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/>
  <mc:AlternateContent xmlns:mc="http://schemas.openxmlformats.org/markup-compatibility/2006">
    <mc:Choice Requires="x15">
      <x15ac:absPath xmlns:x15ac="http://schemas.microsoft.com/office/spreadsheetml/2010/11/ac" url="C:\Users\Bernhard\Desktop\find-buddy\trunk\Documentation\ProjectDocumentation\"/>
    </mc:Choice>
  </mc:AlternateContent>
  <bookViews>
    <workbookView xWindow="12960" yWindow="465" windowWidth="16905" windowHeight="16500" xr2:uid="{00000000-000D-0000-FFFF-FFFF00000000}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7" l="1"/>
  <c r="C12" i="16"/>
  <c r="C199" i="15"/>
  <c r="C12" i="14"/>
  <c r="C12" i="13"/>
  <c r="C23" i="8"/>
  <c r="C12" i="8"/>
  <c r="J14" i="7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/>
  <c r="E13" i="7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/>
  <c r="E16" i="7"/>
  <c r="A3" i="16"/>
  <c r="B25" i="7"/>
  <c r="E25" i="7"/>
  <c r="A3" i="15"/>
  <c r="B22" i="7"/>
  <c r="A3" i="14"/>
  <c r="B19" i="7"/>
  <c r="R11" i="7"/>
  <c r="Q11" i="7"/>
  <c r="P11" i="7"/>
  <c r="O11" i="7"/>
  <c r="N11" i="7"/>
  <c r="M11" i="7"/>
  <c r="L11" i="7"/>
  <c r="K11" i="7"/>
  <c r="J11" i="7"/>
  <c r="D11" i="7"/>
  <c r="AD19" i="7"/>
  <c r="AD22" i="7"/>
  <c r="AD25" i="7"/>
  <c r="F25" i="7"/>
  <c r="G25" i="7"/>
  <c r="E22" i="7"/>
  <c r="E19" i="7"/>
  <c r="AD16" i="7"/>
  <c r="AD13" i="7"/>
  <c r="AE25" i="7"/>
  <c r="M14" i="7"/>
  <c r="M15" i="7"/>
  <c r="Q14" i="7"/>
  <c r="Q15" i="7"/>
  <c r="U14" i="7"/>
  <c r="U15" i="7"/>
  <c r="Y14" i="7"/>
  <c r="Y15" i="7"/>
  <c r="AC14" i="7"/>
  <c r="AC15" i="7"/>
  <c r="M17" i="7"/>
  <c r="M18" i="7"/>
  <c r="Q17" i="7"/>
  <c r="Q18" i="7"/>
  <c r="U17" i="7"/>
  <c r="U18" i="7"/>
  <c r="Y17" i="7"/>
  <c r="Y18" i="7"/>
  <c r="AC17" i="7"/>
  <c r="AC18" i="7"/>
  <c r="M20" i="7"/>
  <c r="M21" i="7"/>
  <c r="Q20" i="7"/>
  <c r="U20" i="7"/>
  <c r="U21" i="7"/>
  <c r="Y20" i="7"/>
  <c r="Y21" i="7"/>
  <c r="AC20" i="7"/>
  <c r="M23" i="7"/>
  <c r="M24" i="7"/>
  <c r="Q23" i="7"/>
  <c r="Q24" i="7"/>
  <c r="U23" i="7"/>
  <c r="U24" i="7"/>
  <c r="Y23" i="7"/>
  <c r="Y24" i="7"/>
  <c r="AC23" i="7"/>
  <c r="AC24" i="7"/>
  <c r="M26" i="7"/>
  <c r="M27" i="7"/>
  <c r="Q26" i="7"/>
  <c r="Q27" i="7"/>
  <c r="U26" i="7"/>
  <c r="U27" i="7"/>
  <c r="Y26" i="7"/>
  <c r="Y27" i="7"/>
  <c r="AC26" i="7"/>
  <c r="AC27" i="7"/>
  <c r="L14" i="7"/>
  <c r="L15" i="7"/>
  <c r="P14" i="7"/>
  <c r="P15" i="7"/>
  <c r="T14" i="7"/>
  <c r="T15" i="7"/>
  <c r="X14" i="7"/>
  <c r="X15" i="7"/>
  <c r="AB14" i="7"/>
  <c r="AB15" i="7"/>
  <c r="L17" i="7"/>
  <c r="L18" i="7"/>
  <c r="P17" i="7"/>
  <c r="P18" i="7"/>
  <c r="T17" i="7"/>
  <c r="T18" i="7"/>
  <c r="X17" i="7"/>
  <c r="X18" i="7"/>
  <c r="AB17" i="7"/>
  <c r="AB18" i="7"/>
  <c r="L20" i="7"/>
  <c r="L21" i="7"/>
  <c r="P20" i="7"/>
  <c r="P21" i="7"/>
  <c r="T20" i="7"/>
  <c r="T21" i="7"/>
  <c r="X20" i="7"/>
  <c r="X21" i="7"/>
  <c r="AB20" i="7"/>
  <c r="L23" i="7"/>
  <c r="L24" i="7"/>
  <c r="P23" i="7"/>
  <c r="P24" i="7"/>
  <c r="T23" i="7"/>
  <c r="T24" i="7"/>
  <c r="X23" i="7"/>
  <c r="X24" i="7"/>
  <c r="AB23" i="7"/>
  <c r="AB24" i="7"/>
  <c r="L26" i="7"/>
  <c r="L27" i="7"/>
  <c r="P26" i="7"/>
  <c r="P27" i="7"/>
  <c r="T26" i="7"/>
  <c r="T27" i="7"/>
  <c r="X26" i="7"/>
  <c r="X27" i="7"/>
  <c r="AB26" i="7"/>
  <c r="AB27" i="7"/>
  <c r="K14" i="7"/>
  <c r="K15" i="7"/>
  <c r="O14" i="7"/>
  <c r="O15" i="7"/>
  <c r="S14" i="7"/>
  <c r="S15" i="7"/>
  <c r="W14" i="7"/>
  <c r="W15" i="7"/>
  <c r="AA14" i="7"/>
  <c r="AA15" i="7"/>
  <c r="K17" i="7"/>
  <c r="K18" i="7"/>
  <c r="O17" i="7"/>
  <c r="O18" i="7"/>
  <c r="S17" i="7"/>
  <c r="S18" i="7"/>
  <c r="W17" i="7"/>
  <c r="W18" i="7"/>
  <c r="AA17" i="7"/>
  <c r="AA18" i="7"/>
  <c r="K20" i="7"/>
  <c r="K21" i="7"/>
  <c r="O20" i="7"/>
  <c r="O21" i="7"/>
  <c r="S20" i="7"/>
  <c r="S21" i="7"/>
  <c r="W20" i="7"/>
  <c r="W21" i="7"/>
  <c r="AA20" i="7"/>
  <c r="AA21" i="7"/>
  <c r="K23" i="7"/>
  <c r="K24" i="7"/>
  <c r="O23" i="7"/>
  <c r="O24" i="7"/>
  <c r="S23" i="7"/>
  <c r="S24" i="7"/>
  <c r="W23" i="7"/>
  <c r="W24" i="7"/>
  <c r="AA23" i="7"/>
  <c r="AA24" i="7"/>
  <c r="K26" i="7"/>
  <c r="K27" i="7"/>
  <c r="O26" i="7"/>
  <c r="O27" i="7"/>
  <c r="S26" i="7"/>
  <c r="S27" i="7"/>
  <c r="W26" i="7"/>
  <c r="W27" i="7"/>
  <c r="AA26" i="7"/>
  <c r="AA27" i="7"/>
  <c r="N14" i="7"/>
  <c r="N15" i="7"/>
  <c r="R14" i="7"/>
  <c r="R15" i="7"/>
  <c r="V14" i="7"/>
  <c r="V15" i="7"/>
  <c r="Z14" i="7"/>
  <c r="Z15" i="7"/>
  <c r="J17" i="7"/>
  <c r="N17" i="7"/>
  <c r="R17" i="7"/>
  <c r="V17" i="7"/>
  <c r="F16" i="7"/>
  <c r="G16" i="7"/>
  <c r="N18" i="7"/>
  <c r="R18" i="7"/>
  <c r="V18" i="7"/>
  <c r="Z17" i="7"/>
  <c r="Z18" i="7"/>
  <c r="J20" i="7"/>
  <c r="N20" i="7"/>
  <c r="N21" i="7"/>
  <c r="R20" i="7"/>
  <c r="R21" i="7"/>
  <c r="V20" i="7"/>
  <c r="V21" i="7"/>
  <c r="Z20" i="7"/>
  <c r="Z21" i="7"/>
  <c r="J23" i="7"/>
  <c r="V23" i="7"/>
  <c r="N23" i="7"/>
  <c r="R23" i="7"/>
  <c r="F22" i="7"/>
  <c r="N24" i="7"/>
  <c r="R24" i="7"/>
  <c r="V24" i="7"/>
  <c r="Z23" i="7"/>
  <c r="Z24" i="7"/>
  <c r="J26" i="7"/>
  <c r="J27" i="7"/>
  <c r="N26" i="7"/>
  <c r="N27" i="7"/>
  <c r="R26" i="7"/>
  <c r="R27" i="7"/>
  <c r="V26" i="7"/>
  <c r="V27" i="7"/>
  <c r="Z26" i="7"/>
  <c r="Z27" i="7"/>
  <c r="Q21" i="7"/>
  <c r="AB21" i="7"/>
  <c r="AC21" i="7"/>
  <c r="E7" i="7"/>
  <c r="AE16" i="7"/>
  <c r="F19" i="7"/>
  <c r="G19" i="7"/>
  <c r="G22" i="7"/>
  <c r="AE19" i="7"/>
  <c r="AE22" i="7"/>
  <c r="F13" i="7"/>
  <c r="G13" i="7"/>
  <c r="AE13" i="7"/>
  <c r="AD20" i="7"/>
  <c r="AF19" i="7"/>
  <c r="J21" i="7"/>
  <c r="AD17" i="7"/>
  <c r="AF16" i="7"/>
  <c r="AD23" i="7"/>
  <c r="AD27" i="7"/>
  <c r="AD21" i="7"/>
  <c r="AD14" i="7"/>
  <c r="AD26" i="7"/>
  <c r="J18" i="7"/>
  <c r="AD18" i="7"/>
  <c r="J24" i="7"/>
  <c r="AD24" i="7"/>
  <c r="J15" i="7"/>
  <c r="AD15" i="7"/>
  <c r="AF25" i="7"/>
  <c r="AF22" i="7"/>
  <c r="AF13" i="7"/>
</calcChain>
</file>

<file path=xl/sharedStrings.xml><?xml version="1.0" encoding="utf-8"?>
<sst xmlns="http://schemas.openxmlformats.org/spreadsheetml/2006/main" count="1754" uniqueCount="204">
  <si>
    <t>Nr</t>
  </si>
  <si>
    <t>Geplant</t>
  </si>
  <si>
    <t>ca.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</si>
  <si>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</si>
  <si>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</si>
  <si>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</si>
  <si>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</si>
  <si>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</si>
  <si>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</si>
  <si>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</si>
  <si>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</si>
  <si>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</si>
  <si>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</si>
  <si>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</si>
  <si>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</si>
  <si>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</si>
  <si>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</si>
  <si>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</si>
  <si>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</si>
  <si>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</si>
  <si>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</si>
  <si>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</si>
  <si>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</si>
  <si>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</si>
  <si>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</si>
  <si>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</si>
  <si>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</si>
  <si>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</si>
  <si>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</si>
  <si>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</si>
  <si>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</si>
  <si>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</si>
  <si>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</si>
  <si>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</si>
  <si>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</si>
  <si>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</si>
  <si>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</si>
  <si>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</si>
  <si>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</si>
  <si>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</si>
  <si>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</si>
  <si>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</si>
  <si>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</si>
  <si>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</si>
  <si>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</si>
  <si>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</si>
  <si>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</si>
  <si>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</si>
  <si>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</si>
  <si>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</si>
  <si>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</si>
  <si>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</si>
  <si>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</si>
  <si>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</si>
  <si>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</si>
  <si>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</si>
  <si>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</si>
  <si>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</si>
  <si>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</si>
  <si>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</si>
  <si>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</si>
  <si>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</si>
  <si>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</si>
  <si>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</si>
  <si>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</si>
  <si>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</si>
  <si>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</si>
  <si>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</si>
  <si>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</si>
  <si>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</si>
  <si>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</si>
  <si>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</si>
  <si>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</si>
  <si>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</si>
  <si>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</si>
  <si>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</si>
  <si>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</si>
  <si>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</si>
  <si>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</si>
  <si>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</si>
  <si>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</si>
  <si>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</si>
  <si>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</si>
  <si>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</si>
  <si>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</si>
  <si>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</si>
  <si>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</si>
  <si>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</si>
  <si>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</si>
  <si>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</si>
  <si>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</si>
  <si>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</si>
  <si>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</si>
  <si>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</si>
  <si>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</si>
  <si>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Laurenz Gebauer</t>
  </si>
  <si>
    <t>David Krög</t>
  </si>
  <si>
    <t>Bernhard Pranz</t>
  </si>
  <si>
    <t>Markus Schiller</t>
  </si>
  <si>
    <t>30.10 - 05.11.2017</t>
  </si>
  <si>
    <t>06.11 - 12.11.2017</t>
  </si>
  <si>
    <t>13.11 - 19.11.2017</t>
  </si>
  <si>
    <t>20.11 - 26.11.2017</t>
  </si>
  <si>
    <t>27.11 - 03.12.2017</t>
  </si>
  <si>
    <t>04.12 - 10.12.2017</t>
  </si>
  <si>
    <t>11.12 - 17.12.2017</t>
  </si>
  <si>
    <t>18.12 - 24.12.2017</t>
  </si>
  <si>
    <t>25.12 - 31.12.2017</t>
  </si>
  <si>
    <t>01.01 - 07.01.2018</t>
  </si>
  <si>
    <t>08.01 - 14.01.2018</t>
  </si>
  <si>
    <t>15.01 - 21.01.2018</t>
  </si>
  <si>
    <t>22.01 - 28.01.2018</t>
  </si>
  <si>
    <t>29.01 - 04.02.2018</t>
  </si>
  <si>
    <t>05.02 - 12.02.2018</t>
  </si>
  <si>
    <t>FindBuddy</t>
  </si>
  <si>
    <t>SplashScreen</t>
  </si>
  <si>
    <t>Login</t>
  </si>
  <si>
    <t>Projektvorstellung,Konzept</t>
  </si>
  <si>
    <t>Aktivitätsdiagramm,Produktfunktionen</t>
  </si>
  <si>
    <t>Gui Paperwork</t>
  </si>
  <si>
    <t>Projektbesprechung mit Betreuer</t>
  </si>
  <si>
    <t>GUI/Mock, Logo,Entities</t>
  </si>
  <si>
    <t>Register</t>
  </si>
  <si>
    <t>Einteilung,Meilensteine; Code Review</t>
  </si>
  <si>
    <t>Teammeeting</t>
  </si>
  <si>
    <t>Dokumentation</t>
  </si>
  <si>
    <t>Projektbesprechung</t>
  </si>
  <si>
    <t>iOS</t>
  </si>
  <si>
    <t>UI</t>
  </si>
  <si>
    <t>Design</t>
  </si>
  <si>
    <t>Logo</t>
  </si>
  <si>
    <t>Projektstart</t>
  </si>
  <si>
    <t>GUI Paperwork</t>
  </si>
  <si>
    <t>Mockup, Projektstart</t>
  </si>
  <si>
    <t>GUI/Mockup, Logo, Entities</t>
  </si>
  <si>
    <t>Planung Meilensteine, Code Review</t>
  </si>
  <si>
    <t>Added Category TableViewController, Added choosing location on map, Improved Adding Activity, Map in ActivityDetailViewController now shows category icons</t>
  </si>
  <si>
    <t>Added LaunchScreen Animation, Added Login Screen, Added Firebase Authentication, Added Logout, Added Icon and Typo</t>
  </si>
  <si>
    <t>Added Filter for Activities, Added filter icon, Added "Teilnehmen" and "Verlassen" functionality, Added delete activity functionality</t>
  </si>
  <si>
    <t>Added Detail Screen for activities</t>
  </si>
  <si>
    <t>Added Annotations to MapView</t>
  </si>
  <si>
    <t>Activities now will be refreshed if changes on Firebase are made</t>
  </si>
  <si>
    <t>Replaced filter images, Recreated ProfileViewController so solve bug (didn't work)</t>
  </si>
  <si>
    <t>Added default image for annotations,  Updated Pods</t>
  </si>
  <si>
    <t>Added Add and Cancel Buttons</t>
  </si>
  <si>
    <t>Projektpräsentation</t>
  </si>
  <si>
    <t>Created iOS App and created first views</t>
  </si>
  <si>
    <t>Implemented Firebase Connection</t>
  </si>
  <si>
    <t>Added AddActivityTableViewController</t>
  </si>
  <si>
    <t>Added functionality of Add and Cancel Buttons</t>
  </si>
  <si>
    <t>Added Toast message if Add Button is tapped</t>
  </si>
  <si>
    <t>Changed LaunchScreen Animations</t>
  </si>
  <si>
    <t>Added NewAccountViewController, Changed refreshing of user state</t>
  </si>
  <si>
    <t>Profil Image Upload</t>
  </si>
  <si>
    <t>Profil Image Download</t>
  </si>
  <si>
    <t>Profiltext edit</t>
  </si>
  <si>
    <t>Profil Save Seetings</t>
  </si>
  <si>
    <t>Add Guest Profil</t>
  </si>
  <si>
    <t>Bugfixes</t>
  </si>
  <si>
    <t>Database Entitis</t>
  </si>
  <si>
    <t>Profil Update</t>
  </si>
  <si>
    <t>Acitivty Details update for each User</t>
  </si>
  <si>
    <t>Bug fixes</t>
  </si>
  <si>
    <t>Präsentation and Finish Project</t>
  </si>
  <si>
    <t>Acitivty Details User images</t>
  </si>
  <si>
    <t>Acitivty Details Click on Image for User Guest Profil</t>
  </si>
  <si>
    <t>Documentaion</t>
  </si>
  <si>
    <t>Gui Elements</t>
  </si>
  <si>
    <t>Evauluieren</t>
  </si>
  <si>
    <t>Bug Fixes</t>
  </si>
  <si>
    <t>Documentation</t>
  </si>
  <si>
    <t>Splash Screen Updated</t>
  </si>
  <si>
    <t xml:space="preserve">Authentification </t>
  </si>
  <si>
    <t>Evaluieren Firebase</t>
  </si>
  <si>
    <t>Präsentation</t>
  </si>
  <si>
    <t>Treffen</t>
  </si>
  <si>
    <t>Aufgabeneinteilung, besprechung weiterer Schritte</t>
  </si>
  <si>
    <t>Programmieren</t>
  </si>
  <si>
    <t>Erstellen des Grunddesigns, und einrichten der google maps anbindung, permissions</t>
  </si>
  <si>
    <t>Verbesserungen des maps screens, überarbeitung der google maps anbindung</t>
  </si>
  <si>
    <t>Detail Activity Screen erstellen, bug fixing im findbuddy fragment</t>
  </si>
  <si>
    <t>generel bug fixing, project cleaning</t>
  </si>
  <si>
    <t>fixed map key,reworking adding screen</t>
  </si>
  <si>
    <t>improving Detail Screen</t>
  </si>
  <si>
    <t>fixed asynchron data loading</t>
  </si>
  <si>
    <t>Besprecheung Projektidee, Konzeptüberlegung</t>
  </si>
  <si>
    <t>Produktfuntkionen, Aktivitätsdiagramm</t>
  </si>
  <si>
    <t>Treffen mit Betreuer, Beginn Dokumentation</t>
  </si>
  <si>
    <t>UI Besprechung, Beginn Mockups am Papier</t>
  </si>
  <si>
    <t>Treffen, Programmieren</t>
  </si>
  <si>
    <t>Projekterstellung, Designbesprechung</t>
  </si>
  <si>
    <t>Sketchmockups</t>
  </si>
  <si>
    <t>Design, Treffen</t>
  </si>
  <si>
    <t>Verbesserung Sketchdesign, Appfarben, Logo, Bespreccheung von database entities</t>
  </si>
  <si>
    <t>Einteilung weiterer Schritte, Meilensteinplanung, Code review</t>
  </si>
  <si>
    <t>Absprechung aktueller Stand, Einteilung weiterer Schritte</t>
  </si>
  <si>
    <t>Erstellen Tabbar, Erstellen des Aktivitäten Screen mit RecyclerView, Hizufügen von Aktivitäten implementiert</t>
  </si>
  <si>
    <t>Überarbeiten der firebase entitities</t>
  </si>
  <si>
    <t>Added lite map in detail screen, reading data for single activity</t>
  </si>
  <si>
    <t>changed database entities, improvement</t>
  </si>
  <si>
    <t>fixed bug (switching fragments)</t>
  </si>
  <si>
    <t>deleting activities, joining activitie, small bug fixes, fixing bug for data loading in activity fragment, small design improvements, code cleaning</t>
  </si>
  <si>
    <t>added counter for activities, added custom icons, improved add activity design, created onlick listener for the recyclerviews, added filter for categories</t>
  </si>
  <si>
    <t>reworked database structure to be more efficient while loading certain data, fixed data loading /safing bugs, connecting users with activities in database, implemented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</si>
</sst>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auto="1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indexed="22"/>
      </right>
      <top style="thin">
        <color auto="1"/>
      </top>
      <bottom style="thin">
        <color indexed="22"/>
      </bottom>
      <diagonal/>
    </border>
    <border>
      <left style="thick">
        <color auto="1"/>
      </left>
      <right style="thin">
        <color indexed="22"/>
      </right>
      <top style="thin">
        <color indexed="22"/>
      </top>
      <bottom style="thin">
        <color auto="1"/>
      </bottom>
      <diagonal/>
    </border>
    <border>
      <left style="thin">
        <color indexed="22"/>
      </left>
      <right style="thin">
        <color auto="1"/>
      </right>
      <top style="thin">
        <color auto="1"/>
      </top>
      <bottom style="thin">
        <color indexed="22"/>
      </bottom>
      <diagonal/>
    </border>
    <border>
      <left style="thin">
        <color indexed="22"/>
      </left>
      <right style="thin">
        <color auto="1"/>
      </right>
      <top style="thin">
        <color indexed="22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8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5" fillId="2" borderId="43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tabSelected="1" topLeftCell="A13" workbookViewId="0">
      <selection activeCell="E2" sqref="E2:I2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42578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91" t="s">
        <v>11</v>
      </c>
      <c r="C2" s="91"/>
      <c r="D2" s="91"/>
      <c r="E2" s="92" t="s">
        <v>114</v>
      </c>
      <c r="F2" s="92"/>
      <c r="G2" s="92"/>
      <c r="H2" s="92"/>
      <c r="I2" s="92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91" t="s">
        <v>12</v>
      </c>
      <c r="C3" s="91"/>
      <c r="D3" s="91"/>
      <c r="E3" s="94">
        <v>15</v>
      </c>
      <c r="F3" s="94"/>
      <c r="G3" s="93"/>
      <c r="H3" s="93"/>
      <c r="I3" s="93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94</v>
      </c>
      <c r="C4" s="97" t="s">
        <v>89</v>
      </c>
      <c r="D4" s="98"/>
      <c r="E4" s="99">
        <f>IF(EXACT($C$4,"PRO-1"),3,IF(EXACT($C$4,"PRO-2"),4,IF(EXACT($C$4,"PRO-3"),4,IF(EXACT($C$4,"PRO-4"),6,IF(EXACT($C$4,"PRO-2-M"),5,IF(EXACT($C$4,"PRO-3-M"),5))))))</f>
        <v>4</v>
      </c>
      <c r="F4" s="99"/>
      <c r="G4" s="96" t="s">
        <v>10</v>
      </c>
      <c r="H4" s="96"/>
      <c r="I4" s="96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87" t="s">
        <v>13</v>
      </c>
      <c r="C5" s="87"/>
      <c r="D5" s="87"/>
      <c r="E5" s="95">
        <v>12</v>
      </c>
      <c r="F5" s="95"/>
      <c r="G5" s="100" t="s">
        <v>14</v>
      </c>
      <c r="H5" s="100"/>
      <c r="I5" s="100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88" t="s">
        <v>15</v>
      </c>
      <c r="C6" s="88"/>
      <c r="D6" s="88"/>
      <c r="E6" s="76">
        <f>(25*60)*E4</f>
        <v>6000</v>
      </c>
      <c r="F6" s="77"/>
      <c r="G6" s="101" t="s">
        <v>16</v>
      </c>
      <c r="H6" s="101"/>
      <c r="I6" s="101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89"/>
      <c r="C7" s="89"/>
      <c r="D7" s="89"/>
      <c r="E7" s="78">
        <f>E6/60</f>
        <v>100</v>
      </c>
      <c r="F7" s="79"/>
      <c r="G7" s="96" t="s">
        <v>17</v>
      </c>
      <c r="H7" s="96"/>
      <c r="I7" s="96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89"/>
      <c r="C8" s="89"/>
      <c r="D8" s="89"/>
      <c r="E8" s="27" t="s">
        <v>2</v>
      </c>
      <c r="F8" s="28">
        <f>(E6/60)/E5</f>
        <v>8.3333333333333339</v>
      </c>
      <c r="G8" s="96" t="s">
        <v>18</v>
      </c>
      <c r="H8" s="96"/>
      <c r="I8" s="96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70" t="s">
        <v>19</v>
      </c>
      <c r="C10" s="71"/>
      <c r="D10" s="71"/>
      <c r="E10" s="71"/>
      <c r="F10" s="71"/>
      <c r="G10" s="72"/>
      <c r="H10" s="35"/>
      <c r="I10" s="73" t="s">
        <v>20</v>
      </c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5"/>
    </row>
    <row r="11" spans="2:33" s="4" customFormat="1" ht="133.5" customHeight="1" x14ac:dyDescent="0.2">
      <c r="B11" s="111" t="s">
        <v>21</v>
      </c>
      <c r="C11" s="50"/>
      <c r="D11" s="133">
        <f>E3</f>
        <v>15</v>
      </c>
      <c r="E11" s="90" t="s">
        <v>23</v>
      </c>
      <c r="F11" s="90" t="s">
        <v>22</v>
      </c>
      <c r="G11" s="138" t="s">
        <v>24</v>
      </c>
      <c r="H11" s="161"/>
      <c r="I11" s="83" t="s">
        <v>25</v>
      </c>
      <c r="J11" s="49" t="str">
        <f>'dynamic Data'!B2</f>
        <v>30.10 - 05.11.2017</v>
      </c>
      <c r="K11" s="49" t="str">
        <f>'dynamic Data'!B3</f>
        <v>06.11 - 12.11.2017</v>
      </c>
      <c r="L11" s="49" t="str">
        <f>'dynamic Data'!B4</f>
        <v>13.11 - 19.11.2017</v>
      </c>
      <c r="M11" s="49" t="str">
        <f>'dynamic Data'!B5</f>
        <v>20.11 - 26.11.2017</v>
      </c>
      <c r="N11" s="49" t="str">
        <f>'dynamic Data'!B6</f>
        <v>27.11 - 03.12.2017</v>
      </c>
      <c r="O11" s="49" t="str">
        <f>'dynamic Data'!B7</f>
        <v>04.12 - 10.12.2017</v>
      </c>
      <c r="P11" s="49" t="str">
        <f>'dynamic Data'!B8</f>
        <v>11.12 - 17.12.2017</v>
      </c>
      <c r="Q11" s="49" t="str">
        <f>'dynamic Data'!B9</f>
        <v>18.12 - 24.12.2017</v>
      </c>
      <c r="R11" s="49" t="str">
        <f>'dynamic Data'!B10</f>
        <v>25.12 - 31.12.2017</v>
      </c>
      <c r="S11" s="49" t="str">
        <f>'dynamic Data'!B11</f>
        <v>01.01 - 07.01.2018</v>
      </c>
      <c r="T11" s="49" t="str">
        <f>'dynamic Data'!B12</f>
        <v>08.01 - 14.01.2018</v>
      </c>
      <c r="U11" s="49" t="str">
        <f>'dynamic Data'!B13</f>
        <v>15.01 - 21.01.2018</v>
      </c>
      <c r="V11" s="49" t="str">
        <f>'dynamic Data'!B14</f>
        <v>22.01 - 28.01.2018</v>
      </c>
      <c r="W11" s="49" t="str">
        <f>'dynamic Data'!B15</f>
        <v>29.01 - 04.02.2018</v>
      </c>
      <c r="X11" s="49" t="str">
        <f>'dynamic Data'!$B16</f>
        <v>05.02 - 12.02.2018</v>
      </c>
      <c r="Y11" s="49">
        <f>'dynamic Data'!$B17</f>
        <v>0</v>
      </c>
      <c r="Z11" s="49">
        <f>'dynamic Data'!$B18</f>
        <v>0</v>
      </c>
      <c r="AA11" s="49">
        <f>'dynamic Data'!$B19</f>
        <v>0</v>
      </c>
      <c r="AB11" s="49">
        <f>'dynamic Data'!$B20</f>
        <v>0</v>
      </c>
      <c r="AC11" s="49">
        <f>'dynamic Data'!$B21</f>
        <v>0</v>
      </c>
      <c r="AD11" s="86" t="s">
        <v>46</v>
      </c>
      <c r="AE11" s="85" t="s">
        <v>47</v>
      </c>
      <c r="AF11" s="85" t="s">
        <v>48</v>
      </c>
      <c r="AG11" s="8"/>
    </row>
    <row r="12" spans="2:33" ht="76.5" customHeight="1" x14ac:dyDescent="0.2">
      <c r="B12" s="112"/>
      <c r="C12" s="51"/>
      <c r="D12" s="134"/>
      <c r="E12" s="90"/>
      <c r="F12" s="90"/>
      <c r="G12" s="138"/>
      <c r="H12" s="161"/>
      <c r="I12" s="84"/>
      <c r="J12" s="36" t="s">
        <v>26</v>
      </c>
      <c r="K12" s="36" t="s">
        <v>27</v>
      </c>
      <c r="L12" s="36" t="s">
        <v>28</v>
      </c>
      <c r="M12" s="36" t="s">
        <v>29</v>
      </c>
      <c r="N12" s="36" t="s">
        <v>30</v>
      </c>
      <c r="O12" s="36" t="s">
        <v>31</v>
      </c>
      <c r="P12" s="36" t="s">
        <v>32</v>
      </c>
      <c r="Q12" s="36" t="s">
        <v>33</v>
      </c>
      <c r="R12" s="36" t="s">
        <v>34</v>
      </c>
      <c r="S12" s="36" t="s">
        <v>35</v>
      </c>
      <c r="T12" s="36" t="s">
        <v>36</v>
      </c>
      <c r="U12" s="36" t="s">
        <v>37</v>
      </c>
      <c r="V12" s="36" t="s">
        <v>38</v>
      </c>
      <c r="W12" s="36" t="s">
        <v>39</v>
      </c>
      <c r="X12" s="36" t="s">
        <v>40</v>
      </c>
      <c r="Y12" s="36" t="s">
        <v>41</v>
      </c>
      <c r="Z12" s="36" t="s">
        <v>42</v>
      </c>
      <c r="AA12" s="36" t="s">
        <v>43</v>
      </c>
      <c r="AB12" s="36" t="s">
        <v>44</v>
      </c>
      <c r="AC12" s="36" t="s">
        <v>45</v>
      </c>
      <c r="AD12" s="86"/>
      <c r="AE12" s="85"/>
      <c r="AF12" s="85"/>
    </row>
    <row r="13" spans="2:33" ht="12" customHeight="1" x14ac:dyDescent="0.2">
      <c r="B13" s="113" t="str">
        <f>'Std-A'!A3</f>
        <v>Laurenz Gebauer</v>
      </c>
      <c r="C13" s="114"/>
      <c r="D13" s="115"/>
      <c r="E13" s="122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95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111</v>
      </c>
      <c r="G13" s="135">
        <f>F13-E13</f>
        <v>111</v>
      </c>
      <c r="H13" s="157"/>
      <c r="I13" s="37" t="s">
        <v>50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67">
        <f>IF(NOT(EXACT(B13,"----")),$E$7,0)</f>
        <v>100</v>
      </c>
      <c r="AF13" s="80">
        <f>AD14-AE13</f>
        <v>11</v>
      </c>
    </row>
    <row r="14" spans="2:33" ht="12" customHeight="1" x14ac:dyDescent="0.2">
      <c r="B14" s="116"/>
      <c r="C14" s="117"/>
      <c r="D14" s="118"/>
      <c r="E14" s="123"/>
      <c r="F14" s="125"/>
      <c r="G14" s="136"/>
      <c r="H14" s="158"/>
      <c r="I14" s="37" t="s">
        <v>49</v>
      </c>
      <c r="J14" s="32">
        <f>'Std-A'!$C$12</f>
        <v>2</v>
      </c>
      <c r="K14" s="32">
        <f>'Std-A'!$C$23</f>
        <v>5</v>
      </c>
      <c r="L14" s="32">
        <f>'Std-A'!$C$34</f>
        <v>1</v>
      </c>
      <c r="M14" s="32">
        <f>'Std-A'!$C$45</f>
        <v>0</v>
      </c>
      <c r="N14" s="32">
        <f>'Std-A'!$C$56</f>
        <v>0</v>
      </c>
      <c r="O14" s="32">
        <f>'Std-A'!$C$67</f>
        <v>0</v>
      </c>
      <c r="P14" s="32">
        <f>'Std-A'!$C$78</f>
        <v>0</v>
      </c>
      <c r="Q14" s="32">
        <f>'Std-A'!$C$89</f>
        <v>12</v>
      </c>
      <c r="R14" s="32">
        <f>'Std-A'!$C$100</f>
        <v>9</v>
      </c>
      <c r="S14" s="32">
        <f>'Std-A'!$C$111</f>
        <v>0</v>
      </c>
      <c r="T14" s="32">
        <f>'Std-A'!$C$122</f>
        <v>11</v>
      </c>
      <c r="U14" s="32">
        <f>'Std-A'!$C$133</f>
        <v>9</v>
      </c>
      <c r="V14" s="32">
        <f>'Std-A'!$C$144</f>
        <v>17</v>
      </c>
      <c r="W14" s="32">
        <f>'Std-A'!$C$155</f>
        <v>28</v>
      </c>
      <c r="X14" s="32">
        <f>'Std-A'!$C$166</f>
        <v>17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111</v>
      </c>
      <c r="AE14" s="68"/>
      <c r="AF14" s="81"/>
    </row>
    <row r="15" spans="2:33" ht="12" customHeight="1" thickBot="1" x14ac:dyDescent="0.25">
      <c r="B15" s="119"/>
      <c r="C15" s="120"/>
      <c r="D15" s="121"/>
      <c r="E15" s="124"/>
      <c r="F15" s="126"/>
      <c r="G15" s="137"/>
      <c r="H15" s="158"/>
      <c r="I15" s="39" t="s">
        <v>24</v>
      </c>
      <c r="J15" s="29">
        <f t="shared" ref="J15:U15" si="1">J14-J13</f>
        <v>2</v>
      </c>
      <c r="K15" s="29">
        <f t="shared" si="1"/>
        <v>5</v>
      </c>
      <c r="L15" s="29">
        <f t="shared" si="1"/>
        <v>1</v>
      </c>
      <c r="M15" s="29">
        <f t="shared" si="1"/>
        <v>0</v>
      </c>
      <c r="N15" s="29">
        <f t="shared" si="1"/>
        <v>0</v>
      </c>
      <c r="O15" s="29">
        <f t="shared" si="1"/>
        <v>0</v>
      </c>
      <c r="P15" s="29">
        <f t="shared" si="1"/>
        <v>0</v>
      </c>
      <c r="Q15" s="29">
        <f t="shared" si="1"/>
        <v>12</v>
      </c>
      <c r="R15" s="29">
        <f t="shared" si="1"/>
        <v>9</v>
      </c>
      <c r="S15" s="29">
        <f t="shared" si="1"/>
        <v>0</v>
      </c>
      <c r="T15" s="29">
        <f t="shared" si="1"/>
        <v>11</v>
      </c>
      <c r="U15" s="29">
        <f t="shared" si="1"/>
        <v>9</v>
      </c>
      <c r="V15" s="29">
        <f t="shared" ref="V15:AC15" si="2">V14-V13</f>
        <v>17</v>
      </c>
      <c r="W15" s="29">
        <f t="shared" si="2"/>
        <v>28</v>
      </c>
      <c r="X15" s="29">
        <f t="shared" si="2"/>
        <v>17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111</v>
      </c>
      <c r="AE15" s="69"/>
      <c r="AF15" s="82"/>
    </row>
    <row r="16" spans="2:33" ht="12" customHeight="1" thickTop="1" x14ac:dyDescent="0.2">
      <c r="B16" s="105" t="str">
        <f>'Std-B'!A3</f>
        <v>David Krög</v>
      </c>
      <c r="C16" s="106"/>
      <c r="D16" s="106"/>
      <c r="E16" s="127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30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110</v>
      </c>
      <c r="G16" s="102">
        <f t="shared" ref="G16" si="5">F16-E16</f>
        <v>110</v>
      </c>
      <c r="H16" s="157"/>
      <c r="I16" s="37" t="s">
        <v>50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67">
        <f>IF(NOT(EXACT(B16,"----")),$E$7,0)</f>
        <v>100</v>
      </c>
      <c r="AF16" s="80">
        <f>AD17-AE16</f>
        <v>10</v>
      </c>
    </row>
    <row r="17" spans="2:32" ht="12" customHeight="1" x14ac:dyDescent="0.2">
      <c r="B17" s="107"/>
      <c r="C17" s="108"/>
      <c r="D17" s="108"/>
      <c r="E17" s="128"/>
      <c r="F17" s="131"/>
      <c r="G17" s="103"/>
      <c r="H17" s="158"/>
      <c r="I17" s="38" t="s">
        <v>49</v>
      </c>
      <c r="J17" s="32">
        <f>'Std-B'!C12</f>
        <v>2</v>
      </c>
      <c r="K17" s="32">
        <f>'Std-B'!C23</f>
        <v>2</v>
      </c>
      <c r="L17" s="32">
        <f>'Std-B'!C34</f>
        <v>0</v>
      </c>
      <c r="M17" s="32">
        <f>'Std-B'!C45</f>
        <v>0</v>
      </c>
      <c r="N17" s="32">
        <f>'Std-B'!C56</f>
        <v>0</v>
      </c>
      <c r="O17" s="32">
        <f>'Std-B'!C67</f>
        <v>6</v>
      </c>
      <c r="P17" s="32">
        <f>'Std-B'!C78</f>
        <v>1</v>
      </c>
      <c r="Q17" s="32">
        <f>'Std-B'!C89</f>
        <v>25</v>
      </c>
      <c r="R17" s="32">
        <f>'Std-B'!C100</f>
        <v>0</v>
      </c>
      <c r="S17" s="32">
        <f>'Std-B'!C111</f>
        <v>0</v>
      </c>
      <c r="T17" s="32">
        <f>'Std-B'!C122</f>
        <v>2</v>
      </c>
      <c r="U17" s="32">
        <f>'Std-B'!C133</f>
        <v>8</v>
      </c>
      <c r="V17" s="32">
        <f>'Std-B'!$C$144</f>
        <v>10</v>
      </c>
      <c r="W17" s="32">
        <f>'Std-B'!$C$155</f>
        <v>33</v>
      </c>
      <c r="X17" s="32">
        <f>'Std-B'!$C$166</f>
        <v>21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110</v>
      </c>
      <c r="AE17" s="68"/>
      <c r="AF17" s="81"/>
    </row>
    <row r="18" spans="2:32" ht="12" customHeight="1" thickBot="1" x14ac:dyDescent="0.25">
      <c r="B18" s="109"/>
      <c r="C18" s="110"/>
      <c r="D18" s="110"/>
      <c r="E18" s="129"/>
      <c r="F18" s="132"/>
      <c r="G18" s="104"/>
      <c r="H18" s="158"/>
      <c r="I18" s="40" t="s">
        <v>24</v>
      </c>
      <c r="J18" s="29">
        <f t="shared" ref="J18:U18" si="6">J17-J16</f>
        <v>2</v>
      </c>
      <c r="K18" s="29">
        <f t="shared" si="6"/>
        <v>2</v>
      </c>
      <c r="L18" s="29">
        <f t="shared" si="6"/>
        <v>0</v>
      </c>
      <c r="M18" s="29">
        <f t="shared" si="6"/>
        <v>0</v>
      </c>
      <c r="N18" s="29">
        <f t="shared" si="6"/>
        <v>0</v>
      </c>
      <c r="O18" s="29">
        <f t="shared" si="6"/>
        <v>6</v>
      </c>
      <c r="P18" s="29">
        <f t="shared" si="6"/>
        <v>1</v>
      </c>
      <c r="Q18" s="29">
        <f t="shared" si="6"/>
        <v>25</v>
      </c>
      <c r="R18" s="29">
        <f t="shared" si="6"/>
        <v>0</v>
      </c>
      <c r="S18" s="29">
        <f t="shared" si="6"/>
        <v>0</v>
      </c>
      <c r="T18" s="29">
        <f t="shared" si="6"/>
        <v>2</v>
      </c>
      <c r="U18" s="29">
        <f t="shared" si="6"/>
        <v>8</v>
      </c>
      <c r="V18" s="29">
        <f t="shared" ref="V18:AC18" si="7">V17-V16</f>
        <v>10</v>
      </c>
      <c r="W18" s="29">
        <f t="shared" si="7"/>
        <v>33</v>
      </c>
      <c r="X18" s="29">
        <f t="shared" si="7"/>
        <v>21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110</v>
      </c>
      <c r="AE18" s="69"/>
      <c r="AF18" s="155"/>
    </row>
    <row r="19" spans="2:32" ht="12" customHeight="1" thickTop="1" x14ac:dyDescent="0.2">
      <c r="B19" s="105" t="str">
        <f>'Std-C'!A3</f>
        <v>Bernhard Pranz</v>
      </c>
      <c r="C19" s="139"/>
      <c r="D19" s="139"/>
      <c r="E19" s="127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146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102</v>
      </c>
      <c r="G19" s="102">
        <f t="shared" ref="G19" si="10">F19-E19</f>
        <v>102</v>
      </c>
      <c r="H19" s="157"/>
      <c r="I19" s="41" t="s">
        <v>50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67">
        <f>IF(NOT(EXACT(B19,"----")),$E$7,0)</f>
        <v>100</v>
      </c>
      <c r="AF19" s="160">
        <f>AD20-AE19</f>
        <v>2</v>
      </c>
    </row>
    <row r="20" spans="2:32" ht="12" customHeight="1" x14ac:dyDescent="0.2">
      <c r="B20" s="140"/>
      <c r="C20" s="141"/>
      <c r="D20" s="141"/>
      <c r="E20" s="144"/>
      <c r="F20" s="147"/>
      <c r="G20" s="149"/>
      <c r="H20" s="158"/>
      <c r="I20" s="38" t="s">
        <v>49</v>
      </c>
      <c r="J20" s="32">
        <f>'Std-C'!C12</f>
        <v>2</v>
      </c>
      <c r="K20" s="32">
        <f>'Std-C'!C23</f>
        <v>5</v>
      </c>
      <c r="L20" s="32">
        <f>'Std-C'!C34</f>
        <v>1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6</v>
      </c>
      <c r="Q20" s="32">
        <f>'Std-C'!C89</f>
        <v>11</v>
      </c>
      <c r="R20" s="32">
        <f>'Std-C'!C100</f>
        <v>0</v>
      </c>
      <c r="S20" s="32">
        <f>'Std-C'!C111</f>
        <v>0</v>
      </c>
      <c r="T20" s="32">
        <f>'Std-C'!C122</f>
        <v>14</v>
      </c>
      <c r="U20" s="32">
        <f>'Std-C'!C133</f>
        <v>9</v>
      </c>
      <c r="V20" s="32">
        <f>'Std-C'!$C$144</f>
        <v>15</v>
      </c>
      <c r="W20" s="32">
        <f>'Std-C'!$C$155</f>
        <v>25</v>
      </c>
      <c r="X20" s="32">
        <f>'Std-C'!$C$166</f>
        <v>14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102</v>
      </c>
      <c r="AE20" s="68"/>
      <c r="AF20" s="81"/>
    </row>
    <row r="21" spans="2:32" ht="12" customHeight="1" thickBot="1" x14ac:dyDescent="0.25">
      <c r="B21" s="151"/>
      <c r="C21" s="152"/>
      <c r="D21" s="152"/>
      <c r="E21" s="153"/>
      <c r="F21" s="154"/>
      <c r="G21" s="156"/>
      <c r="H21" s="158"/>
      <c r="I21" s="39" t="s">
        <v>24</v>
      </c>
      <c r="J21" s="29">
        <f t="shared" ref="J21:U21" si="11">J20-J19</f>
        <v>2</v>
      </c>
      <c r="K21" s="29">
        <f t="shared" si="11"/>
        <v>5</v>
      </c>
      <c r="L21" s="29">
        <f t="shared" si="11"/>
        <v>1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6</v>
      </c>
      <c r="Q21" s="29">
        <f t="shared" si="11"/>
        <v>11</v>
      </c>
      <c r="R21" s="29">
        <f t="shared" si="11"/>
        <v>0</v>
      </c>
      <c r="S21" s="29">
        <f t="shared" si="11"/>
        <v>0</v>
      </c>
      <c r="T21" s="29">
        <f t="shared" si="11"/>
        <v>14</v>
      </c>
      <c r="U21" s="29">
        <f t="shared" si="11"/>
        <v>9</v>
      </c>
      <c r="V21" s="29">
        <f t="shared" ref="V21:AC21" si="12">V20-V19</f>
        <v>15</v>
      </c>
      <c r="W21" s="29">
        <f t="shared" si="12"/>
        <v>25</v>
      </c>
      <c r="X21" s="29">
        <f t="shared" si="12"/>
        <v>14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102</v>
      </c>
      <c r="AE21" s="69"/>
      <c r="AF21" s="82"/>
    </row>
    <row r="22" spans="2:32" ht="12" customHeight="1" thickTop="1" x14ac:dyDescent="0.2">
      <c r="B22" s="105" t="str">
        <f>'Std-D'!A3</f>
        <v>Markus Schiller</v>
      </c>
      <c r="C22" s="139"/>
      <c r="D22" s="139"/>
      <c r="E22" s="127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46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100</v>
      </c>
      <c r="G22" s="102">
        <f t="shared" ref="G22" si="15">F22-E22</f>
        <v>100</v>
      </c>
      <c r="H22" s="157"/>
      <c r="I22" s="37" t="s">
        <v>50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67">
        <f>IF(NOT(EXACT(B22,"----")),$E$7,0)</f>
        <v>100</v>
      </c>
      <c r="AF22" s="80">
        <f>AD23-AE22</f>
        <v>0</v>
      </c>
    </row>
    <row r="23" spans="2:32" ht="12" customHeight="1" x14ac:dyDescent="0.2">
      <c r="B23" s="140"/>
      <c r="C23" s="141"/>
      <c r="D23" s="141"/>
      <c r="E23" s="144"/>
      <c r="F23" s="147"/>
      <c r="G23" s="149"/>
      <c r="H23" s="158"/>
      <c r="I23" s="38" t="s">
        <v>49</v>
      </c>
      <c r="J23" s="32">
        <f>'Std-D'!C12</f>
        <v>2</v>
      </c>
      <c r="K23" s="32">
        <f>'Std-D'!C23</f>
        <v>5</v>
      </c>
      <c r="L23" s="32">
        <f>'Std-D'!C34</f>
        <v>1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4</v>
      </c>
      <c r="Q23" s="32">
        <f>'Std-D'!C89</f>
        <v>4</v>
      </c>
      <c r="R23" s="32">
        <f>'Std-D'!C100</f>
        <v>0</v>
      </c>
      <c r="S23" s="32">
        <f>'Std-D'!C111</f>
        <v>0</v>
      </c>
      <c r="T23" s="32">
        <f>'Std-D'!C122</f>
        <v>15</v>
      </c>
      <c r="U23" s="32">
        <f>'Std-D'!C133</f>
        <v>12</v>
      </c>
      <c r="V23" s="32">
        <f>'Std-D'!$C$144</f>
        <v>9</v>
      </c>
      <c r="W23" s="32">
        <f>'Std-D'!$C$155</f>
        <v>32</v>
      </c>
      <c r="X23" s="32">
        <f>'Std-D'!$C$166</f>
        <v>16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100</v>
      </c>
      <c r="AE23" s="68"/>
      <c r="AF23" s="81"/>
    </row>
    <row r="24" spans="2:32" ht="12" customHeight="1" thickBot="1" x14ac:dyDescent="0.25">
      <c r="B24" s="151"/>
      <c r="C24" s="152"/>
      <c r="D24" s="152"/>
      <c r="E24" s="153"/>
      <c r="F24" s="154"/>
      <c r="G24" s="156"/>
      <c r="H24" s="158"/>
      <c r="I24" s="40" t="s">
        <v>24</v>
      </c>
      <c r="J24" s="29">
        <f t="shared" ref="J24:U24" si="16">J23-J22</f>
        <v>2</v>
      </c>
      <c r="K24" s="29">
        <f t="shared" si="16"/>
        <v>5</v>
      </c>
      <c r="L24" s="29">
        <f t="shared" si="16"/>
        <v>1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4</v>
      </c>
      <c r="Q24" s="29">
        <f t="shared" si="16"/>
        <v>4</v>
      </c>
      <c r="R24" s="29">
        <f t="shared" si="16"/>
        <v>0</v>
      </c>
      <c r="S24" s="29">
        <f t="shared" si="16"/>
        <v>0</v>
      </c>
      <c r="T24" s="29">
        <f t="shared" si="16"/>
        <v>15</v>
      </c>
      <c r="U24" s="29">
        <f t="shared" si="16"/>
        <v>12</v>
      </c>
      <c r="V24" s="29">
        <f t="shared" ref="V24:AC24" si="17">V23-V22</f>
        <v>9</v>
      </c>
      <c r="W24" s="29">
        <f t="shared" si="17"/>
        <v>32</v>
      </c>
      <c r="X24" s="29">
        <f t="shared" si="17"/>
        <v>16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100</v>
      </c>
      <c r="AE24" s="69"/>
      <c r="AF24" s="155"/>
    </row>
    <row r="25" spans="2:32" ht="12" customHeight="1" thickTop="1" x14ac:dyDescent="0.2">
      <c r="B25" s="105" t="str">
        <f>'Std-E'!A3</f>
        <v>----</v>
      </c>
      <c r="C25" s="139"/>
      <c r="D25" s="139"/>
      <c r="E25" s="127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46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02">
        <f t="shared" ref="G25" si="20">F25-E25</f>
        <v>0</v>
      </c>
      <c r="H25" s="157"/>
      <c r="I25" s="41" t="s">
        <v>50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159">
        <f>IF(NOT(EXACT(B25,"----")),$E$7,0)</f>
        <v>0</v>
      </c>
      <c r="AF25" s="160">
        <f>AD26-AE25</f>
        <v>0</v>
      </c>
    </row>
    <row r="26" spans="2:32" ht="12" customHeight="1" x14ac:dyDescent="0.2">
      <c r="B26" s="140"/>
      <c r="C26" s="141"/>
      <c r="D26" s="141"/>
      <c r="E26" s="144"/>
      <c r="F26" s="147"/>
      <c r="G26" s="149"/>
      <c r="H26" s="158"/>
      <c r="I26" s="38" t="s">
        <v>49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68"/>
      <c r="AF26" s="81"/>
    </row>
    <row r="27" spans="2:32" ht="12" customHeight="1" thickBot="1" x14ac:dyDescent="0.25">
      <c r="B27" s="142"/>
      <c r="C27" s="143"/>
      <c r="D27" s="143"/>
      <c r="E27" s="145"/>
      <c r="F27" s="148"/>
      <c r="G27" s="150"/>
      <c r="H27" s="158"/>
      <c r="I27" s="38" t="s">
        <v>24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68"/>
      <c r="AF27" s="81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H25:H27"/>
    <mergeCell ref="H11:H12"/>
    <mergeCell ref="H13:H15"/>
    <mergeCell ref="H16:H18"/>
    <mergeCell ref="H19:H21"/>
    <mergeCell ref="AE25:AE27"/>
    <mergeCell ref="AF25:AF27"/>
    <mergeCell ref="AE16:AE18"/>
    <mergeCell ref="AF16:AF18"/>
    <mergeCell ref="AE19:AE21"/>
    <mergeCell ref="AF19:AF21"/>
    <mergeCell ref="B19:D21"/>
    <mergeCell ref="E19:E21"/>
    <mergeCell ref="F19:F21"/>
    <mergeCell ref="AE22:AE24"/>
    <mergeCell ref="AF22:AF24"/>
    <mergeCell ref="G22:G24"/>
    <mergeCell ref="H22:H24"/>
    <mergeCell ref="G19:G21"/>
    <mergeCell ref="B25:D27"/>
    <mergeCell ref="E25:E27"/>
    <mergeCell ref="F25:F27"/>
    <mergeCell ref="G25:G27"/>
    <mergeCell ref="B22:D24"/>
    <mergeCell ref="E22:E24"/>
    <mergeCell ref="F22:F24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topLeftCell="A81" workbookViewId="0">
      <selection activeCell="B130" sqref="B130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51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7" t="str">
        <f>'dynamic Data'!B24</f>
        <v>Laurenz Gebauer</v>
      </c>
      <c r="B3" s="178"/>
      <c r="C3" s="178"/>
      <c r="D3" s="178"/>
      <c r="E3" s="178"/>
    </row>
    <row r="4" spans="1:5" ht="18" customHeight="1" x14ac:dyDescent="0.2">
      <c r="A4" s="169" t="s">
        <v>52</v>
      </c>
      <c r="B4" s="170"/>
      <c r="C4" s="170"/>
      <c r="D4" s="170"/>
      <c r="E4" s="34" t="str">
        <f>'dynamic Data'!$B$2</f>
        <v>30.10 - 05.11.2017</v>
      </c>
    </row>
    <row r="5" spans="1:5" ht="12.75" customHeight="1" x14ac:dyDescent="0.2">
      <c r="A5" s="19" t="s">
        <v>0</v>
      </c>
      <c r="B5" s="19" t="s">
        <v>82</v>
      </c>
      <c r="C5" s="171" t="s">
        <v>83</v>
      </c>
      <c r="D5" s="171"/>
      <c r="E5" s="26" t="s">
        <v>86</v>
      </c>
    </row>
    <row r="6" spans="1:5" s="47" customFormat="1" ht="26.1" customHeight="1" x14ac:dyDescent="0.2">
      <c r="A6" s="46">
        <v>1</v>
      </c>
      <c r="B6" s="42"/>
      <c r="C6" s="43"/>
      <c r="D6" s="46" t="s">
        <v>16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16</v>
      </c>
      <c r="E7" s="42"/>
    </row>
    <row r="8" spans="1:5" s="47" customFormat="1" ht="26.1" customHeight="1" x14ac:dyDescent="0.2">
      <c r="A8" s="46">
        <v>3</v>
      </c>
      <c r="B8" s="42" t="s">
        <v>117</v>
      </c>
      <c r="C8" s="43">
        <v>120</v>
      </c>
      <c r="D8" s="46" t="s">
        <v>16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">
      <c r="A12" s="173" t="s">
        <v>46</v>
      </c>
      <c r="B12" s="173"/>
      <c r="C12" s="25">
        <f>ROUND((SUM(C6:C11)/60),0)</f>
        <v>2</v>
      </c>
      <c r="D12" s="162" t="s">
        <v>17</v>
      </c>
      <c r="E12" s="164"/>
    </row>
    <row r="13" spans="1:5" ht="26.1" customHeight="1" x14ac:dyDescent="0.2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27</v>
      </c>
      <c r="B15" s="170"/>
      <c r="C15" s="170"/>
      <c r="D15" s="170"/>
      <c r="E15" s="34" t="str">
        <f>'dynamic Data'!$B$3</f>
        <v>06.11 - 12.11.2017</v>
      </c>
    </row>
    <row r="16" spans="1:5" x14ac:dyDescent="0.2">
      <c r="A16" s="19" t="s">
        <v>0</v>
      </c>
      <c r="B16" s="19" t="s">
        <v>82</v>
      </c>
      <c r="C16" s="171" t="s">
        <v>83</v>
      </c>
      <c r="D16" s="171"/>
      <c r="E16" s="26" t="s">
        <v>86</v>
      </c>
    </row>
    <row r="17" spans="1:5" s="47" customFormat="1" ht="26.1" customHeight="1" x14ac:dyDescent="0.2">
      <c r="A17" s="46">
        <v>1</v>
      </c>
      <c r="B17" s="42"/>
      <c r="C17" s="43"/>
      <c r="D17" s="46" t="s">
        <v>16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16</v>
      </c>
      <c r="E18" s="42"/>
    </row>
    <row r="19" spans="1:5" s="47" customFormat="1" ht="26.1" customHeight="1" x14ac:dyDescent="0.2">
      <c r="A19" s="46">
        <v>3</v>
      </c>
      <c r="B19" s="42" t="s">
        <v>118</v>
      </c>
      <c r="C19" s="43">
        <v>120</v>
      </c>
      <c r="D19" s="46" t="s">
        <v>16</v>
      </c>
      <c r="E19" s="42"/>
    </row>
    <row r="20" spans="1:5" s="47" customFormat="1" ht="26.1" customHeight="1" x14ac:dyDescent="0.2">
      <c r="A20" s="46">
        <v>4</v>
      </c>
      <c r="B20" s="42" t="s">
        <v>119</v>
      </c>
      <c r="C20" s="43">
        <v>150</v>
      </c>
      <c r="D20" s="46" t="s">
        <v>16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">
      <c r="A23" s="162" t="s">
        <v>46</v>
      </c>
      <c r="B23" s="163"/>
      <c r="C23" s="25">
        <f>ROUND((SUM(C17:C22)/60),0)</f>
        <v>5</v>
      </c>
      <c r="D23" s="162" t="s">
        <v>17</v>
      </c>
      <c r="E23" s="164"/>
    </row>
    <row r="24" spans="1:5" ht="26.1" customHeight="1" thickBot="1" x14ac:dyDescent="0.25">
      <c r="A24" s="165" t="s">
        <v>1</v>
      </c>
      <c r="B24" s="166"/>
      <c r="C24" s="62">
        <v>0</v>
      </c>
      <c r="D24" s="165" t="s">
        <v>17</v>
      </c>
      <c r="E24" s="167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28</v>
      </c>
      <c r="B26" s="170"/>
      <c r="C26" s="170"/>
      <c r="D26" s="170"/>
      <c r="E26" s="34" t="str">
        <f>'dynamic Data'!$B$4</f>
        <v>13.11 - 19.11.2017</v>
      </c>
    </row>
    <row r="27" spans="1:5" x14ac:dyDescent="0.2">
      <c r="A27" s="19" t="s">
        <v>0</v>
      </c>
      <c r="B27" s="19" t="s">
        <v>82</v>
      </c>
      <c r="C27" s="171" t="s">
        <v>83</v>
      </c>
      <c r="D27" s="171"/>
      <c r="E27" s="26" t="s">
        <v>86</v>
      </c>
    </row>
    <row r="28" spans="1:5" s="47" customFormat="1" ht="26.1" customHeight="1" x14ac:dyDescent="0.2">
      <c r="A28" s="46">
        <v>1</v>
      </c>
      <c r="B28" s="42"/>
      <c r="C28" s="43"/>
      <c r="D28" s="46" t="s">
        <v>16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">
      <c r="A30" s="46">
        <v>3</v>
      </c>
      <c r="B30" s="42" t="s">
        <v>120</v>
      </c>
      <c r="C30" s="43">
        <v>60</v>
      </c>
      <c r="D30" s="46" t="s">
        <v>16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">
      <c r="A34" s="162" t="s">
        <v>46</v>
      </c>
      <c r="B34" s="163"/>
      <c r="C34" s="25">
        <f>ROUND((SUM(C28:C33)/60),0)</f>
        <v>1</v>
      </c>
      <c r="D34" s="162" t="s">
        <v>17</v>
      </c>
      <c r="E34" s="164"/>
    </row>
    <row r="35" spans="1:5" ht="26.1" customHeight="1" thickBot="1" x14ac:dyDescent="0.25">
      <c r="A35" s="165" t="s">
        <v>1</v>
      </c>
      <c r="B35" s="166"/>
      <c r="C35" s="62">
        <v>0</v>
      </c>
      <c r="D35" s="165" t="s">
        <v>17</v>
      </c>
      <c r="E35" s="167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53</v>
      </c>
      <c r="B37" s="170"/>
      <c r="C37" s="170"/>
      <c r="D37" s="170"/>
      <c r="E37" s="34" t="str">
        <f>'dynamic Data'!$B$5</f>
        <v>20.11 - 26.11.2017</v>
      </c>
    </row>
    <row r="38" spans="1:5" x14ac:dyDescent="0.2">
      <c r="A38" s="19" t="s">
        <v>0</v>
      </c>
      <c r="B38" s="19" t="s">
        <v>82</v>
      </c>
      <c r="C38" s="171" t="s">
        <v>83</v>
      </c>
      <c r="D38" s="171"/>
      <c r="E38" s="26" t="s">
        <v>86</v>
      </c>
    </row>
    <row r="39" spans="1:5" s="47" customFormat="1" ht="26.1" customHeight="1" x14ac:dyDescent="0.2">
      <c r="A39" s="46">
        <v>1</v>
      </c>
      <c r="B39" s="42"/>
      <c r="C39" s="43"/>
      <c r="D39" s="46" t="s">
        <v>16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16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">
      <c r="A45" s="162" t="s">
        <v>46</v>
      </c>
      <c r="B45" s="163"/>
      <c r="C45" s="25">
        <f>ROUND((SUM(C39:C44)/60),0)</f>
        <v>0</v>
      </c>
      <c r="D45" s="162" t="s">
        <v>17</v>
      </c>
      <c r="E45" s="164"/>
    </row>
    <row r="46" spans="1:5" ht="26.1" customHeight="1" thickBot="1" x14ac:dyDescent="0.25">
      <c r="A46" s="165" t="s">
        <v>1</v>
      </c>
      <c r="B46" s="166"/>
      <c r="C46" s="62">
        <v>0</v>
      </c>
      <c r="D46" s="165" t="s">
        <v>17</v>
      </c>
      <c r="E46" s="167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30</v>
      </c>
      <c r="B48" s="170"/>
      <c r="C48" s="170"/>
      <c r="D48" s="170"/>
      <c r="E48" s="34" t="str">
        <f>'dynamic Data'!$B$6</f>
        <v>27.11 - 03.12.2017</v>
      </c>
    </row>
    <row r="49" spans="1:5" x14ac:dyDescent="0.2">
      <c r="A49" s="19" t="s">
        <v>0</v>
      </c>
      <c r="B49" s="19" t="s">
        <v>82</v>
      </c>
      <c r="C49" s="171" t="s">
        <v>83</v>
      </c>
      <c r="D49" s="171"/>
      <c r="E49" s="26" t="s">
        <v>86</v>
      </c>
    </row>
    <row r="50" spans="1:5" s="47" customFormat="1" ht="26.1" customHeight="1" x14ac:dyDescent="0.2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">
      <c r="A56" s="162" t="s">
        <v>46</v>
      </c>
      <c r="B56" s="163"/>
      <c r="C56" s="25">
        <f>ROUND((SUM(C50:C55)/60),0)</f>
        <v>0</v>
      </c>
      <c r="D56" s="162" t="s">
        <v>17</v>
      </c>
      <c r="E56" s="164"/>
    </row>
    <row r="57" spans="1:5" ht="26.1" customHeight="1" thickBot="1" x14ac:dyDescent="0.25">
      <c r="A57" s="165" t="s">
        <v>1</v>
      </c>
      <c r="B57" s="166"/>
      <c r="C57" s="62">
        <v>0</v>
      </c>
      <c r="D57" s="165" t="s">
        <v>17</v>
      </c>
      <c r="E57" s="167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54</v>
      </c>
      <c r="B59" s="170"/>
      <c r="C59" s="170"/>
      <c r="D59" s="170"/>
      <c r="E59" s="34" t="str">
        <f>'dynamic Data'!$B$7</f>
        <v>04.12 - 10.12.2017</v>
      </c>
    </row>
    <row r="60" spans="1:5" x14ac:dyDescent="0.2">
      <c r="A60" s="19" t="s">
        <v>0</v>
      </c>
      <c r="B60" s="19" t="s">
        <v>82</v>
      </c>
      <c r="C60" s="171" t="s">
        <v>83</v>
      </c>
      <c r="D60" s="171"/>
      <c r="E60" s="26" t="s">
        <v>86</v>
      </c>
    </row>
    <row r="61" spans="1:5" s="47" customFormat="1" ht="26.1" customHeight="1" x14ac:dyDescent="0.2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">
      <c r="A67" s="162" t="s">
        <v>46</v>
      </c>
      <c r="B67" s="163"/>
      <c r="C67" s="25">
        <f>ROUND((SUM(C61:C66)/60),0)</f>
        <v>0</v>
      </c>
      <c r="D67" s="162" t="s">
        <v>17</v>
      </c>
      <c r="E67" s="164"/>
    </row>
    <row r="68" spans="1:5" ht="26.1" customHeight="1" thickBot="1" x14ac:dyDescent="0.25">
      <c r="A68" s="165" t="s">
        <v>1</v>
      </c>
      <c r="B68" s="166"/>
      <c r="C68" s="62">
        <v>0</v>
      </c>
      <c r="D68" s="165" t="s">
        <v>17</v>
      </c>
      <c r="E68" s="167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32</v>
      </c>
      <c r="B70" s="170"/>
      <c r="C70" s="170"/>
      <c r="D70" s="170"/>
      <c r="E70" s="34" t="str">
        <f>'dynamic Data'!$B$8</f>
        <v>11.12 - 17.12.2017</v>
      </c>
    </row>
    <row r="71" spans="1:5" x14ac:dyDescent="0.2">
      <c r="A71" s="19" t="s">
        <v>0</v>
      </c>
      <c r="B71" s="19" t="s">
        <v>82</v>
      </c>
      <c r="C71" s="171" t="s">
        <v>83</v>
      </c>
      <c r="D71" s="171"/>
      <c r="E71" s="26" t="s">
        <v>86</v>
      </c>
    </row>
    <row r="72" spans="1:5" s="47" customFormat="1" ht="26.1" customHeight="1" x14ac:dyDescent="0.2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">
      <c r="A78" s="162" t="s">
        <v>46</v>
      </c>
      <c r="B78" s="163"/>
      <c r="C78" s="25">
        <f>ROUND((SUM(C72:C77)/60),0)</f>
        <v>0</v>
      </c>
      <c r="D78" s="162" t="s">
        <v>17</v>
      </c>
      <c r="E78" s="164"/>
    </row>
    <row r="79" spans="1:5" ht="26.1" customHeight="1" thickBot="1" x14ac:dyDescent="0.25">
      <c r="A79" s="165" t="s">
        <v>1</v>
      </c>
      <c r="B79" s="166"/>
      <c r="C79" s="62">
        <v>0</v>
      </c>
      <c r="D79" s="165" t="s">
        <v>17</v>
      </c>
      <c r="E79" s="167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55</v>
      </c>
      <c r="B81" s="170"/>
      <c r="C81" s="170"/>
      <c r="D81" s="170"/>
      <c r="E81" s="34" t="str">
        <f>'dynamic Data'!$B$9</f>
        <v>18.12 - 24.12.2017</v>
      </c>
    </row>
    <row r="82" spans="1:5" x14ac:dyDescent="0.2">
      <c r="A82" s="19" t="s">
        <v>0</v>
      </c>
      <c r="B82" s="19" t="s">
        <v>82</v>
      </c>
      <c r="C82" s="171" t="s">
        <v>83</v>
      </c>
      <c r="D82" s="171"/>
      <c r="E82" s="26" t="s">
        <v>86</v>
      </c>
    </row>
    <row r="83" spans="1:5" s="47" customFormat="1" ht="26.1" customHeight="1" x14ac:dyDescent="0.2">
      <c r="A83" s="46">
        <v>1</v>
      </c>
      <c r="B83" s="42"/>
      <c r="C83" s="43"/>
      <c r="D83" s="46" t="s">
        <v>16</v>
      </c>
      <c r="E83" s="42"/>
    </row>
    <row r="84" spans="1:5" s="47" customFormat="1" ht="26.1" customHeight="1" x14ac:dyDescent="0.2">
      <c r="A84" s="46">
        <v>2</v>
      </c>
      <c r="B84" s="42" t="s">
        <v>121</v>
      </c>
      <c r="C84" s="43">
        <v>210</v>
      </c>
      <c r="D84" s="46" t="s">
        <v>16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16</v>
      </c>
      <c r="E85" s="42"/>
    </row>
    <row r="86" spans="1:5" s="47" customFormat="1" ht="26.1" customHeight="1" x14ac:dyDescent="0.2">
      <c r="A86" s="46">
        <v>4</v>
      </c>
      <c r="B86" s="42" t="s">
        <v>153</v>
      </c>
      <c r="C86" s="43">
        <v>180</v>
      </c>
      <c r="D86" s="46" t="s">
        <v>16</v>
      </c>
      <c r="E86" s="42"/>
    </row>
    <row r="87" spans="1:5" s="47" customFormat="1" ht="26.1" customHeight="1" x14ac:dyDescent="0.2">
      <c r="A87" s="46">
        <v>5</v>
      </c>
      <c r="B87" s="42" t="s">
        <v>154</v>
      </c>
      <c r="C87" s="43">
        <v>180</v>
      </c>
      <c r="D87" s="46" t="s">
        <v>16</v>
      </c>
      <c r="E87" s="42"/>
    </row>
    <row r="88" spans="1:5" s="47" customFormat="1" ht="26.1" customHeight="1" thickBot="1" x14ac:dyDescent="0.25">
      <c r="A88" s="48">
        <v>6</v>
      </c>
      <c r="B88" s="44" t="s">
        <v>155</v>
      </c>
      <c r="C88" s="45">
        <v>120</v>
      </c>
      <c r="D88" s="46" t="s">
        <v>16</v>
      </c>
      <c r="E88" s="44"/>
    </row>
    <row r="89" spans="1:5" ht="26.1" customHeight="1" thickTop="1" x14ac:dyDescent="0.2">
      <c r="A89" s="162" t="s">
        <v>46</v>
      </c>
      <c r="B89" s="163"/>
      <c r="C89" s="25">
        <f>ROUND((SUM(C83:C88)/60),0)</f>
        <v>12</v>
      </c>
      <c r="D89" s="162" t="s">
        <v>17</v>
      </c>
      <c r="E89" s="164"/>
    </row>
    <row r="90" spans="1:5" ht="26.1" customHeight="1" thickBot="1" x14ac:dyDescent="0.25">
      <c r="A90" s="165" t="s">
        <v>1</v>
      </c>
      <c r="B90" s="166"/>
      <c r="C90" s="62">
        <v>0</v>
      </c>
      <c r="D90" s="165" t="s">
        <v>17</v>
      </c>
      <c r="E90" s="167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56</v>
      </c>
      <c r="B92" s="170"/>
      <c r="C92" s="170"/>
      <c r="D92" s="170"/>
      <c r="E92" s="34" t="str">
        <f>'dynamic Data'!$B$10</f>
        <v>25.12 - 31.12.2017</v>
      </c>
    </row>
    <row r="93" spans="1:5" x14ac:dyDescent="0.2">
      <c r="A93" s="19" t="s">
        <v>0</v>
      </c>
      <c r="B93" s="19" t="s">
        <v>82</v>
      </c>
      <c r="C93" s="171" t="s">
        <v>83</v>
      </c>
      <c r="D93" s="171"/>
      <c r="E93" s="26" t="s">
        <v>86</v>
      </c>
    </row>
    <row r="94" spans="1:5" s="47" customFormat="1" ht="26.1" customHeight="1" x14ac:dyDescent="0.2">
      <c r="A94" s="46">
        <v>1</v>
      </c>
      <c r="B94" s="42" t="s">
        <v>156</v>
      </c>
      <c r="C94" s="43">
        <v>180</v>
      </c>
      <c r="D94" s="46" t="s">
        <v>16</v>
      </c>
      <c r="E94" s="42"/>
    </row>
    <row r="95" spans="1:5" s="47" customFormat="1" ht="26.1" customHeight="1" x14ac:dyDescent="0.2">
      <c r="A95" s="46">
        <v>2</v>
      </c>
      <c r="B95" s="42" t="s">
        <v>157</v>
      </c>
      <c r="C95" s="43">
        <v>240</v>
      </c>
      <c r="D95" s="46" t="s">
        <v>16</v>
      </c>
      <c r="E95" s="42"/>
    </row>
    <row r="96" spans="1:5" s="47" customFormat="1" ht="26.1" customHeight="1" x14ac:dyDescent="0.2">
      <c r="A96" s="46">
        <v>3</v>
      </c>
      <c r="B96" s="42" t="s">
        <v>158</v>
      </c>
      <c r="C96" s="43">
        <v>120</v>
      </c>
      <c r="D96" s="46" t="s">
        <v>16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">
      <c r="A100" s="162" t="s">
        <v>46</v>
      </c>
      <c r="B100" s="163"/>
      <c r="C100" s="25">
        <f>ROUND((SUM(C94:C99)/60),0)</f>
        <v>9</v>
      </c>
      <c r="D100" s="162" t="s">
        <v>17</v>
      </c>
      <c r="E100" s="164"/>
    </row>
    <row r="101" spans="1:5" ht="26.1" customHeight="1" thickBot="1" x14ac:dyDescent="0.25">
      <c r="A101" s="165" t="s">
        <v>1</v>
      </c>
      <c r="B101" s="166"/>
      <c r="C101" s="62">
        <v>0</v>
      </c>
      <c r="D101" s="165" t="s">
        <v>17</v>
      </c>
      <c r="E101" s="167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57</v>
      </c>
      <c r="B103" s="170"/>
      <c r="C103" s="170"/>
      <c r="D103" s="170"/>
      <c r="E103" s="34" t="str">
        <f>'dynamic Data'!$B$11</f>
        <v>01.01 - 07.01.2018</v>
      </c>
    </row>
    <row r="104" spans="1:5" x14ac:dyDescent="0.2">
      <c r="A104" s="19" t="s">
        <v>0</v>
      </c>
      <c r="B104" s="19" t="s">
        <v>82</v>
      </c>
      <c r="C104" s="171" t="s">
        <v>83</v>
      </c>
      <c r="D104" s="171"/>
      <c r="E104" s="26" t="s">
        <v>86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16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16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">
      <c r="A111" s="162" t="s">
        <v>46</v>
      </c>
      <c r="B111" s="163"/>
      <c r="C111" s="25">
        <f>ROUND((SUM(C105:C110)/60),0)</f>
        <v>0</v>
      </c>
      <c r="D111" s="162" t="s">
        <v>17</v>
      </c>
      <c r="E111" s="164"/>
    </row>
    <row r="112" spans="1:5" ht="26.1" customHeight="1" thickBot="1" x14ac:dyDescent="0.25">
      <c r="A112" s="165" t="s">
        <v>1</v>
      </c>
      <c r="B112" s="166"/>
      <c r="C112" s="62">
        <v>0</v>
      </c>
      <c r="D112" s="165" t="s">
        <v>17</v>
      </c>
      <c r="E112" s="167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58</v>
      </c>
      <c r="B114" s="170"/>
      <c r="C114" s="170"/>
      <c r="D114" s="170"/>
      <c r="E114" s="34" t="str">
        <f>'dynamic Data'!$B$12</f>
        <v>08.01 - 14.01.2018</v>
      </c>
    </row>
    <row r="115" spans="1:5" x14ac:dyDescent="0.2">
      <c r="A115" s="19" t="s">
        <v>0</v>
      </c>
      <c r="B115" s="19" t="s">
        <v>82</v>
      </c>
      <c r="C115" s="171" t="s">
        <v>83</v>
      </c>
      <c r="D115" s="171"/>
      <c r="E115" s="26" t="s">
        <v>86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">
      <c r="A118" s="46">
        <v>3</v>
      </c>
      <c r="B118" s="42" t="s">
        <v>123</v>
      </c>
      <c r="C118" s="43">
        <v>120</v>
      </c>
      <c r="D118" s="46" t="s">
        <v>16</v>
      </c>
      <c r="E118" s="42"/>
    </row>
    <row r="119" spans="1:5" s="47" customFormat="1" ht="26.1" customHeight="1" x14ac:dyDescent="0.2">
      <c r="A119" s="46">
        <v>4</v>
      </c>
      <c r="B119" s="42" t="s">
        <v>166</v>
      </c>
      <c r="C119" s="43">
        <v>240</v>
      </c>
      <c r="D119" s="46" t="s">
        <v>16</v>
      </c>
      <c r="E119" s="42"/>
    </row>
    <row r="120" spans="1:5" s="47" customFormat="1" ht="26.1" customHeight="1" x14ac:dyDescent="0.2">
      <c r="A120" s="46">
        <v>5</v>
      </c>
      <c r="B120" s="42" t="s">
        <v>167</v>
      </c>
      <c r="C120" s="43">
        <v>180</v>
      </c>
      <c r="D120" s="46" t="s">
        <v>16</v>
      </c>
      <c r="E120" s="42"/>
    </row>
    <row r="121" spans="1:5" s="47" customFormat="1" ht="26.1" customHeight="1" thickBot="1" x14ac:dyDescent="0.25">
      <c r="A121" s="48">
        <v>6</v>
      </c>
      <c r="B121" s="44" t="s">
        <v>168</v>
      </c>
      <c r="C121" s="45">
        <v>120</v>
      </c>
      <c r="D121" s="46" t="s">
        <v>16</v>
      </c>
      <c r="E121" s="44"/>
    </row>
    <row r="122" spans="1:5" ht="26.1" customHeight="1" thickTop="1" x14ac:dyDescent="0.2">
      <c r="A122" s="162" t="s">
        <v>46</v>
      </c>
      <c r="B122" s="163"/>
      <c r="C122" s="25">
        <f>ROUND((SUM(C116:C121)/60),0)</f>
        <v>11</v>
      </c>
      <c r="D122" s="162" t="s">
        <v>17</v>
      </c>
      <c r="E122" s="164"/>
    </row>
    <row r="123" spans="1:5" ht="26.1" customHeight="1" thickBot="1" x14ac:dyDescent="0.25">
      <c r="A123" s="165" t="s">
        <v>1</v>
      </c>
      <c r="B123" s="166"/>
      <c r="C123" s="62">
        <v>0</v>
      </c>
      <c r="D123" s="165" t="s">
        <v>17</v>
      </c>
      <c r="E123" s="167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59</v>
      </c>
      <c r="B125" s="170"/>
      <c r="C125" s="170"/>
      <c r="D125" s="170"/>
      <c r="E125" s="34" t="str">
        <f>'dynamic Data'!$B$13</f>
        <v>15.01 - 21.01.2018</v>
      </c>
    </row>
    <row r="126" spans="1:5" x14ac:dyDescent="0.2">
      <c r="A126" s="19" t="s">
        <v>0</v>
      </c>
      <c r="B126" s="19" t="s">
        <v>82</v>
      </c>
      <c r="C126" s="171" t="s">
        <v>83</v>
      </c>
      <c r="D126" s="171"/>
      <c r="E126" s="26" t="s">
        <v>86</v>
      </c>
    </row>
    <row r="127" spans="1:5" s="47" customFormat="1" ht="26.1" customHeight="1" x14ac:dyDescent="0.2">
      <c r="A127" s="46">
        <v>1</v>
      </c>
      <c r="B127" s="42" t="s">
        <v>169</v>
      </c>
      <c r="C127" s="43">
        <v>180</v>
      </c>
      <c r="D127" s="46" t="s">
        <v>16</v>
      </c>
      <c r="E127" s="42"/>
    </row>
    <row r="128" spans="1:5" s="47" customFormat="1" ht="26.1" customHeight="1" x14ac:dyDescent="0.2">
      <c r="A128" s="46">
        <v>2</v>
      </c>
      <c r="B128" s="42" t="s">
        <v>170</v>
      </c>
      <c r="C128" s="43">
        <v>120</v>
      </c>
      <c r="D128" s="46" t="s">
        <v>16</v>
      </c>
      <c r="E128" s="42"/>
    </row>
    <row r="129" spans="1:5" s="47" customFormat="1" ht="26.1" customHeight="1" x14ac:dyDescent="0.2">
      <c r="A129" s="46">
        <v>3</v>
      </c>
      <c r="B129" s="42" t="s">
        <v>170</v>
      </c>
      <c r="C129" s="43">
        <v>120</v>
      </c>
      <c r="D129" s="46" t="s">
        <v>16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25">
      <c r="A132" s="48">
        <v>6</v>
      </c>
      <c r="B132" s="44" t="s">
        <v>173</v>
      </c>
      <c r="C132" s="45">
        <v>120</v>
      </c>
      <c r="D132" s="46" t="s">
        <v>16</v>
      </c>
      <c r="E132" s="44"/>
    </row>
    <row r="133" spans="1:5" ht="26.1" customHeight="1" thickTop="1" x14ac:dyDescent="0.2">
      <c r="A133" s="162" t="s">
        <v>46</v>
      </c>
      <c r="B133" s="163"/>
      <c r="C133" s="25">
        <f>ROUND((SUM(C127:C132)/60),0)</f>
        <v>9</v>
      </c>
      <c r="D133" s="162" t="s">
        <v>17</v>
      </c>
      <c r="E133" s="164"/>
    </row>
    <row r="134" spans="1:5" ht="26.1" customHeight="1" thickBot="1" x14ac:dyDescent="0.25">
      <c r="A134" s="165" t="s">
        <v>1</v>
      </c>
      <c r="B134" s="166"/>
      <c r="C134" s="62">
        <v>0</v>
      </c>
      <c r="D134" s="165" t="s">
        <v>17</v>
      </c>
      <c r="E134" s="167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60</v>
      </c>
      <c r="B136" s="170"/>
      <c r="C136" s="170"/>
      <c r="D136" s="170"/>
      <c r="E136" s="34" t="str">
        <f>'dynamic Data'!$B$14</f>
        <v>22.01 - 28.01.2018</v>
      </c>
    </row>
    <row r="137" spans="1:5" x14ac:dyDescent="0.2">
      <c r="A137" s="19" t="s">
        <v>0</v>
      </c>
      <c r="B137" s="19" t="s">
        <v>82</v>
      </c>
      <c r="C137" s="171" t="s">
        <v>83</v>
      </c>
      <c r="D137" s="171"/>
      <c r="E137" s="26" t="s">
        <v>86</v>
      </c>
    </row>
    <row r="138" spans="1:5" s="47" customFormat="1" ht="26.1" customHeight="1" x14ac:dyDescent="0.2">
      <c r="A138" s="46">
        <v>1</v>
      </c>
      <c r="B138" s="42" t="s">
        <v>115</v>
      </c>
      <c r="C138" s="43">
        <v>180</v>
      </c>
      <c r="D138" s="46" t="s">
        <v>16</v>
      </c>
      <c r="E138" s="42"/>
    </row>
    <row r="139" spans="1:5" s="47" customFormat="1" ht="26.1" customHeight="1" x14ac:dyDescent="0.2">
      <c r="A139" s="46">
        <v>2</v>
      </c>
      <c r="B139" s="42" t="s">
        <v>171</v>
      </c>
      <c r="C139" s="43">
        <v>120</v>
      </c>
      <c r="D139" s="46" t="s">
        <v>16</v>
      </c>
      <c r="E139" s="42"/>
    </row>
    <row r="140" spans="1:5" s="47" customFormat="1" ht="26.1" customHeight="1" x14ac:dyDescent="0.2">
      <c r="A140" s="46">
        <v>3</v>
      </c>
      <c r="B140" s="42" t="s">
        <v>124</v>
      </c>
      <c r="C140" s="43">
        <v>60</v>
      </c>
      <c r="D140" s="46" t="s">
        <v>16</v>
      </c>
      <c r="E140" s="42"/>
    </row>
    <row r="141" spans="1:5" s="47" customFormat="1" ht="26.1" customHeight="1" x14ac:dyDescent="0.2">
      <c r="A141" s="46">
        <v>4</v>
      </c>
      <c r="B141" s="47" t="s">
        <v>122</v>
      </c>
      <c r="C141" s="47">
        <v>240</v>
      </c>
      <c r="D141" s="46" t="s">
        <v>16</v>
      </c>
      <c r="E141" s="42"/>
    </row>
    <row r="142" spans="1:5" s="47" customFormat="1" ht="26.1" customHeight="1" x14ac:dyDescent="0.2">
      <c r="A142" s="46">
        <v>5</v>
      </c>
      <c r="B142" s="42" t="s">
        <v>116</v>
      </c>
      <c r="C142" s="43">
        <v>240</v>
      </c>
      <c r="D142" s="46" t="s">
        <v>16</v>
      </c>
      <c r="E142" s="42"/>
    </row>
    <row r="143" spans="1:5" s="47" customFormat="1" ht="26.1" customHeight="1" thickBot="1" x14ac:dyDescent="0.25">
      <c r="A143" s="48">
        <v>6</v>
      </c>
      <c r="B143" s="44" t="s">
        <v>172</v>
      </c>
      <c r="C143" s="45">
        <v>180</v>
      </c>
      <c r="D143" s="46" t="s">
        <v>16</v>
      </c>
      <c r="E143" s="44"/>
    </row>
    <row r="144" spans="1:5" ht="26.1" customHeight="1" thickTop="1" x14ac:dyDescent="0.2">
      <c r="A144" s="162" t="s">
        <v>46</v>
      </c>
      <c r="B144" s="163"/>
      <c r="C144" s="25">
        <f>ROUND((SUM(C138:C143)/60),0)</f>
        <v>17</v>
      </c>
      <c r="D144" s="162" t="s">
        <v>17</v>
      </c>
      <c r="E144" s="164"/>
    </row>
    <row r="145" spans="1:5" ht="26.1" customHeight="1" thickBot="1" x14ac:dyDescent="0.25">
      <c r="A145" s="165" t="s">
        <v>1</v>
      </c>
      <c r="B145" s="166"/>
      <c r="C145" s="62">
        <v>0</v>
      </c>
      <c r="D145" s="165" t="s">
        <v>17</v>
      </c>
      <c r="E145" s="167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61</v>
      </c>
      <c r="B147" s="170"/>
      <c r="C147" s="170"/>
      <c r="D147" s="170"/>
      <c r="E147" s="34" t="str">
        <f>'dynamic Data'!$B$15</f>
        <v>29.01 - 04.02.2018</v>
      </c>
    </row>
    <row r="148" spans="1:5" x14ac:dyDescent="0.2">
      <c r="A148" s="19" t="s">
        <v>0</v>
      </c>
      <c r="B148" s="19" t="s">
        <v>82</v>
      </c>
      <c r="C148" s="171" t="s">
        <v>83</v>
      </c>
      <c r="D148" s="171"/>
      <c r="E148" s="26" t="s">
        <v>86</v>
      </c>
    </row>
    <row r="149" spans="1:5" s="47" customFormat="1" ht="26.1" customHeight="1" x14ac:dyDescent="0.2">
      <c r="A149" s="46">
        <v>1</v>
      </c>
      <c r="B149" s="42" t="s">
        <v>126</v>
      </c>
      <c r="C149" s="43">
        <v>60</v>
      </c>
      <c r="D149" s="46" t="s">
        <v>16</v>
      </c>
      <c r="E149" s="42"/>
    </row>
    <row r="150" spans="1:5" s="47" customFormat="1" ht="26.1" customHeight="1" x14ac:dyDescent="0.2">
      <c r="A150" s="46">
        <v>2</v>
      </c>
      <c r="B150" s="42" t="s">
        <v>160</v>
      </c>
      <c r="C150" s="43">
        <v>300</v>
      </c>
      <c r="D150" s="46" t="s">
        <v>16</v>
      </c>
      <c r="E150" s="42"/>
    </row>
    <row r="151" spans="1:5" s="47" customFormat="1" ht="26.1" customHeight="1" x14ac:dyDescent="0.2">
      <c r="A151" s="46">
        <v>3</v>
      </c>
      <c r="B151" s="42" t="s">
        <v>161</v>
      </c>
      <c r="C151" s="43">
        <v>240</v>
      </c>
      <c r="D151" s="46" t="s">
        <v>16</v>
      </c>
      <c r="E151" s="42"/>
    </row>
    <row r="152" spans="1:5" s="47" customFormat="1" ht="26.1" customHeight="1" x14ac:dyDescent="0.2">
      <c r="A152" s="46">
        <v>4</v>
      </c>
      <c r="B152" s="42" t="s">
        <v>162</v>
      </c>
      <c r="C152" s="43">
        <v>180</v>
      </c>
      <c r="D152" s="46" t="s">
        <v>16</v>
      </c>
      <c r="E152" s="42"/>
    </row>
    <row r="153" spans="1:5" s="47" customFormat="1" ht="26.1" customHeight="1" x14ac:dyDescent="0.2">
      <c r="A153" s="46">
        <v>5</v>
      </c>
      <c r="B153" s="42" t="s">
        <v>164</v>
      </c>
      <c r="C153" s="43">
        <v>480</v>
      </c>
      <c r="D153" s="46" t="s">
        <v>16</v>
      </c>
      <c r="E153" s="42"/>
    </row>
    <row r="154" spans="1:5" s="47" customFormat="1" ht="26.1" customHeight="1" thickBot="1" x14ac:dyDescent="0.25">
      <c r="A154" s="48">
        <v>6</v>
      </c>
      <c r="B154" s="44" t="s">
        <v>165</v>
      </c>
      <c r="C154" s="45">
        <v>420</v>
      </c>
      <c r="D154" s="46" t="s">
        <v>16</v>
      </c>
      <c r="E154" s="44"/>
    </row>
    <row r="155" spans="1:5" ht="26.1" customHeight="1" thickTop="1" x14ac:dyDescent="0.2">
      <c r="A155" s="162" t="s">
        <v>46</v>
      </c>
      <c r="B155" s="163"/>
      <c r="C155" s="25">
        <f>ROUND((SUM(C149:C154)/60),0)</f>
        <v>28</v>
      </c>
      <c r="D155" s="162" t="s">
        <v>17</v>
      </c>
      <c r="E155" s="164"/>
    </row>
    <row r="156" spans="1:5" ht="25.5" customHeight="1" thickBot="1" x14ac:dyDescent="0.25">
      <c r="A156" s="165" t="s">
        <v>1</v>
      </c>
      <c r="B156" s="166"/>
      <c r="C156" s="62">
        <v>0</v>
      </c>
      <c r="D156" s="165" t="s">
        <v>17</v>
      </c>
      <c r="E156" s="167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62</v>
      </c>
      <c r="B158" s="170"/>
      <c r="C158" s="170"/>
      <c r="D158" s="170"/>
      <c r="E158" s="34" t="str">
        <f>'dynamic Data'!$B$16</f>
        <v>05.02 - 12.02.2018</v>
      </c>
    </row>
    <row r="159" spans="1:5" x14ac:dyDescent="0.2">
      <c r="A159" s="19" t="s">
        <v>0</v>
      </c>
      <c r="B159" s="19" t="s">
        <v>82</v>
      </c>
      <c r="C159" s="171" t="s">
        <v>83</v>
      </c>
      <c r="D159" s="171"/>
      <c r="E159" s="26" t="s">
        <v>86</v>
      </c>
    </row>
    <row r="160" spans="1:5" s="47" customFormat="1" ht="26.1" customHeight="1" x14ac:dyDescent="0.2">
      <c r="A160" s="46">
        <v>1</v>
      </c>
      <c r="B160" s="42" t="s">
        <v>159</v>
      </c>
      <c r="C160" s="43">
        <v>420</v>
      </c>
      <c r="D160" s="46" t="s">
        <v>16</v>
      </c>
      <c r="E160" s="42"/>
    </row>
    <row r="161" spans="1:5" s="47" customFormat="1" ht="26.1" customHeight="1" x14ac:dyDescent="0.2">
      <c r="A161" s="46">
        <v>2</v>
      </c>
      <c r="B161" s="42" t="s">
        <v>163</v>
      </c>
      <c r="C161" s="43">
        <v>540</v>
      </c>
      <c r="D161" s="46" t="s">
        <v>16</v>
      </c>
      <c r="E161" s="42"/>
    </row>
    <row r="162" spans="1:5" s="47" customFormat="1" ht="26.1" customHeight="1" x14ac:dyDescent="0.2">
      <c r="A162" s="46">
        <v>3</v>
      </c>
      <c r="B162" s="47" t="s">
        <v>145</v>
      </c>
      <c r="C162" s="43">
        <v>60</v>
      </c>
      <c r="D162" s="46" t="s">
        <v>16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">
      <c r="A166" s="162" t="s">
        <v>46</v>
      </c>
      <c r="B166" s="163"/>
      <c r="C166" s="25">
        <f>ROUND((SUM(C160:C165)/60),0)</f>
        <v>17</v>
      </c>
      <c r="D166" s="162" t="s">
        <v>17</v>
      </c>
      <c r="E166" s="164"/>
    </row>
    <row r="167" spans="1:5" ht="26.1" customHeight="1" thickBot="1" x14ac:dyDescent="0.25">
      <c r="A167" s="165" t="s">
        <v>1</v>
      </c>
      <c r="B167" s="166"/>
      <c r="C167" s="62">
        <v>0</v>
      </c>
      <c r="D167" s="165" t="s">
        <v>17</v>
      </c>
      <c r="E167" s="167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63</v>
      </c>
      <c r="B169" s="170"/>
      <c r="C169" s="170"/>
      <c r="D169" s="170"/>
      <c r="E169" s="34">
        <f>'dynamic Data'!$B$17</f>
        <v>0</v>
      </c>
    </row>
    <row r="170" spans="1:5" x14ac:dyDescent="0.2">
      <c r="A170" s="19" t="s">
        <v>0</v>
      </c>
      <c r="B170" s="19" t="s">
        <v>82</v>
      </c>
      <c r="C170" s="171" t="s">
        <v>83</v>
      </c>
      <c r="D170" s="171"/>
      <c r="E170" s="26" t="s">
        <v>86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">
      <c r="A177" s="162" t="s">
        <v>46</v>
      </c>
      <c r="B177" s="163"/>
      <c r="C177" s="25">
        <f>ROUND((SUM(C171:C176)/60),0)</f>
        <v>0</v>
      </c>
      <c r="D177" s="162" t="s">
        <v>17</v>
      </c>
      <c r="E177" s="164"/>
    </row>
    <row r="178" spans="1:5" ht="26.1" customHeight="1" thickBot="1" x14ac:dyDescent="0.25">
      <c r="A178" s="165" t="s">
        <v>1</v>
      </c>
      <c r="B178" s="166"/>
      <c r="C178" s="62">
        <v>0</v>
      </c>
      <c r="D178" s="165" t="s">
        <v>17</v>
      </c>
      <c r="E178" s="167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64</v>
      </c>
      <c r="B180" s="170"/>
      <c r="C180" s="170"/>
      <c r="D180" s="170"/>
      <c r="E180" s="34">
        <f>'dynamic Data'!$B$18</f>
        <v>0</v>
      </c>
    </row>
    <row r="181" spans="1:5" x14ac:dyDescent="0.2">
      <c r="A181" s="19" t="s">
        <v>0</v>
      </c>
      <c r="B181" s="19" t="s">
        <v>82</v>
      </c>
      <c r="C181" s="171" t="s">
        <v>83</v>
      </c>
      <c r="D181" s="171"/>
      <c r="E181" s="26" t="s">
        <v>86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">
      <c r="A188" s="162" t="s">
        <v>46</v>
      </c>
      <c r="B188" s="163"/>
      <c r="C188" s="25">
        <f>ROUND((SUM(C182:C187)/60),0)</f>
        <v>0</v>
      </c>
      <c r="D188" s="162" t="s">
        <v>17</v>
      </c>
      <c r="E188" s="164"/>
    </row>
    <row r="189" spans="1:5" ht="25.5" customHeight="1" thickBot="1" x14ac:dyDescent="0.25">
      <c r="A189" s="165" t="s">
        <v>1</v>
      </c>
      <c r="B189" s="166"/>
      <c r="C189" s="62">
        <v>0</v>
      </c>
      <c r="D189" s="165" t="s">
        <v>17</v>
      </c>
      <c r="E189" s="167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65</v>
      </c>
      <c r="B191" s="170"/>
      <c r="C191" s="170"/>
      <c r="D191" s="170"/>
      <c r="E191" s="34">
        <f>'dynamic Data'!$B$19</f>
        <v>0</v>
      </c>
    </row>
    <row r="192" spans="1:5" x14ac:dyDescent="0.2">
      <c r="A192" s="19" t="s">
        <v>0</v>
      </c>
      <c r="B192" s="19" t="s">
        <v>82</v>
      </c>
      <c r="C192" s="171" t="s">
        <v>83</v>
      </c>
      <c r="D192" s="171"/>
      <c r="E192" s="26" t="s">
        <v>86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">
      <c r="A199" s="162" t="s">
        <v>46</v>
      </c>
      <c r="B199" s="163"/>
      <c r="C199" s="25">
        <f>ROUND((SUM(C193:C198)/60),0)</f>
        <v>0</v>
      </c>
      <c r="D199" s="162" t="s">
        <v>17</v>
      </c>
      <c r="E199" s="164"/>
    </row>
    <row r="200" spans="1:5" ht="26.1" customHeight="1" thickBot="1" x14ac:dyDescent="0.25">
      <c r="A200" s="165" t="s">
        <v>1</v>
      </c>
      <c r="B200" s="166"/>
      <c r="C200" s="62">
        <v>0</v>
      </c>
      <c r="D200" s="165" t="s">
        <v>17</v>
      </c>
      <c r="E200" s="167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66</v>
      </c>
      <c r="B202" s="170"/>
      <c r="C202" s="170"/>
      <c r="D202" s="170"/>
      <c r="E202" s="34">
        <f>'dynamic Data'!$B$20</f>
        <v>0</v>
      </c>
    </row>
    <row r="203" spans="1:5" x14ac:dyDescent="0.2">
      <c r="A203" s="19" t="s">
        <v>0</v>
      </c>
      <c r="B203" s="19" t="s">
        <v>82</v>
      </c>
      <c r="C203" s="171" t="s">
        <v>83</v>
      </c>
      <c r="D203" s="171"/>
      <c r="E203" s="26" t="s">
        <v>86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">
      <c r="A210" s="162" t="s">
        <v>46</v>
      </c>
      <c r="B210" s="163"/>
      <c r="C210" s="25">
        <f>ROUND((SUM(C204:C209)/60),0)</f>
        <v>0</v>
      </c>
      <c r="D210" s="162" t="s">
        <v>17</v>
      </c>
      <c r="E210" s="164"/>
    </row>
    <row r="211" spans="1:5" ht="25.5" customHeight="1" thickBot="1" x14ac:dyDescent="0.25">
      <c r="A211" s="165" t="s">
        <v>1</v>
      </c>
      <c r="B211" s="166"/>
      <c r="C211" s="62">
        <v>0</v>
      </c>
      <c r="D211" s="165" t="s">
        <v>17</v>
      </c>
      <c r="E211" s="167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67</v>
      </c>
      <c r="B213" s="170"/>
      <c r="C213" s="170"/>
      <c r="D213" s="170"/>
      <c r="E213" s="34">
        <f>'dynamic Data'!$B$21</f>
        <v>0</v>
      </c>
    </row>
    <row r="214" spans="1:5" x14ac:dyDescent="0.2">
      <c r="A214" s="19" t="s">
        <v>0</v>
      </c>
      <c r="B214" s="19" t="s">
        <v>82</v>
      </c>
      <c r="C214" s="171" t="s">
        <v>83</v>
      </c>
      <c r="D214" s="171"/>
      <c r="E214" s="26" t="s">
        <v>86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">
      <c r="A221" s="162" t="s">
        <v>46</v>
      </c>
      <c r="B221" s="163"/>
      <c r="C221" s="25">
        <f>ROUND((SUM(C215:C220)/60),0)</f>
        <v>0</v>
      </c>
      <c r="D221" s="162" t="s">
        <v>17</v>
      </c>
      <c r="E221" s="164"/>
    </row>
    <row r="222" spans="1:5" ht="26.1" customHeight="1" thickBot="1" x14ac:dyDescent="0.25">
      <c r="A222" s="165" t="s">
        <v>1</v>
      </c>
      <c r="B222" s="166"/>
      <c r="C222" s="62">
        <v>0</v>
      </c>
      <c r="D222" s="165" t="s">
        <v>17</v>
      </c>
      <c r="E222" s="167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3"/>
  <sheetViews>
    <sheetView topLeftCell="A110" workbookViewId="0">
      <selection activeCell="E154" sqref="E154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51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Data'!B25</f>
        <v>David Krög</v>
      </c>
      <c r="B3" s="180"/>
      <c r="C3" s="180"/>
      <c r="D3" s="180"/>
      <c r="E3" s="181"/>
    </row>
    <row r="4" spans="1:5" ht="18" customHeight="1" x14ac:dyDescent="0.2">
      <c r="A4" s="169" t="s">
        <v>52</v>
      </c>
      <c r="B4" s="170"/>
      <c r="C4" s="170"/>
      <c r="D4" s="170"/>
      <c r="E4" s="34" t="str">
        <f>'dynamic Data'!$B$2</f>
        <v>30.10 - 05.11.2017</v>
      </c>
    </row>
    <row r="5" spans="1:5" x14ac:dyDescent="0.2">
      <c r="A5" s="19" t="s">
        <v>0</v>
      </c>
      <c r="B5" s="19" t="s">
        <v>82</v>
      </c>
      <c r="C5" s="171" t="s">
        <v>83</v>
      </c>
      <c r="D5" s="171"/>
      <c r="E5" s="26" t="s">
        <v>86</v>
      </c>
    </row>
    <row r="6" spans="1:5" s="47" customFormat="1" ht="26.1" customHeight="1" x14ac:dyDescent="0.2">
      <c r="A6" s="46">
        <v>1</v>
      </c>
      <c r="B6" s="42"/>
      <c r="C6" s="43"/>
      <c r="D6" s="46" t="s">
        <v>16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16</v>
      </c>
      <c r="E7" s="42"/>
    </row>
    <row r="8" spans="1:5" s="47" customFormat="1" ht="26.1" customHeight="1" x14ac:dyDescent="0.2">
      <c r="A8" s="46">
        <v>3</v>
      </c>
      <c r="B8" s="42" t="s">
        <v>175</v>
      </c>
      <c r="C8" s="43">
        <v>120</v>
      </c>
      <c r="D8" s="46" t="s">
        <v>16</v>
      </c>
      <c r="E8" s="42" t="s">
        <v>185</v>
      </c>
    </row>
    <row r="9" spans="1:5" s="47" customFormat="1" ht="26.1" customHeight="1" x14ac:dyDescent="0.2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">
      <c r="A12" s="173" t="s">
        <v>46</v>
      </c>
      <c r="B12" s="173"/>
      <c r="C12" s="25">
        <f>ROUND((SUM(C6:C11)/60),0)</f>
        <v>2</v>
      </c>
      <c r="D12" s="162" t="s">
        <v>17</v>
      </c>
      <c r="E12" s="164"/>
    </row>
    <row r="13" spans="1:5" ht="26.1" customHeight="1" x14ac:dyDescent="0.2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68</v>
      </c>
      <c r="B15" s="170"/>
      <c r="C15" s="170"/>
      <c r="D15" s="170"/>
      <c r="E15" s="34" t="str">
        <f>'dynamic Data'!$B$3</f>
        <v>06.11 - 12.11.2017</v>
      </c>
    </row>
    <row r="16" spans="1:5" x14ac:dyDescent="0.2">
      <c r="A16" s="19" t="s">
        <v>0</v>
      </c>
      <c r="B16" s="19" t="s">
        <v>82</v>
      </c>
      <c r="C16" s="171" t="s">
        <v>83</v>
      </c>
      <c r="D16" s="171"/>
      <c r="E16" s="26" t="s">
        <v>86</v>
      </c>
    </row>
    <row r="17" spans="1:5" s="47" customFormat="1" ht="26.1" customHeight="1" x14ac:dyDescent="0.2">
      <c r="A17" s="46">
        <v>1</v>
      </c>
      <c r="B17" s="42" t="s">
        <v>175</v>
      </c>
      <c r="C17" s="43">
        <v>120</v>
      </c>
      <c r="D17" s="46" t="s">
        <v>16</v>
      </c>
      <c r="E17" s="42" t="s">
        <v>186</v>
      </c>
    </row>
    <row r="18" spans="1:5" s="47" customFormat="1" ht="26.1" customHeight="1" x14ac:dyDescent="0.2">
      <c r="A18" s="46">
        <v>2</v>
      </c>
      <c r="B18" s="42" t="s">
        <v>175</v>
      </c>
      <c r="C18" s="43">
        <v>3</v>
      </c>
      <c r="D18" s="46" t="s">
        <v>16</v>
      </c>
      <c r="E18" s="42" t="s">
        <v>188</v>
      </c>
    </row>
    <row r="19" spans="1:5" s="47" customFormat="1" ht="26.1" customHeight="1" x14ac:dyDescent="0.2">
      <c r="A19" s="46">
        <v>3</v>
      </c>
      <c r="B19" s="42"/>
      <c r="C19" s="43"/>
      <c r="D19" s="46" t="s">
        <v>16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">
      <c r="A23" s="162" t="s">
        <v>46</v>
      </c>
      <c r="B23" s="163"/>
      <c r="C23" s="25">
        <f>ROUND((SUM(C17:C22)/60),0)</f>
        <v>2</v>
      </c>
      <c r="D23" s="162" t="s">
        <v>17</v>
      </c>
      <c r="E23" s="164"/>
    </row>
    <row r="24" spans="1:5" ht="26.1" customHeight="1" thickBot="1" x14ac:dyDescent="0.25">
      <c r="A24" s="165" t="s">
        <v>1</v>
      </c>
      <c r="B24" s="166"/>
      <c r="C24" s="62">
        <v>0</v>
      </c>
      <c r="D24" s="165" t="s">
        <v>17</v>
      </c>
      <c r="E24" s="167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28</v>
      </c>
      <c r="B26" s="170"/>
      <c r="C26" s="170"/>
      <c r="D26" s="170"/>
      <c r="E26" s="34" t="str">
        <f>'dynamic Data'!$B$4</f>
        <v>13.11 - 19.11.2017</v>
      </c>
    </row>
    <row r="27" spans="1:5" x14ac:dyDescent="0.2">
      <c r="A27" s="19" t="s">
        <v>0</v>
      </c>
      <c r="B27" s="19" t="s">
        <v>82</v>
      </c>
      <c r="C27" s="171" t="s">
        <v>83</v>
      </c>
      <c r="D27" s="171"/>
      <c r="E27" s="26" t="s">
        <v>86</v>
      </c>
    </row>
    <row r="28" spans="1:5" s="47" customFormat="1" ht="26.1" customHeight="1" x14ac:dyDescent="0.2">
      <c r="A28" s="46">
        <v>1</v>
      </c>
      <c r="B28" s="42"/>
      <c r="C28" s="43"/>
      <c r="D28" s="46" t="s">
        <v>16</v>
      </c>
      <c r="E28" s="42"/>
    </row>
    <row r="29" spans="1:5" s="47" customFormat="1" ht="26.1" customHeight="1" x14ac:dyDescent="0.2">
      <c r="A29" s="46">
        <v>2</v>
      </c>
      <c r="B29" s="42" t="s">
        <v>175</v>
      </c>
      <c r="C29" s="43">
        <v>2</v>
      </c>
      <c r="D29" s="46" t="s">
        <v>16</v>
      </c>
      <c r="E29" s="42" t="s">
        <v>187</v>
      </c>
    </row>
    <row r="30" spans="1:5" s="47" customFormat="1" ht="26.1" customHeight="1" x14ac:dyDescent="0.2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">
      <c r="A34" s="162" t="s">
        <v>46</v>
      </c>
      <c r="B34" s="163"/>
      <c r="C34" s="25">
        <f>ROUND((SUM(C28:C33)/60),0)</f>
        <v>0</v>
      </c>
      <c r="D34" s="162" t="s">
        <v>17</v>
      </c>
      <c r="E34" s="164"/>
    </row>
    <row r="35" spans="1:5" ht="26.1" customHeight="1" thickBot="1" x14ac:dyDescent="0.25">
      <c r="A35" s="165" t="s">
        <v>1</v>
      </c>
      <c r="B35" s="166"/>
      <c r="C35" s="62">
        <v>0</v>
      </c>
      <c r="D35" s="165" t="s">
        <v>17</v>
      </c>
      <c r="E35" s="167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29</v>
      </c>
      <c r="B37" s="170"/>
      <c r="C37" s="170"/>
      <c r="D37" s="170"/>
      <c r="E37" s="34" t="str">
        <f>'dynamic Data'!$B$5</f>
        <v>20.11 - 26.11.2017</v>
      </c>
    </row>
    <row r="38" spans="1:5" x14ac:dyDescent="0.2">
      <c r="A38" s="19" t="s">
        <v>0</v>
      </c>
      <c r="B38" s="19" t="s">
        <v>82</v>
      </c>
      <c r="C38" s="171" t="s">
        <v>83</v>
      </c>
      <c r="D38" s="171"/>
      <c r="E38" s="26" t="s">
        <v>86</v>
      </c>
    </row>
    <row r="39" spans="1:5" s="47" customFormat="1" ht="26.1" customHeight="1" x14ac:dyDescent="0.2">
      <c r="A39" s="46">
        <v>1</v>
      </c>
      <c r="B39" s="42"/>
      <c r="C39" s="43"/>
      <c r="D39" s="46" t="s">
        <v>16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16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">
      <c r="A45" s="162" t="s">
        <v>46</v>
      </c>
      <c r="B45" s="163"/>
      <c r="C45" s="25">
        <f>ROUND((SUM(C39:C44)/60),0)</f>
        <v>0</v>
      </c>
      <c r="D45" s="162" t="s">
        <v>17</v>
      </c>
      <c r="E45" s="164"/>
    </row>
    <row r="46" spans="1:5" ht="26.1" customHeight="1" thickBot="1" x14ac:dyDescent="0.25">
      <c r="A46" s="165" t="s">
        <v>1</v>
      </c>
      <c r="B46" s="166"/>
      <c r="C46" s="62">
        <v>0</v>
      </c>
      <c r="D46" s="165" t="s">
        <v>17</v>
      </c>
      <c r="E46" s="167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30</v>
      </c>
      <c r="B48" s="170"/>
      <c r="C48" s="170"/>
      <c r="D48" s="170"/>
      <c r="E48" s="34" t="str">
        <f>'dynamic Data'!$B$6</f>
        <v>27.11 - 03.12.2017</v>
      </c>
    </row>
    <row r="49" spans="1:5" x14ac:dyDescent="0.2">
      <c r="A49" s="19" t="s">
        <v>0</v>
      </c>
      <c r="B49" s="19" t="s">
        <v>82</v>
      </c>
      <c r="C49" s="171" t="s">
        <v>83</v>
      </c>
      <c r="D49" s="171"/>
      <c r="E49" s="26" t="s">
        <v>86</v>
      </c>
    </row>
    <row r="50" spans="1:5" s="47" customFormat="1" ht="26.1" customHeight="1" x14ac:dyDescent="0.2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">
      <c r="A56" s="162" t="s">
        <v>46</v>
      </c>
      <c r="B56" s="163"/>
      <c r="C56" s="25">
        <f>ROUND((SUM(C50:C55)/60),0)</f>
        <v>0</v>
      </c>
      <c r="D56" s="162" t="s">
        <v>17</v>
      </c>
      <c r="E56" s="164"/>
    </row>
    <row r="57" spans="1:5" ht="26.1" customHeight="1" thickBot="1" x14ac:dyDescent="0.25">
      <c r="A57" s="165" t="s">
        <v>1</v>
      </c>
      <c r="B57" s="166"/>
      <c r="C57" s="62">
        <v>0</v>
      </c>
      <c r="D57" s="165" t="s">
        <v>17</v>
      </c>
      <c r="E57" s="167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31</v>
      </c>
      <c r="B59" s="170"/>
      <c r="C59" s="170"/>
      <c r="D59" s="170"/>
      <c r="E59" s="34" t="str">
        <f>'dynamic Data'!$B$7</f>
        <v>04.12 - 10.12.2017</v>
      </c>
    </row>
    <row r="60" spans="1:5" x14ac:dyDescent="0.2">
      <c r="A60" s="19" t="s">
        <v>0</v>
      </c>
      <c r="B60" s="19" t="s">
        <v>82</v>
      </c>
      <c r="C60" s="171" t="s">
        <v>83</v>
      </c>
      <c r="D60" s="171"/>
      <c r="E60" s="26" t="s">
        <v>86</v>
      </c>
    </row>
    <row r="61" spans="1:5" s="47" customFormat="1" ht="26.1" customHeight="1" x14ac:dyDescent="0.2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">
      <c r="A63" s="46">
        <v>3</v>
      </c>
      <c r="B63" s="42" t="s">
        <v>129</v>
      </c>
      <c r="C63" s="43">
        <v>360</v>
      </c>
      <c r="D63" s="46" t="s">
        <v>16</v>
      </c>
      <c r="E63" s="42" t="s">
        <v>191</v>
      </c>
    </row>
    <row r="64" spans="1:5" s="47" customFormat="1" ht="26.1" customHeight="1" x14ac:dyDescent="0.2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">
      <c r="A67" s="162" t="s">
        <v>46</v>
      </c>
      <c r="B67" s="163"/>
      <c r="C67" s="25">
        <f>ROUND((SUM(C61:C66)/60),0)</f>
        <v>6</v>
      </c>
      <c r="D67" s="162" t="s">
        <v>17</v>
      </c>
      <c r="E67" s="164"/>
    </row>
    <row r="68" spans="1:5" ht="26.1" customHeight="1" thickBot="1" x14ac:dyDescent="0.25">
      <c r="A68" s="165" t="s">
        <v>1</v>
      </c>
      <c r="B68" s="166"/>
      <c r="C68" s="62">
        <v>0</v>
      </c>
      <c r="D68" s="165" t="s">
        <v>17</v>
      </c>
      <c r="E68" s="167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32</v>
      </c>
      <c r="B70" s="170"/>
      <c r="C70" s="170"/>
      <c r="D70" s="170"/>
      <c r="E70" s="34" t="str">
        <f>'dynamic Data'!$B$8</f>
        <v>11.12 - 17.12.2017</v>
      </c>
    </row>
    <row r="71" spans="1:5" x14ac:dyDescent="0.2">
      <c r="A71" s="19" t="s">
        <v>0</v>
      </c>
      <c r="B71" s="19" t="s">
        <v>82</v>
      </c>
      <c r="C71" s="171" t="s">
        <v>83</v>
      </c>
      <c r="D71" s="171"/>
      <c r="E71" s="26" t="s">
        <v>86</v>
      </c>
    </row>
    <row r="72" spans="1:5" s="47" customFormat="1" ht="26.1" customHeight="1" x14ac:dyDescent="0.2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">
      <c r="A76" s="46">
        <v>5</v>
      </c>
      <c r="B76" s="42" t="s">
        <v>175</v>
      </c>
      <c r="C76" s="43">
        <v>30</v>
      </c>
      <c r="D76" s="46" t="s">
        <v>16</v>
      </c>
      <c r="E76" s="42" t="s">
        <v>176</v>
      </c>
    </row>
    <row r="77" spans="1:5" s="47" customFormat="1" ht="26.1" customHeight="1" thickBot="1" x14ac:dyDescent="0.25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">
      <c r="A78" s="162" t="s">
        <v>46</v>
      </c>
      <c r="B78" s="163"/>
      <c r="C78" s="25">
        <f>ROUND((SUM(C72:C77)/60),0)</f>
        <v>1</v>
      </c>
      <c r="D78" s="162" t="s">
        <v>17</v>
      </c>
      <c r="E78" s="164"/>
    </row>
    <row r="79" spans="1:5" ht="26.1" customHeight="1" thickBot="1" x14ac:dyDescent="0.25">
      <c r="A79" s="165" t="s">
        <v>1</v>
      </c>
      <c r="B79" s="166"/>
      <c r="C79" s="62">
        <v>0</v>
      </c>
      <c r="D79" s="165" t="s">
        <v>17</v>
      </c>
      <c r="E79" s="167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33</v>
      </c>
      <c r="B81" s="170"/>
      <c r="C81" s="170"/>
      <c r="D81" s="170"/>
      <c r="E81" s="34" t="str">
        <f>'dynamic Data'!$B$9</f>
        <v>18.12 - 24.12.2017</v>
      </c>
    </row>
    <row r="82" spans="1:5" x14ac:dyDescent="0.2">
      <c r="A82" s="19" t="s">
        <v>0</v>
      </c>
      <c r="B82" s="19" t="s">
        <v>82</v>
      </c>
      <c r="C82" s="171" t="s">
        <v>83</v>
      </c>
      <c r="D82" s="171"/>
      <c r="E82" s="26" t="s">
        <v>86</v>
      </c>
    </row>
    <row r="83" spans="1:5" s="47" customFormat="1" ht="26.1" customHeight="1" x14ac:dyDescent="0.2">
      <c r="A83" s="46">
        <v>1</v>
      </c>
      <c r="B83" s="42" t="s">
        <v>189</v>
      </c>
      <c r="C83" s="43">
        <v>560</v>
      </c>
      <c r="D83" s="46" t="s">
        <v>16</v>
      </c>
      <c r="E83" s="42" t="s">
        <v>190</v>
      </c>
    </row>
    <row r="84" spans="1:5" s="47" customFormat="1" ht="26.1" customHeight="1" x14ac:dyDescent="0.2">
      <c r="A84" s="46">
        <v>2</v>
      </c>
      <c r="B84" s="42" t="s">
        <v>192</v>
      </c>
      <c r="C84" s="43">
        <v>240</v>
      </c>
      <c r="D84" s="46" t="s">
        <v>16</v>
      </c>
      <c r="E84" s="42" t="s">
        <v>193</v>
      </c>
    </row>
    <row r="85" spans="1:5" s="47" customFormat="1" ht="26.1" customHeight="1" x14ac:dyDescent="0.2">
      <c r="A85" s="46">
        <v>3</v>
      </c>
      <c r="B85" s="42" t="s">
        <v>177</v>
      </c>
      <c r="C85" s="43">
        <v>360</v>
      </c>
      <c r="D85" s="46" t="s">
        <v>16</v>
      </c>
      <c r="E85" s="42" t="s">
        <v>178</v>
      </c>
    </row>
    <row r="86" spans="1:5" s="47" customFormat="1" ht="26.1" customHeight="1" x14ac:dyDescent="0.2">
      <c r="A86" s="46">
        <v>4</v>
      </c>
      <c r="B86" s="42" t="s">
        <v>177</v>
      </c>
      <c r="C86" s="43">
        <v>360</v>
      </c>
      <c r="D86" s="46" t="s">
        <v>16</v>
      </c>
      <c r="E86" s="42" t="s">
        <v>196</v>
      </c>
    </row>
    <row r="87" spans="1:5" s="47" customFormat="1" ht="26.1" customHeight="1" x14ac:dyDescent="0.2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">
      <c r="A89" s="162" t="s">
        <v>46</v>
      </c>
      <c r="B89" s="163"/>
      <c r="C89" s="25">
        <f>ROUND((SUM(C83:C88)/60),0)</f>
        <v>25</v>
      </c>
      <c r="D89" s="162" t="s">
        <v>17</v>
      </c>
      <c r="E89" s="164"/>
    </row>
    <row r="90" spans="1:5" ht="26.1" customHeight="1" thickBot="1" x14ac:dyDescent="0.25">
      <c r="A90" s="165" t="s">
        <v>1</v>
      </c>
      <c r="B90" s="166"/>
      <c r="C90" s="62">
        <v>0</v>
      </c>
      <c r="D90" s="165" t="s">
        <v>17</v>
      </c>
      <c r="E90" s="167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34</v>
      </c>
      <c r="B92" s="170"/>
      <c r="C92" s="170"/>
      <c r="D92" s="170"/>
      <c r="E92" s="34" t="str">
        <f>'dynamic Data'!$B$10</f>
        <v>25.12 - 31.12.2017</v>
      </c>
    </row>
    <row r="93" spans="1:5" x14ac:dyDescent="0.2">
      <c r="A93" s="19" t="s">
        <v>0</v>
      </c>
      <c r="B93" s="19" t="s">
        <v>82</v>
      </c>
      <c r="C93" s="171" t="s">
        <v>83</v>
      </c>
      <c r="D93" s="171"/>
      <c r="E93" s="26" t="s">
        <v>86</v>
      </c>
    </row>
    <row r="94" spans="1:5" s="47" customFormat="1" ht="26.1" customHeight="1" x14ac:dyDescent="0.2">
      <c r="A94" s="46">
        <v>1</v>
      </c>
      <c r="B94" s="42"/>
      <c r="C94" s="43"/>
      <c r="D94" s="46" t="s">
        <v>16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">
      <c r="A100" s="162" t="s">
        <v>46</v>
      </c>
      <c r="B100" s="163"/>
      <c r="C100" s="25">
        <f>ROUND((SUM(C94:C99)/60),0)</f>
        <v>0</v>
      </c>
      <c r="D100" s="162" t="s">
        <v>17</v>
      </c>
      <c r="E100" s="164"/>
    </row>
    <row r="101" spans="1:5" ht="26.1" customHeight="1" thickBot="1" x14ac:dyDescent="0.25">
      <c r="A101" s="165" t="s">
        <v>1</v>
      </c>
      <c r="B101" s="166"/>
      <c r="C101" s="62">
        <v>0</v>
      </c>
      <c r="D101" s="165" t="s">
        <v>17</v>
      </c>
      <c r="E101" s="167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57</v>
      </c>
      <c r="B103" s="170"/>
      <c r="C103" s="170"/>
      <c r="D103" s="170"/>
      <c r="E103" s="34" t="str">
        <f>'dynamic Data'!$B$11</f>
        <v>01.01 - 07.01.2018</v>
      </c>
    </row>
    <row r="104" spans="1:5" x14ac:dyDescent="0.2">
      <c r="A104" s="19" t="s">
        <v>0</v>
      </c>
      <c r="B104" s="19" t="s">
        <v>82</v>
      </c>
      <c r="C104" s="171" t="s">
        <v>83</v>
      </c>
      <c r="D104" s="171"/>
      <c r="E104" s="26" t="s">
        <v>86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16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16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">
      <c r="A111" s="162" t="s">
        <v>46</v>
      </c>
      <c r="B111" s="163"/>
      <c r="C111" s="25">
        <f>ROUND((SUM(C105:C110)/60),0)</f>
        <v>0</v>
      </c>
      <c r="D111" s="162" t="s">
        <v>17</v>
      </c>
      <c r="E111" s="164"/>
    </row>
    <row r="112" spans="1:5" ht="26.1" customHeight="1" thickBot="1" x14ac:dyDescent="0.25">
      <c r="A112" s="165" t="s">
        <v>1</v>
      </c>
      <c r="B112" s="166"/>
      <c r="C112" s="62">
        <v>0</v>
      </c>
      <c r="D112" s="165" t="s">
        <v>17</v>
      </c>
      <c r="E112" s="167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69</v>
      </c>
      <c r="B114" s="170"/>
      <c r="C114" s="170"/>
      <c r="D114" s="170"/>
      <c r="E114" s="34" t="str">
        <f>'dynamic Data'!$B$12</f>
        <v>08.01 - 14.01.2018</v>
      </c>
    </row>
    <row r="115" spans="1:5" x14ac:dyDescent="0.2">
      <c r="A115" s="19" t="s">
        <v>0</v>
      </c>
      <c r="B115" s="19" t="s">
        <v>82</v>
      </c>
      <c r="C115" s="171" t="s">
        <v>83</v>
      </c>
      <c r="D115" s="171"/>
      <c r="E115" s="26" t="s">
        <v>86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">
      <c r="A117" s="46">
        <v>2</v>
      </c>
      <c r="B117" s="42" t="s">
        <v>175</v>
      </c>
      <c r="C117" s="43">
        <v>120</v>
      </c>
      <c r="D117" s="46" t="s">
        <v>16</v>
      </c>
      <c r="E117" s="42" t="s">
        <v>194</v>
      </c>
    </row>
    <row r="118" spans="1:5" s="47" customFormat="1" ht="26.1" customHeight="1" x14ac:dyDescent="0.2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">
      <c r="A122" s="162" t="s">
        <v>46</v>
      </c>
      <c r="B122" s="163"/>
      <c r="C122" s="25">
        <f>ROUND((SUM(C116:C121)/60),0)</f>
        <v>2</v>
      </c>
      <c r="D122" s="162" t="s">
        <v>17</v>
      </c>
      <c r="E122" s="164"/>
    </row>
    <row r="123" spans="1:5" ht="26.1" customHeight="1" thickBot="1" x14ac:dyDescent="0.25">
      <c r="A123" s="165" t="s">
        <v>1</v>
      </c>
      <c r="B123" s="166"/>
      <c r="C123" s="62">
        <v>0</v>
      </c>
      <c r="D123" s="165" t="s">
        <v>17</v>
      </c>
      <c r="E123" s="167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59</v>
      </c>
      <c r="B125" s="170"/>
      <c r="C125" s="170"/>
      <c r="D125" s="170"/>
      <c r="E125" s="34" t="str">
        <f>'dynamic Data'!$B$13</f>
        <v>15.01 - 21.01.2018</v>
      </c>
    </row>
    <row r="126" spans="1:5" x14ac:dyDescent="0.2">
      <c r="A126" s="19" t="s">
        <v>0</v>
      </c>
      <c r="B126" s="19" t="s">
        <v>82</v>
      </c>
      <c r="C126" s="171" t="s">
        <v>83</v>
      </c>
      <c r="D126" s="171"/>
      <c r="E126" s="26" t="s">
        <v>86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">
      <c r="A128" s="46">
        <v>2</v>
      </c>
      <c r="B128" s="42" t="s">
        <v>177</v>
      </c>
      <c r="C128" s="43">
        <v>120</v>
      </c>
      <c r="D128" s="46" t="s">
        <v>16</v>
      </c>
      <c r="E128" s="42" t="s">
        <v>200</v>
      </c>
    </row>
    <row r="129" spans="1:5" s="47" customFormat="1" ht="26.1" customHeight="1" x14ac:dyDescent="0.2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25">
      <c r="A132" s="48">
        <v>6</v>
      </c>
      <c r="B132" s="44" t="s">
        <v>177</v>
      </c>
      <c r="C132" s="45">
        <v>360</v>
      </c>
      <c r="D132" s="46" t="s">
        <v>16</v>
      </c>
      <c r="E132" s="44" t="s">
        <v>179</v>
      </c>
    </row>
    <row r="133" spans="1:5" ht="26.1" customHeight="1" thickTop="1" x14ac:dyDescent="0.2">
      <c r="A133" s="162" t="s">
        <v>46</v>
      </c>
      <c r="B133" s="163"/>
      <c r="C133" s="25">
        <f>ROUND((SUM(C127:C132)/60),0)</f>
        <v>8</v>
      </c>
      <c r="D133" s="162" t="s">
        <v>17</v>
      </c>
      <c r="E133" s="164"/>
    </row>
    <row r="134" spans="1:5" ht="26.1" customHeight="1" thickBot="1" x14ac:dyDescent="0.25">
      <c r="A134" s="165" t="s">
        <v>1</v>
      </c>
      <c r="B134" s="166"/>
      <c r="C134" s="62">
        <v>0</v>
      </c>
      <c r="D134" s="165" t="s">
        <v>17</v>
      </c>
      <c r="E134" s="167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60</v>
      </c>
      <c r="B136" s="170"/>
      <c r="C136" s="170"/>
      <c r="D136" s="170"/>
      <c r="E136" s="34" t="str">
        <f>'dynamic Data'!$B$14</f>
        <v>22.01 - 28.01.2018</v>
      </c>
    </row>
    <row r="137" spans="1:5" x14ac:dyDescent="0.2">
      <c r="A137" s="19" t="s">
        <v>0</v>
      </c>
      <c r="B137" s="19" t="s">
        <v>82</v>
      </c>
      <c r="C137" s="171" t="s">
        <v>83</v>
      </c>
      <c r="D137" s="171"/>
      <c r="E137" s="26" t="s">
        <v>86</v>
      </c>
    </row>
    <row r="138" spans="1:5" s="47" customFormat="1" ht="26.1" customHeight="1" x14ac:dyDescent="0.2">
      <c r="A138" s="46">
        <v>1</v>
      </c>
      <c r="B138" s="42" t="s">
        <v>177</v>
      </c>
      <c r="C138" s="43">
        <v>180</v>
      </c>
      <c r="D138" s="46" t="s">
        <v>16</v>
      </c>
      <c r="E138" s="42" t="s">
        <v>180</v>
      </c>
    </row>
    <row r="139" spans="1:5" s="47" customFormat="1" ht="26.1" customHeight="1" x14ac:dyDescent="0.2">
      <c r="A139" s="46">
        <v>2</v>
      </c>
      <c r="B139" s="42" t="s">
        <v>177</v>
      </c>
      <c r="C139" s="43">
        <v>60</v>
      </c>
      <c r="D139" s="46" t="s">
        <v>16</v>
      </c>
      <c r="E139" s="42" t="s">
        <v>197</v>
      </c>
    </row>
    <row r="140" spans="1:5" s="47" customFormat="1" ht="26.1" customHeight="1" x14ac:dyDescent="0.2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">
      <c r="A141" s="46">
        <v>4</v>
      </c>
      <c r="B141" s="42" t="s">
        <v>175</v>
      </c>
      <c r="C141" s="43">
        <v>120</v>
      </c>
      <c r="D141" s="46" t="s">
        <v>16</v>
      </c>
      <c r="E141" s="42" t="s">
        <v>195</v>
      </c>
    </row>
    <row r="142" spans="1:5" s="47" customFormat="1" ht="26.1" customHeight="1" x14ac:dyDescent="0.2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25">
      <c r="A143" s="48">
        <v>6</v>
      </c>
      <c r="B143" s="44" t="s">
        <v>177</v>
      </c>
      <c r="C143" s="45">
        <v>240</v>
      </c>
      <c r="D143" s="46" t="s">
        <v>16</v>
      </c>
      <c r="E143" s="44" t="s">
        <v>198</v>
      </c>
    </row>
    <row r="144" spans="1:5" ht="26.1" customHeight="1" thickTop="1" x14ac:dyDescent="0.2">
      <c r="A144" s="162" t="s">
        <v>46</v>
      </c>
      <c r="B144" s="163"/>
      <c r="C144" s="25">
        <f>ROUND((SUM(C138:C143)/60),0)</f>
        <v>10</v>
      </c>
      <c r="D144" s="162" t="s">
        <v>17</v>
      </c>
      <c r="E144" s="164"/>
    </row>
    <row r="145" spans="1:5" ht="26.1" customHeight="1" thickBot="1" x14ac:dyDescent="0.25">
      <c r="A145" s="165" t="s">
        <v>1</v>
      </c>
      <c r="B145" s="166"/>
      <c r="C145" s="62">
        <v>0</v>
      </c>
      <c r="D145" s="165" t="s">
        <v>17</v>
      </c>
      <c r="E145" s="167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61</v>
      </c>
      <c r="B147" s="170"/>
      <c r="C147" s="170"/>
      <c r="D147" s="170"/>
      <c r="E147" s="34" t="str">
        <f>'dynamic Data'!$B$15</f>
        <v>29.01 - 04.02.2018</v>
      </c>
    </row>
    <row r="148" spans="1:5" x14ac:dyDescent="0.2">
      <c r="A148" s="19" t="s">
        <v>0</v>
      </c>
      <c r="B148" s="19" t="s">
        <v>82</v>
      </c>
      <c r="C148" s="171" t="s">
        <v>83</v>
      </c>
      <c r="D148" s="171"/>
      <c r="E148" s="26" t="s">
        <v>86</v>
      </c>
    </row>
    <row r="149" spans="1:5" s="47" customFormat="1" ht="26.1" customHeight="1" x14ac:dyDescent="0.2">
      <c r="A149" s="46">
        <v>1</v>
      </c>
      <c r="B149" s="42" t="s">
        <v>177</v>
      </c>
      <c r="C149" s="43">
        <v>120</v>
      </c>
      <c r="D149" s="46" t="s">
        <v>16</v>
      </c>
      <c r="E149" s="42" t="s">
        <v>181</v>
      </c>
    </row>
    <row r="150" spans="1:5" s="47" customFormat="1" ht="26.1" customHeight="1" x14ac:dyDescent="0.2">
      <c r="A150" s="46">
        <v>2</v>
      </c>
      <c r="B150" s="42" t="s">
        <v>177</v>
      </c>
      <c r="C150" s="43">
        <v>180</v>
      </c>
      <c r="D150" s="46" t="s">
        <v>16</v>
      </c>
      <c r="E150" s="42" t="s">
        <v>199</v>
      </c>
    </row>
    <row r="151" spans="1:5" s="47" customFormat="1" ht="26.1" customHeight="1" x14ac:dyDescent="0.2">
      <c r="A151" s="46">
        <v>3</v>
      </c>
      <c r="B151" s="42" t="s">
        <v>177</v>
      </c>
      <c r="C151" s="43">
        <v>560</v>
      </c>
      <c r="D151" s="46" t="s">
        <v>16</v>
      </c>
      <c r="E151" s="42" t="s">
        <v>182</v>
      </c>
    </row>
    <row r="152" spans="1:5" s="47" customFormat="1" ht="26.1" customHeight="1" x14ac:dyDescent="0.2">
      <c r="A152" s="46">
        <v>4</v>
      </c>
      <c r="B152" s="42" t="s">
        <v>177</v>
      </c>
      <c r="C152" s="43">
        <v>180</v>
      </c>
      <c r="D152" s="46" t="s">
        <v>16</v>
      </c>
      <c r="E152" s="42" t="s">
        <v>183</v>
      </c>
    </row>
    <row r="153" spans="1:5" s="47" customFormat="1" ht="26.1" customHeight="1" x14ac:dyDescent="0.2">
      <c r="A153" s="46">
        <v>5</v>
      </c>
      <c r="B153" s="42" t="s">
        <v>177</v>
      </c>
      <c r="C153" s="43">
        <v>560</v>
      </c>
      <c r="D153" s="46" t="s">
        <v>16</v>
      </c>
      <c r="E153" s="42" t="s">
        <v>203</v>
      </c>
    </row>
    <row r="154" spans="1:5" s="47" customFormat="1" ht="26.1" customHeight="1" thickBot="1" x14ac:dyDescent="0.25">
      <c r="A154" s="48">
        <v>6</v>
      </c>
      <c r="B154" s="44" t="s">
        <v>177</v>
      </c>
      <c r="C154" s="45">
        <v>360</v>
      </c>
      <c r="D154" s="46" t="s">
        <v>16</v>
      </c>
      <c r="E154" s="44" t="s">
        <v>184</v>
      </c>
    </row>
    <row r="155" spans="1:5" ht="26.1" customHeight="1" thickTop="1" x14ac:dyDescent="0.2">
      <c r="A155" s="162" t="s">
        <v>46</v>
      </c>
      <c r="B155" s="163"/>
      <c r="C155" s="25">
        <f>ROUND((SUM(C149:C154)/60),0)</f>
        <v>33</v>
      </c>
      <c r="D155" s="162" t="s">
        <v>17</v>
      </c>
      <c r="E155" s="164"/>
    </row>
    <row r="156" spans="1:5" ht="26.1" customHeight="1" thickBot="1" x14ac:dyDescent="0.25">
      <c r="A156" s="165" t="s">
        <v>1</v>
      </c>
      <c r="B156" s="166"/>
      <c r="C156" s="62">
        <v>0</v>
      </c>
      <c r="D156" s="165" t="s">
        <v>17</v>
      </c>
      <c r="E156" s="167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62</v>
      </c>
      <c r="B158" s="170"/>
      <c r="C158" s="170"/>
      <c r="D158" s="170"/>
      <c r="E158" s="34" t="str">
        <f>'dynamic Data'!$B$16</f>
        <v>05.02 - 12.02.2018</v>
      </c>
    </row>
    <row r="159" spans="1:5" x14ac:dyDescent="0.2">
      <c r="A159" s="19" t="s">
        <v>0</v>
      </c>
      <c r="B159" s="19" t="s">
        <v>82</v>
      </c>
      <c r="C159" s="171" t="s">
        <v>83</v>
      </c>
      <c r="D159" s="171"/>
      <c r="E159" s="26" t="s">
        <v>86</v>
      </c>
    </row>
    <row r="160" spans="1:5" s="47" customFormat="1" ht="26.1" customHeight="1" x14ac:dyDescent="0.2">
      <c r="A160" s="46">
        <v>1</v>
      </c>
      <c r="B160" s="42" t="s">
        <v>177</v>
      </c>
      <c r="C160" s="43">
        <v>540</v>
      </c>
      <c r="D160" s="46" t="s">
        <v>16</v>
      </c>
      <c r="E160" s="42" t="s">
        <v>202</v>
      </c>
    </row>
    <row r="161" spans="1:5" s="47" customFormat="1" ht="26.1" customHeight="1" x14ac:dyDescent="0.2">
      <c r="A161" s="46">
        <v>2</v>
      </c>
      <c r="B161" s="42" t="s">
        <v>177</v>
      </c>
      <c r="C161" s="43">
        <v>720</v>
      </c>
      <c r="D161" s="46" t="s">
        <v>16</v>
      </c>
      <c r="E161" s="42" t="s">
        <v>201</v>
      </c>
    </row>
    <row r="162" spans="1:5" s="47" customFormat="1" ht="26.1" customHeight="1" x14ac:dyDescent="0.2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">
      <c r="A166" s="162" t="s">
        <v>46</v>
      </c>
      <c r="B166" s="163"/>
      <c r="C166" s="25">
        <f>ROUND((SUM(C160:C165)/60),0)</f>
        <v>21</v>
      </c>
      <c r="D166" s="162" t="s">
        <v>17</v>
      </c>
      <c r="E166" s="164"/>
    </row>
    <row r="167" spans="1:5" ht="26.1" customHeight="1" thickBot="1" x14ac:dyDescent="0.25">
      <c r="A167" s="165" t="s">
        <v>1</v>
      </c>
      <c r="B167" s="166"/>
      <c r="C167" s="62">
        <v>0</v>
      </c>
      <c r="D167" s="165" t="s">
        <v>17</v>
      </c>
      <c r="E167" s="167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63</v>
      </c>
      <c r="B169" s="170"/>
      <c r="C169" s="170"/>
      <c r="D169" s="170"/>
      <c r="E169" s="34">
        <f>'dynamic Data'!$B$17</f>
        <v>0</v>
      </c>
    </row>
    <row r="170" spans="1:5" x14ac:dyDescent="0.2">
      <c r="A170" s="19" t="s">
        <v>0</v>
      </c>
      <c r="B170" s="19" t="s">
        <v>82</v>
      </c>
      <c r="C170" s="171" t="s">
        <v>83</v>
      </c>
      <c r="D170" s="171"/>
      <c r="E170" s="26" t="s">
        <v>86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">
      <c r="A177" s="162" t="s">
        <v>46</v>
      </c>
      <c r="B177" s="163"/>
      <c r="C177" s="25">
        <f>ROUND((SUM(C171:C176)/60),0)</f>
        <v>0</v>
      </c>
      <c r="D177" s="162" t="s">
        <v>17</v>
      </c>
      <c r="E177" s="164"/>
    </row>
    <row r="178" spans="1:5" ht="26.1" customHeight="1" thickBot="1" x14ac:dyDescent="0.25">
      <c r="A178" s="165" t="s">
        <v>1</v>
      </c>
      <c r="B178" s="166"/>
      <c r="C178" s="62">
        <v>0</v>
      </c>
      <c r="D178" s="165" t="s">
        <v>17</v>
      </c>
      <c r="E178" s="167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64</v>
      </c>
      <c r="B180" s="170"/>
      <c r="C180" s="170"/>
      <c r="D180" s="170"/>
      <c r="E180" s="34">
        <f>'dynamic Data'!$B$18</f>
        <v>0</v>
      </c>
    </row>
    <row r="181" spans="1:5" x14ac:dyDescent="0.2">
      <c r="A181" s="19" t="s">
        <v>0</v>
      </c>
      <c r="B181" s="19" t="s">
        <v>82</v>
      </c>
      <c r="C181" s="171" t="s">
        <v>83</v>
      </c>
      <c r="D181" s="171"/>
      <c r="E181" s="26" t="s">
        <v>86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">
      <c r="A188" s="162" t="s">
        <v>46</v>
      </c>
      <c r="B188" s="163"/>
      <c r="C188" s="25">
        <f>ROUND((SUM(C182:C187)/60),0)</f>
        <v>0</v>
      </c>
      <c r="D188" s="162" t="s">
        <v>17</v>
      </c>
      <c r="E188" s="164"/>
    </row>
    <row r="189" spans="1:5" ht="25.5" customHeight="1" thickBot="1" x14ac:dyDescent="0.25">
      <c r="A189" s="165" t="s">
        <v>1</v>
      </c>
      <c r="B189" s="166"/>
      <c r="C189" s="62">
        <v>0</v>
      </c>
      <c r="D189" s="165" t="s">
        <v>17</v>
      </c>
      <c r="E189" s="167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65</v>
      </c>
      <c r="B191" s="170"/>
      <c r="C191" s="170"/>
      <c r="D191" s="170"/>
      <c r="E191" s="34">
        <f>'dynamic Data'!$B$19</f>
        <v>0</v>
      </c>
    </row>
    <row r="192" spans="1:5" x14ac:dyDescent="0.2">
      <c r="A192" s="19" t="s">
        <v>0</v>
      </c>
      <c r="B192" s="19" t="s">
        <v>82</v>
      </c>
      <c r="C192" s="171" t="s">
        <v>83</v>
      </c>
      <c r="D192" s="171"/>
      <c r="E192" s="26" t="s">
        <v>86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">
      <c r="A199" s="162" t="s">
        <v>46</v>
      </c>
      <c r="B199" s="163"/>
      <c r="C199" s="25">
        <f>ROUND((SUM(C193:C198)/60),0)</f>
        <v>0</v>
      </c>
      <c r="D199" s="162" t="s">
        <v>17</v>
      </c>
      <c r="E199" s="164"/>
    </row>
    <row r="200" spans="1:5" ht="26.1" customHeight="1" thickBot="1" x14ac:dyDescent="0.25">
      <c r="A200" s="165" t="s">
        <v>1</v>
      </c>
      <c r="B200" s="166"/>
      <c r="C200" s="62">
        <v>0</v>
      </c>
      <c r="D200" s="165" t="s">
        <v>17</v>
      </c>
      <c r="E200" s="167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66</v>
      </c>
      <c r="B202" s="170"/>
      <c r="C202" s="170"/>
      <c r="D202" s="170"/>
      <c r="E202" s="34">
        <f>'dynamic Data'!$B$20</f>
        <v>0</v>
      </c>
    </row>
    <row r="203" spans="1:5" x14ac:dyDescent="0.2">
      <c r="A203" s="19" t="s">
        <v>0</v>
      </c>
      <c r="B203" s="19" t="s">
        <v>82</v>
      </c>
      <c r="C203" s="171" t="s">
        <v>83</v>
      </c>
      <c r="D203" s="171"/>
      <c r="E203" s="26" t="s">
        <v>86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">
      <c r="A210" s="162" t="s">
        <v>46</v>
      </c>
      <c r="B210" s="163"/>
      <c r="C210" s="25">
        <f>ROUND((SUM(C204:C209)/60),0)</f>
        <v>0</v>
      </c>
      <c r="D210" s="162" t="s">
        <v>17</v>
      </c>
      <c r="E210" s="164"/>
    </row>
    <row r="211" spans="1:5" ht="25.5" customHeight="1" thickBot="1" x14ac:dyDescent="0.25">
      <c r="A211" s="165" t="s">
        <v>1</v>
      </c>
      <c r="B211" s="166"/>
      <c r="C211" s="62">
        <v>0</v>
      </c>
      <c r="D211" s="165" t="s">
        <v>17</v>
      </c>
      <c r="E211" s="167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67</v>
      </c>
      <c r="B213" s="170"/>
      <c r="C213" s="170"/>
      <c r="D213" s="170"/>
      <c r="E213" s="34">
        <f>'dynamic Data'!$B$21</f>
        <v>0</v>
      </c>
    </row>
    <row r="214" spans="1:5" x14ac:dyDescent="0.2">
      <c r="A214" s="19" t="s">
        <v>0</v>
      </c>
      <c r="B214" s="19" t="s">
        <v>82</v>
      </c>
      <c r="C214" s="171" t="s">
        <v>83</v>
      </c>
      <c r="D214" s="171"/>
      <c r="E214" s="26" t="s">
        <v>86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">
      <c r="A221" s="162" t="s">
        <v>46</v>
      </c>
      <c r="B221" s="163"/>
      <c r="C221" s="25">
        <f>ROUND((SUM(C215:C220)/60),0)</f>
        <v>0</v>
      </c>
      <c r="D221" s="162" t="s">
        <v>17</v>
      </c>
      <c r="E221" s="164"/>
    </row>
    <row r="222" spans="1:5" ht="26.1" customHeight="1" thickBot="1" x14ac:dyDescent="0.25">
      <c r="A222" s="165" t="s">
        <v>1</v>
      </c>
      <c r="B222" s="166"/>
      <c r="C222" s="62">
        <v>0</v>
      </c>
      <c r="D222" s="165" t="s">
        <v>17</v>
      </c>
      <c r="E222" s="167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13:B13"/>
    <mergeCell ref="A23:B23"/>
    <mergeCell ref="D13:E13"/>
    <mergeCell ref="A12:B12"/>
    <mergeCell ref="A1:E2"/>
    <mergeCell ref="A3:E3"/>
    <mergeCell ref="D12:E12"/>
    <mergeCell ref="C5:D5"/>
    <mergeCell ref="A4:D4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3"/>
  <sheetViews>
    <sheetView topLeftCell="A132" workbookViewId="0">
      <selection activeCell="C139" sqref="C139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51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Data'!B26</f>
        <v>Bernhard Pranz</v>
      </c>
      <c r="B3" s="180"/>
      <c r="C3" s="180"/>
      <c r="D3" s="180"/>
      <c r="E3" s="181"/>
    </row>
    <row r="4" spans="1:5" ht="18" customHeight="1" x14ac:dyDescent="0.2">
      <c r="A4" s="169" t="s">
        <v>52</v>
      </c>
      <c r="B4" s="170"/>
      <c r="C4" s="170"/>
      <c r="D4" s="170"/>
      <c r="E4" s="34" t="str">
        <f>'dynamic Data'!$B$2</f>
        <v>30.10 - 05.11.2017</v>
      </c>
    </row>
    <row r="5" spans="1:5" x14ac:dyDescent="0.2">
      <c r="A5" s="19" t="s">
        <v>0</v>
      </c>
      <c r="B5" s="19" t="s">
        <v>82</v>
      </c>
      <c r="C5" s="171" t="s">
        <v>83</v>
      </c>
      <c r="D5" s="171"/>
      <c r="E5" s="26" t="s">
        <v>86</v>
      </c>
    </row>
    <row r="6" spans="1:5" s="47" customFormat="1" ht="26.1" customHeight="1" x14ac:dyDescent="0.2">
      <c r="A6" s="46">
        <v>1</v>
      </c>
      <c r="B6" s="42" t="s">
        <v>126</v>
      </c>
      <c r="C6" s="43">
        <v>120</v>
      </c>
      <c r="D6" s="46" t="s">
        <v>16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16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16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">
      <c r="A12" s="173" t="s">
        <v>46</v>
      </c>
      <c r="B12" s="173"/>
      <c r="C12" s="25">
        <f>ROUND((SUM(C6:C11)/60),0)</f>
        <v>2</v>
      </c>
      <c r="D12" s="162" t="s">
        <v>17</v>
      </c>
      <c r="E12" s="164"/>
    </row>
    <row r="13" spans="1:5" ht="26.1" customHeight="1" x14ac:dyDescent="0.2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68</v>
      </c>
      <c r="B15" s="170"/>
      <c r="C15" s="170"/>
      <c r="D15" s="170"/>
      <c r="E15" s="34" t="str">
        <f>'dynamic Data'!$B$3</f>
        <v>06.11 - 12.11.2017</v>
      </c>
    </row>
    <row r="16" spans="1:5" x14ac:dyDescent="0.2">
      <c r="A16" s="19" t="s">
        <v>0</v>
      </c>
      <c r="B16" s="19" t="s">
        <v>82</v>
      </c>
      <c r="C16" s="171" t="s">
        <v>83</v>
      </c>
      <c r="D16" s="171"/>
      <c r="E16" s="26" t="s">
        <v>86</v>
      </c>
    </row>
    <row r="17" spans="1:5" s="47" customFormat="1" ht="26.1" customHeight="1" x14ac:dyDescent="0.2">
      <c r="A17" s="46">
        <v>1</v>
      </c>
      <c r="B17" s="42" t="s">
        <v>126</v>
      </c>
      <c r="C17" s="43">
        <v>120</v>
      </c>
      <c r="D17" s="46" t="s">
        <v>16</v>
      </c>
      <c r="E17" s="42"/>
    </row>
    <row r="18" spans="1:5" s="47" customFormat="1" ht="26.1" customHeight="1" x14ac:dyDescent="0.2">
      <c r="A18" s="46">
        <v>2</v>
      </c>
      <c r="B18" s="42" t="s">
        <v>128</v>
      </c>
      <c r="C18" s="43">
        <v>180</v>
      </c>
      <c r="D18" s="46" t="s">
        <v>16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16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">
      <c r="A23" s="162" t="s">
        <v>46</v>
      </c>
      <c r="B23" s="163"/>
      <c r="C23" s="25">
        <f>ROUND((SUM(C17:C22)/60),0)</f>
        <v>5</v>
      </c>
      <c r="D23" s="162" t="s">
        <v>17</v>
      </c>
      <c r="E23" s="164"/>
    </row>
    <row r="24" spans="1:5" ht="26.1" customHeight="1" thickBot="1" x14ac:dyDescent="0.25">
      <c r="A24" s="165" t="s">
        <v>1</v>
      </c>
      <c r="B24" s="166"/>
      <c r="C24" s="62">
        <v>0</v>
      </c>
      <c r="D24" s="165" t="s">
        <v>17</v>
      </c>
      <c r="E24" s="167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70</v>
      </c>
      <c r="B26" s="170"/>
      <c r="C26" s="170"/>
      <c r="D26" s="170"/>
      <c r="E26" s="34" t="str">
        <f>'dynamic Data'!$B$4</f>
        <v>13.11 - 19.11.2017</v>
      </c>
    </row>
    <row r="27" spans="1:5" x14ac:dyDescent="0.2">
      <c r="A27" s="19" t="s">
        <v>0</v>
      </c>
      <c r="B27" s="19" t="s">
        <v>82</v>
      </c>
      <c r="C27" s="171" t="s">
        <v>83</v>
      </c>
      <c r="D27" s="171"/>
      <c r="E27" s="26" t="s">
        <v>86</v>
      </c>
    </row>
    <row r="28" spans="1:5" s="47" customFormat="1" ht="26.1" customHeight="1" x14ac:dyDescent="0.2">
      <c r="A28" s="46">
        <v>1</v>
      </c>
      <c r="B28" s="42" t="s">
        <v>120</v>
      </c>
      <c r="C28" s="43">
        <v>60</v>
      </c>
      <c r="D28" s="46" t="s">
        <v>16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">
      <c r="A34" s="162" t="s">
        <v>46</v>
      </c>
      <c r="B34" s="163"/>
      <c r="C34" s="25">
        <f>ROUND((SUM(C28:C33)/60),0)</f>
        <v>1</v>
      </c>
      <c r="D34" s="162" t="s">
        <v>17</v>
      </c>
      <c r="E34" s="164"/>
    </row>
    <row r="35" spans="1:5" ht="26.1" customHeight="1" thickBot="1" x14ac:dyDescent="0.25">
      <c r="A35" s="165" t="s">
        <v>1</v>
      </c>
      <c r="B35" s="166"/>
      <c r="C35" s="62">
        <v>0</v>
      </c>
      <c r="D35" s="165" t="s">
        <v>17</v>
      </c>
      <c r="E35" s="167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29</v>
      </c>
      <c r="B37" s="170"/>
      <c r="C37" s="170"/>
      <c r="D37" s="170"/>
      <c r="E37" s="34" t="str">
        <f>'dynamic Data'!$B$5</f>
        <v>20.11 - 26.11.2017</v>
      </c>
    </row>
    <row r="38" spans="1:5" x14ac:dyDescent="0.2">
      <c r="A38" s="19" t="s">
        <v>0</v>
      </c>
      <c r="B38" s="19" t="s">
        <v>82</v>
      </c>
      <c r="C38" s="171" t="s">
        <v>83</v>
      </c>
      <c r="D38" s="171"/>
      <c r="E38" s="26" t="s">
        <v>86</v>
      </c>
    </row>
    <row r="39" spans="1:5" s="47" customFormat="1" ht="26.1" customHeight="1" x14ac:dyDescent="0.2">
      <c r="A39" s="46">
        <v>1</v>
      </c>
      <c r="B39" s="42"/>
      <c r="C39" s="43"/>
      <c r="D39" s="46" t="s">
        <v>16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16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">
      <c r="A45" s="162" t="s">
        <v>46</v>
      </c>
      <c r="B45" s="163"/>
      <c r="C45" s="25">
        <f>ROUND((SUM(C39:C44)/60),0)</f>
        <v>0</v>
      </c>
      <c r="D45" s="162" t="s">
        <v>17</v>
      </c>
      <c r="E45" s="164"/>
    </row>
    <row r="46" spans="1:5" ht="26.1" customHeight="1" thickBot="1" x14ac:dyDescent="0.25">
      <c r="A46" s="165" t="s">
        <v>1</v>
      </c>
      <c r="B46" s="166"/>
      <c r="C46" s="62">
        <v>0</v>
      </c>
      <c r="D46" s="165" t="s">
        <v>17</v>
      </c>
      <c r="E46" s="167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30</v>
      </c>
      <c r="B48" s="170"/>
      <c r="C48" s="170"/>
      <c r="D48" s="170"/>
      <c r="E48" s="34" t="str">
        <f>'dynamic Data'!$B$6</f>
        <v>27.11 - 03.12.2017</v>
      </c>
    </row>
    <row r="49" spans="1:5" x14ac:dyDescent="0.2">
      <c r="A49" s="19" t="s">
        <v>0</v>
      </c>
      <c r="B49" s="19" t="s">
        <v>82</v>
      </c>
      <c r="C49" s="171" t="s">
        <v>83</v>
      </c>
      <c r="D49" s="171"/>
      <c r="E49" s="26" t="s">
        <v>86</v>
      </c>
    </row>
    <row r="50" spans="1:5" s="47" customFormat="1" ht="26.1" customHeight="1" x14ac:dyDescent="0.2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">
      <c r="A56" s="162" t="s">
        <v>46</v>
      </c>
      <c r="B56" s="163"/>
      <c r="C56" s="25">
        <f>ROUND((SUM(C50:C55)/60),0)</f>
        <v>0</v>
      </c>
      <c r="D56" s="162" t="s">
        <v>17</v>
      </c>
      <c r="E56" s="164"/>
    </row>
    <row r="57" spans="1:5" ht="26.1" customHeight="1" thickBot="1" x14ac:dyDescent="0.25">
      <c r="A57" s="165" t="s">
        <v>1</v>
      </c>
      <c r="B57" s="166"/>
      <c r="C57" s="62">
        <v>0</v>
      </c>
      <c r="D57" s="165" t="s">
        <v>17</v>
      </c>
      <c r="E57" s="167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54</v>
      </c>
      <c r="B59" s="170"/>
      <c r="C59" s="170"/>
      <c r="D59" s="170"/>
      <c r="E59" s="34" t="str">
        <f>'dynamic Data'!$B$7</f>
        <v>04.12 - 10.12.2017</v>
      </c>
    </row>
    <row r="60" spans="1:5" x14ac:dyDescent="0.2">
      <c r="A60" s="19" t="s">
        <v>0</v>
      </c>
      <c r="B60" s="19" t="s">
        <v>82</v>
      </c>
      <c r="C60" s="171" t="s">
        <v>83</v>
      </c>
      <c r="D60" s="171"/>
      <c r="E60" s="26" t="s">
        <v>86</v>
      </c>
    </row>
    <row r="61" spans="1:5" s="47" customFormat="1" ht="26.1" customHeight="1" x14ac:dyDescent="0.2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">
      <c r="A67" s="162" t="s">
        <v>46</v>
      </c>
      <c r="B67" s="163"/>
      <c r="C67" s="25">
        <f>ROUND((SUM(C61:C66)/60),0)</f>
        <v>0</v>
      </c>
      <c r="D67" s="162" t="s">
        <v>17</v>
      </c>
      <c r="E67" s="164"/>
    </row>
    <row r="68" spans="1:5" ht="26.1" customHeight="1" thickBot="1" x14ac:dyDescent="0.25">
      <c r="A68" s="165" t="s">
        <v>1</v>
      </c>
      <c r="B68" s="166"/>
      <c r="C68" s="62">
        <v>0</v>
      </c>
      <c r="D68" s="165" t="s">
        <v>17</v>
      </c>
      <c r="E68" s="167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71</v>
      </c>
      <c r="B70" s="170"/>
      <c r="C70" s="170"/>
      <c r="D70" s="170"/>
      <c r="E70" s="34" t="str">
        <f>'dynamic Data'!$B$8</f>
        <v>11.12 - 17.12.2017</v>
      </c>
    </row>
    <row r="71" spans="1:5" x14ac:dyDescent="0.2">
      <c r="A71" s="19" t="s">
        <v>0</v>
      </c>
      <c r="B71" s="19" t="s">
        <v>82</v>
      </c>
      <c r="C71" s="171" t="s">
        <v>83</v>
      </c>
      <c r="D71" s="171"/>
      <c r="E71" s="26" t="s">
        <v>86</v>
      </c>
    </row>
    <row r="72" spans="1:5" s="47" customFormat="1" ht="26.1" customHeight="1" x14ac:dyDescent="0.2">
      <c r="A72" s="46">
        <v>1</v>
      </c>
      <c r="B72" s="42" t="s">
        <v>126</v>
      </c>
      <c r="C72" s="43">
        <v>60</v>
      </c>
      <c r="D72" s="46" t="s">
        <v>16</v>
      </c>
      <c r="E72" s="42"/>
    </row>
    <row r="73" spans="1:5" s="47" customFormat="1" ht="26.1" customHeight="1" x14ac:dyDescent="0.2">
      <c r="A73" s="46">
        <v>2</v>
      </c>
      <c r="B73" s="42" t="s">
        <v>128</v>
      </c>
      <c r="C73" s="43">
        <v>180</v>
      </c>
      <c r="D73" s="46" t="s">
        <v>16</v>
      </c>
      <c r="E73" s="42"/>
    </row>
    <row r="74" spans="1:5" s="47" customFormat="1" ht="26.1" customHeight="1" x14ac:dyDescent="0.2">
      <c r="A74" s="46">
        <v>3</v>
      </c>
      <c r="B74" s="42" t="s">
        <v>131</v>
      </c>
      <c r="C74" s="43">
        <v>120</v>
      </c>
      <c r="D74" s="46" t="s">
        <v>16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">
      <c r="A78" s="162" t="s">
        <v>46</v>
      </c>
      <c r="B78" s="163"/>
      <c r="C78" s="25">
        <f>ROUND((SUM(C72:C77)/60),0)</f>
        <v>6</v>
      </c>
      <c r="D78" s="162" t="s">
        <v>17</v>
      </c>
      <c r="E78" s="164"/>
    </row>
    <row r="79" spans="1:5" ht="26.1" customHeight="1" thickBot="1" x14ac:dyDescent="0.25">
      <c r="A79" s="165" t="s">
        <v>1</v>
      </c>
      <c r="B79" s="166"/>
      <c r="C79" s="62">
        <v>0</v>
      </c>
      <c r="D79" s="165" t="s">
        <v>17</v>
      </c>
      <c r="E79" s="167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55</v>
      </c>
      <c r="B81" s="170"/>
      <c r="C81" s="170"/>
      <c r="D81" s="170"/>
      <c r="E81" s="34" t="str">
        <f>'dynamic Data'!$B$9</f>
        <v>18.12 - 24.12.2017</v>
      </c>
    </row>
    <row r="82" spans="1:5" x14ac:dyDescent="0.2">
      <c r="A82" s="19" t="s">
        <v>0</v>
      </c>
      <c r="B82" s="19" t="s">
        <v>82</v>
      </c>
      <c r="C82" s="171" t="s">
        <v>83</v>
      </c>
      <c r="D82" s="171"/>
      <c r="E82" s="26" t="s">
        <v>86</v>
      </c>
    </row>
    <row r="83" spans="1:5" s="47" customFormat="1" ht="26.1" customHeight="1" x14ac:dyDescent="0.2">
      <c r="A83" s="46">
        <v>1</v>
      </c>
      <c r="B83" s="42" t="s">
        <v>130</v>
      </c>
      <c r="C83" s="43">
        <v>360</v>
      </c>
      <c r="D83" s="46" t="s">
        <v>16</v>
      </c>
      <c r="E83" s="42"/>
    </row>
    <row r="84" spans="1:5" s="47" customFormat="1" ht="26.1" customHeight="1" x14ac:dyDescent="0.2">
      <c r="A84" s="46">
        <v>2</v>
      </c>
      <c r="B84" s="42" t="s">
        <v>126</v>
      </c>
      <c r="C84" s="43">
        <v>180</v>
      </c>
      <c r="D84" s="46" t="s">
        <v>16</v>
      </c>
      <c r="E84" s="42"/>
    </row>
    <row r="85" spans="1:5" s="47" customFormat="1" ht="26.1" customHeight="1" x14ac:dyDescent="0.2">
      <c r="A85" s="46">
        <v>3</v>
      </c>
      <c r="B85" s="42" t="s">
        <v>125</v>
      </c>
      <c r="C85" s="43">
        <v>120</v>
      </c>
      <c r="D85" s="46" t="s">
        <v>16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16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">
      <c r="A89" s="162" t="s">
        <v>46</v>
      </c>
      <c r="B89" s="163"/>
      <c r="C89" s="25">
        <f>ROUND((SUM(C83:C88)/60),0)</f>
        <v>11</v>
      </c>
      <c r="D89" s="162" t="s">
        <v>17</v>
      </c>
      <c r="E89" s="164"/>
    </row>
    <row r="90" spans="1:5" ht="26.1" customHeight="1" thickBot="1" x14ac:dyDescent="0.25">
      <c r="A90" s="165" t="s">
        <v>1</v>
      </c>
      <c r="B90" s="166"/>
      <c r="C90" s="62">
        <v>0</v>
      </c>
      <c r="D90" s="165" t="s">
        <v>17</v>
      </c>
      <c r="E90" s="167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56</v>
      </c>
      <c r="B92" s="170"/>
      <c r="C92" s="170"/>
      <c r="D92" s="170"/>
      <c r="E92" s="34" t="str">
        <f>'dynamic Data'!$B$10</f>
        <v>25.12 - 31.12.2017</v>
      </c>
    </row>
    <row r="93" spans="1:5" x14ac:dyDescent="0.2">
      <c r="A93" s="19" t="s">
        <v>0</v>
      </c>
      <c r="B93" s="19" t="s">
        <v>82</v>
      </c>
      <c r="C93" s="171" t="s">
        <v>83</v>
      </c>
      <c r="D93" s="171"/>
      <c r="E93" s="26" t="s">
        <v>86</v>
      </c>
    </row>
    <row r="94" spans="1:5" s="47" customFormat="1" ht="26.1" customHeight="1" x14ac:dyDescent="0.2">
      <c r="A94" s="46">
        <v>1</v>
      </c>
      <c r="B94" s="42"/>
      <c r="C94" s="43"/>
      <c r="D94" s="46" t="s">
        <v>16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">
      <c r="A100" s="162" t="s">
        <v>46</v>
      </c>
      <c r="B100" s="163"/>
      <c r="C100" s="25">
        <f>ROUND((SUM(C94:C99)/60),0)</f>
        <v>0</v>
      </c>
      <c r="D100" s="162" t="s">
        <v>17</v>
      </c>
      <c r="E100" s="164"/>
    </row>
    <row r="101" spans="1:5" ht="26.1" customHeight="1" thickBot="1" x14ac:dyDescent="0.25">
      <c r="A101" s="165" t="s">
        <v>1</v>
      </c>
      <c r="B101" s="166"/>
      <c r="C101" s="62">
        <v>0</v>
      </c>
      <c r="D101" s="165" t="s">
        <v>17</v>
      </c>
      <c r="E101" s="167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57</v>
      </c>
      <c r="B103" s="170"/>
      <c r="C103" s="170"/>
      <c r="D103" s="170"/>
      <c r="E103" s="34" t="str">
        <f>'dynamic Data'!$B$11</f>
        <v>01.01 - 07.01.2018</v>
      </c>
    </row>
    <row r="104" spans="1:5" x14ac:dyDescent="0.2">
      <c r="A104" s="19" t="s">
        <v>0</v>
      </c>
      <c r="B104" s="19" t="s">
        <v>82</v>
      </c>
      <c r="C104" s="171" t="s">
        <v>83</v>
      </c>
      <c r="D104" s="171"/>
      <c r="E104" s="26" t="s">
        <v>86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16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16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">
      <c r="A111" s="162" t="s">
        <v>46</v>
      </c>
      <c r="B111" s="163"/>
      <c r="C111" s="25">
        <f>ROUND((SUM(C105:C110)/60),0)</f>
        <v>0</v>
      </c>
      <c r="D111" s="162" t="s">
        <v>17</v>
      </c>
      <c r="E111" s="164"/>
    </row>
    <row r="112" spans="1:5" ht="26.1" customHeight="1" thickBot="1" x14ac:dyDescent="0.25">
      <c r="A112" s="165" t="s">
        <v>1</v>
      </c>
      <c r="B112" s="166"/>
      <c r="C112" s="62">
        <v>0</v>
      </c>
      <c r="D112" s="165" t="s">
        <v>17</v>
      </c>
      <c r="E112" s="167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69</v>
      </c>
      <c r="B114" s="170"/>
      <c r="C114" s="170"/>
      <c r="D114" s="170"/>
      <c r="E114" s="34" t="str">
        <f>'dynamic Data'!$B$12</f>
        <v>08.01 - 14.01.2018</v>
      </c>
    </row>
    <row r="115" spans="1:5" x14ac:dyDescent="0.2">
      <c r="A115" s="19" t="s">
        <v>0</v>
      </c>
      <c r="B115" s="19" t="s">
        <v>82</v>
      </c>
      <c r="C115" s="171" t="s">
        <v>83</v>
      </c>
      <c r="D115" s="171"/>
      <c r="E115" s="26" t="s">
        <v>86</v>
      </c>
    </row>
    <row r="116" spans="1:5" s="47" customFormat="1" ht="26.1" customHeight="1" x14ac:dyDescent="0.2">
      <c r="A116" s="46">
        <v>1</v>
      </c>
      <c r="B116" s="42" t="s">
        <v>125</v>
      </c>
      <c r="C116" s="43">
        <v>240</v>
      </c>
      <c r="D116" s="46" t="s">
        <v>16</v>
      </c>
      <c r="E116" s="42"/>
    </row>
    <row r="117" spans="1:5" s="47" customFormat="1" ht="26.1" customHeight="1" x14ac:dyDescent="0.2">
      <c r="A117" s="46">
        <v>2</v>
      </c>
      <c r="B117" s="42" t="s">
        <v>129</v>
      </c>
      <c r="C117" s="43">
        <v>300</v>
      </c>
      <c r="D117" s="46" t="s">
        <v>16</v>
      </c>
      <c r="E117" s="42"/>
    </row>
    <row r="118" spans="1:5" s="47" customFormat="1" ht="26.1" customHeight="1" x14ac:dyDescent="0.2">
      <c r="A118" s="46">
        <v>3</v>
      </c>
      <c r="B118" s="42" t="s">
        <v>127</v>
      </c>
      <c r="C118" s="43">
        <v>180</v>
      </c>
      <c r="D118" s="46" t="s">
        <v>16</v>
      </c>
      <c r="E118" s="42"/>
    </row>
    <row r="119" spans="1:5" s="47" customFormat="1" ht="26.1" customHeight="1" x14ac:dyDescent="0.2">
      <c r="A119" s="46">
        <v>4</v>
      </c>
      <c r="B119" s="42" t="s">
        <v>126</v>
      </c>
      <c r="C119" s="43">
        <v>120</v>
      </c>
      <c r="D119" s="46" t="s">
        <v>16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">
      <c r="A122" s="162" t="s">
        <v>46</v>
      </c>
      <c r="B122" s="163"/>
      <c r="C122" s="25">
        <f>ROUND((SUM(C116:C121)/60),0)</f>
        <v>14</v>
      </c>
      <c r="D122" s="162" t="s">
        <v>17</v>
      </c>
      <c r="E122" s="164"/>
    </row>
    <row r="123" spans="1:5" ht="26.1" customHeight="1" thickBot="1" x14ac:dyDescent="0.25">
      <c r="A123" s="165" t="s">
        <v>1</v>
      </c>
      <c r="B123" s="166"/>
      <c r="C123" s="62">
        <v>0</v>
      </c>
      <c r="D123" s="165" t="s">
        <v>17</v>
      </c>
      <c r="E123" s="167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59</v>
      </c>
      <c r="B125" s="170"/>
      <c r="C125" s="170"/>
      <c r="D125" s="170"/>
      <c r="E125" s="34" t="str">
        <f>'dynamic Data'!$B$13</f>
        <v>15.01 - 21.01.2018</v>
      </c>
    </row>
    <row r="126" spans="1:5" x14ac:dyDescent="0.2">
      <c r="A126" s="19" t="s">
        <v>0</v>
      </c>
      <c r="B126" s="19" t="s">
        <v>82</v>
      </c>
      <c r="C126" s="171" t="s">
        <v>83</v>
      </c>
      <c r="D126" s="171"/>
      <c r="E126" s="26" t="s">
        <v>86</v>
      </c>
    </row>
    <row r="127" spans="1:5" s="47" customFormat="1" ht="26.1" customHeight="1" x14ac:dyDescent="0.2">
      <c r="A127" s="46">
        <v>1</v>
      </c>
      <c r="B127" s="42" t="s">
        <v>127</v>
      </c>
      <c r="C127" s="43">
        <v>180</v>
      </c>
      <c r="D127" s="46" t="s">
        <v>16</v>
      </c>
      <c r="E127" s="42"/>
    </row>
    <row r="128" spans="1:5" s="47" customFormat="1" ht="26.1" customHeight="1" x14ac:dyDescent="0.2">
      <c r="A128" s="46">
        <v>2</v>
      </c>
      <c r="B128" s="42" t="s">
        <v>125</v>
      </c>
      <c r="C128" s="43">
        <v>240</v>
      </c>
      <c r="D128" s="46" t="s">
        <v>16</v>
      </c>
      <c r="E128" s="42"/>
    </row>
    <row r="129" spans="1:5" s="47" customFormat="1" ht="26.1" customHeight="1" x14ac:dyDescent="0.2">
      <c r="A129" s="46">
        <v>3</v>
      </c>
      <c r="B129" s="42" t="s">
        <v>129</v>
      </c>
      <c r="C129" s="43">
        <v>120</v>
      </c>
      <c r="D129" s="46" t="s">
        <v>16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">
      <c r="A133" s="162" t="s">
        <v>46</v>
      </c>
      <c r="B133" s="163"/>
      <c r="C133" s="25">
        <f>ROUND((SUM(C127:C132)/60),0)</f>
        <v>9</v>
      </c>
      <c r="D133" s="162" t="s">
        <v>17</v>
      </c>
      <c r="E133" s="164"/>
    </row>
    <row r="134" spans="1:5" ht="26.1" customHeight="1" thickBot="1" x14ac:dyDescent="0.25">
      <c r="A134" s="165" t="s">
        <v>1</v>
      </c>
      <c r="B134" s="166"/>
      <c r="C134" s="62">
        <v>0</v>
      </c>
      <c r="D134" s="165" t="s">
        <v>17</v>
      </c>
      <c r="E134" s="167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60</v>
      </c>
      <c r="B136" s="170"/>
      <c r="C136" s="170"/>
      <c r="D136" s="170"/>
      <c r="E136" s="34" t="str">
        <f>'dynamic Data'!$B$14</f>
        <v>22.01 - 28.01.2018</v>
      </c>
    </row>
    <row r="137" spans="1:5" x14ac:dyDescent="0.2">
      <c r="A137" s="19" t="s">
        <v>0</v>
      </c>
      <c r="B137" s="19" t="s">
        <v>82</v>
      </c>
      <c r="C137" s="171" t="s">
        <v>83</v>
      </c>
      <c r="D137" s="171"/>
      <c r="E137" s="26" t="s">
        <v>86</v>
      </c>
    </row>
    <row r="138" spans="1:5" s="47" customFormat="1" ht="26.1" customHeight="1" x14ac:dyDescent="0.2">
      <c r="A138" s="46">
        <v>1</v>
      </c>
      <c r="B138" s="42" t="s">
        <v>125</v>
      </c>
      <c r="C138" s="43">
        <v>420</v>
      </c>
      <c r="D138" s="46" t="s">
        <v>16</v>
      </c>
      <c r="E138" s="42"/>
    </row>
    <row r="139" spans="1:5" s="47" customFormat="1" ht="26.1" customHeight="1" x14ac:dyDescent="0.2">
      <c r="A139" s="46">
        <v>2</v>
      </c>
      <c r="B139" s="42" t="s">
        <v>126</v>
      </c>
      <c r="C139" s="43">
        <v>60</v>
      </c>
      <c r="D139" s="46" t="s">
        <v>16</v>
      </c>
      <c r="E139" s="42"/>
    </row>
    <row r="140" spans="1:5" s="47" customFormat="1" ht="26.1" customHeight="1" x14ac:dyDescent="0.2">
      <c r="A140" s="46">
        <v>3</v>
      </c>
      <c r="B140" s="42" t="s">
        <v>127</v>
      </c>
      <c r="C140" s="43">
        <v>240</v>
      </c>
      <c r="D140" s="46" t="s">
        <v>16</v>
      </c>
      <c r="E140" s="42"/>
    </row>
    <row r="141" spans="1:5" s="47" customFormat="1" ht="26.1" customHeight="1" x14ac:dyDescent="0.2">
      <c r="A141" s="46">
        <v>4</v>
      </c>
      <c r="B141" s="42" t="s">
        <v>129</v>
      </c>
      <c r="C141" s="43">
        <v>180</v>
      </c>
      <c r="D141" s="46" t="s">
        <v>16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">
      <c r="A144" s="162" t="s">
        <v>46</v>
      </c>
      <c r="B144" s="163"/>
      <c r="C144" s="25">
        <f>ROUND((SUM(C138:C143)/60),0)</f>
        <v>15</v>
      </c>
      <c r="D144" s="162" t="s">
        <v>17</v>
      </c>
      <c r="E144" s="164"/>
    </row>
    <row r="145" spans="1:5" ht="26.1" customHeight="1" thickBot="1" x14ac:dyDescent="0.25">
      <c r="A145" s="165" t="s">
        <v>1</v>
      </c>
      <c r="B145" s="166"/>
      <c r="C145" s="62">
        <v>0</v>
      </c>
      <c r="D145" s="165" t="s">
        <v>17</v>
      </c>
      <c r="E145" s="167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61</v>
      </c>
      <c r="B147" s="170"/>
      <c r="C147" s="170"/>
      <c r="D147" s="170"/>
      <c r="E147" s="34" t="str">
        <f>'dynamic Data'!$B$15</f>
        <v>29.01 - 04.02.2018</v>
      </c>
    </row>
    <row r="148" spans="1:5" x14ac:dyDescent="0.2">
      <c r="A148" s="19" t="s">
        <v>0</v>
      </c>
      <c r="B148" s="19" t="s">
        <v>82</v>
      </c>
      <c r="C148" s="171" t="s">
        <v>83</v>
      </c>
      <c r="D148" s="171"/>
      <c r="E148" s="26" t="s">
        <v>86</v>
      </c>
    </row>
    <row r="149" spans="1:5" s="47" customFormat="1" ht="26.1" customHeight="1" x14ac:dyDescent="0.2">
      <c r="A149" s="46">
        <v>1</v>
      </c>
      <c r="B149" s="42" t="s">
        <v>126</v>
      </c>
      <c r="C149" s="43">
        <v>60</v>
      </c>
      <c r="D149" s="46" t="s">
        <v>16</v>
      </c>
      <c r="E149" s="42"/>
    </row>
    <row r="150" spans="1:5" s="47" customFormat="1" ht="26.1" customHeight="1" x14ac:dyDescent="0.2">
      <c r="A150" s="46">
        <v>2</v>
      </c>
      <c r="B150" s="42" t="s">
        <v>127</v>
      </c>
      <c r="C150" s="43">
        <v>660</v>
      </c>
      <c r="D150" s="46" t="s">
        <v>16</v>
      </c>
      <c r="E150" s="42"/>
    </row>
    <row r="151" spans="1:5" s="47" customFormat="1" ht="26.1" customHeight="1" x14ac:dyDescent="0.2">
      <c r="A151" s="46">
        <v>3</v>
      </c>
      <c r="B151" s="42" t="s">
        <v>125</v>
      </c>
      <c r="C151" s="43">
        <v>780</v>
      </c>
      <c r="D151" s="46" t="s">
        <v>16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">
      <c r="A155" s="162" t="s">
        <v>46</v>
      </c>
      <c r="B155" s="163"/>
      <c r="C155" s="25">
        <f>ROUND((SUM(C149:C154)/60),0)</f>
        <v>25</v>
      </c>
      <c r="D155" s="162" t="s">
        <v>17</v>
      </c>
      <c r="E155" s="164"/>
    </row>
    <row r="156" spans="1:5" ht="26.1" customHeight="1" thickBot="1" x14ac:dyDescent="0.25">
      <c r="A156" s="165" t="s">
        <v>1</v>
      </c>
      <c r="B156" s="166"/>
      <c r="C156" s="62">
        <v>0</v>
      </c>
      <c r="D156" s="165" t="s">
        <v>17</v>
      </c>
      <c r="E156" s="167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62</v>
      </c>
      <c r="B158" s="170"/>
      <c r="C158" s="170"/>
      <c r="D158" s="170"/>
      <c r="E158" s="34" t="str">
        <f>'dynamic Data'!$B$16</f>
        <v>05.02 - 12.02.2018</v>
      </c>
    </row>
    <row r="159" spans="1:5" x14ac:dyDescent="0.2">
      <c r="A159" s="19" t="s">
        <v>0</v>
      </c>
      <c r="B159" s="19" t="s">
        <v>82</v>
      </c>
      <c r="C159" s="171" t="s">
        <v>83</v>
      </c>
      <c r="D159" s="171"/>
      <c r="E159" s="26" t="s">
        <v>86</v>
      </c>
    </row>
    <row r="160" spans="1:5" s="47" customFormat="1" ht="26.1" customHeight="1" x14ac:dyDescent="0.2">
      <c r="A160" s="46">
        <v>1</v>
      </c>
      <c r="B160" s="42" t="s">
        <v>125</v>
      </c>
      <c r="C160" s="43">
        <v>180</v>
      </c>
      <c r="D160" s="46" t="s">
        <v>16</v>
      </c>
      <c r="E160" s="42"/>
    </row>
    <row r="161" spans="1:5" s="47" customFormat="1" ht="26.1" customHeight="1" x14ac:dyDescent="0.2">
      <c r="A161" s="46">
        <v>2</v>
      </c>
      <c r="B161" s="42" t="s">
        <v>174</v>
      </c>
      <c r="C161" s="43">
        <v>240</v>
      </c>
      <c r="D161" s="46" t="s">
        <v>16</v>
      </c>
      <c r="E161" s="42"/>
    </row>
    <row r="162" spans="1:5" s="47" customFormat="1" ht="26.1" customHeight="1" x14ac:dyDescent="0.2">
      <c r="A162" s="46">
        <v>3</v>
      </c>
      <c r="B162" s="42" t="s">
        <v>127</v>
      </c>
      <c r="C162" s="43">
        <v>420</v>
      </c>
      <c r="D162" s="46" t="s">
        <v>16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">
      <c r="A166" s="162" t="s">
        <v>46</v>
      </c>
      <c r="B166" s="163"/>
      <c r="C166" s="25">
        <f>ROUND((SUM(C160:C165)/60),0)</f>
        <v>14</v>
      </c>
      <c r="D166" s="162" t="s">
        <v>17</v>
      </c>
      <c r="E166" s="164"/>
    </row>
    <row r="167" spans="1:5" ht="26.1" customHeight="1" thickBot="1" x14ac:dyDescent="0.25">
      <c r="A167" s="165" t="s">
        <v>1</v>
      </c>
      <c r="B167" s="166"/>
      <c r="C167" s="62">
        <v>0</v>
      </c>
      <c r="D167" s="165" t="s">
        <v>17</v>
      </c>
      <c r="E167" s="167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63</v>
      </c>
      <c r="B169" s="170"/>
      <c r="C169" s="170"/>
      <c r="D169" s="170"/>
      <c r="E169" s="34">
        <f>'dynamic Data'!$B$17</f>
        <v>0</v>
      </c>
    </row>
    <row r="170" spans="1:5" x14ac:dyDescent="0.2">
      <c r="A170" s="19" t="s">
        <v>0</v>
      </c>
      <c r="B170" s="19" t="s">
        <v>82</v>
      </c>
      <c r="C170" s="171" t="s">
        <v>83</v>
      </c>
      <c r="D170" s="171"/>
      <c r="E170" s="26" t="s">
        <v>86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">
      <c r="A177" s="162" t="s">
        <v>46</v>
      </c>
      <c r="B177" s="163"/>
      <c r="C177" s="25">
        <f>ROUND((SUM(C171:C176)/60),0)</f>
        <v>0</v>
      </c>
      <c r="D177" s="162" t="s">
        <v>17</v>
      </c>
      <c r="E177" s="164"/>
    </row>
    <row r="178" spans="1:5" ht="26.1" customHeight="1" thickBot="1" x14ac:dyDescent="0.25">
      <c r="A178" s="165" t="s">
        <v>1</v>
      </c>
      <c r="B178" s="166"/>
      <c r="C178" s="62">
        <v>0</v>
      </c>
      <c r="D178" s="165" t="s">
        <v>17</v>
      </c>
      <c r="E178" s="167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64</v>
      </c>
      <c r="B180" s="170"/>
      <c r="C180" s="170"/>
      <c r="D180" s="170"/>
      <c r="E180" s="34">
        <f>'dynamic Data'!$B$18</f>
        <v>0</v>
      </c>
    </row>
    <row r="181" spans="1:5" x14ac:dyDescent="0.2">
      <c r="A181" s="19" t="s">
        <v>0</v>
      </c>
      <c r="B181" s="19" t="s">
        <v>82</v>
      </c>
      <c r="C181" s="171" t="s">
        <v>83</v>
      </c>
      <c r="D181" s="171"/>
      <c r="E181" s="26" t="s">
        <v>86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">
      <c r="A188" s="162" t="s">
        <v>46</v>
      </c>
      <c r="B188" s="163"/>
      <c r="C188" s="25">
        <f>ROUND((SUM(C182:C187)/60),0)</f>
        <v>0</v>
      </c>
      <c r="D188" s="162" t="s">
        <v>17</v>
      </c>
      <c r="E188" s="164"/>
    </row>
    <row r="189" spans="1:5" ht="25.5" customHeight="1" thickBot="1" x14ac:dyDescent="0.25">
      <c r="A189" s="165" t="s">
        <v>1</v>
      </c>
      <c r="B189" s="166"/>
      <c r="C189" s="62">
        <v>0</v>
      </c>
      <c r="D189" s="165" t="s">
        <v>17</v>
      </c>
      <c r="E189" s="167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65</v>
      </c>
      <c r="B191" s="170"/>
      <c r="C191" s="170"/>
      <c r="D191" s="170"/>
      <c r="E191" s="34">
        <f>'dynamic Data'!$B$19</f>
        <v>0</v>
      </c>
    </row>
    <row r="192" spans="1:5" x14ac:dyDescent="0.2">
      <c r="A192" s="19" t="s">
        <v>0</v>
      </c>
      <c r="B192" s="19" t="s">
        <v>82</v>
      </c>
      <c r="C192" s="171" t="s">
        <v>83</v>
      </c>
      <c r="D192" s="171"/>
      <c r="E192" s="26" t="s">
        <v>86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">
      <c r="A199" s="162" t="s">
        <v>46</v>
      </c>
      <c r="B199" s="163"/>
      <c r="C199" s="25">
        <f>ROUND((SUM(C193:C198)/60),0)</f>
        <v>0</v>
      </c>
      <c r="D199" s="162" t="s">
        <v>17</v>
      </c>
      <c r="E199" s="164"/>
    </row>
    <row r="200" spans="1:5" ht="26.1" customHeight="1" thickBot="1" x14ac:dyDescent="0.25">
      <c r="A200" s="165" t="s">
        <v>1</v>
      </c>
      <c r="B200" s="166"/>
      <c r="C200" s="62">
        <v>0</v>
      </c>
      <c r="D200" s="165" t="s">
        <v>17</v>
      </c>
      <c r="E200" s="167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66</v>
      </c>
      <c r="B202" s="170"/>
      <c r="C202" s="170"/>
      <c r="D202" s="170"/>
      <c r="E202" s="34">
        <f>'dynamic Data'!$B$20</f>
        <v>0</v>
      </c>
    </row>
    <row r="203" spans="1:5" x14ac:dyDescent="0.2">
      <c r="A203" s="19" t="s">
        <v>0</v>
      </c>
      <c r="B203" s="19" t="s">
        <v>82</v>
      </c>
      <c r="C203" s="171" t="s">
        <v>83</v>
      </c>
      <c r="D203" s="171"/>
      <c r="E203" s="26" t="s">
        <v>86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">
      <c r="A210" s="162" t="s">
        <v>46</v>
      </c>
      <c r="B210" s="163"/>
      <c r="C210" s="25">
        <f>ROUND((SUM(C204:C209)/60),0)</f>
        <v>0</v>
      </c>
      <c r="D210" s="162" t="s">
        <v>17</v>
      </c>
      <c r="E210" s="164"/>
    </row>
    <row r="211" spans="1:5" ht="25.5" customHeight="1" thickBot="1" x14ac:dyDescent="0.25">
      <c r="A211" s="165" t="s">
        <v>1</v>
      </c>
      <c r="B211" s="166"/>
      <c r="C211" s="62">
        <v>0</v>
      </c>
      <c r="D211" s="165" t="s">
        <v>17</v>
      </c>
      <c r="E211" s="167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67</v>
      </c>
      <c r="B213" s="170"/>
      <c r="C213" s="170"/>
      <c r="D213" s="170"/>
      <c r="E213" s="34">
        <f>'dynamic Data'!$B$21</f>
        <v>0</v>
      </c>
    </row>
    <row r="214" spans="1:5" x14ac:dyDescent="0.2">
      <c r="A214" s="19" t="s">
        <v>0</v>
      </c>
      <c r="B214" s="19" t="s">
        <v>82</v>
      </c>
      <c r="C214" s="171" t="s">
        <v>83</v>
      </c>
      <c r="D214" s="171"/>
      <c r="E214" s="26" t="s">
        <v>86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">
      <c r="A221" s="162" t="s">
        <v>46</v>
      </c>
      <c r="B221" s="163"/>
      <c r="C221" s="25">
        <f>ROUND((SUM(C215:C220)/60),0)</f>
        <v>0</v>
      </c>
      <c r="D221" s="162" t="s">
        <v>17</v>
      </c>
      <c r="E221" s="164"/>
    </row>
    <row r="222" spans="1:5" ht="26.1" customHeight="1" thickBot="1" x14ac:dyDescent="0.25">
      <c r="A222" s="165" t="s">
        <v>1</v>
      </c>
      <c r="B222" s="166"/>
      <c r="C222" s="62">
        <v>0</v>
      </c>
      <c r="D222" s="165" t="s">
        <v>17</v>
      </c>
      <c r="E222" s="167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3"/>
  <sheetViews>
    <sheetView topLeftCell="A143" workbookViewId="0">
      <selection activeCell="B162" sqref="B162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51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Data'!B27</f>
        <v>Markus Schiller</v>
      </c>
      <c r="B3" s="180"/>
      <c r="C3" s="180"/>
      <c r="D3" s="180"/>
      <c r="E3" s="181"/>
    </row>
    <row r="4" spans="1:5" ht="18" customHeight="1" x14ac:dyDescent="0.2">
      <c r="A4" s="169" t="s">
        <v>52</v>
      </c>
      <c r="B4" s="170"/>
      <c r="C4" s="170"/>
      <c r="D4" s="170"/>
      <c r="E4" s="34" t="str">
        <f>'dynamic Data'!$B$2</f>
        <v>30.10 - 05.11.2017</v>
      </c>
    </row>
    <row r="5" spans="1:5" x14ac:dyDescent="0.2">
      <c r="A5" s="19" t="s">
        <v>0</v>
      </c>
      <c r="B5" s="19" t="s">
        <v>82</v>
      </c>
      <c r="C5" s="171" t="s">
        <v>83</v>
      </c>
      <c r="D5" s="171"/>
      <c r="E5" s="26" t="s">
        <v>86</v>
      </c>
    </row>
    <row r="6" spans="1:5" s="47" customFormat="1" ht="26.1" customHeight="1" x14ac:dyDescent="0.2">
      <c r="A6" s="46">
        <v>1</v>
      </c>
      <c r="B6" s="42" t="s">
        <v>126</v>
      </c>
      <c r="C6" s="43">
        <v>120</v>
      </c>
      <c r="D6" s="46" t="s">
        <v>16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16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16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">
      <c r="A12" s="173" t="s">
        <v>46</v>
      </c>
      <c r="B12" s="173"/>
      <c r="C12" s="25">
        <f>ROUND((SUM(C6:C11)/60),0)</f>
        <v>2</v>
      </c>
      <c r="D12" s="162" t="s">
        <v>17</v>
      </c>
      <c r="E12" s="164"/>
    </row>
    <row r="13" spans="1:5" ht="26.1" customHeight="1" x14ac:dyDescent="0.2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68</v>
      </c>
      <c r="B15" s="170"/>
      <c r="C15" s="170"/>
      <c r="D15" s="170"/>
      <c r="E15" s="34" t="str">
        <f>'dynamic Data'!$B$3</f>
        <v>06.11 - 12.11.2017</v>
      </c>
    </row>
    <row r="16" spans="1:5" x14ac:dyDescent="0.2">
      <c r="A16" s="19" t="s">
        <v>0</v>
      </c>
      <c r="B16" s="19" t="s">
        <v>82</v>
      </c>
      <c r="C16" s="171" t="s">
        <v>83</v>
      </c>
      <c r="D16" s="171"/>
      <c r="E16" s="26" t="s">
        <v>86</v>
      </c>
    </row>
    <row r="17" spans="1:5" s="47" customFormat="1" ht="26.1" customHeight="1" x14ac:dyDescent="0.2">
      <c r="A17" s="46">
        <v>1</v>
      </c>
      <c r="B17" s="42" t="s">
        <v>126</v>
      </c>
      <c r="C17" s="43">
        <v>120</v>
      </c>
      <c r="D17" s="46" t="s">
        <v>16</v>
      </c>
      <c r="E17" s="42"/>
    </row>
    <row r="18" spans="1:5" s="47" customFormat="1" ht="26.1" customHeight="1" x14ac:dyDescent="0.2">
      <c r="A18" s="46">
        <v>2</v>
      </c>
      <c r="B18" s="42" t="s">
        <v>132</v>
      </c>
      <c r="C18" s="43">
        <v>180</v>
      </c>
      <c r="D18" s="46" t="s">
        <v>16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16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">
      <c r="A23" s="162" t="s">
        <v>46</v>
      </c>
      <c r="B23" s="163"/>
      <c r="C23" s="25">
        <f>ROUND((SUM(C17:C22)/60),0)</f>
        <v>5</v>
      </c>
      <c r="D23" s="162" t="s">
        <v>17</v>
      </c>
      <c r="E23" s="164"/>
    </row>
    <row r="24" spans="1:5" ht="26.1" customHeight="1" thickBot="1" x14ac:dyDescent="0.25">
      <c r="A24" s="165" t="s">
        <v>1</v>
      </c>
      <c r="B24" s="166"/>
      <c r="C24" s="62">
        <v>0</v>
      </c>
      <c r="D24" s="165" t="s">
        <v>17</v>
      </c>
      <c r="E24" s="167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70</v>
      </c>
      <c r="B26" s="170"/>
      <c r="C26" s="170"/>
      <c r="D26" s="170"/>
      <c r="E26" s="34" t="str">
        <f>'dynamic Data'!$B$4</f>
        <v>13.11 - 19.11.2017</v>
      </c>
    </row>
    <row r="27" spans="1:5" x14ac:dyDescent="0.2">
      <c r="A27" s="19" t="s">
        <v>0</v>
      </c>
      <c r="B27" s="19" t="s">
        <v>82</v>
      </c>
      <c r="C27" s="171" t="s">
        <v>83</v>
      </c>
      <c r="D27" s="171"/>
      <c r="E27" s="26" t="s">
        <v>86</v>
      </c>
    </row>
    <row r="28" spans="1:5" s="47" customFormat="1" ht="26.1" customHeight="1" x14ac:dyDescent="0.2">
      <c r="A28" s="46">
        <v>1</v>
      </c>
      <c r="B28" s="42" t="s">
        <v>120</v>
      </c>
      <c r="C28" s="43">
        <v>60</v>
      </c>
      <c r="D28" s="46" t="s">
        <v>16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">
      <c r="A34" s="162" t="s">
        <v>46</v>
      </c>
      <c r="B34" s="163"/>
      <c r="C34" s="25">
        <f>ROUND((SUM(C28:C33)/60),0)</f>
        <v>1</v>
      </c>
      <c r="D34" s="162" t="s">
        <v>17</v>
      </c>
      <c r="E34" s="164"/>
    </row>
    <row r="35" spans="1:5" ht="26.1" customHeight="1" thickBot="1" x14ac:dyDescent="0.25">
      <c r="A35" s="165" t="s">
        <v>1</v>
      </c>
      <c r="B35" s="166"/>
      <c r="C35" s="62">
        <v>0</v>
      </c>
      <c r="D35" s="165" t="s">
        <v>17</v>
      </c>
      <c r="E35" s="167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53</v>
      </c>
      <c r="B37" s="170"/>
      <c r="C37" s="170"/>
      <c r="D37" s="170"/>
      <c r="E37" s="34" t="str">
        <f>'dynamic Data'!$B$5</f>
        <v>20.11 - 26.11.2017</v>
      </c>
    </row>
    <row r="38" spans="1:5" x14ac:dyDescent="0.2">
      <c r="A38" s="19" t="s">
        <v>0</v>
      </c>
      <c r="B38" s="19" t="s">
        <v>82</v>
      </c>
      <c r="C38" s="171" t="s">
        <v>83</v>
      </c>
      <c r="D38" s="171"/>
      <c r="E38" s="26" t="s">
        <v>86</v>
      </c>
    </row>
    <row r="39" spans="1:5" s="47" customFormat="1" ht="26.1" customHeight="1" x14ac:dyDescent="0.2">
      <c r="A39" s="46">
        <v>1</v>
      </c>
      <c r="B39" s="42"/>
      <c r="C39" s="43"/>
      <c r="D39" s="46" t="s">
        <v>16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16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">
      <c r="A45" s="162" t="s">
        <v>46</v>
      </c>
      <c r="B45" s="163"/>
      <c r="C45" s="25">
        <f>ROUND((SUM(C39:C44)/60),0)</f>
        <v>0</v>
      </c>
      <c r="D45" s="162" t="s">
        <v>17</v>
      </c>
      <c r="E45" s="164"/>
    </row>
    <row r="46" spans="1:5" ht="26.1" customHeight="1" thickBot="1" x14ac:dyDescent="0.25">
      <c r="A46" s="165" t="s">
        <v>1</v>
      </c>
      <c r="B46" s="166"/>
      <c r="C46" s="62">
        <v>0</v>
      </c>
      <c r="D46" s="165" t="s">
        <v>17</v>
      </c>
      <c r="E46" s="167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72</v>
      </c>
      <c r="B48" s="170"/>
      <c r="C48" s="170"/>
      <c r="D48" s="170"/>
      <c r="E48" s="34" t="str">
        <f>'dynamic Data'!$B$6</f>
        <v>27.11 - 03.12.2017</v>
      </c>
    </row>
    <row r="49" spans="1:5" x14ac:dyDescent="0.2">
      <c r="A49" s="19" t="s">
        <v>0</v>
      </c>
      <c r="B49" s="19" t="s">
        <v>82</v>
      </c>
      <c r="C49" s="171" t="s">
        <v>83</v>
      </c>
      <c r="D49" s="171"/>
      <c r="E49" s="26" t="s">
        <v>86</v>
      </c>
    </row>
    <row r="50" spans="1:5" s="47" customFormat="1" ht="26.1" customHeight="1" x14ac:dyDescent="0.2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">
      <c r="A56" s="162" t="s">
        <v>46</v>
      </c>
      <c r="B56" s="163"/>
      <c r="C56" s="25">
        <f>ROUND((SUM(C50:C55)/60),0)</f>
        <v>0</v>
      </c>
      <c r="D56" s="162" t="s">
        <v>17</v>
      </c>
      <c r="E56" s="164"/>
    </row>
    <row r="57" spans="1:5" ht="26.1" customHeight="1" thickBot="1" x14ac:dyDescent="0.25">
      <c r="A57" s="165" t="s">
        <v>1</v>
      </c>
      <c r="B57" s="166"/>
      <c r="C57" s="62">
        <v>0</v>
      </c>
      <c r="D57" s="165" t="s">
        <v>17</v>
      </c>
      <c r="E57" s="167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54</v>
      </c>
      <c r="B59" s="170"/>
      <c r="C59" s="170"/>
      <c r="D59" s="170"/>
      <c r="E59" s="34" t="str">
        <f>'dynamic Data'!$B$7</f>
        <v>04.12 - 10.12.2017</v>
      </c>
    </row>
    <row r="60" spans="1:5" x14ac:dyDescent="0.2">
      <c r="A60" s="19" t="s">
        <v>0</v>
      </c>
      <c r="B60" s="19" t="s">
        <v>82</v>
      </c>
      <c r="C60" s="171" t="s">
        <v>83</v>
      </c>
      <c r="D60" s="171"/>
      <c r="E60" s="26" t="s">
        <v>86</v>
      </c>
    </row>
    <row r="61" spans="1:5" s="47" customFormat="1" ht="26.1" customHeight="1" x14ac:dyDescent="0.2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">
      <c r="A67" s="162" t="s">
        <v>46</v>
      </c>
      <c r="B67" s="163"/>
      <c r="C67" s="25">
        <f>ROUND((SUM(C61:C66)/60),0)</f>
        <v>0</v>
      </c>
      <c r="D67" s="162" t="s">
        <v>17</v>
      </c>
      <c r="E67" s="164"/>
    </row>
    <row r="68" spans="1:5" ht="26.1" customHeight="1" thickBot="1" x14ac:dyDescent="0.25">
      <c r="A68" s="165" t="s">
        <v>1</v>
      </c>
      <c r="B68" s="166"/>
      <c r="C68" s="62">
        <v>0</v>
      </c>
      <c r="D68" s="165" t="s">
        <v>17</v>
      </c>
      <c r="E68" s="167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71</v>
      </c>
      <c r="B70" s="170"/>
      <c r="C70" s="170"/>
      <c r="D70" s="170"/>
      <c r="E70" s="34" t="str">
        <f>'dynamic Data'!$B$8</f>
        <v>11.12 - 17.12.2017</v>
      </c>
    </row>
    <row r="71" spans="1:5" x14ac:dyDescent="0.2">
      <c r="A71" s="19" t="s">
        <v>0</v>
      </c>
      <c r="B71" s="19" t="s">
        <v>82</v>
      </c>
      <c r="C71" s="171" t="s">
        <v>83</v>
      </c>
      <c r="D71" s="171"/>
      <c r="E71" s="26" t="s">
        <v>86</v>
      </c>
    </row>
    <row r="72" spans="1:5" s="47" customFormat="1" ht="26.1" customHeight="1" x14ac:dyDescent="0.2">
      <c r="A72" s="46">
        <v>1</v>
      </c>
      <c r="B72" s="42" t="s">
        <v>133</v>
      </c>
      <c r="C72" s="43">
        <v>240</v>
      </c>
      <c r="D72" s="46" t="s">
        <v>16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">
      <c r="A78" s="162" t="s">
        <v>46</v>
      </c>
      <c r="B78" s="163"/>
      <c r="C78" s="25">
        <f>ROUND((SUM(C72:C77)/60),0)</f>
        <v>4</v>
      </c>
      <c r="D78" s="162" t="s">
        <v>17</v>
      </c>
      <c r="E78" s="164"/>
    </row>
    <row r="79" spans="1:5" ht="26.1" customHeight="1" thickBot="1" x14ac:dyDescent="0.25">
      <c r="A79" s="165" t="s">
        <v>1</v>
      </c>
      <c r="B79" s="166"/>
      <c r="C79" s="62">
        <v>0</v>
      </c>
      <c r="D79" s="165" t="s">
        <v>17</v>
      </c>
      <c r="E79" s="167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55</v>
      </c>
      <c r="B81" s="170"/>
      <c r="C81" s="170"/>
      <c r="D81" s="170"/>
      <c r="E81" s="34" t="str">
        <f>'dynamic Data'!$B$9</f>
        <v>18.12 - 24.12.2017</v>
      </c>
    </row>
    <row r="82" spans="1:5" x14ac:dyDescent="0.2">
      <c r="A82" s="19" t="s">
        <v>0</v>
      </c>
      <c r="B82" s="19" t="s">
        <v>82</v>
      </c>
      <c r="C82" s="171" t="s">
        <v>83</v>
      </c>
      <c r="D82" s="171"/>
      <c r="E82" s="26" t="s">
        <v>86</v>
      </c>
    </row>
    <row r="83" spans="1:5" s="47" customFormat="1" ht="26.1" customHeight="1" x14ac:dyDescent="0.2">
      <c r="A83" s="46">
        <v>1</v>
      </c>
      <c r="B83" s="42" t="s">
        <v>134</v>
      </c>
      <c r="C83" s="43">
        <v>210</v>
      </c>
      <c r="D83" s="46" t="s">
        <v>16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16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16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16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">
      <c r="A89" s="162" t="s">
        <v>46</v>
      </c>
      <c r="B89" s="163"/>
      <c r="C89" s="25">
        <f>ROUND((SUM(C83:C88)/60),0)</f>
        <v>4</v>
      </c>
      <c r="D89" s="162" t="s">
        <v>17</v>
      </c>
      <c r="E89" s="164"/>
    </row>
    <row r="90" spans="1:5" ht="26.1" customHeight="1" thickBot="1" x14ac:dyDescent="0.25">
      <c r="A90" s="165" t="s">
        <v>1</v>
      </c>
      <c r="B90" s="166"/>
      <c r="C90" s="62">
        <v>0</v>
      </c>
      <c r="D90" s="165" t="s">
        <v>17</v>
      </c>
      <c r="E90" s="167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56</v>
      </c>
      <c r="B92" s="170"/>
      <c r="C92" s="170"/>
      <c r="D92" s="170"/>
      <c r="E92" s="34" t="str">
        <f>'dynamic Data'!$B$10</f>
        <v>25.12 - 31.12.2017</v>
      </c>
    </row>
    <row r="93" spans="1:5" x14ac:dyDescent="0.2">
      <c r="A93" s="19" t="s">
        <v>0</v>
      </c>
      <c r="B93" s="19" t="s">
        <v>82</v>
      </c>
      <c r="C93" s="171" t="s">
        <v>83</v>
      </c>
      <c r="D93" s="171"/>
      <c r="E93" s="26" t="s">
        <v>86</v>
      </c>
    </row>
    <row r="94" spans="1:5" s="47" customFormat="1" ht="26.1" customHeight="1" x14ac:dyDescent="0.2">
      <c r="A94" s="46">
        <v>1</v>
      </c>
      <c r="B94" s="42"/>
      <c r="C94" s="43"/>
      <c r="D94" s="46" t="s">
        <v>16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">
      <c r="A100" s="162" t="s">
        <v>46</v>
      </c>
      <c r="B100" s="163"/>
      <c r="C100" s="25">
        <f>ROUND((SUM(C94:C99)/60),0)</f>
        <v>0</v>
      </c>
      <c r="D100" s="162" t="s">
        <v>17</v>
      </c>
      <c r="E100" s="164"/>
    </row>
    <row r="101" spans="1:5" ht="26.1" customHeight="1" thickBot="1" x14ac:dyDescent="0.25">
      <c r="A101" s="165" t="s">
        <v>1</v>
      </c>
      <c r="B101" s="166"/>
      <c r="C101" s="62">
        <v>0</v>
      </c>
      <c r="D101" s="165" t="s">
        <v>17</v>
      </c>
      <c r="E101" s="167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57</v>
      </c>
      <c r="B103" s="170"/>
      <c r="C103" s="170"/>
      <c r="D103" s="170"/>
      <c r="E103" s="34" t="str">
        <f>'dynamic Data'!$B$11</f>
        <v>01.01 - 07.01.2018</v>
      </c>
    </row>
    <row r="104" spans="1:5" x14ac:dyDescent="0.2">
      <c r="A104" s="19" t="s">
        <v>0</v>
      </c>
      <c r="B104" s="19" t="s">
        <v>82</v>
      </c>
      <c r="C104" s="171" t="s">
        <v>83</v>
      </c>
      <c r="D104" s="171"/>
      <c r="E104" s="26" t="s">
        <v>86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16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16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">
      <c r="A111" s="162" t="s">
        <v>46</v>
      </c>
      <c r="B111" s="163"/>
      <c r="C111" s="25">
        <f>ROUND((SUM(C105:C110)/60),0)</f>
        <v>0</v>
      </c>
      <c r="D111" s="162" t="s">
        <v>17</v>
      </c>
      <c r="E111" s="164"/>
    </row>
    <row r="112" spans="1:5" ht="26.1" customHeight="1" thickBot="1" x14ac:dyDescent="0.25">
      <c r="A112" s="165" t="s">
        <v>1</v>
      </c>
      <c r="B112" s="166"/>
      <c r="C112" s="62">
        <v>0</v>
      </c>
      <c r="D112" s="165" t="s">
        <v>17</v>
      </c>
      <c r="E112" s="167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69</v>
      </c>
      <c r="B114" s="170"/>
      <c r="C114" s="170"/>
      <c r="D114" s="170"/>
      <c r="E114" s="34" t="str">
        <f>'dynamic Data'!$B$12</f>
        <v>08.01 - 14.01.2018</v>
      </c>
    </row>
    <row r="115" spans="1:5" x14ac:dyDescent="0.2">
      <c r="A115" s="19" t="s">
        <v>0</v>
      </c>
      <c r="B115" s="19" t="s">
        <v>82</v>
      </c>
      <c r="C115" s="171" t="s">
        <v>83</v>
      </c>
      <c r="D115" s="171"/>
      <c r="E115" s="26" t="s">
        <v>86</v>
      </c>
    </row>
    <row r="116" spans="1:5" s="47" customFormat="1" ht="26.1" customHeight="1" x14ac:dyDescent="0.2">
      <c r="A116" s="46">
        <v>1</v>
      </c>
      <c r="B116" s="42" t="s">
        <v>135</v>
      </c>
      <c r="C116" s="43">
        <v>120</v>
      </c>
      <c r="D116" s="46" t="s">
        <v>16</v>
      </c>
      <c r="E116" s="42"/>
    </row>
    <row r="117" spans="1:5" s="47" customFormat="1" ht="26.1" customHeight="1" x14ac:dyDescent="0.2">
      <c r="A117" s="46">
        <v>2</v>
      </c>
      <c r="B117" s="42" t="s">
        <v>146</v>
      </c>
      <c r="C117" s="43">
        <v>510</v>
      </c>
      <c r="D117" s="46" t="s">
        <v>16</v>
      </c>
      <c r="E117" s="42"/>
    </row>
    <row r="118" spans="1:5" s="47" customFormat="1" ht="26.1" customHeight="1" x14ac:dyDescent="0.2">
      <c r="A118" s="46">
        <v>3</v>
      </c>
      <c r="B118" s="42" t="s">
        <v>147</v>
      </c>
      <c r="C118" s="43">
        <v>270</v>
      </c>
      <c r="D118" s="46" t="s">
        <v>16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">
      <c r="A122" s="162" t="s">
        <v>46</v>
      </c>
      <c r="B122" s="163"/>
      <c r="C122" s="25">
        <f>ROUND((SUM(C116:C121)/60),0)</f>
        <v>15</v>
      </c>
      <c r="D122" s="162" t="s">
        <v>17</v>
      </c>
      <c r="E122" s="164"/>
    </row>
    <row r="123" spans="1:5" ht="26.1" customHeight="1" thickBot="1" x14ac:dyDescent="0.25">
      <c r="A123" s="165" t="s">
        <v>1</v>
      </c>
      <c r="B123" s="166"/>
      <c r="C123" s="62">
        <v>0</v>
      </c>
      <c r="D123" s="165" t="s">
        <v>17</v>
      </c>
      <c r="E123" s="167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59</v>
      </c>
      <c r="B125" s="170"/>
      <c r="C125" s="170"/>
      <c r="D125" s="170"/>
      <c r="E125" s="34" t="str">
        <f>'dynamic Data'!$B$13</f>
        <v>15.01 - 21.01.2018</v>
      </c>
    </row>
    <row r="126" spans="1:5" x14ac:dyDescent="0.2">
      <c r="A126" s="19" t="s">
        <v>0</v>
      </c>
      <c r="B126" s="19" t="s">
        <v>82</v>
      </c>
      <c r="C126" s="171" t="s">
        <v>83</v>
      </c>
      <c r="D126" s="171"/>
      <c r="E126" s="26" t="s">
        <v>86</v>
      </c>
    </row>
    <row r="127" spans="1:5" s="47" customFormat="1" ht="26.1" customHeight="1" x14ac:dyDescent="0.2">
      <c r="A127" s="46">
        <v>1</v>
      </c>
      <c r="B127" s="42" t="s">
        <v>140</v>
      </c>
      <c r="C127" s="43">
        <v>240</v>
      </c>
      <c r="D127" s="46" t="s">
        <v>16</v>
      </c>
      <c r="E127" s="42"/>
    </row>
    <row r="128" spans="1:5" s="47" customFormat="1" ht="26.1" customHeight="1" x14ac:dyDescent="0.2">
      <c r="A128" s="46">
        <v>2</v>
      </c>
      <c r="B128" s="42" t="s">
        <v>139</v>
      </c>
      <c r="C128" s="43">
        <v>240</v>
      </c>
      <c r="D128" s="46" t="s">
        <v>16</v>
      </c>
      <c r="E128" s="42"/>
    </row>
    <row r="129" spans="1:5" s="47" customFormat="1" ht="26.1" customHeight="1" x14ac:dyDescent="0.2">
      <c r="A129" s="46">
        <v>3</v>
      </c>
      <c r="B129" s="42" t="s">
        <v>141</v>
      </c>
      <c r="C129" s="43">
        <v>240</v>
      </c>
      <c r="D129" s="46" t="s">
        <v>16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">
      <c r="A133" s="162" t="s">
        <v>46</v>
      </c>
      <c r="B133" s="163"/>
      <c r="C133" s="25">
        <f>ROUND((SUM(C127:C132)/60),0)</f>
        <v>12</v>
      </c>
      <c r="D133" s="162" t="s">
        <v>17</v>
      </c>
      <c r="E133" s="164"/>
    </row>
    <row r="134" spans="1:5" ht="26.1" customHeight="1" thickBot="1" x14ac:dyDescent="0.25">
      <c r="A134" s="165" t="s">
        <v>1</v>
      </c>
      <c r="B134" s="166"/>
      <c r="C134" s="62">
        <v>0</v>
      </c>
      <c r="D134" s="165" t="s">
        <v>17</v>
      </c>
      <c r="E134" s="167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60</v>
      </c>
      <c r="B136" s="170"/>
      <c r="C136" s="170"/>
      <c r="D136" s="170"/>
      <c r="E136" s="34" t="str">
        <f>'dynamic Data'!$B$14</f>
        <v>22.01 - 28.01.2018</v>
      </c>
    </row>
    <row r="137" spans="1:5" x14ac:dyDescent="0.2">
      <c r="A137" s="19" t="s">
        <v>0</v>
      </c>
      <c r="B137" s="19" t="s">
        <v>82</v>
      </c>
      <c r="C137" s="171" t="s">
        <v>83</v>
      </c>
      <c r="D137" s="171"/>
      <c r="E137" s="26" t="s">
        <v>86</v>
      </c>
    </row>
    <row r="138" spans="1:5" s="47" customFormat="1" ht="26.1" customHeight="1" x14ac:dyDescent="0.2">
      <c r="A138" s="46">
        <v>1</v>
      </c>
      <c r="B138" s="42" t="s">
        <v>126</v>
      </c>
      <c r="C138" s="43">
        <v>60</v>
      </c>
      <c r="D138" s="46" t="s">
        <v>16</v>
      </c>
      <c r="E138" s="42"/>
    </row>
    <row r="139" spans="1:5" s="47" customFormat="1" ht="26.1" customHeight="1" x14ac:dyDescent="0.2">
      <c r="A139" s="46">
        <v>2</v>
      </c>
      <c r="B139" s="42" t="s">
        <v>143</v>
      </c>
      <c r="C139" s="43">
        <v>120</v>
      </c>
      <c r="D139" s="46" t="s">
        <v>16</v>
      </c>
      <c r="E139" s="42"/>
    </row>
    <row r="140" spans="1:5" s="47" customFormat="1" ht="26.1" customHeight="1" x14ac:dyDescent="0.2">
      <c r="A140" s="46">
        <v>3</v>
      </c>
      <c r="B140" s="42" t="s">
        <v>144</v>
      </c>
      <c r="C140" s="43">
        <v>120</v>
      </c>
      <c r="D140" s="46" t="s">
        <v>16</v>
      </c>
      <c r="E140" s="42"/>
    </row>
    <row r="141" spans="1:5" s="47" customFormat="1" ht="26.1" customHeight="1" x14ac:dyDescent="0.2">
      <c r="A141" s="46">
        <v>4</v>
      </c>
      <c r="B141" s="42" t="s">
        <v>149</v>
      </c>
      <c r="C141" s="43">
        <v>240</v>
      </c>
      <c r="D141" s="46" t="s">
        <v>16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">
      <c r="A144" s="162" t="s">
        <v>46</v>
      </c>
      <c r="B144" s="163"/>
      <c r="C144" s="25">
        <f>ROUND((SUM(C138:C143)/60),0)</f>
        <v>9</v>
      </c>
      <c r="D144" s="162" t="s">
        <v>17</v>
      </c>
      <c r="E144" s="164"/>
    </row>
    <row r="145" spans="1:5" ht="26.1" customHeight="1" thickBot="1" x14ac:dyDescent="0.25">
      <c r="A145" s="165" t="s">
        <v>1</v>
      </c>
      <c r="B145" s="166"/>
      <c r="C145" s="62">
        <v>0</v>
      </c>
      <c r="D145" s="165" t="s">
        <v>17</v>
      </c>
      <c r="E145" s="167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61</v>
      </c>
      <c r="B147" s="170"/>
      <c r="C147" s="170"/>
      <c r="D147" s="170"/>
      <c r="E147" s="34" t="str">
        <f>'dynamic Data'!$B$15</f>
        <v>29.01 - 04.02.2018</v>
      </c>
    </row>
    <row r="148" spans="1:5" x14ac:dyDescent="0.2">
      <c r="A148" s="19" t="s">
        <v>0</v>
      </c>
      <c r="B148" s="19" t="s">
        <v>82</v>
      </c>
      <c r="C148" s="171" t="s">
        <v>83</v>
      </c>
      <c r="D148" s="171"/>
      <c r="E148" s="26" t="s">
        <v>86</v>
      </c>
    </row>
    <row r="149" spans="1:5" s="47" customFormat="1" ht="26.1" customHeight="1" x14ac:dyDescent="0.2">
      <c r="A149" s="46">
        <v>1</v>
      </c>
      <c r="B149" s="42" t="s">
        <v>150</v>
      </c>
      <c r="C149" s="43">
        <v>240</v>
      </c>
      <c r="D149" s="46" t="s">
        <v>16</v>
      </c>
      <c r="E149" s="42"/>
    </row>
    <row r="150" spans="1:5" s="47" customFormat="1" ht="26.1" customHeight="1" x14ac:dyDescent="0.2">
      <c r="A150" s="46">
        <v>2</v>
      </c>
      <c r="B150" s="44" t="s">
        <v>148</v>
      </c>
      <c r="C150" s="43">
        <v>240</v>
      </c>
      <c r="D150" s="46" t="s">
        <v>16</v>
      </c>
      <c r="E150" s="42"/>
    </row>
    <row r="151" spans="1:5" s="47" customFormat="1" ht="26.1" customHeight="1" x14ac:dyDescent="0.2">
      <c r="A151" s="46">
        <v>3</v>
      </c>
      <c r="B151" s="42" t="s">
        <v>136</v>
      </c>
      <c r="C151" s="43">
        <v>480</v>
      </c>
      <c r="D151" s="46" t="s">
        <v>16</v>
      </c>
      <c r="E151" s="42"/>
    </row>
    <row r="152" spans="1:5" s="47" customFormat="1" ht="26.1" customHeight="1" x14ac:dyDescent="0.2">
      <c r="A152" s="46">
        <v>4</v>
      </c>
      <c r="B152" s="42" t="s">
        <v>137</v>
      </c>
      <c r="C152" s="43">
        <v>360</v>
      </c>
      <c r="D152" s="46" t="s">
        <v>16</v>
      </c>
      <c r="E152" s="42"/>
    </row>
    <row r="153" spans="1:5" s="47" customFormat="1" ht="26.1" customHeight="1" x14ac:dyDescent="0.2">
      <c r="A153" s="46">
        <v>5</v>
      </c>
      <c r="B153" s="42" t="s">
        <v>152</v>
      </c>
      <c r="C153" s="43">
        <v>300</v>
      </c>
      <c r="D153" s="46" t="s">
        <v>16</v>
      </c>
      <c r="E153" s="42"/>
    </row>
    <row r="154" spans="1:5" s="47" customFormat="1" ht="26.1" customHeight="1" thickBot="1" x14ac:dyDescent="0.25">
      <c r="A154" s="48">
        <v>6</v>
      </c>
      <c r="B154" s="44" t="s">
        <v>151</v>
      </c>
      <c r="C154" s="45">
        <v>300</v>
      </c>
      <c r="D154" s="46" t="s">
        <v>16</v>
      </c>
      <c r="E154" s="44"/>
    </row>
    <row r="155" spans="1:5" ht="26.1" customHeight="1" thickTop="1" x14ac:dyDescent="0.2">
      <c r="A155" s="162" t="s">
        <v>46</v>
      </c>
      <c r="B155" s="163"/>
      <c r="C155" s="25">
        <f>ROUND((SUM(C149:C154)/60),0)</f>
        <v>32</v>
      </c>
      <c r="D155" s="162" t="s">
        <v>17</v>
      </c>
      <c r="E155" s="164"/>
    </row>
    <row r="156" spans="1:5" ht="26.1" customHeight="1" thickBot="1" x14ac:dyDescent="0.25">
      <c r="A156" s="165" t="s">
        <v>1</v>
      </c>
      <c r="B156" s="166"/>
      <c r="C156" s="62">
        <v>0</v>
      </c>
      <c r="D156" s="165" t="s">
        <v>17</v>
      </c>
      <c r="E156" s="167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62</v>
      </c>
      <c r="B158" s="170"/>
      <c r="C158" s="170"/>
      <c r="D158" s="170"/>
      <c r="E158" s="34" t="str">
        <f>'dynamic Data'!$B$16</f>
        <v>05.02 - 12.02.2018</v>
      </c>
    </row>
    <row r="159" spans="1:5" x14ac:dyDescent="0.2">
      <c r="A159" s="19" t="s">
        <v>0</v>
      </c>
      <c r="B159" s="19" t="s">
        <v>82</v>
      </c>
      <c r="C159" s="171" t="s">
        <v>83</v>
      </c>
      <c r="D159" s="171"/>
      <c r="E159" s="26" t="s">
        <v>86</v>
      </c>
    </row>
    <row r="160" spans="1:5" s="47" customFormat="1" ht="26.1" customHeight="1" x14ac:dyDescent="0.2">
      <c r="A160" s="46">
        <v>1</v>
      </c>
      <c r="B160" s="42" t="s">
        <v>138</v>
      </c>
      <c r="C160" s="43">
        <v>480</v>
      </c>
      <c r="D160" s="46" t="s">
        <v>16</v>
      </c>
      <c r="E160" s="42"/>
    </row>
    <row r="161" spans="1:5" s="47" customFormat="1" ht="26.1" customHeight="1" x14ac:dyDescent="0.2">
      <c r="A161" s="46">
        <v>2</v>
      </c>
      <c r="B161" s="42" t="s">
        <v>142</v>
      </c>
      <c r="C161" s="47">
        <v>420</v>
      </c>
      <c r="D161" s="46" t="s">
        <v>16</v>
      </c>
      <c r="E161" s="42"/>
    </row>
    <row r="162" spans="1:5" s="47" customFormat="1" ht="26.1" customHeight="1" x14ac:dyDescent="0.2">
      <c r="A162" s="46">
        <v>3</v>
      </c>
      <c r="B162" s="47" t="s">
        <v>145</v>
      </c>
      <c r="C162" s="43">
        <v>60</v>
      </c>
      <c r="D162" s="46" t="s">
        <v>16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">
      <c r="A166" s="162" t="s">
        <v>46</v>
      </c>
      <c r="B166" s="163"/>
      <c r="C166" s="25">
        <f>ROUND((SUM(C160:C165)/60),0)</f>
        <v>16</v>
      </c>
      <c r="D166" s="162" t="s">
        <v>17</v>
      </c>
      <c r="E166" s="164"/>
    </row>
    <row r="167" spans="1:5" ht="26.1" customHeight="1" thickBot="1" x14ac:dyDescent="0.25">
      <c r="A167" s="165" t="s">
        <v>1</v>
      </c>
      <c r="B167" s="166"/>
      <c r="C167" s="62">
        <v>0</v>
      </c>
      <c r="D167" s="165" t="s">
        <v>17</v>
      </c>
      <c r="E167" s="167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63</v>
      </c>
      <c r="B169" s="170"/>
      <c r="C169" s="170"/>
      <c r="D169" s="170"/>
      <c r="E169" s="34">
        <f>'dynamic Data'!$B$17</f>
        <v>0</v>
      </c>
    </row>
    <row r="170" spans="1:5" x14ac:dyDescent="0.2">
      <c r="A170" s="19" t="s">
        <v>0</v>
      </c>
      <c r="B170" s="19" t="s">
        <v>82</v>
      </c>
      <c r="C170" s="171" t="s">
        <v>83</v>
      </c>
      <c r="D170" s="171"/>
      <c r="E170" s="26" t="s">
        <v>86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">
      <c r="A177" s="162" t="s">
        <v>46</v>
      </c>
      <c r="B177" s="163"/>
      <c r="C177" s="25">
        <f>ROUND((SUM(C171:C176)/60),0)</f>
        <v>0</v>
      </c>
      <c r="D177" s="162" t="s">
        <v>17</v>
      </c>
      <c r="E177" s="164"/>
    </row>
    <row r="178" spans="1:5" ht="26.1" customHeight="1" thickBot="1" x14ac:dyDescent="0.25">
      <c r="A178" s="165" t="s">
        <v>1</v>
      </c>
      <c r="B178" s="166"/>
      <c r="C178" s="62">
        <v>0</v>
      </c>
      <c r="D178" s="165" t="s">
        <v>17</v>
      </c>
      <c r="E178" s="167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64</v>
      </c>
      <c r="B180" s="170"/>
      <c r="C180" s="170"/>
      <c r="D180" s="170"/>
      <c r="E180" s="34">
        <f>'dynamic Data'!$B$18</f>
        <v>0</v>
      </c>
    </row>
    <row r="181" spans="1:5" x14ac:dyDescent="0.2">
      <c r="A181" s="19" t="s">
        <v>0</v>
      </c>
      <c r="B181" s="19" t="s">
        <v>82</v>
      </c>
      <c r="C181" s="171" t="s">
        <v>83</v>
      </c>
      <c r="D181" s="171"/>
      <c r="E181" s="26" t="s">
        <v>86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">
      <c r="A188" s="162" t="s">
        <v>46</v>
      </c>
      <c r="B188" s="163"/>
      <c r="C188" s="25">
        <f>ROUND((SUM(C182:C187)/60),0)</f>
        <v>0</v>
      </c>
      <c r="D188" s="162" t="s">
        <v>17</v>
      </c>
      <c r="E188" s="164"/>
    </row>
    <row r="189" spans="1:5" ht="25.5" customHeight="1" thickBot="1" x14ac:dyDescent="0.25">
      <c r="A189" s="165" t="s">
        <v>1</v>
      </c>
      <c r="B189" s="166"/>
      <c r="C189" s="62">
        <v>0</v>
      </c>
      <c r="D189" s="165" t="s">
        <v>17</v>
      </c>
      <c r="E189" s="167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65</v>
      </c>
      <c r="B191" s="170"/>
      <c r="C191" s="170"/>
      <c r="D191" s="170"/>
      <c r="E191" s="34">
        <f>'dynamic Data'!$B$19</f>
        <v>0</v>
      </c>
    </row>
    <row r="192" spans="1:5" x14ac:dyDescent="0.2">
      <c r="A192" s="19" t="s">
        <v>0</v>
      </c>
      <c r="B192" s="19" t="s">
        <v>82</v>
      </c>
      <c r="C192" s="171" t="s">
        <v>83</v>
      </c>
      <c r="D192" s="171"/>
      <c r="E192" s="26" t="s">
        <v>86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">
      <c r="A199" s="162" t="s">
        <v>46</v>
      </c>
      <c r="B199" s="163"/>
      <c r="C199" s="25">
        <f>ROUND((SUM(C193:C198)/60),0)</f>
        <v>0</v>
      </c>
      <c r="D199" s="162" t="s">
        <v>17</v>
      </c>
      <c r="E199" s="164"/>
    </row>
    <row r="200" spans="1:5" ht="26.1" customHeight="1" thickBot="1" x14ac:dyDescent="0.25">
      <c r="A200" s="165" t="s">
        <v>1</v>
      </c>
      <c r="B200" s="166"/>
      <c r="C200" s="62">
        <v>0</v>
      </c>
      <c r="D200" s="165" t="s">
        <v>17</v>
      </c>
      <c r="E200" s="167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66</v>
      </c>
      <c r="B202" s="170"/>
      <c r="C202" s="170"/>
      <c r="D202" s="170"/>
      <c r="E202" s="34">
        <f>'dynamic Data'!$B$20</f>
        <v>0</v>
      </c>
    </row>
    <row r="203" spans="1:5" x14ac:dyDescent="0.2">
      <c r="A203" s="19" t="s">
        <v>0</v>
      </c>
      <c r="B203" s="19" t="s">
        <v>82</v>
      </c>
      <c r="C203" s="171" t="s">
        <v>83</v>
      </c>
      <c r="D203" s="171"/>
      <c r="E203" s="26" t="s">
        <v>86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">
      <c r="A210" s="162" t="s">
        <v>46</v>
      </c>
      <c r="B210" s="163"/>
      <c r="C210" s="25">
        <f>ROUND((SUM(C204:C209)/60),0)</f>
        <v>0</v>
      </c>
      <c r="D210" s="162" t="s">
        <v>17</v>
      </c>
      <c r="E210" s="164"/>
    </row>
    <row r="211" spans="1:5" ht="25.5" customHeight="1" thickBot="1" x14ac:dyDescent="0.25">
      <c r="A211" s="165" t="s">
        <v>1</v>
      </c>
      <c r="B211" s="166"/>
      <c r="C211" s="62">
        <v>0</v>
      </c>
      <c r="D211" s="165" t="s">
        <v>17</v>
      </c>
      <c r="E211" s="167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67</v>
      </c>
      <c r="B213" s="170"/>
      <c r="C213" s="170"/>
      <c r="D213" s="170"/>
      <c r="E213" s="34">
        <f>'dynamic Data'!$B$21</f>
        <v>0</v>
      </c>
    </row>
    <row r="214" spans="1:5" x14ac:dyDescent="0.2">
      <c r="A214" s="19" t="s">
        <v>0</v>
      </c>
      <c r="B214" s="19" t="s">
        <v>82</v>
      </c>
      <c r="C214" s="171" t="s">
        <v>83</v>
      </c>
      <c r="D214" s="171"/>
      <c r="E214" s="26" t="s">
        <v>86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">
      <c r="A221" s="162" t="s">
        <v>46</v>
      </c>
      <c r="B221" s="163"/>
      <c r="C221" s="25">
        <f>ROUND((SUM(C215:C220)/60),0)</f>
        <v>0</v>
      </c>
      <c r="D221" s="162" t="s">
        <v>17</v>
      </c>
      <c r="E221" s="164"/>
    </row>
    <row r="222" spans="1:5" ht="26.1" customHeight="1" thickBot="1" x14ac:dyDescent="0.25">
      <c r="A222" s="165" t="s">
        <v>1</v>
      </c>
      <c r="B222" s="166"/>
      <c r="C222" s="62">
        <v>0</v>
      </c>
      <c r="D222" s="165" t="s">
        <v>17</v>
      </c>
      <c r="E222" s="167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51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Data'!B28</f>
        <v>----</v>
      </c>
      <c r="B3" s="180"/>
      <c r="C3" s="180"/>
      <c r="D3" s="180"/>
      <c r="E3" s="181"/>
    </row>
    <row r="4" spans="1:5" ht="18" customHeight="1" x14ac:dyDescent="0.2">
      <c r="A4" s="169" t="s">
        <v>52</v>
      </c>
      <c r="B4" s="170"/>
      <c r="C4" s="170"/>
      <c r="D4" s="170"/>
      <c r="E4" s="34" t="str">
        <f>'dynamic Data'!$B$2</f>
        <v>30.10 - 05.11.2017</v>
      </c>
    </row>
    <row r="5" spans="1:5" x14ac:dyDescent="0.2">
      <c r="A5" s="19" t="s">
        <v>0</v>
      </c>
      <c r="B5" s="19" t="s">
        <v>82</v>
      </c>
      <c r="C5" s="171" t="s">
        <v>83</v>
      </c>
      <c r="D5" s="171"/>
      <c r="E5" s="26" t="s">
        <v>86</v>
      </c>
    </row>
    <row r="6" spans="1:5" s="47" customFormat="1" ht="26.1" customHeight="1" x14ac:dyDescent="0.2">
      <c r="A6" s="46">
        <v>1</v>
      </c>
      <c r="B6" s="42"/>
      <c r="C6" s="43"/>
      <c r="D6" s="46" t="s">
        <v>16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16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16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16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16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16</v>
      </c>
      <c r="E11" s="44"/>
    </row>
    <row r="12" spans="1:5" ht="26.1" customHeight="1" thickTop="1" x14ac:dyDescent="0.2">
      <c r="A12" s="173" t="s">
        <v>46</v>
      </c>
      <c r="B12" s="173"/>
      <c r="C12" s="25">
        <f>ROUND((SUM(C6:C11)/60),0)</f>
        <v>0</v>
      </c>
      <c r="D12" s="162" t="s">
        <v>17</v>
      </c>
      <c r="E12" s="164"/>
    </row>
    <row r="13" spans="1:5" ht="26.1" customHeight="1" x14ac:dyDescent="0.2">
      <c r="A13" s="174" t="s">
        <v>1</v>
      </c>
      <c r="B13" s="174"/>
      <c r="C13" s="61">
        <v>0</v>
      </c>
      <c r="D13" s="175" t="s">
        <v>17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68</v>
      </c>
      <c r="B15" s="170"/>
      <c r="C15" s="170"/>
      <c r="D15" s="170"/>
      <c r="E15" s="34" t="str">
        <f>'dynamic Data'!$B$3</f>
        <v>06.11 - 12.11.2017</v>
      </c>
    </row>
    <row r="16" spans="1:5" x14ac:dyDescent="0.2">
      <c r="A16" s="19" t="s">
        <v>0</v>
      </c>
      <c r="B16" s="19" t="s">
        <v>82</v>
      </c>
      <c r="C16" s="171" t="s">
        <v>83</v>
      </c>
      <c r="D16" s="171"/>
      <c r="E16" s="26" t="s">
        <v>86</v>
      </c>
    </row>
    <row r="17" spans="1:5" s="47" customFormat="1" ht="26.1" customHeight="1" x14ac:dyDescent="0.2">
      <c r="A17" s="46" t="s">
        <v>3</v>
      </c>
      <c r="B17" s="42"/>
      <c r="C17" s="43"/>
      <c r="D17" s="46" t="s">
        <v>16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16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16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16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16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16</v>
      </c>
      <c r="E22" s="44"/>
    </row>
    <row r="23" spans="1:5" ht="26.1" customHeight="1" thickTop="1" x14ac:dyDescent="0.2">
      <c r="A23" s="162" t="s">
        <v>46</v>
      </c>
      <c r="B23" s="163"/>
      <c r="C23" s="25">
        <f>ROUND((SUM(C17:C22)/60),0)</f>
        <v>0</v>
      </c>
      <c r="D23" s="162" t="s">
        <v>17</v>
      </c>
      <c r="E23" s="164"/>
    </row>
    <row r="24" spans="1:5" ht="26.1" customHeight="1" thickBot="1" x14ac:dyDescent="0.25">
      <c r="A24" s="165" t="s">
        <v>1</v>
      </c>
      <c r="B24" s="166"/>
      <c r="C24" s="62">
        <v>0</v>
      </c>
      <c r="D24" s="165" t="s">
        <v>17</v>
      </c>
      <c r="E24" s="167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70</v>
      </c>
      <c r="B26" s="170"/>
      <c r="C26" s="170"/>
      <c r="D26" s="170"/>
      <c r="E26" s="34" t="str">
        <f>'dynamic Data'!$B$4</f>
        <v>13.11 - 19.11.2017</v>
      </c>
    </row>
    <row r="27" spans="1:5" x14ac:dyDescent="0.2">
      <c r="A27" s="19" t="s">
        <v>0</v>
      </c>
      <c r="B27" s="19" t="s">
        <v>82</v>
      </c>
      <c r="C27" s="171" t="s">
        <v>83</v>
      </c>
      <c r="D27" s="171"/>
      <c r="E27" s="26" t="s">
        <v>86</v>
      </c>
    </row>
    <row r="28" spans="1:5" s="47" customFormat="1" ht="26.1" customHeight="1" x14ac:dyDescent="0.2">
      <c r="A28" s="46">
        <v>1</v>
      </c>
      <c r="B28" s="42"/>
      <c r="C28" s="43"/>
      <c r="D28" s="46" t="s">
        <v>16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16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16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16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16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16</v>
      </c>
      <c r="E33" s="44"/>
    </row>
    <row r="34" spans="1:5" ht="26.1" customHeight="1" thickTop="1" x14ac:dyDescent="0.2">
      <c r="A34" s="162" t="s">
        <v>46</v>
      </c>
      <c r="B34" s="163"/>
      <c r="C34" s="25">
        <f>ROUND((SUM(C28:C33)/60),0)</f>
        <v>0</v>
      </c>
      <c r="D34" s="162" t="s">
        <v>17</v>
      </c>
      <c r="E34" s="164"/>
    </row>
    <row r="35" spans="1:5" ht="26.1" customHeight="1" thickBot="1" x14ac:dyDescent="0.25">
      <c r="A35" s="165" t="s">
        <v>1</v>
      </c>
      <c r="B35" s="166"/>
      <c r="C35" s="62">
        <v>0</v>
      </c>
      <c r="D35" s="165" t="s">
        <v>17</v>
      </c>
      <c r="E35" s="167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53</v>
      </c>
      <c r="B37" s="170"/>
      <c r="C37" s="170"/>
      <c r="D37" s="170"/>
      <c r="E37" s="34" t="str">
        <f>'dynamic Data'!$B$5</f>
        <v>20.11 - 26.11.2017</v>
      </c>
    </row>
    <row r="38" spans="1:5" x14ac:dyDescent="0.2">
      <c r="A38" s="19" t="s">
        <v>0</v>
      </c>
      <c r="B38" s="19" t="s">
        <v>82</v>
      </c>
      <c r="C38" s="171" t="s">
        <v>83</v>
      </c>
      <c r="D38" s="171"/>
      <c r="E38" s="26" t="s">
        <v>86</v>
      </c>
    </row>
    <row r="39" spans="1:5" s="47" customFormat="1" ht="26.1" customHeight="1" x14ac:dyDescent="0.2">
      <c r="A39" s="46">
        <v>1</v>
      </c>
      <c r="B39" s="42"/>
      <c r="C39" s="43"/>
      <c r="D39" s="46" t="s">
        <v>16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16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16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16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16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16</v>
      </c>
      <c r="E44" s="44"/>
    </row>
    <row r="45" spans="1:5" ht="26.1" customHeight="1" thickTop="1" x14ac:dyDescent="0.2">
      <c r="A45" s="162" t="s">
        <v>46</v>
      </c>
      <c r="B45" s="163"/>
      <c r="C45" s="25">
        <f>ROUND((SUM(C39:C44)/60),0)</f>
        <v>0</v>
      </c>
      <c r="D45" s="162" t="s">
        <v>17</v>
      </c>
      <c r="E45" s="164"/>
    </row>
    <row r="46" spans="1:5" ht="26.1" customHeight="1" thickBot="1" x14ac:dyDescent="0.25">
      <c r="A46" s="165" t="s">
        <v>1</v>
      </c>
      <c r="B46" s="166"/>
      <c r="C46" s="62">
        <v>0</v>
      </c>
      <c r="D46" s="165" t="s">
        <v>17</v>
      </c>
      <c r="E46" s="167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72</v>
      </c>
      <c r="B48" s="170"/>
      <c r="C48" s="170"/>
      <c r="D48" s="170"/>
      <c r="E48" s="34" t="str">
        <f>'dynamic Data'!$B$6</f>
        <v>27.11 - 03.12.2017</v>
      </c>
    </row>
    <row r="49" spans="1:5" x14ac:dyDescent="0.2">
      <c r="A49" s="19" t="s">
        <v>0</v>
      </c>
      <c r="B49" s="19" t="s">
        <v>82</v>
      </c>
      <c r="C49" s="171" t="s">
        <v>83</v>
      </c>
      <c r="D49" s="171"/>
      <c r="E49" s="26" t="s">
        <v>86</v>
      </c>
    </row>
    <row r="50" spans="1:5" s="47" customFormat="1" ht="26.1" customHeight="1" x14ac:dyDescent="0.2">
      <c r="A50" s="46">
        <v>1</v>
      </c>
      <c r="B50" s="42"/>
      <c r="C50" s="43"/>
      <c r="D50" s="46" t="s">
        <v>16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16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16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16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16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16</v>
      </c>
      <c r="E55" s="44"/>
    </row>
    <row r="56" spans="1:5" ht="26.1" customHeight="1" thickTop="1" x14ac:dyDescent="0.2">
      <c r="A56" s="162" t="s">
        <v>46</v>
      </c>
      <c r="B56" s="163"/>
      <c r="C56" s="25">
        <f>ROUND((SUM(C50:C55)/60),0)</f>
        <v>0</v>
      </c>
      <c r="D56" s="162" t="s">
        <v>17</v>
      </c>
      <c r="E56" s="164"/>
    </row>
    <row r="57" spans="1:5" ht="26.1" customHeight="1" thickBot="1" x14ac:dyDescent="0.25">
      <c r="A57" s="165" t="s">
        <v>1</v>
      </c>
      <c r="B57" s="166"/>
      <c r="C57" s="62">
        <v>0</v>
      </c>
      <c r="D57" s="165" t="s">
        <v>17</v>
      </c>
      <c r="E57" s="167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54</v>
      </c>
      <c r="B59" s="170"/>
      <c r="C59" s="170"/>
      <c r="D59" s="170"/>
      <c r="E59" s="34" t="str">
        <f>'dynamic Data'!$B$7</f>
        <v>04.12 - 10.12.2017</v>
      </c>
    </row>
    <row r="60" spans="1:5" x14ac:dyDescent="0.2">
      <c r="A60" s="19" t="s">
        <v>0</v>
      </c>
      <c r="B60" s="19" t="s">
        <v>82</v>
      </c>
      <c r="C60" s="171" t="s">
        <v>83</v>
      </c>
      <c r="D60" s="171"/>
      <c r="E60" s="26" t="s">
        <v>86</v>
      </c>
    </row>
    <row r="61" spans="1:5" s="47" customFormat="1" ht="26.1" customHeight="1" x14ac:dyDescent="0.2">
      <c r="A61" s="46">
        <v>1</v>
      </c>
      <c r="B61" s="42"/>
      <c r="C61" s="43"/>
      <c r="D61" s="46" t="s">
        <v>16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16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16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16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16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16</v>
      </c>
      <c r="E66" s="44"/>
    </row>
    <row r="67" spans="1:5" ht="26.1" customHeight="1" thickTop="1" x14ac:dyDescent="0.2">
      <c r="A67" s="162" t="s">
        <v>46</v>
      </c>
      <c r="B67" s="163"/>
      <c r="C67" s="25">
        <f>ROUND((SUM(C61:C66)/60),0)</f>
        <v>0</v>
      </c>
      <c r="D67" s="162" t="s">
        <v>17</v>
      </c>
      <c r="E67" s="164"/>
    </row>
    <row r="68" spans="1:5" ht="26.1" customHeight="1" thickBot="1" x14ac:dyDescent="0.25">
      <c r="A68" s="165" t="s">
        <v>1</v>
      </c>
      <c r="B68" s="166"/>
      <c r="C68" s="62">
        <v>0</v>
      </c>
      <c r="D68" s="165" t="s">
        <v>17</v>
      </c>
      <c r="E68" s="167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71</v>
      </c>
      <c r="B70" s="170"/>
      <c r="C70" s="170"/>
      <c r="D70" s="170"/>
      <c r="E70" s="34" t="str">
        <f>'dynamic Data'!$B$8</f>
        <v>11.12 - 17.12.2017</v>
      </c>
    </row>
    <row r="71" spans="1:5" x14ac:dyDescent="0.2">
      <c r="A71" s="19" t="s">
        <v>0</v>
      </c>
      <c r="B71" s="19" t="s">
        <v>82</v>
      </c>
      <c r="C71" s="171" t="s">
        <v>83</v>
      </c>
      <c r="D71" s="171"/>
      <c r="E71" s="26" t="s">
        <v>86</v>
      </c>
    </row>
    <row r="72" spans="1:5" s="47" customFormat="1" ht="26.1" customHeight="1" x14ac:dyDescent="0.2">
      <c r="A72" s="46">
        <v>1</v>
      </c>
      <c r="B72" s="42"/>
      <c r="C72" s="43"/>
      <c r="D72" s="46" t="s">
        <v>16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16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16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16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16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16</v>
      </c>
      <c r="E77" s="44"/>
    </row>
    <row r="78" spans="1:5" ht="26.1" customHeight="1" thickTop="1" x14ac:dyDescent="0.2">
      <c r="A78" s="162" t="s">
        <v>46</v>
      </c>
      <c r="B78" s="163"/>
      <c r="C78" s="25">
        <f>ROUND((SUM(C72:C77)/60),0)</f>
        <v>0</v>
      </c>
      <c r="D78" s="162" t="s">
        <v>17</v>
      </c>
      <c r="E78" s="164"/>
    </row>
    <row r="79" spans="1:5" ht="26.1" customHeight="1" thickBot="1" x14ac:dyDescent="0.25">
      <c r="A79" s="165" t="s">
        <v>1</v>
      </c>
      <c r="B79" s="166"/>
      <c r="C79" s="62">
        <v>0</v>
      </c>
      <c r="D79" s="165" t="s">
        <v>17</v>
      </c>
      <c r="E79" s="167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33</v>
      </c>
      <c r="B81" s="170"/>
      <c r="C81" s="170"/>
      <c r="D81" s="170"/>
      <c r="E81" s="34" t="str">
        <f>'dynamic Data'!$B$9</f>
        <v>18.12 - 24.12.2017</v>
      </c>
    </row>
    <row r="82" spans="1:5" x14ac:dyDescent="0.2">
      <c r="A82" s="19" t="s">
        <v>0</v>
      </c>
      <c r="B82" s="19" t="s">
        <v>82</v>
      </c>
      <c r="C82" s="171" t="s">
        <v>83</v>
      </c>
      <c r="D82" s="171"/>
      <c r="E82" s="26" t="s">
        <v>86</v>
      </c>
    </row>
    <row r="83" spans="1:5" s="47" customFormat="1" ht="26.1" customHeight="1" x14ac:dyDescent="0.2">
      <c r="A83" s="46">
        <v>1</v>
      </c>
      <c r="B83" s="42"/>
      <c r="C83" s="43"/>
      <c r="D83" s="46" t="s">
        <v>16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16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16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16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16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16</v>
      </c>
      <c r="E88" s="44"/>
    </row>
    <row r="89" spans="1:5" ht="26.1" customHeight="1" thickTop="1" x14ac:dyDescent="0.2">
      <c r="A89" s="162" t="s">
        <v>46</v>
      </c>
      <c r="B89" s="163"/>
      <c r="C89" s="25">
        <f>ROUND((SUM(C83:C88)/60),0)</f>
        <v>0</v>
      </c>
      <c r="D89" s="162" t="s">
        <v>17</v>
      </c>
      <c r="E89" s="164"/>
    </row>
    <row r="90" spans="1:5" ht="26.1" customHeight="1" thickBot="1" x14ac:dyDescent="0.25">
      <c r="A90" s="165" t="s">
        <v>1</v>
      </c>
      <c r="B90" s="166"/>
      <c r="C90" s="62">
        <v>0</v>
      </c>
      <c r="D90" s="165" t="s">
        <v>17</v>
      </c>
      <c r="E90" s="167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56</v>
      </c>
      <c r="B92" s="170"/>
      <c r="C92" s="170"/>
      <c r="D92" s="170"/>
      <c r="E92" s="34" t="str">
        <f>'dynamic Data'!$B$10</f>
        <v>25.12 - 31.12.2017</v>
      </c>
    </row>
    <row r="93" spans="1:5" x14ac:dyDescent="0.2">
      <c r="A93" s="19" t="s">
        <v>0</v>
      </c>
      <c r="B93" s="19" t="s">
        <v>82</v>
      </c>
      <c r="C93" s="171" t="s">
        <v>83</v>
      </c>
      <c r="D93" s="171"/>
      <c r="E93" s="26" t="s">
        <v>86</v>
      </c>
    </row>
    <row r="94" spans="1:5" s="47" customFormat="1" ht="26.1" customHeight="1" x14ac:dyDescent="0.2">
      <c r="A94" s="46">
        <v>1</v>
      </c>
      <c r="B94" s="42"/>
      <c r="C94" s="43"/>
      <c r="D94" s="46" t="s">
        <v>16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16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16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16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16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16</v>
      </c>
      <c r="E99" s="44"/>
    </row>
    <row r="100" spans="1:5" ht="26.1" customHeight="1" thickTop="1" x14ac:dyDescent="0.2">
      <c r="A100" s="162" t="s">
        <v>46</v>
      </c>
      <c r="B100" s="163"/>
      <c r="C100" s="25">
        <f>ROUND((SUM(C94:C99)/60),0)</f>
        <v>0</v>
      </c>
      <c r="D100" s="162" t="s">
        <v>17</v>
      </c>
      <c r="E100" s="164"/>
    </row>
    <row r="101" spans="1:5" ht="26.1" customHeight="1" thickBot="1" x14ac:dyDescent="0.25">
      <c r="A101" s="165" t="s">
        <v>1</v>
      </c>
      <c r="B101" s="166"/>
      <c r="C101" s="62">
        <v>0</v>
      </c>
      <c r="D101" s="165" t="s">
        <v>17</v>
      </c>
      <c r="E101" s="167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57</v>
      </c>
      <c r="B103" s="170"/>
      <c r="C103" s="170"/>
      <c r="D103" s="170"/>
      <c r="E103" s="34" t="str">
        <f>'dynamic Data'!$B$11</f>
        <v>01.01 - 07.01.2018</v>
      </c>
    </row>
    <row r="104" spans="1:5" x14ac:dyDescent="0.2">
      <c r="A104" s="19" t="s">
        <v>0</v>
      </c>
      <c r="B104" s="19" t="s">
        <v>82</v>
      </c>
      <c r="C104" s="171" t="s">
        <v>83</v>
      </c>
      <c r="D104" s="171"/>
      <c r="E104" s="26" t="s">
        <v>86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16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16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16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16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16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16</v>
      </c>
      <c r="E110" s="44"/>
    </row>
    <row r="111" spans="1:5" ht="26.1" customHeight="1" thickTop="1" x14ac:dyDescent="0.2">
      <c r="A111" s="162" t="s">
        <v>46</v>
      </c>
      <c r="B111" s="163"/>
      <c r="C111" s="25">
        <f>ROUND((SUM(C105:C110)/60),0)</f>
        <v>0</v>
      </c>
      <c r="D111" s="162" t="s">
        <v>17</v>
      </c>
      <c r="E111" s="164"/>
    </row>
    <row r="112" spans="1:5" ht="26.1" customHeight="1" thickBot="1" x14ac:dyDescent="0.25">
      <c r="A112" s="165" t="s">
        <v>1</v>
      </c>
      <c r="B112" s="166"/>
      <c r="C112" s="62">
        <v>0</v>
      </c>
      <c r="D112" s="165" t="s">
        <v>17</v>
      </c>
      <c r="E112" s="167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69</v>
      </c>
      <c r="B114" s="170"/>
      <c r="C114" s="170"/>
      <c r="D114" s="170"/>
      <c r="E114" s="34" t="str">
        <f>'dynamic Data'!$B$12</f>
        <v>08.01 - 14.01.2018</v>
      </c>
    </row>
    <row r="115" spans="1:5" x14ac:dyDescent="0.2">
      <c r="A115" s="19" t="s">
        <v>0</v>
      </c>
      <c r="B115" s="19" t="s">
        <v>82</v>
      </c>
      <c r="C115" s="171" t="s">
        <v>83</v>
      </c>
      <c r="D115" s="171"/>
      <c r="E115" s="26" t="s">
        <v>86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16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16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16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16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16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16</v>
      </c>
      <c r="E121" s="44"/>
    </row>
    <row r="122" spans="1:5" ht="26.1" customHeight="1" thickTop="1" x14ac:dyDescent="0.2">
      <c r="A122" s="162" t="s">
        <v>46</v>
      </c>
      <c r="B122" s="163"/>
      <c r="C122" s="25">
        <f>ROUND((SUM(C116:C121)/60),0)</f>
        <v>0</v>
      </c>
      <c r="D122" s="162" t="s">
        <v>17</v>
      </c>
      <c r="E122" s="164"/>
    </row>
    <row r="123" spans="1:5" ht="26.1" customHeight="1" thickBot="1" x14ac:dyDescent="0.25">
      <c r="A123" s="165" t="s">
        <v>1</v>
      </c>
      <c r="B123" s="166"/>
      <c r="C123" s="62">
        <v>0</v>
      </c>
      <c r="D123" s="165" t="s">
        <v>17</v>
      </c>
      <c r="E123" s="167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59</v>
      </c>
      <c r="B125" s="170"/>
      <c r="C125" s="170"/>
      <c r="D125" s="170"/>
      <c r="E125" s="34" t="str">
        <f>'dynamic Data'!$B$13</f>
        <v>15.01 - 21.01.2018</v>
      </c>
    </row>
    <row r="126" spans="1:5" x14ac:dyDescent="0.2">
      <c r="A126" s="19" t="s">
        <v>0</v>
      </c>
      <c r="B126" s="19" t="s">
        <v>82</v>
      </c>
      <c r="C126" s="171" t="s">
        <v>83</v>
      </c>
      <c r="D126" s="171"/>
      <c r="E126" s="26" t="s">
        <v>86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16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16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16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16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16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16</v>
      </c>
      <c r="E132" s="44"/>
    </row>
    <row r="133" spans="1:5" ht="26.1" customHeight="1" thickTop="1" x14ac:dyDescent="0.2">
      <c r="A133" s="162" t="s">
        <v>46</v>
      </c>
      <c r="B133" s="163"/>
      <c r="C133" s="25">
        <f>ROUND((SUM(C127:C132)/60),0)</f>
        <v>0</v>
      </c>
      <c r="D133" s="162" t="s">
        <v>17</v>
      </c>
      <c r="E133" s="164"/>
    </row>
    <row r="134" spans="1:5" ht="26.1" customHeight="1" thickBot="1" x14ac:dyDescent="0.25">
      <c r="A134" s="165" t="s">
        <v>1</v>
      </c>
      <c r="B134" s="166"/>
      <c r="C134" s="59">
        <v>0</v>
      </c>
      <c r="D134" s="165" t="s">
        <v>17</v>
      </c>
      <c r="E134" s="167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60</v>
      </c>
      <c r="B136" s="170"/>
      <c r="C136" s="170"/>
      <c r="D136" s="170"/>
      <c r="E136" s="34" t="str">
        <f>'dynamic Data'!$B$14</f>
        <v>22.01 - 28.01.2018</v>
      </c>
    </row>
    <row r="137" spans="1:5" x14ac:dyDescent="0.2">
      <c r="A137" s="19" t="s">
        <v>0</v>
      </c>
      <c r="B137" s="19" t="s">
        <v>82</v>
      </c>
      <c r="C137" s="171" t="s">
        <v>83</v>
      </c>
      <c r="D137" s="171"/>
      <c r="E137" s="26" t="s">
        <v>86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16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16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16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16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16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16</v>
      </c>
      <c r="E143" s="44"/>
    </row>
    <row r="144" spans="1:5" ht="26.1" customHeight="1" thickTop="1" x14ac:dyDescent="0.2">
      <c r="A144" s="162" t="s">
        <v>46</v>
      </c>
      <c r="B144" s="163"/>
      <c r="C144" s="25">
        <f>ROUND((SUM(C138:C143)/60),0)</f>
        <v>0</v>
      </c>
      <c r="D144" s="162" t="s">
        <v>17</v>
      </c>
      <c r="E144" s="164"/>
    </row>
    <row r="145" spans="1:5" ht="26.1" customHeight="1" thickBot="1" x14ac:dyDescent="0.25">
      <c r="A145" s="165" t="s">
        <v>1</v>
      </c>
      <c r="B145" s="166"/>
      <c r="C145" s="62">
        <v>0</v>
      </c>
      <c r="D145" s="165" t="s">
        <v>17</v>
      </c>
      <c r="E145" s="167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61</v>
      </c>
      <c r="B147" s="170"/>
      <c r="C147" s="170"/>
      <c r="D147" s="170"/>
      <c r="E147" s="34" t="str">
        <f>'dynamic Data'!$B$15</f>
        <v>29.01 - 04.02.2018</v>
      </c>
    </row>
    <row r="148" spans="1:5" x14ac:dyDescent="0.2">
      <c r="A148" s="19" t="s">
        <v>0</v>
      </c>
      <c r="B148" s="19" t="s">
        <v>82</v>
      </c>
      <c r="C148" s="171" t="s">
        <v>83</v>
      </c>
      <c r="D148" s="171"/>
      <c r="E148" s="26" t="s">
        <v>86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16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16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16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16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16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16</v>
      </c>
      <c r="E154" s="44"/>
    </row>
    <row r="155" spans="1:5" ht="26.1" customHeight="1" thickTop="1" x14ac:dyDescent="0.2">
      <c r="A155" s="162" t="s">
        <v>46</v>
      </c>
      <c r="B155" s="163"/>
      <c r="C155" s="25">
        <f>ROUND((SUM(C149:C154)/60),0)</f>
        <v>0</v>
      </c>
      <c r="D155" s="162" t="s">
        <v>17</v>
      </c>
      <c r="E155" s="164"/>
    </row>
    <row r="156" spans="1:5" ht="26.1" customHeight="1" thickBot="1" x14ac:dyDescent="0.25">
      <c r="A156" s="165" t="s">
        <v>1</v>
      </c>
      <c r="B156" s="166"/>
      <c r="C156" s="62">
        <v>0</v>
      </c>
      <c r="D156" s="165" t="s">
        <v>17</v>
      </c>
      <c r="E156" s="167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62</v>
      </c>
      <c r="B158" s="170"/>
      <c r="C158" s="170"/>
      <c r="D158" s="170"/>
      <c r="E158" s="34" t="str">
        <f>'dynamic Data'!$B$16</f>
        <v>05.02 - 12.02.2018</v>
      </c>
    </row>
    <row r="159" spans="1:5" x14ac:dyDescent="0.2">
      <c r="A159" s="19" t="s">
        <v>0</v>
      </c>
      <c r="B159" s="19" t="s">
        <v>82</v>
      </c>
      <c r="C159" s="171" t="s">
        <v>83</v>
      </c>
      <c r="D159" s="171"/>
      <c r="E159" s="26" t="s">
        <v>86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16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16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16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16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16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16</v>
      </c>
      <c r="E165" s="44"/>
    </row>
    <row r="166" spans="1:5" ht="26.1" customHeight="1" thickTop="1" x14ac:dyDescent="0.2">
      <c r="A166" s="162" t="s">
        <v>46</v>
      </c>
      <c r="B166" s="163"/>
      <c r="C166" s="25">
        <f>ROUND((SUM(C160:C165)/60),0)</f>
        <v>0</v>
      </c>
      <c r="D166" s="162" t="s">
        <v>17</v>
      </c>
      <c r="E166" s="164"/>
    </row>
    <row r="167" spans="1:5" ht="26.1" customHeight="1" thickBot="1" x14ac:dyDescent="0.25">
      <c r="A167" s="165" t="s">
        <v>1</v>
      </c>
      <c r="B167" s="166"/>
      <c r="C167" s="62">
        <v>0</v>
      </c>
      <c r="D167" s="165" t="s">
        <v>17</v>
      </c>
      <c r="E167" s="167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63</v>
      </c>
      <c r="B169" s="170"/>
      <c r="C169" s="170"/>
      <c r="D169" s="170"/>
      <c r="E169" s="34">
        <f>'dynamic Data'!$B$17</f>
        <v>0</v>
      </c>
    </row>
    <row r="170" spans="1:5" x14ac:dyDescent="0.2">
      <c r="A170" s="19" t="s">
        <v>0</v>
      </c>
      <c r="B170" s="19" t="s">
        <v>82</v>
      </c>
      <c r="C170" s="171" t="s">
        <v>83</v>
      </c>
      <c r="D170" s="171"/>
      <c r="E170" s="26" t="s">
        <v>86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16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16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16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16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16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16</v>
      </c>
      <c r="E176" s="44"/>
    </row>
    <row r="177" spans="1:5" ht="26.1" customHeight="1" thickTop="1" x14ac:dyDescent="0.2">
      <c r="A177" s="162" t="s">
        <v>46</v>
      </c>
      <c r="B177" s="163"/>
      <c r="C177" s="25">
        <f>ROUND((SUM(C171:C176)/60),0)</f>
        <v>0</v>
      </c>
      <c r="D177" s="162" t="s">
        <v>17</v>
      </c>
      <c r="E177" s="164"/>
    </row>
    <row r="178" spans="1:5" ht="26.1" customHeight="1" thickBot="1" x14ac:dyDescent="0.25">
      <c r="A178" s="165" t="s">
        <v>1</v>
      </c>
      <c r="B178" s="166"/>
      <c r="C178" s="62">
        <v>0</v>
      </c>
      <c r="D178" s="165" t="s">
        <v>17</v>
      </c>
      <c r="E178" s="167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64</v>
      </c>
      <c r="B180" s="170"/>
      <c r="C180" s="170"/>
      <c r="D180" s="170"/>
      <c r="E180" s="34">
        <f>'dynamic Data'!$B$18</f>
        <v>0</v>
      </c>
    </row>
    <row r="181" spans="1:5" x14ac:dyDescent="0.2">
      <c r="A181" s="19" t="s">
        <v>0</v>
      </c>
      <c r="B181" s="19" t="s">
        <v>82</v>
      </c>
      <c r="C181" s="171" t="s">
        <v>83</v>
      </c>
      <c r="D181" s="171"/>
      <c r="E181" s="26" t="s">
        <v>86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16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16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16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16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16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16</v>
      </c>
      <c r="E187" s="44"/>
    </row>
    <row r="188" spans="1:5" ht="26.1" customHeight="1" thickTop="1" x14ac:dyDescent="0.2">
      <c r="A188" s="162" t="s">
        <v>46</v>
      </c>
      <c r="B188" s="163"/>
      <c r="C188" s="25">
        <f>ROUND((SUM(C182:C187)/60),0)</f>
        <v>0</v>
      </c>
      <c r="D188" s="162" t="s">
        <v>17</v>
      </c>
      <c r="E188" s="164"/>
    </row>
    <row r="189" spans="1:5" ht="25.5" customHeight="1" thickBot="1" x14ac:dyDescent="0.25">
      <c r="A189" s="165" t="s">
        <v>1</v>
      </c>
      <c r="B189" s="166"/>
      <c r="C189" s="62">
        <v>0</v>
      </c>
      <c r="D189" s="165" t="s">
        <v>17</v>
      </c>
      <c r="E189" s="167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65</v>
      </c>
      <c r="B191" s="170"/>
      <c r="C191" s="170"/>
      <c r="D191" s="170"/>
      <c r="E191" s="34">
        <f>'dynamic Data'!$B$19</f>
        <v>0</v>
      </c>
    </row>
    <row r="192" spans="1:5" x14ac:dyDescent="0.2">
      <c r="A192" s="19" t="s">
        <v>0</v>
      </c>
      <c r="B192" s="19" t="s">
        <v>82</v>
      </c>
      <c r="C192" s="171" t="s">
        <v>83</v>
      </c>
      <c r="D192" s="171"/>
      <c r="E192" s="26" t="s">
        <v>86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16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16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16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16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16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16</v>
      </c>
      <c r="E198" s="44"/>
    </row>
    <row r="199" spans="1:5" ht="26.1" customHeight="1" thickTop="1" x14ac:dyDescent="0.2">
      <c r="A199" s="162" t="s">
        <v>46</v>
      </c>
      <c r="B199" s="163"/>
      <c r="C199" s="25">
        <f>ROUND((SUM(C193:C198)/60),0)</f>
        <v>0</v>
      </c>
      <c r="D199" s="162" t="s">
        <v>17</v>
      </c>
      <c r="E199" s="164"/>
    </row>
    <row r="200" spans="1:5" ht="26.1" customHeight="1" thickBot="1" x14ac:dyDescent="0.25">
      <c r="A200" s="165" t="s">
        <v>1</v>
      </c>
      <c r="B200" s="166"/>
      <c r="C200" s="62">
        <v>0</v>
      </c>
      <c r="D200" s="165" t="s">
        <v>17</v>
      </c>
      <c r="E200" s="167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66</v>
      </c>
      <c r="B202" s="170"/>
      <c r="C202" s="170"/>
      <c r="D202" s="170"/>
      <c r="E202" s="34">
        <f>'dynamic Data'!$B$20</f>
        <v>0</v>
      </c>
    </row>
    <row r="203" spans="1:5" x14ac:dyDescent="0.2">
      <c r="A203" s="19" t="s">
        <v>0</v>
      </c>
      <c r="B203" s="19" t="s">
        <v>82</v>
      </c>
      <c r="C203" s="171" t="s">
        <v>83</v>
      </c>
      <c r="D203" s="171"/>
      <c r="E203" s="26" t="s">
        <v>86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16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16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16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16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16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16</v>
      </c>
      <c r="E209" s="44"/>
    </row>
    <row r="210" spans="1:5" ht="26.1" customHeight="1" thickTop="1" x14ac:dyDescent="0.2">
      <c r="A210" s="162" t="s">
        <v>46</v>
      </c>
      <c r="B210" s="163"/>
      <c r="C210" s="25">
        <f>ROUND((SUM(C204:C209)/60),0)</f>
        <v>0</v>
      </c>
      <c r="D210" s="162" t="s">
        <v>17</v>
      </c>
      <c r="E210" s="164"/>
    </row>
    <row r="211" spans="1:5" ht="25.5" customHeight="1" thickBot="1" x14ac:dyDescent="0.25">
      <c r="A211" s="165" t="s">
        <v>1</v>
      </c>
      <c r="B211" s="166"/>
      <c r="C211" s="62">
        <v>0</v>
      </c>
      <c r="D211" s="165" t="s">
        <v>17</v>
      </c>
      <c r="E211" s="167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67</v>
      </c>
      <c r="B213" s="170"/>
      <c r="C213" s="170"/>
      <c r="D213" s="170"/>
      <c r="E213" s="34">
        <f>'dynamic Data'!$B$21</f>
        <v>0</v>
      </c>
    </row>
    <row r="214" spans="1:5" x14ac:dyDescent="0.2">
      <c r="A214" s="19" t="s">
        <v>0</v>
      </c>
      <c r="B214" s="19" t="s">
        <v>82</v>
      </c>
      <c r="C214" s="171" t="s">
        <v>83</v>
      </c>
      <c r="D214" s="171"/>
      <c r="E214" s="26" t="s">
        <v>86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16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16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16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16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16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16</v>
      </c>
      <c r="E220" s="44"/>
    </row>
    <row r="221" spans="1:5" ht="26.1" customHeight="1" thickTop="1" x14ac:dyDescent="0.2">
      <c r="A221" s="162" t="s">
        <v>46</v>
      </c>
      <c r="B221" s="163"/>
      <c r="C221" s="25">
        <f>ROUND((SUM(C215:C220)/60),0)</f>
        <v>0</v>
      </c>
      <c r="D221" s="162" t="s">
        <v>17</v>
      </c>
      <c r="E221" s="164"/>
    </row>
    <row r="222" spans="1:5" ht="26.1" customHeight="1" thickBot="1" x14ac:dyDescent="0.25">
      <c r="A222" s="165" t="s">
        <v>1</v>
      </c>
      <c r="B222" s="166"/>
      <c r="C222" s="62">
        <v>0</v>
      </c>
      <c r="D222" s="165" t="s">
        <v>17</v>
      </c>
      <c r="E222" s="167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topLeftCell="A14" workbookViewId="0">
      <selection activeCell="B28" sqref="B28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82" t="s">
        <v>85</v>
      </c>
      <c r="B1" s="182"/>
    </row>
    <row r="2" spans="1:2" x14ac:dyDescent="0.2">
      <c r="A2" s="58" t="s">
        <v>73</v>
      </c>
      <c r="B2" s="60" t="s">
        <v>99</v>
      </c>
    </row>
    <row r="3" spans="1:2" x14ac:dyDescent="0.2">
      <c r="A3" s="58" t="s">
        <v>74</v>
      </c>
      <c r="B3" s="60" t="s">
        <v>100</v>
      </c>
    </row>
    <row r="4" spans="1:2" x14ac:dyDescent="0.2">
      <c r="A4" s="58" t="s">
        <v>75</v>
      </c>
      <c r="B4" s="60" t="s">
        <v>101</v>
      </c>
    </row>
    <row r="5" spans="1:2" x14ac:dyDescent="0.2">
      <c r="A5" s="58" t="s">
        <v>76</v>
      </c>
      <c r="B5" s="60" t="s">
        <v>102</v>
      </c>
    </row>
    <row r="6" spans="1:2" x14ac:dyDescent="0.2">
      <c r="A6" s="58" t="s">
        <v>77</v>
      </c>
      <c r="B6" s="60" t="s">
        <v>103</v>
      </c>
    </row>
    <row r="7" spans="1:2" x14ac:dyDescent="0.2">
      <c r="A7" s="58" t="s">
        <v>78</v>
      </c>
      <c r="B7" s="60" t="s">
        <v>104</v>
      </c>
    </row>
    <row r="8" spans="1:2" x14ac:dyDescent="0.2">
      <c r="A8" s="58" t="s">
        <v>79</v>
      </c>
      <c r="B8" s="60" t="s">
        <v>105</v>
      </c>
    </row>
    <row r="9" spans="1:2" x14ac:dyDescent="0.2">
      <c r="A9" s="58" t="s">
        <v>80</v>
      </c>
      <c r="B9" s="60" t="s">
        <v>106</v>
      </c>
    </row>
    <row r="10" spans="1:2" x14ac:dyDescent="0.2">
      <c r="A10" s="58" t="s">
        <v>81</v>
      </c>
      <c r="B10" s="60" t="s">
        <v>107</v>
      </c>
    </row>
    <row r="11" spans="1:2" x14ac:dyDescent="0.2">
      <c r="A11" s="58" t="s">
        <v>35</v>
      </c>
      <c r="B11" s="60" t="s">
        <v>108</v>
      </c>
    </row>
    <row r="12" spans="1:2" x14ac:dyDescent="0.2">
      <c r="A12" s="58" t="s">
        <v>36</v>
      </c>
      <c r="B12" s="60" t="s">
        <v>109</v>
      </c>
    </row>
    <row r="13" spans="1:2" x14ac:dyDescent="0.2">
      <c r="A13" s="58" t="s">
        <v>37</v>
      </c>
      <c r="B13" s="60" t="s">
        <v>110</v>
      </c>
    </row>
    <row r="14" spans="1:2" x14ac:dyDescent="0.2">
      <c r="A14" s="58" t="s">
        <v>38</v>
      </c>
      <c r="B14" s="60" t="s">
        <v>111</v>
      </c>
    </row>
    <row r="15" spans="1:2" x14ac:dyDescent="0.2">
      <c r="A15" s="58" t="s">
        <v>39</v>
      </c>
      <c r="B15" s="60" t="s">
        <v>112</v>
      </c>
    </row>
    <row r="16" spans="1:2" x14ac:dyDescent="0.2">
      <c r="A16" s="58" t="s">
        <v>40</v>
      </c>
      <c r="B16" s="60" t="s">
        <v>113</v>
      </c>
    </row>
    <row r="17" spans="1:2" x14ac:dyDescent="0.2">
      <c r="A17" s="58" t="s">
        <v>41</v>
      </c>
      <c r="B17" s="60"/>
    </row>
    <row r="18" spans="1:2" x14ac:dyDescent="0.2">
      <c r="A18" s="58" t="s">
        <v>42</v>
      </c>
      <c r="B18" s="60"/>
    </row>
    <row r="19" spans="1:2" x14ac:dyDescent="0.2">
      <c r="A19" s="58" t="s">
        <v>43</v>
      </c>
      <c r="B19" s="60"/>
    </row>
    <row r="20" spans="1:2" x14ac:dyDescent="0.2">
      <c r="A20" s="58" t="s">
        <v>44</v>
      </c>
      <c r="B20" s="60"/>
    </row>
    <row r="21" spans="1:2" x14ac:dyDescent="0.2">
      <c r="A21" s="58" t="s">
        <v>45</v>
      </c>
      <c r="B21" s="60"/>
    </row>
    <row r="22" spans="1:2" x14ac:dyDescent="0.2">
      <c r="A22" s="183"/>
      <c r="B22" s="183"/>
    </row>
    <row r="23" spans="1:2" ht="15.75" x14ac:dyDescent="0.25">
      <c r="A23" s="182" t="s">
        <v>84</v>
      </c>
      <c r="B23" s="182"/>
    </row>
    <row r="24" spans="1:2" x14ac:dyDescent="0.2">
      <c r="A24" s="58" t="s">
        <v>4</v>
      </c>
      <c r="B24" s="63" t="s">
        <v>95</v>
      </c>
    </row>
    <row r="25" spans="1:2" x14ac:dyDescent="0.2">
      <c r="A25" s="58" t="s">
        <v>5</v>
      </c>
      <c r="B25" s="63" t="s">
        <v>96</v>
      </c>
    </row>
    <row r="26" spans="1:2" x14ac:dyDescent="0.2">
      <c r="A26" s="58" t="s">
        <v>6</v>
      </c>
      <c r="B26" s="64" t="s">
        <v>97</v>
      </c>
    </row>
    <row r="27" spans="1:2" x14ac:dyDescent="0.2">
      <c r="A27" s="58" t="s">
        <v>7</v>
      </c>
      <c r="B27" s="64" t="s">
        <v>98</v>
      </c>
    </row>
    <row r="28" spans="1:2" x14ac:dyDescent="0.2">
      <c r="A28" s="58" t="s">
        <v>8</v>
      </c>
      <c r="B28" s="64" t="s">
        <v>9</v>
      </c>
    </row>
    <row r="31" spans="1:2" x14ac:dyDescent="0.2">
      <c r="A31" s="65" t="s">
        <v>87</v>
      </c>
    </row>
    <row r="32" spans="1:2" x14ac:dyDescent="0.2">
      <c r="A32" s="65" t="s">
        <v>88</v>
      </c>
    </row>
    <row r="33" spans="1:1" x14ac:dyDescent="0.2">
      <c r="A33" s="65" t="s">
        <v>89</v>
      </c>
    </row>
    <row r="34" spans="1:1" x14ac:dyDescent="0.2">
      <c r="A34" s="65" t="s">
        <v>90</v>
      </c>
    </row>
    <row r="35" spans="1:1" x14ac:dyDescent="0.2">
      <c r="A35" s="65" t="s">
        <v>91</v>
      </c>
    </row>
    <row r="36" spans="1:1" x14ac:dyDescent="0.2">
      <c r="A36" s="65" t="s">
        <v>92</v>
      </c>
    </row>
    <row r="37" spans="1:1" x14ac:dyDescent="0.2">
      <c r="A37" s="65" t="s">
        <v>93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Bernhard Pranz</cp:lastModifiedBy>
  <cp:lastPrinted>2006-12-12T13:10:16Z</cp:lastPrinted>
  <dcterms:created xsi:type="dcterms:W3CDTF">1996-10-17T05:27:31Z</dcterms:created>
  <dcterms:modified xsi:type="dcterms:W3CDTF">2018-02-08T08:59:44Z</dcterms:modified>
</cp:coreProperties>
</file>