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2024_THE SHOLA TRUST\good4tech\"/>
    </mc:Choice>
  </mc:AlternateContent>
  <xr:revisionPtr revIDLastSave="0" documentId="8_{B745E0D1-C72B-4396-81B1-4F337707D59F}" xr6:coauthVersionLast="47" xr6:coauthVersionMax="47" xr10:uidLastSave="{00000000-0000-0000-0000-000000000000}"/>
  <bookViews>
    <workbookView xWindow="-110" yWindow="-110" windowWidth="19420" windowHeight="11500" xr2:uid="{FCBD2927-EE91-4894-AB59-7ECAE24F551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F19" i="1"/>
  <c r="H18" i="1"/>
  <c r="H17" i="1"/>
  <c r="F17" i="1"/>
  <c r="H16" i="1"/>
  <c r="H15" i="1"/>
  <c r="F15" i="1"/>
  <c r="H14" i="1"/>
  <c r="H13" i="1"/>
  <c r="H12" i="1"/>
  <c r="H11" i="1"/>
  <c r="H10" i="1"/>
  <c r="H9" i="1"/>
  <c r="H8" i="1"/>
  <c r="H7" i="1"/>
  <c r="H6" i="1"/>
  <c r="H5" i="1"/>
  <c r="H4" i="1"/>
  <c r="H3" i="1"/>
  <c r="H2" i="1"/>
</calcChain>
</file>

<file path=xl/sharedStrings.xml><?xml version="1.0" encoding="utf-8"?>
<sst xmlns="http://schemas.openxmlformats.org/spreadsheetml/2006/main" count="37" uniqueCount="36">
  <si>
    <t>Plot no.</t>
  </si>
  <si>
    <t>Sr. No.</t>
  </si>
  <si>
    <t>Lattitude</t>
  </si>
  <si>
    <t>Longitude</t>
  </si>
  <si>
    <t>Stem Thickness (mm)</t>
  </si>
  <si>
    <t>Canopy height    (in feet)</t>
  </si>
  <si>
    <t>Canopy Height (m)</t>
  </si>
  <si>
    <t>Canopy Width (m)</t>
  </si>
  <si>
    <t>3m radius Biomass weight (kg)</t>
  </si>
  <si>
    <t>Date</t>
  </si>
  <si>
    <t>Notes</t>
  </si>
  <si>
    <t>Trees</t>
  </si>
  <si>
    <t>Shrubs</t>
  </si>
  <si>
    <t>Grass and Herbs</t>
  </si>
  <si>
    <t>Highly Dense</t>
  </si>
  <si>
    <t>The site had dendrocalamus strictus and after flowering, there was a huge fire and after the fire Lantana seems to have grown very densely, grass is found on foot paths or any openeing only, under lantana grass was not observed, only few dendrocalamus strictus saplings have grown above lantana plants</t>
  </si>
  <si>
    <t>Serengai-1</t>
  </si>
  <si>
    <t>Dendrocalamus strictus-3, Kirujanai-1, seegai-Acacia concinnamullu-3, Chromolena-18, Lantana Camara-20, Hibiscus lobatus-1, Synedrella nodiflora-1, Campsis radicans, Abroma augustum</t>
  </si>
  <si>
    <t>Mimosa pudica-7, senna tora-10, Grass (10%)-3 types,-kolli grass, Garike grass and Jondu grass, Oplismenus undulatifolius-10%</t>
  </si>
  <si>
    <t>NIL</t>
  </si>
  <si>
    <t xml:space="preserve">Dendrocalamus strictus-2, Agertum conyzoides-12, chromolena-10, Senna tora-15, Lantana Camara-20, Acmilla radicans, </t>
  </si>
  <si>
    <t>Grass 10%-kolli grass, Garike grass and Jondu grass, 3 types, Creepers-Rhynchosia minima/Lablab purpureus-2, sida acuta-10, Javana, dendrocalamus strictus seedings-2, Passiflora subpeltata, Oplismenus compositus</t>
  </si>
  <si>
    <t>Bordering the village, very few trees observed in the entire site, most of the  trees were either taken for firewood or destroyed by fire</t>
  </si>
  <si>
    <t>Thanni-1, Albizzia Amara-1, Butea Monosperma-1,</t>
  </si>
  <si>
    <t>Chromolena-15, Parthenium-2, Seegai (Acacia concinna)-2, dendrocalamus strictus saplings-1, Lantana Camara-20, Synedrella nodiflora, Flueggca virosa, Ziziphus oenopolia,</t>
  </si>
  <si>
    <t>Grass 10%-kolli grass, Garike grass and Jondu grass, 3 types, Creepers-Rhunchosia/Lablab purpureus-1, sida acuta-10, Senna Tora-15, Mimosa pudica-3 clumps, Oplismenus undulatifolius, Eragrostis uniolodies</t>
  </si>
  <si>
    <t>Albizzia Amara saplings-3, dendrocalamus strictus-3, Agertum conyzoides-15, Senna Tora-7, Chromolena-8, Solanum violaceum-2, Urena lobata-2, Lantana Camara-20, Chromolena-15</t>
  </si>
  <si>
    <t>Grass 10%-kolli grass, Garike grass and Jondu grass, 3 types, Creepers Rhynchosia minima/Lablab purpureus-1, sida acuta-5, Senna Tora-15, Mimosa pudica-2 clumps</t>
  </si>
  <si>
    <t>Following cattle path, the lanatana and Chromolena is extremely dense and seemed impenetrable</t>
  </si>
  <si>
    <t>Ficus-1, Syzygium cumini-1, Dendrocalamus Strictus-2, Ricinus communis-2</t>
  </si>
  <si>
    <t>Solanum-2, Crassocephalum crepidioides-1, Huli Sotli-1, Agertum conyzoides-15, Senna Tora-10, Chromolena-15, Lantana Camara-20</t>
  </si>
  <si>
    <t>Mimosa pudica-4 clumps, Ipomoea hederifolia-3, Huli Vuguru-1, Mucuna pruriens-2</t>
  </si>
  <si>
    <t>Dhooli Mara-1</t>
  </si>
  <si>
    <t>Sida Acuta-15, Chromolena-15, Lantana Camara-20, Senna Occidentalis-2, Agertum conyzoides-15, Crassocephalum crepidioides-2, Urena lobata-1, Drndracalamus strictus-3</t>
  </si>
  <si>
    <t>Mimosa pudica-5 clumps, Ipomea hederifolia-1, Kolli Grass, Garike Grass, Jondu Grass, Senna Tora</t>
  </si>
  <si>
    <t>Location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</si>
</sst>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0"/>
      <color theme="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horizont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25BA-FB42-427B-9B07-474AE9EFFE9E}">
  <dimension ref="A1:O19"/>
  <sheetViews>
    <sheetView tabSelected="1" workbookViewId="0">
      <selection activeCell="A2" sqref="A2"/>
    </sheetView>
  </sheetViews>
  <sheetFormatPr defaultRowHeight="14.5" x14ac:dyDescent="0.35"/>
  <sheetData>
    <row r="1" spans="1:15" ht="65.5" x14ac:dyDescent="0.35">
      <c r="A1" s="1" t="s">
        <v>35</v>
      </c>
      <c r="B1" s="1" t="s">
        <v>0</v>
      </c>
      <c r="C1" s="1" t="s">
        <v>1</v>
      </c>
      <c r="D1" s="1" t="s">
        <v>2</v>
      </c>
      <c r="E1" s="1" t="s">
        <v>3</v>
      </c>
      <c r="F1" s="1" t="s">
        <v>4</v>
      </c>
      <c r="G1" s="1" t="s">
        <v>5</v>
      </c>
      <c r="H1" s="1" t="s">
        <v>6</v>
      </c>
      <c r="I1" s="1" t="s">
        <v>7</v>
      </c>
      <c r="J1" s="1" t="s">
        <v>8</v>
      </c>
      <c r="K1" s="1" t="s">
        <v>9</v>
      </c>
      <c r="L1" s="1" t="s">
        <v>10</v>
      </c>
      <c r="M1" s="1" t="s">
        <v>11</v>
      </c>
      <c r="N1" s="1" t="s">
        <v>12</v>
      </c>
      <c r="O1" s="1" t="s">
        <v>13</v>
      </c>
    </row>
    <row r="2" spans="1:15" x14ac:dyDescent="0.35">
      <c r="A2" s="2">
        <v>1</v>
      </c>
      <c r="B2" s="2"/>
      <c r="C2" s="2">
        <v>2</v>
      </c>
      <c r="D2" s="2">
        <v>12.37018</v>
      </c>
      <c r="E2" s="2">
        <v>77.841800000000006</v>
      </c>
      <c r="F2" s="2">
        <v>51</v>
      </c>
      <c r="G2" s="2">
        <v>9</v>
      </c>
      <c r="H2" s="2">
        <f t="shared" ref="H2:H19" si="0">+G2/3.28084</f>
        <v>2.743199912217603</v>
      </c>
      <c r="I2" s="2">
        <v>3.9</v>
      </c>
      <c r="J2" s="2" t="s">
        <v>14</v>
      </c>
      <c r="K2" s="3">
        <v>45515</v>
      </c>
      <c r="L2" s="4" t="s">
        <v>15</v>
      </c>
      <c r="M2" s="4" t="s">
        <v>16</v>
      </c>
      <c r="N2" s="4" t="s">
        <v>17</v>
      </c>
      <c r="O2" s="4" t="s">
        <v>18</v>
      </c>
    </row>
    <row r="3" spans="1:15" x14ac:dyDescent="0.35">
      <c r="A3" s="2">
        <v>1</v>
      </c>
      <c r="B3" s="2"/>
      <c r="C3" s="2">
        <v>3</v>
      </c>
      <c r="D3" s="2">
        <v>12.37018</v>
      </c>
      <c r="E3" s="2">
        <v>77.841800000000006</v>
      </c>
      <c r="F3" s="2">
        <v>70</v>
      </c>
      <c r="G3" s="2">
        <v>9</v>
      </c>
      <c r="H3" s="2">
        <f t="shared" si="0"/>
        <v>2.743199912217603</v>
      </c>
      <c r="I3" s="2">
        <v>3.9</v>
      </c>
      <c r="J3" s="2"/>
      <c r="K3" s="3">
        <v>45515</v>
      </c>
      <c r="L3" s="4"/>
      <c r="M3" s="4"/>
      <c r="N3" s="4"/>
      <c r="O3" s="4"/>
    </row>
    <row r="4" spans="1:15" x14ac:dyDescent="0.35">
      <c r="A4" s="2">
        <v>1</v>
      </c>
      <c r="B4" s="2"/>
      <c r="C4" s="2">
        <v>4</v>
      </c>
      <c r="D4" s="2">
        <v>12.37018</v>
      </c>
      <c r="E4" s="2">
        <v>77.841800000000006</v>
      </c>
      <c r="F4" s="2">
        <v>52</v>
      </c>
      <c r="G4" s="2">
        <v>9</v>
      </c>
      <c r="H4" s="2">
        <f t="shared" si="0"/>
        <v>2.743199912217603</v>
      </c>
      <c r="I4" s="2">
        <v>2.9</v>
      </c>
      <c r="J4" s="2"/>
      <c r="K4" s="3">
        <v>45515</v>
      </c>
      <c r="L4" s="4"/>
      <c r="M4" s="4"/>
      <c r="N4" s="4"/>
      <c r="O4" s="4"/>
    </row>
    <row r="5" spans="1:15" x14ac:dyDescent="0.35">
      <c r="A5" s="2">
        <v>2</v>
      </c>
      <c r="B5" s="2"/>
      <c r="C5" s="2">
        <v>6</v>
      </c>
      <c r="D5" s="2">
        <v>12.3703</v>
      </c>
      <c r="E5" s="2">
        <v>77.841800000000006</v>
      </c>
      <c r="F5" s="2">
        <v>45</v>
      </c>
      <c r="G5" s="2">
        <v>7.5</v>
      </c>
      <c r="H5" s="2">
        <f t="shared" si="0"/>
        <v>2.2859999268480022</v>
      </c>
      <c r="I5" s="2">
        <v>2.9</v>
      </c>
      <c r="J5" s="2">
        <v>30</v>
      </c>
      <c r="K5" s="3">
        <v>45515</v>
      </c>
      <c r="L5" s="4"/>
      <c r="M5" s="5" t="s">
        <v>19</v>
      </c>
      <c r="N5" s="4" t="s">
        <v>20</v>
      </c>
      <c r="O5" s="4" t="s">
        <v>21</v>
      </c>
    </row>
    <row r="6" spans="1:15" x14ac:dyDescent="0.35">
      <c r="A6" s="2">
        <v>2</v>
      </c>
      <c r="B6" s="2"/>
      <c r="C6" s="2">
        <v>9</v>
      </c>
      <c r="D6" s="2">
        <v>12.3703</v>
      </c>
      <c r="E6" s="2">
        <v>77.841800000000006</v>
      </c>
      <c r="F6" s="2">
        <v>29</v>
      </c>
      <c r="G6" s="2">
        <v>8.5</v>
      </c>
      <c r="H6" s="2">
        <f t="shared" si="0"/>
        <v>2.5907999170944027</v>
      </c>
      <c r="I6" s="2">
        <v>1.1000000000000001</v>
      </c>
      <c r="J6" s="2">
        <v>30</v>
      </c>
      <c r="K6" s="3">
        <v>45515</v>
      </c>
      <c r="L6" s="4"/>
      <c r="M6" s="5"/>
      <c r="N6" s="4"/>
      <c r="O6" s="4"/>
    </row>
    <row r="7" spans="1:15" x14ac:dyDescent="0.35">
      <c r="A7" s="2">
        <v>2</v>
      </c>
      <c r="B7" s="2"/>
      <c r="C7" s="2">
        <v>10</v>
      </c>
      <c r="D7" s="2">
        <v>12.3703</v>
      </c>
      <c r="E7" s="2">
        <v>77.841800000000006</v>
      </c>
      <c r="F7" s="2">
        <v>60</v>
      </c>
      <c r="G7" s="2">
        <v>8.5</v>
      </c>
      <c r="H7" s="2">
        <f t="shared" si="0"/>
        <v>2.5907999170944027</v>
      </c>
      <c r="I7" s="2">
        <v>2.2999999999999998</v>
      </c>
      <c r="J7" s="2">
        <v>30</v>
      </c>
      <c r="K7" s="3">
        <v>45515</v>
      </c>
      <c r="L7" s="4"/>
      <c r="M7" s="5"/>
      <c r="N7" s="4"/>
      <c r="O7" s="4"/>
    </row>
    <row r="8" spans="1:15" x14ac:dyDescent="0.35">
      <c r="A8" s="2">
        <v>3</v>
      </c>
      <c r="B8" s="2"/>
      <c r="C8" s="2">
        <v>12</v>
      </c>
      <c r="D8" s="2">
        <v>12.3705</v>
      </c>
      <c r="E8" s="2">
        <v>77.842029999999994</v>
      </c>
      <c r="F8" s="2">
        <v>32</v>
      </c>
      <c r="G8" s="2">
        <v>11</v>
      </c>
      <c r="H8" s="2">
        <f t="shared" si="0"/>
        <v>3.3527998927104035</v>
      </c>
      <c r="I8" s="2">
        <v>2.1</v>
      </c>
      <c r="J8" s="2">
        <v>18</v>
      </c>
      <c r="K8" s="3">
        <v>45515</v>
      </c>
      <c r="L8" s="4" t="s">
        <v>22</v>
      </c>
      <c r="M8" s="4" t="s">
        <v>23</v>
      </c>
      <c r="N8" s="4" t="s">
        <v>24</v>
      </c>
      <c r="O8" s="4" t="s">
        <v>25</v>
      </c>
    </row>
    <row r="9" spans="1:15" x14ac:dyDescent="0.35">
      <c r="A9" s="2">
        <v>3</v>
      </c>
      <c r="B9" s="2"/>
      <c r="C9" s="2">
        <v>13</v>
      </c>
      <c r="D9" s="2">
        <v>12.3705</v>
      </c>
      <c r="E9" s="2">
        <v>77.842029999999994</v>
      </c>
      <c r="F9" s="2">
        <v>25</v>
      </c>
      <c r="G9" s="2">
        <v>6</v>
      </c>
      <c r="H9" s="2">
        <f t="shared" si="0"/>
        <v>1.828799941478402</v>
      </c>
      <c r="I9" s="2">
        <v>1.2</v>
      </c>
      <c r="J9" s="2">
        <v>18</v>
      </c>
      <c r="K9" s="3">
        <v>45515</v>
      </c>
      <c r="L9" s="4"/>
      <c r="M9" s="4"/>
      <c r="N9" s="4"/>
      <c r="O9" s="4"/>
    </row>
    <row r="10" spans="1:15" x14ac:dyDescent="0.35">
      <c r="A10" s="2">
        <v>3</v>
      </c>
      <c r="B10" s="2"/>
      <c r="C10" s="2">
        <v>14</v>
      </c>
      <c r="D10" s="2">
        <v>12.3705</v>
      </c>
      <c r="E10" s="2">
        <v>77.842029999999994</v>
      </c>
      <c r="F10" s="2">
        <v>29</v>
      </c>
      <c r="G10" s="2">
        <v>5</v>
      </c>
      <c r="H10" s="2">
        <f t="shared" si="0"/>
        <v>1.5239999512320015</v>
      </c>
      <c r="I10" s="2">
        <v>1.5</v>
      </c>
      <c r="J10" s="2">
        <v>18</v>
      </c>
      <c r="K10" s="3">
        <v>45515</v>
      </c>
      <c r="L10" s="4"/>
      <c r="M10" s="4"/>
      <c r="N10" s="4"/>
      <c r="O10" s="4"/>
    </row>
    <row r="11" spans="1:15" x14ac:dyDescent="0.35">
      <c r="A11" s="2">
        <v>4</v>
      </c>
      <c r="B11" s="2"/>
      <c r="C11" s="2">
        <v>18</v>
      </c>
      <c r="D11" s="2">
        <v>12.37069</v>
      </c>
      <c r="E11" s="2">
        <v>77.842209999999994</v>
      </c>
      <c r="F11" s="2">
        <v>32</v>
      </c>
      <c r="G11" s="2">
        <v>8.5</v>
      </c>
      <c r="H11" s="2">
        <f t="shared" si="0"/>
        <v>2.5907999170944027</v>
      </c>
      <c r="I11" s="2">
        <v>2.2000000000000002</v>
      </c>
      <c r="J11" s="2">
        <v>17</v>
      </c>
      <c r="K11" s="3">
        <v>45515</v>
      </c>
      <c r="L11" s="4"/>
      <c r="M11" s="4" t="s">
        <v>16</v>
      </c>
      <c r="N11" s="4" t="s">
        <v>26</v>
      </c>
      <c r="O11" s="4" t="s">
        <v>27</v>
      </c>
    </row>
    <row r="12" spans="1:15" x14ac:dyDescent="0.35">
      <c r="A12" s="2">
        <v>4</v>
      </c>
      <c r="B12" s="2"/>
      <c r="C12" s="2">
        <v>19</v>
      </c>
      <c r="D12" s="2">
        <v>12.37069</v>
      </c>
      <c r="E12" s="2">
        <v>77.842209999999994</v>
      </c>
      <c r="F12" s="2">
        <v>41</v>
      </c>
      <c r="G12" s="2">
        <v>8.5</v>
      </c>
      <c r="H12" s="2">
        <f t="shared" si="0"/>
        <v>2.5907999170944027</v>
      </c>
      <c r="I12" s="2">
        <v>2.2000000000000002</v>
      </c>
      <c r="J12" s="2">
        <v>17</v>
      </c>
      <c r="K12" s="3">
        <v>45515</v>
      </c>
      <c r="L12" s="4"/>
      <c r="M12" s="4"/>
      <c r="N12" s="4"/>
      <c r="O12" s="4"/>
    </row>
    <row r="13" spans="1:15" x14ac:dyDescent="0.35">
      <c r="A13" s="2">
        <v>4</v>
      </c>
      <c r="B13" s="2"/>
      <c r="C13" s="2">
        <v>20</v>
      </c>
      <c r="D13" s="2">
        <v>12.37069</v>
      </c>
      <c r="E13" s="2">
        <v>77.842209999999994</v>
      </c>
      <c r="F13" s="2">
        <v>30</v>
      </c>
      <c r="G13" s="2">
        <v>8.5</v>
      </c>
      <c r="H13" s="2">
        <f t="shared" si="0"/>
        <v>2.5907999170944027</v>
      </c>
      <c r="I13" s="2">
        <v>2.2000000000000002</v>
      </c>
      <c r="J13" s="2">
        <v>17</v>
      </c>
      <c r="K13" s="3">
        <v>45515</v>
      </c>
      <c r="L13" s="4"/>
      <c r="M13" s="4"/>
      <c r="N13" s="4"/>
      <c r="O13" s="4"/>
    </row>
    <row r="14" spans="1:15" x14ac:dyDescent="0.35">
      <c r="A14" s="2">
        <v>5</v>
      </c>
      <c r="B14" s="2"/>
      <c r="C14" s="2">
        <v>23</v>
      </c>
      <c r="D14" s="2">
        <v>12.37077</v>
      </c>
      <c r="E14" s="2">
        <v>77.842399999999998</v>
      </c>
      <c r="F14" s="2">
        <v>31</v>
      </c>
      <c r="G14" s="2">
        <v>5</v>
      </c>
      <c r="H14" s="2">
        <f t="shared" si="0"/>
        <v>1.5239999512320015</v>
      </c>
      <c r="I14" s="2">
        <v>1.4</v>
      </c>
      <c r="J14" s="2">
        <v>27</v>
      </c>
      <c r="K14" s="3">
        <v>45515</v>
      </c>
      <c r="L14" s="4" t="s">
        <v>28</v>
      </c>
      <c r="M14" s="4" t="s">
        <v>29</v>
      </c>
      <c r="N14" s="4" t="s">
        <v>30</v>
      </c>
      <c r="O14" s="4" t="s">
        <v>31</v>
      </c>
    </row>
    <row r="15" spans="1:15" x14ac:dyDescent="0.35">
      <c r="A15" s="2">
        <v>5</v>
      </c>
      <c r="B15" s="2"/>
      <c r="C15" s="2">
        <v>24</v>
      </c>
      <c r="D15" s="2">
        <v>12.37077</v>
      </c>
      <c r="E15" s="2">
        <v>77.842399999999998</v>
      </c>
      <c r="F15" s="2">
        <f>(52+40+35)/3</f>
        <v>42.333333333333336</v>
      </c>
      <c r="G15" s="2">
        <v>6</v>
      </c>
      <c r="H15" s="2">
        <f t="shared" si="0"/>
        <v>1.828799941478402</v>
      </c>
      <c r="I15" s="2">
        <v>2.5</v>
      </c>
      <c r="J15" s="2">
        <v>27</v>
      </c>
      <c r="K15" s="3">
        <v>45515</v>
      </c>
      <c r="L15" s="4"/>
      <c r="M15" s="4"/>
      <c r="N15" s="4"/>
      <c r="O15" s="4"/>
    </row>
    <row r="16" spans="1:15" x14ac:dyDescent="0.35">
      <c r="A16" s="2">
        <v>5</v>
      </c>
      <c r="B16" s="2"/>
      <c r="C16" s="2">
        <v>25</v>
      </c>
      <c r="D16" s="2">
        <v>12.37077</v>
      </c>
      <c r="E16" s="2">
        <v>77.842399999999998</v>
      </c>
      <c r="F16" s="2">
        <v>35</v>
      </c>
      <c r="G16" s="2">
        <v>5</v>
      </c>
      <c r="H16" s="2">
        <f t="shared" si="0"/>
        <v>1.5239999512320015</v>
      </c>
      <c r="I16" s="2">
        <v>1.3</v>
      </c>
      <c r="J16" s="2">
        <v>27</v>
      </c>
      <c r="K16" s="3">
        <v>45515</v>
      </c>
      <c r="L16" s="4"/>
      <c r="M16" s="4"/>
      <c r="N16" s="4"/>
      <c r="O16" s="4"/>
    </row>
    <row r="17" spans="1:15" x14ac:dyDescent="0.35">
      <c r="A17" s="2">
        <v>6</v>
      </c>
      <c r="B17" s="2"/>
      <c r="C17" s="2">
        <v>26</v>
      </c>
      <c r="D17" s="2">
        <v>12.370699999999999</v>
      </c>
      <c r="E17" s="2">
        <v>77.842500000000001</v>
      </c>
      <c r="F17" s="2">
        <f>(25+35+32)/3</f>
        <v>30.666666666666668</v>
      </c>
      <c r="G17" s="2">
        <v>5.5</v>
      </c>
      <c r="H17" s="2">
        <f t="shared" si="0"/>
        <v>1.6763999463552017</v>
      </c>
      <c r="I17" s="2">
        <v>2.2999999999999998</v>
      </c>
      <c r="J17" s="2">
        <v>15</v>
      </c>
      <c r="K17" s="3">
        <v>45515</v>
      </c>
      <c r="L17" s="4"/>
      <c r="M17" s="4" t="s">
        <v>32</v>
      </c>
      <c r="N17" s="4" t="s">
        <v>33</v>
      </c>
      <c r="O17" s="4" t="s">
        <v>34</v>
      </c>
    </row>
    <row r="18" spans="1:15" x14ac:dyDescent="0.35">
      <c r="A18" s="2">
        <v>6</v>
      </c>
      <c r="B18" s="2"/>
      <c r="C18" s="2">
        <v>29</v>
      </c>
      <c r="D18" s="2">
        <v>12.370699999999999</v>
      </c>
      <c r="E18" s="2">
        <v>77.842500000000001</v>
      </c>
      <c r="F18" s="2">
        <v>25</v>
      </c>
      <c r="G18" s="2">
        <v>5</v>
      </c>
      <c r="H18" s="2">
        <f t="shared" si="0"/>
        <v>1.5239999512320015</v>
      </c>
      <c r="I18" s="2">
        <v>0.9</v>
      </c>
      <c r="J18" s="2">
        <v>15</v>
      </c>
      <c r="K18" s="3">
        <v>45515</v>
      </c>
      <c r="L18" s="4"/>
      <c r="M18" s="4"/>
      <c r="N18" s="4"/>
      <c r="O18" s="4"/>
    </row>
    <row r="19" spans="1:15" x14ac:dyDescent="0.35">
      <c r="A19" s="2">
        <v>6</v>
      </c>
      <c r="B19" s="2"/>
      <c r="C19" s="2">
        <v>30</v>
      </c>
      <c r="D19" s="2">
        <v>12.370699999999999</v>
      </c>
      <c r="E19" s="2">
        <v>77.842500000000001</v>
      </c>
      <c r="F19" s="2">
        <f>(42+40)/2</f>
        <v>41</v>
      </c>
      <c r="G19" s="2">
        <v>6.25</v>
      </c>
      <c r="H19" s="2">
        <f t="shared" si="0"/>
        <v>1.9049999390400019</v>
      </c>
      <c r="I19" s="2">
        <v>2.4</v>
      </c>
      <c r="J19" s="2">
        <v>15</v>
      </c>
      <c r="K19" s="3">
        <v>45515</v>
      </c>
      <c r="L19" s="4"/>
      <c r="M19" s="4"/>
      <c r="N19" s="4"/>
      <c r="O19" s="4"/>
    </row>
  </sheetData>
  <mergeCells count="21">
    <mergeCell ref="L14:L19"/>
    <mergeCell ref="M14:M16"/>
    <mergeCell ref="N14:N16"/>
    <mergeCell ref="O14:O16"/>
    <mergeCell ref="M17:M19"/>
    <mergeCell ref="N17:N19"/>
    <mergeCell ref="O17:O19"/>
    <mergeCell ref="L8:L13"/>
    <mergeCell ref="M8:M10"/>
    <mergeCell ref="N8:N10"/>
    <mergeCell ref="O8:O10"/>
    <mergeCell ref="M11:M13"/>
    <mergeCell ref="N11:N13"/>
    <mergeCell ref="O11:O13"/>
    <mergeCell ref="L2:L7"/>
    <mergeCell ref="M2:M4"/>
    <mergeCell ref="N2:N4"/>
    <mergeCell ref="O2:O4"/>
    <mergeCell ref="M5:M7"/>
    <mergeCell ref="N5:N7"/>
    <mergeCell ref="O5:O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Madhusudanan Haridas</dc:creator>
  <cp:lastModifiedBy>Madhusudanan Haridas</cp:lastModifiedBy>
  <dcterms:created xsi:type="dcterms:W3CDTF">2025-01-14T07:20:45Z</dcterms:created>
  <dcterms:modified xsi:type="dcterms:W3CDTF">2025-01-14T07:21:23Z</dcterms:modified>
</cp:coreProperties>
</file>