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Academic\Case Studies in Data Analysis (STAT 634)\Cherry Blossom Project\Case-Study-1\"/>
    </mc:Choice>
  </mc:AlternateContent>
  <xr:revisionPtr revIDLastSave="0" documentId="13_ncr:1_{9013D915-6414-430C-9904-C5605F9E0F4C}" xr6:coauthVersionLast="47" xr6:coauthVersionMax="47" xr10:uidLastSave="{00000000-0000-0000-0000-000000000000}"/>
  <bookViews>
    <workbookView xWindow="-93" yWindow="-93" windowWidth="25786" windowHeight="13986" activeTab="5" xr2:uid="{6C448319-E314-49F5-A0F6-40E6BE038C83}"/>
  </bookViews>
  <sheets>
    <sheet name="CHECKLIST" sheetId="9" r:id="rId1"/>
    <sheet name="kyoto_Data_mo" sheetId="1" r:id="rId2"/>
    <sheet name="kyoto_hr" sheetId="2" r:id="rId3"/>
    <sheet name="Sheet3" sheetId="3" r:id="rId4"/>
    <sheet name="dc ghcn_d" sheetId="4" r:id="rId5"/>
    <sheet name="dc_GSOD" sheetId="10" r:id="rId6"/>
    <sheet name="dc_lcd_d" sheetId="11" r:id="rId7"/>
    <sheet name="Ruenenberg hr" sheetId="5" r:id="rId8"/>
    <sheet name="feldberg" sheetId="6" r:id="rId9"/>
    <sheet name="basel_ghcn" sheetId="8" r:id="rId10"/>
    <sheet name="basel_GSOD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9" l="1"/>
  <c r="J11" i="9"/>
  <c r="J9" i="9"/>
  <c r="K9" i="9"/>
  <c r="K10" i="9"/>
  <c r="K8" i="9"/>
  <c r="K11" i="9"/>
</calcChain>
</file>

<file path=xl/sharedStrings.xml><?xml version="1.0" encoding="utf-8"?>
<sst xmlns="http://schemas.openxmlformats.org/spreadsheetml/2006/main" count="477" uniqueCount="343">
  <si>
    <t>R</t>
  </si>
  <si>
    <t>Variable name</t>
  </si>
  <si>
    <t>Year</t>
  </si>
  <si>
    <t>mdtemp</t>
  </si>
  <si>
    <t>md.mintemp</t>
  </si>
  <si>
    <t>md.maxtemp</t>
  </si>
  <si>
    <t>mwind</t>
  </si>
  <si>
    <t>msealevel.ap</t>
  </si>
  <si>
    <t>stationlevel.ap</t>
  </si>
  <si>
    <t>mr.humidity</t>
  </si>
  <si>
    <t>m.cloud</t>
  </si>
  <si>
    <t>mpct.pos.sun</t>
  </si>
  <si>
    <t>t.sun.time</t>
  </si>
  <si>
    <t>t.precip</t>
  </si>
  <si>
    <t>t.snwdp</t>
  </si>
  <si>
    <t>m.solar.rad</t>
  </si>
  <si>
    <t>m.vp</t>
  </si>
  <si>
    <t>Month</t>
  </si>
  <si>
    <t>MEAN DAILY AIR TEMP (deg C)</t>
  </si>
  <si>
    <t>MEAN DAILY MIN TEMP (deg C)</t>
  </si>
  <si>
    <t>MEAN DAILY MAX TEMP (deg C)</t>
  </si>
  <si>
    <t>MEAN WIND SPEED (m per s)</t>
  </si>
  <si>
    <t>MEAN SEALEVEL AIR PRESSURE hPa</t>
  </si>
  <si>
    <t>STATION LEVEL PRESSURE hPa</t>
  </si>
  <si>
    <t>MEAN RELATIVE HUMIDITY (%)</t>
  </si>
  <si>
    <t>MEAN CLOUD AMOUNT (1-10)</t>
  </si>
  <si>
    <t>MEAN % OF POSSIBLE SUNSHINE</t>
  </si>
  <si>
    <t>MONTHLY TOTAL SUNSHINE TIME (h)[11]</t>
  </si>
  <si>
    <t>MONTHLY TOTAL PRECIPITATION mm</t>
  </si>
  <si>
    <t>TOTAL SNOWFALL DEPTH (cm)</t>
  </si>
  <si>
    <t>MEAN GLOBAL SOLAR RAD MJ per m2</t>
  </si>
  <si>
    <t>Monthly mean vapor pressure (h</t>
  </si>
  <si>
    <t>Air-Temperature-Observation</t>
  </si>
  <si>
    <t>Air-Temperature-Observation-Dewpoint</t>
  </si>
  <si>
    <t>Atmospheric-Pressure-Change</t>
  </si>
  <si>
    <t>Atmospheric-Pressure-Observation</t>
  </si>
  <si>
    <t>Atmospheric-Pressure-Observation (Alt/Stp)</t>
  </si>
  <si>
    <t>CALL_SIGN</t>
  </si>
  <si>
    <t>Eqd</t>
  </si>
  <si>
    <t>Extreme-Air-Temperature</t>
  </si>
  <si>
    <t>Extreme-Air-Temperature #2</t>
  </si>
  <si>
    <t>Geopotential-Height-Isobaric-Level</t>
  </si>
  <si>
    <t>Ground-Surface-Observation</t>
  </si>
  <si>
    <t>Ground-Surface-Observation Minimum-Temperature</t>
  </si>
  <si>
    <t>Hail</t>
  </si>
  <si>
    <t>Liquid-Precipitation (Hourly)</t>
  </si>
  <si>
    <t>Liquid-Precipitation (Hourly) #2</t>
  </si>
  <si>
    <t>Past-Weather-Observation Automated</t>
  </si>
  <si>
    <t>Past-Weather-Observation Automated #2</t>
  </si>
  <si>
    <t>Past-Weather-Observation Manual</t>
  </si>
  <si>
    <t>Past-Weather-Observation Manual #2</t>
  </si>
  <si>
    <t>Precipitation-Estimated-Observation</t>
  </si>
  <si>
    <t>Present-Weather-Observation Automated</t>
  </si>
  <si>
    <t>Present-Weather-Observation Manual</t>
  </si>
  <si>
    <t>Present-Weather-Observation Manual #2</t>
  </si>
  <si>
    <t>Present-Weather-Observation Manual #3</t>
  </si>
  <si>
    <t>Present-Weather-Observation Manual #4</t>
  </si>
  <si>
    <t>QUALITY_CONTROL</t>
  </si>
  <si>
    <t>REPORT_TYPE</t>
  </si>
  <si>
    <t>Remarks</t>
  </si>
  <si>
    <t>SOURCE</t>
  </si>
  <si>
    <t>Sea-Surface-Temperature-Observation</t>
  </si>
  <si>
    <t>Sky-Condition-Observation</t>
  </si>
  <si>
    <t>Sky-Condition-Observation #2</t>
  </si>
  <si>
    <t>Sky-Condition-Observation Identifier</t>
  </si>
  <si>
    <t>Sky-Cover-Layer</t>
  </si>
  <si>
    <t>Sky-Cover-Layer #2</t>
  </si>
  <si>
    <t>Sky-Cover-Layer #3</t>
  </si>
  <si>
    <t>Sky-Cover-Layer #4</t>
  </si>
  <si>
    <t>Snow-Accumulation</t>
  </si>
  <si>
    <t>Snow-Depth</t>
  </si>
  <si>
    <t>Visibility-Observation</t>
  </si>
  <si>
    <t>Water-Surface-Ice-Historical-Observation</t>
  </si>
  <si>
    <t>Wave-Measurement</t>
  </si>
  <si>
    <t>Wave-Measurement Primary Swell</t>
  </si>
  <si>
    <t>Wind-Observation</t>
  </si>
  <si>
    <t>STATION</t>
  </si>
  <si>
    <t>DATE</t>
  </si>
  <si>
    <t>AA1</t>
  </si>
  <si>
    <t>AA2</t>
  </si>
  <si>
    <t>AG1</t>
  </si>
  <si>
    <t>AJ1</t>
  </si>
  <si>
    <t>AL1</t>
  </si>
  <si>
    <t>AW1</t>
  </si>
  <si>
    <t>AY1</t>
  </si>
  <si>
    <t>AY2</t>
  </si>
  <si>
    <t>AZ1</t>
  </si>
  <si>
    <t>AZ2</t>
  </si>
  <si>
    <t>CIG</t>
  </si>
  <si>
    <t>DEW</t>
  </si>
  <si>
    <t>EQD</t>
  </si>
  <si>
    <t>GA1</t>
  </si>
  <si>
    <t>GA2</t>
  </si>
  <si>
    <t>GA3</t>
  </si>
  <si>
    <t>GA4</t>
  </si>
  <si>
    <t>GE1</t>
  </si>
  <si>
    <t>GF1</t>
  </si>
  <si>
    <t>HL1</t>
  </si>
  <si>
    <t>IA1</t>
  </si>
  <si>
    <t>IA2</t>
  </si>
  <si>
    <t>KA1</t>
  </si>
  <si>
    <t>KA2</t>
  </si>
  <si>
    <t>MA1</t>
  </si>
  <si>
    <t>MD1</t>
  </si>
  <si>
    <t>MW1</t>
  </si>
  <si>
    <t>MW2</t>
  </si>
  <si>
    <t>MW3</t>
  </si>
  <si>
    <t>MW4</t>
  </si>
  <si>
    <t>REM</t>
  </si>
  <si>
    <t>SA1</t>
  </si>
  <si>
    <t>SLP</t>
  </si>
  <si>
    <t>TMP</t>
  </si>
  <si>
    <t>UA1</t>
  </si>
  <si>
    <t>UG1</t>
  </si>
  <si>
    <t>VIS</t>
  </si>
  <si>
    <t>WG1</t>
  </si>
  <si>
    <t>WND</t>
  </si>
  <si>
    <t xml:space="preserve">SAO  </t>
  </si>
  <si>
    <t>SY-SA</t>
  </si>
  <si>
    <t>NSRDB</t>
  </si>
  <si>
    <t>ACMH</t>
  </si>
  <si>
    <t>ACSH</t>
  </si>
  <si>
    <t>AWND</t>
  </si>
  <si>
    <t>FMTM</t>
  </si>
  <si>
    <t>FRGT</t>
  </si>
  <si>
    <t>PGTM</t>
  </si>
  <si>
    <t>PRCP</t>
  </si>
  <si>
    <t>PSUN</t>
  </si>
  <si>
    <t>SNOW</t>
  </si>
  <si>
    <t>SNWD</t>
  </si>
  <si>
    <t>TAVG</t>
  </si>
  <si>
    <t>TMAX</t>
  </si>
  <si>
    <t>TMIN</t>
  </si>
  <si>
    <t>TSUN</t>
  </si>
  <si>
    <t>WDF1</t>
  </si>
  <si>
    <t>WDF2</t>
  </si>
  <si>
    <t>WDF5</t>
  </si>
  <si>
    <t>WDFG</t>
  </si>
  <si>
    <t>WDFM</t>
  </si>
  <si>
    <t>WESD</t>
  </si>
  <si>
    <t>WSF1</t>
  </si>
  <si>
    <t>WSF2</t>
  </si>
  <si>
    <t>WSF5</t>
  </si>
  <si>
    <t>WSFG</t>
  </si>
  <si>
    <t>WSFM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</si>
  <si>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</si>
  <si>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</si>
  <si>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</si>
  <si>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</si>
  <si>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</si>
  <si>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</si>
  <si>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</si>
  <si>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</si>
  <si>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</si>
  <si>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</si>
  <si>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</si>
  <si>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WT12</t>
  </si>
  <si>
    <t>WT13</t>
  </si>
  <si>
    <t>WT14</t>
  </si>
  <si>
    <t>WT15</t>
  </si>
  <si>
    <t>WT16</t>
  </si>
  <si>
    <t>WT17</t>
  </si>
  <si>
    <t>WT18</t>
  </si>
  <si>
    <t>WT19</t>
  </si>
  <si>
    <t>WT21</t>
  </si>
  <si>
    <t>WT22</t>
  </si>
  <si>
    <t>WV20</t>
  </si>
  <si>
    <t>Variable</t>
  </si>
  <si>
    <t>LATITUDE</t>
  </si>
  <si>
    <t>LONGITUDE</t>
  </si>
  <si>
    <t>ELEVATION</t>
  </si>
  <si>
    <t>Average daily wind speed (meters per second or miles per hour as per user preference)</t>
  </si>
  <si>
    <t>Average cloudiness sunrise to sunset from manual observations (percent)</t>
  </si>
  <si>
    <t>Average cloudiness midnight to midnight from manual observations (percent)</t>
  </si>
  <si>
    <t>Time of fastest mile or fastest 1-minute wind (hours and minutes, i.e., HHMM)</t>
  </si>
  <si>
    <t>Top of frozen ground layer (cm or inches as per user preference)</t>
  </si>
  <si>
    <t>Peak gust time (hours and minutes, i.e., HHMM)</t>
  </si>
  <si>
    <t>Precipitation (mm or inches as per user preference, inches to hundredths on Daily Form pdf file)</t>
  </si>
  <si>
    <t>Daily percent of possible sunshine (percent)</t>
  </si>
  <si>
    <t>Snowfall (mm or inches as per user preference, inches to tenths on Daily Form pdf file)</t>
  </si>
  <si>
    <t>Snow depth (mm or inches as per user preference, inches on Daily Form pdf file)</t>
  </si>
  <si>
    <t>Daily total sunshine (minutes)</t>
  </si>
  <si>
    <t>Direction of fastest 1-minute wind (degrees)</t>
  </si>
  <si>
    <t>Direction of fastest 2-minute wind (degrees)</t>
  </si>
  <si>
    <t>Direction of fastest 5-second wind (degrees)</t>
  </si>
  <si>
    <t>Direction of peak wind gust (degrees)</t>
  </si>
  <si>
    <t>Fastest mile wind direction (degrees)</t>
  </si>
  <si>
    <t>Water equivalent of snow on the ground (inches or mm as per user preference)</t>
  </si>
  <si>
    <t>Fastest 1-minute wind speed (miles per hour or meters per second as per user preference)</t>
  </si>
  <si>
    <t>Fastest 2-minute wind speed (miles per hour or meters per second as per user preference)</t>
  </si>
  <si>
    <t>Fastest 5-second wind speed (miles per hour or meters per second as per user preference)</t>
  </si>
  <si>
    <t>Peak guest wind speed (miles per hour or meters per second as per user preference)</t>
  </si>
  <si>
    <t>Fastest mile wind speed (miles per hour or meters per second as per user preference)</t>
  </si>
  <si>
    <t>Fog, ice fog, or freezing fog (may include heavy fog)</t>
  </si>
  <si>
    <t>date</t>
  </si>
  <si>
    <t>year</t>
  </si>
  <si>
    <t>month</t>
  </si>
  <si>
    <t>day</t>
  </si>
  <si>
    <t>hour</t>
  </si>
  <si>
    <t>lon</t>
  </si>
  <si>
    <t>lat</t>
  </si>
  <si>
    <t>alt</t>
  </si>
  <si>
    <t>t2m</t>
  </si>
  <si>
    <t>dpt2m</t>
  </si>
  <si>
    <t>ws</t>
  </si>
  <si>
    <t>wd</t>
  </si>
  <si>
    <t>slp</t>
  </si>
  <si>
    <t>visibility</t>
  </si>
  <si>
    <t>Key</t>
  </si>
  <si>
    <t>2 meter dewpoint</t>
  </si>
  <si>
    <t>2 meter temperature</t>
  </si>
  <si>
    <t>sea-level pressure</t>
  </si>
  <si>
    <t>wind speed</t>
  </si>
  <si>
    <t>wind direction</t>
  </si>
  <si>
    <t>longitude</t>
  </si>
  <si>
    <t>latitude</t>
  </si>
  <si>
    <t>altitude</t>
  </si>
  <si>
    <t>station_ID</t>
  </si>
  <si>
    <t>Date</t>
  </si>
  <si>
    <t>TemperatureCAvg</t>
  </si>
  <si>
    <t>TemperatureCMax</t>
  </si>
  <si>
    <t>TemperatureCMin</t>
  </si>
  <si>
    <t>TdAvgC</t>
  </si>
  <si>
    <t>HrAvg</t>
  </si>
  <si>
    <t>WindkmhDir</t>
  </si>
  <si>
    <t>WindkmhInt</t>
  </si>
  <si>
    <t>WindkmhGust</t>
  </si>
  <si>
    <t>PreselevHp</t>
  </si>
  <si>
    <t>Precmm</t>
  </si>
  <si>
    <t>TotClOct</t>
  </si>
  <si>
    <t>SunD1h</t>
  </si>
  <si>
    <t>VisKm</t>
  </si>
  <si>
    <t>PresslevHp</t>
  </si>
  <si>
    <t>SnowDepcm</t>
  </si>
  <si>
    <t>lowClOct</t>
  </si>
  <si>
    <t>average dew point temperature at 2 metres above ground level. Values given in</t>
  </si>
  <si>
    <t>average relative humidity. Values given in %</t>
  </si>
  <si>
    <t>wind speed in km/h</t>
  </si>
  <si>
    <t>wind gust in km/h</t>
  </si>
  <si>
    <t>Sea level pressure in hPa</t>
  </si>
  <si>
    <t>precipitation totals in mm</t>
  </si>
  <si>
    <t>total cloudiness in octants</t>
  </si>
  <si>
    <t>sunshine duration in hours</t>
  </si>
  <si>
    <t>visibility in kilometres</t>
  </si>
  <si>
    <t>atmospheric pressure measured at altitude of station in hPa</t>
  </si>
  <si>
    <t>depth of snow cover in centimetres</t>
  </si>
  <si>
    <t>cloudiness by low level clouds in octants</t>
  </si>
  <si>
    <t>minimum air temperature at 2 metres above ground level. Values given in Celsius degrees</t>
  </si>
  <si>
    <t>maximum air temperature at 2 metres above ground level. Values given in Celsius degrees</t>
  </si>
  <si>
    <t>average air temperature at 2 metres above ground level. Values given in Celsius degrees</t>
  </si>
  <si>
    <t>WMO station identifier</t>
  </si>
  <si>
    <t>NOAA Climate Data Record (CDR) of Northern Hemisphere (NH) Snow Cover Extent (SCE), Version 1</t>
  </si>
  <si>
    <t>NOAA Climate Data Record (CDR) of Total Solar Irradiance (TSI), NRLTSI Version 2</t>
  </si>
  <si>
    <t>NOAA Climate Data Record (CDR) of Advanced Microwave Sounding Unit (AMSU)-A Brightness Temperature, Version 1</t>
  </si>
  <si>
    <t>Global Summary of the Month (GSOM), Version 1</t>
  </si>
  <si>
    <t>Global Historical Climatology Network - Daily (GHCN-Daily), Version 3</t>
  </si>
  <si>
    <t>NOAA Climate Data Record (CDR) of MSU and AMSU-A Mean Layer Temperatures, UAH Version 6.0</t>
  </si>
  <si>
    <t>NOAA Global Surface Temperature Dataset</t>
  </si>
  <si>
    <t>NAME</t>
  </si>
  <si>
    <t>DEWP</t>
  </si>
  <si>
    <t>FRSHTT</t>
  </si>
  <si>
    <t>GUST</t>
  </si>
  <si>
    <t>MAX</t>
  </si>
  <si>
    <t>MIN</t>
  </si>
  <si>
    <t>MXSPD</t>
  </si>
  <si>
    <t>SNDP</t>
  </si>
  <si>
    <t>STP</t>
  </si>
  <si>
    <t>TEMP</t>
  </si>
  <si>
    <t>VISIB</t>
  </si>
  <si>
    <t>WDSP</t>
  </si>
  <si>
    <t>Mean dew point (.1 Fahrenheit)</t>
  </si>
  <si>
    <t>Indicator for occurrence of:</t>
  </si>
  <si>
    <t xml:space="preserve">                              Rain or Drizzle</t>
  </si>
  <si>
    <t xml:space="preserve">                              Snow or Ice Pellets</t>
  </si>
  <si>
    <t xml:space="preserve">                              Hail</t>
  </si>
  <si>
    <t xml:space="preserve">                              Thunder</t>
  </si>
  <si>
    <t xml:space="preserve">                              Tornado/Funnel Cloud</t>
  </si>
  <si>
    <t>Maximum wind gust (.1 knots)</t>
  </si>
  <si>
    <t>Maximum temperature (.1 Fahrenheit)</t>
  </si>
  <si>
    <t>Minimum temperature (.1 Fahrenheit)</t>
  </si>
  <si>
    <t>Precipitation amount (.01 inches)</t>
  </si>
  <si>
    <t>Maximum sustained wind speed (.1 knots)</t>
  </si>
  <si>
    <t>Mean sea level pressure (.1 mb)</t>
  </si>
  <si>
    <t>Snow depth (.1 inches)</t>
  </si>
  <si>
    <t>Mean station pressure (.1 mb)</t>
  </si>
  <si>
    <t>Mean temperature (.1 Fahrenheit)</t>
  </si>
  <si>
    <t>Mean visibility (.1 miles)</t>
  </si>
  <si>
    <t>Mean wind speed (.1 knots)</t>
  </si>
  <si>
    <t>COVARIATE</t>
  </si>
  <si>
    <t>WASHINGTON DC</t>
  </si>
  <si>
    <t>KYOTO</t>
  </si>
  <si>
    <t>VANCOUVER</t>
  </si>
  <si>
    <t>LIESTAL</t>
  </si>
  <si>
    <t>SPECIES</t>
  </si>
  <si>
    <t>Y</t>
  </si>
  <si>
    <t>BLOOM DEFINITON</t>
  </si>
  <si>
    <t>STATION LATITUDE</t>
  </si>
  <si>
    <t>WIND SPEED</t>
  </si>
  <si>
    <t>HUMIDITY</t>
  </si>
  <si>
    <t>STATION ATM. PRESSURE</t>
  </si>
  <si>
    <t>OZONE, GH GASES</t>
  </si>
  <si>
    <t>POLLUTION</t>
  </si>
  <si>
    <t>SOLAR RADIATION</t>
  </si>
  <si>
    <t>Y/N</t>
  </si>
  <si>
    <t>PB STAGES TIME</t>
  </si>
  <si>
    <t>SOIL-RELATED</t>
  </si>
  <si>
    <t>Mean % possible sunshine</t>
  </si>
  <si>
    <t>Plant hardiness zones</t>
  </si>
  <si>
    <t>city</t>
  </si>
  <si>
    <t>bloom definition</t>
  </si>
  <si>
    <t>weight</t>
  </si>
  <si>
    <t>day week prior</t>
  </si>
  <si>
    <t>70% def PBD (if PBD value is 80 days)</t>
  </si>
  <si>
    <t>TEMPERATURE (MIN, MAX, AVG) - C</t>
  </si>
  <si>
    <t>PRECIPITATION (mm)</t>
  </si>
  <si>
    <t>STATION ALTITUDE (m)</t>
  </si>
  <si>
    <t>SUNLIGHT TIME: Jan-PBD (cum mins)</t>
  </si>
  <si>
    <t>SUNLIGHT TIME: May-Sep (cum mins)</t>
  </si>
  <si>
    <t>GDD ppd</t>
  </si>
  <si>
    <t>GDD chillR</t>
  </si>
  <si>
    <t>x</t>
  </si>
  <si>
    <t>Snowfall Depth (mm)</t>
  </si>
  <si>
    <t xml:space="preserve">                              Fog</t>
  </si>
  <si>
    <t>DailyAverageDewPointTemperature</t>
  </si>
  <si>
    <t>DailyAverageDryBulbTemperature</t>
  </si>
  <si>
    <t>DailyAverageRelativeHumidity</t>
  </si>
  <si>
    <t>DailyAverageSeaLevelPressure</t>
  </si>
  <si>
    <t>DailyAverageStationPressure</t>
  </si>
  <si>
    <t>DailyAverageWetBulbTemperature</t>
  </si>
  <si>
    <t>DailyAverageWindSpeed</t>
  </si>
  <si>
    <t>DailyCoolingDegreeDays</t>
  </si>
  <si>
    <t>DailyDepartureFromNormalAverageTemperature</t>
  </si>
  <si>
    <t>DailyHeatingDegreeDays</t>
  </si>
  <si>
    <t>DailyMaximumDryBulbTemperature</t>
  </si>
  <si>
    <t>DailyMinimumDryBulbTemperature</t>
  </si>
  <si>
    <t>DailyPeakWindDirection</t>
  </si>
  <si>
    <t>DailyPeakWindSpeed</t>
  </si>
  <si>
    <t>DailyPrecipitation</t>
  </si>
  <si>
    <t>DailySnowDepth</t>
  </si>
  <si>
    <t>DailySnowfall</t>
  </si>
  <si>
    <t>DailySustainedWindDirection</t>
  </si>
  <si>
    <t>DailySustainedWindSpeed</t>
  </si>
  <si>
    <t>DailyWeather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</si>
</sst>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0C85-00CB-4C82-94A6-414292AA7E52}">
  <dimension ref="A1:K28"/>
  <sheetViews>
    <sheetView workbookViewId="0">
      <selection activeCell="A13" sqref="A13"/>
    </sheetView>
  </sheetViews>
  <sheetFormatPr defaultRowHeight="15" x14ac:dyDescent="0.25"/>
  <cols>
    <col min="1" max="1" width="44.42578125" customWidth="1"/>
    <col min="2" max="2" width="16.85546875" style="5" bestFit="1" customWidth="1"/>
    <col min="3" max="3" width="7.140625" style="5" bestFit="1" customWidth="1"/>
    <col min="4" max="4" width="7.5703125" style="5" bestFit="1" customWidth="1"/>
    <col min="5" max="5" width="12.42578125" style="5" bestFit="1" customWidth="1"/>
    <col min="7" max="7" width="16.5703125" bestFit="1" customWidth="1"/>
    <col min="8" max="8" width="16.140625" bestFit="1" customWidth="1"/>
    <col min="9" max="9" width="14.28515625" bestFit="1" customWidth="1"/>
  </cols>
  <sheetData>
    <row r="1" spans="1:11" ht="15.75" thickBot="1" x14ac:dyDescent="0.3">
      <c r="A1" s="7" t="s">
        <v>288</v>
      </c>
      <c r="B1" s="10" t="s">
        <v>289</v>
      </c>
      <c r="C1" s="10" t="s">
        <v>290</v>
      </c>
      <c r="D1" s="10" t="s">
        <v>292</v>
      </c>
      <c r="E1" s="10" t="s">
        <v>291</v>
      </c>
    </row>
    <row r="2" spans="1:11" ht="15.75" thickBot="1" x14ac:dyDescent="0.3">
      <c r="A2" s="8" t="s">
        <v>295</v>
      </c>
      <c r="B2" s="11" t="s">
        <v>294</v>
      </c>
      <c r="C2" s="11" t="s">
        <v>294</v>
      </c>
      <c r="D2" s="11" t="s">
        <v>294</v>
      </c>
      <c r="E2" s="11" t="s">
        <v>320</v>
      </c>
    </row>
    <row r="3" spans="1:11" ht="15.75" thickBot="1" x14ac:dyDescent="0.3">
      <c r="A3" s="8" t="s">
        <v>315</v>
      </c>
      <c r="B3" s="11" t="s">
        <v>294</v>
      </c>
      <c r="C3" s="11" t="s">
        <v>294</v>
      </c>
      <c r="D3" s="11" t="s">
        <v>294</v>
      </c>
      <c r="E3" s="11" t="s">
        <v>320</v>
      </c>
    </row>
    <row r="4" spans="1:11" ht="15.75" thickBot="1" x14ac:dyDescent="0.3">
      <c r="A4" s="8" t="s">
        <v>296</v>
      </c>
      <c r="B4" s="11" t="s">
        <v>294</v>
      </c>
      <c r="C4" s="11" t="s">
        <v>294</v>
      </c>
      <c r="D4" s="11" t="s">
        <v>294</v>
      </c>
      <c r="E4" s="11" t="s">
        <v>320</v>
      </c>
    </row>
    <row r="5" spans="1:11" ht="15.75" thickBot="1" x14ac:dyDescent="0.3">
      <c r="A5" s="8" t="s">
        <v>307</v>
      </c>
      <c r="B5" s="11" t="s">
        <v>294</v>
      </c>
      <c r="C5" s="11" t="s">
        <v>294</v>
      </c>
      <c r="D5" s="11" t="s">
        <v>294</v>
      </c>
      <c r="E5" s="11" t="s">
        <v>320</v>
      </c>
    </row>
    <row r="6" spans="1:11" ht="15.75" thickBot="1" x14ac:dyDescent="0.3">
      <c r="A6" s="8" t="s">
        <v>316</v>
      </c>
      <c r="B6" s="11" t="s">
        <v>294</v>
      </c>
      <c r="C6" s="11" t="s">
        <v>294</v>
      </c>
      <c r="D6" s="11" t="s">
        <v>294</v>
      </c>
      <c r="E6" s="11" t="s">
        <v>320</v>
      </c>
    </row>
    <row r="7" spans="1:11" ht="15.75" thickBot="1" x14ac:dyDescent="0.3">
      <c r="A7" s="8" t="s">
        <v>317</v>
      </c>
      <c r="B7" s="11" t="s">
        <v>294</v>
      </c>
      <c r="C7" s="11" t="s">
        <v>294</v>
      </c>
      <c r="D7" s="11" t="s">
        <v>294</v>
      </c>
      <c r="E7" s="11"/>
      <c r="G7" s="18" t="s">
        <v>308</v>
      </c>
      <c r="H7" s="18" t="s">
        <v>309</v>
      </c>
      <c r="I7" s="18" t="s">
        <v>311</v>
      </c>
      <c r="J7" s="18" t="s">
        <v>310</v>
      </c>
      <c r="K7" s="18" t="s">
        <v>312</v>
      </c>
    </row>
    <row r="8" spans="1:11" ht="15.75" thickBot="1" x14ac:dyDescent="0.3">
      <c r="A8" s="8" t="s">
        <v>318</v>
      </c>
      <c r="B8" s="11" t="s">
        <v>294</v>
      </c>
      <c r="C8" s="11"/>
      <c r="D8" s="11"/>
      <c r="E8" s="11"/>
      <c r="G8" t="s">
        <v>289</v>
      </c>
      <c r="H8">
        <v>0.7</v>
      </c>
      <c r="I8">
        <v>0</v>
      </c>
      <c r="J8">
        <v>1</v>
      </c>
      <c r="K8">
        <f>(1-(0.7*(1/0.7)))*7+80</f>
        <v>80</v>
      </c>
    </row>
    <row r="9" spans="1:11" ht="15.75" thickBot="1" x14ac:dyDescent="0.3">
      <c r="A9" s="8" t="s">
        <v>319</v>
      </c>
      <c r="B9" s="11"/>
      <c r="C9" s="11" t="s">
        <v>320</v>
      </c>
      <c r="D9" s="11" t="s">
        <v>320</v>
      </c>
      <c r="E9" s="11"/>
      <c r="G9" t="s">
        <v>290</v>
      </c>
      <c r="H9">
        <v>0.8</v>
      </c>
      <c r="I9">
        <v>0</v>
      </c>
      <c r="J9">
        <f>(1-(0.8*(1/0.7)))*7</f>
        <v>-1.0000000000000011</v>
      </c>
      <c r="K9">
        <f>(1-(0.8*(1/0.7)))*7+80</f>
        <v>79</v>
      </c>
    </row>
    <row r="10" spans="1:11" ht="15.75" thickBot="1" x14ac:dyDescent="0.3">
      <c r="A10" s="8" t="s">
        <v>313</v>
      </c>
      <c r="B10" s="11"/>
      <c r="C10" s="11"/>
      <c r="D10" s="11"/>
      <c r="E10" s="11" t="s">
        <v>320</v>
      </c>
      <c r="G10" t="s">
        <v>291</v>
      </c>
      <c r="H10">
        <v>0.7</v>
      </c>
      <c r="I10">
        <v>0</v>
      </c>
      <c r="J10">
        <v>1</v>
      </c>
      <c r="K10">
        <f t="shared" ref="K10" si="0">(1-(0.7*(1/0.7)))*7+80</f>
        <v>80</v>
      </c>
    </row>
    <row r="11" spans="1:11" ht="15.75" thickBot="1" x14ac:dyDescent="0.3">
      <c r="A11" s="8" t="s">
        <v>314</v>
      </c>
      <c r="B11" s="11"/>
      <c r="C11" s="11"/>
      <c r="D11" s="11"/>
      <c r="E11" s="11" t="s">
        <v>320</v>
      </c>
      <c r="G11" t="s">
        <v>292</v>
      </c>
      <c r="H11">
        <v>0.25</v>
      </c>
      <c r="I11">
        <f>7-(0.25*(1/0.7))*7</f>
        <v>4.5</v>
      </c>
      <c r="J11">
        <f>(1-(0.25*(1/0.7)))*7</f>
        <v>4.5</v>
      </c>
      <c r="K11">
        <f>(1-(0.25*(1/0.7)))*7+80</f>
        <v>84.5</v>
      </c>
    </row>
    <row r="12" spans="1:11" ht="15.75" thickBot="1" x14ac:dyDescent="0.3">
      <c r="A12" s="8" t="s">
        <v>321</v>
      </c>
      <c r="B12" s="11"/>
      <c r="C12" s="11"/>
      <c r="D12" s="11"/>
      <c r="E12" s="11"/>
    </row>
    <row r="13" spans="1:11" ht="15.75" thickBot="1" x14ac:dyDescent="0.3">
      <c r="A13" s="8" t="s">
        <v>297</v>
      </c>
      <c r="B13" s="11" t="s">
        <v>294</v>
      </c>
      <c r="C13" s="11" t="s">
        <v>294</v>
      </c>
      <c r="D13" s="12"/>
      <c r="E13" s="11" t="s">
        <v>294</v>
      </c>
    </row>
    <row r="14" spans="1:11" ht="15.75" thickBot="1" x14ac:dyDescent="0.3">
      <c r="A14" s="8" t="s">
        <v>298</v>
      </c>
      <c r="B14" s="11" t="s">
        <v>294</v>
      </c>
      <c r="C14" s="11" t="s">
        <v>294</v>
      </c>
      <c r="D14" s="12"/>
      <c r="E14" s="11" t="s">
        <v>294</v>
      </c>
    </row>
    <row r="15" spans="1:11" ht="15.75" thickBot="1" x14ac:dyDescent="0.3">
      <c r="A15" s="8" t="s">
        <v>299</v>
      </c>
      <c r="B15" s="11" t="s">
        <v>294</v>
      </c>
      <c r="C15" s="11" t="s">
        <v>294</v>
      </c>
      <c r="D15" s="12"/>
      <c r="E15" s="11" t="s">
        <v>294</v>
      </c>
    </row>
    <row r="16" spans="1:11" x14ac:dyDescent="0.25">
      <c r="A16" s="19"/>
      <c r="B16" s="20"/>
      <c r="C16" s="20"/>
      <c r="D16" s="20"/>
      <c r="E16" s="20"/>
    </row>
    <row r="17" spans="1:5" ht="15.75" thickBot="1" x14ac:dyDescent="0.3">
      <c r="A17" s="19"/>
      <c r="B17" s="20"/>
      <c r="C17" s="20"/>
      <c r="D17" s="20"/>
      <c r="E17" s="20"/>
    </row>
    <row r="18" spans="1:5" x14ac:dyDescent="0.25">
      <c r="A18" s="9" t="s">
        <v>300</v>
      </c>
      <c r="B18" s="13" t="s">
        <v>294</v>
      </c>
      <c r="C18" s="14"/>
      <c r="D18" s="14"/>
      <c r="E18" s="13" t="s">
        <v>294</v>
      </c>
    </row>
    <row r="19" spans="1:5" ht="15.75" thickBot="1" x14ac:dyDescent="0.3">
      <c r="A19" s="8" t="s">
        <v>301</v>
      </c>
      <c r="B19" s="15"/>
      <c r="C19" s="16"/>
      <c r="D19" s="16"/>
      <c r="E19" s="15"/>
    </row>
    <row r="20" spans="1:5" ht="15.75" thickBot="1" x14ac:dyDescent="0.3">
      <c r="A20" s="8" t="s">
        <v>302</v>
      </c>
      <c r="B20" s="12"/>
      <c r="C20" s="17" t="s">
        <v>303</v>
      </c>
      <c r="D20" s="12"/>
      <c r="E20" s="11" t="s">
        <v>294</v>
      </c>
    </row>
    <row r="21" spans="1:5" ht="15.75" thickBot="1" x14ac:dyDescent="0.3">
      <c r="A21" s="8" t="s">
        <v>304</v>
      </c>
      <c r="B21" s="11" t="s">
        <v>294</v>
      </c>
      <c r="C21" s="12"/>
      <c r="D21" s="12"/>
      <c r="E21" s="17" t="s">
        <v>303</v>
      </c>
    </row>
    <row r="22" spans="1:5" ht="15.75" thickBot="1" x14ac:dyDescent="0.3">
      <c r="A22" s="8" t="s">
        <v>305</v>
      </c>
      <c r="B22" s="17" t="s">
        <v>303</v>
      </c>
      <c r="C22" s="12"/>
      <c r="D22" s="12"/>
      <c r="E22" s="12"/>
    </row>
    <row r="23" spans="1:5" ht="15.75" thickBot="1" x14ac:dyDescent="0.3">
      <c r="A23" s="8" t="s">
        <v>306</v>
      </c>
      <c r="B23" s="11" t="s">
        <v>294</v>
      </c>
      <c r="C23" s="11" t="s">
        <v>294</v>
      </c>
      <c r="D23" s="11"/>
      <c r="E23" s="11"/>
    </row>
    <row r="26" spans="1:5" ht="15.75" thickBot="1" x14ac:dyDescent="0.3">
      <c r="A26" s="8" t="s">
        <v>139</v>
      </c>
      <c r="B26" s="11" t="s">
        <v>294</v>
      </c>
      <c r="C26" s="11" t="s">
        <v>294</v>
      </c>
      <c r="D26" s="11"/>
      <c r="E26" s="11"/>
    </row>
    <row r="28" spans="1:5" ht="15.75" thickBot="1" x14ac:dyDescent="0.3">
      <c r="A28" s="8" t="s">
        <v>293</v>
      </c>
      <c r="B28" s="11" t="s">
        <v>294</v>
      </c>
      <c r="C28" s="11" t="s">
        <v>294</v>
      </c>
      <c r="D28" s="11" t="s">
        <v>294</v>
      </c>
      <c r="E28" s="11" t="s">
        <v>294</v>
      </c>
    </row>
  </sheetData>
  <mergeCells count="4">
    <mergeCell ref="B18:B19"/>
    <mergeCell ref="C18:C19"/>
    <mergeCell ref="E18:E19"/>
    <mergeCell ref="D18:D19"/>
  </mergeCells>
  <pageMargins left="0.7" right="0.7" top="0.75" bottom="0.75" header="0.3" footer="0.3"/>
  <pageSetup orientation="portrait" horizontalDpi="0" verticalDpi="0" r:id="rId1"/>
  <ignoredErrors>
    <ignoredError sqref="K9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5FF8-20BB-4128-A70A-3067AF3F474F}">
  <dimension ref="A1:B12"/>
  <sheetViews>
    <sheetView workbookViewId="0">
      <selection activeCell="A10" sqref="A10"/>
    </sheetView>
  </sheetViews>
  <sheetFormatPr defaultRowHeight="15" x14ac:dyDescent="0.25"/>
  <cols>
    <col min="1" max="1" width="18.28515625" bestFit="1" customWidth="1"/>
  </cols>
  <sheetData>
    <row r="1" spans="1:2" x14ac:dyDescent="0.25">
      <c r="A1" t="s">
        <v>167</v>
      </c>
      <c r="B1" t="s">
        <v>208</v>
      </c>
    </row>
    <row r="2" spans="1:2" x14ac:dyDescent="0.25">
      <c r="A2" t="s">
        <v>76</v>
      </c>
    </row>
    <row r="3" spans="1:2" x14ac:dyDescent="0.25">
      <c r="A3" t="s">
        <v>77</v>
      </c>
    </row>
    <row r="4" spans="1:2" x14ac:dyDescent="0.25">
      <c r="A4" t="s">
        <v>168</v>
      </c>
    </row>
    <row r="5" spans="1:2" x14ac:dyDescent="0.25">
      <c r="A5" t="s">
        <v>169</v>
      </c>
    </row>
    <row r="6" spans="1:2" x14ac:dyDescent="0.25">
      <c r="A6" t="s">
        <v>170</v>
      </c>
    </row>
    <row r="7" spans="1:2" x14ac:dyDescent="0.25">
      <c r="A7" t="s">
        <v>258</v>
      </c>
    </row>
    <row r="8" spans="1:2" x14ac:dyDescent="0.25">
      <c r="A8" t="s">
        <v>126</v>
      </c>
    </row>
    <row r="9" spans="1:2" x14ac:dyDescent="0.25">
      <c r="A9" t="s">
        <v>129</v>
      </c>
    </row>
    <row r="10" spans="1:2" x14ac:dyDescent="0.25">
      <c r="A10" t="s">
        <v>131</v>
      </c>
    </row>
    <row r="11" spans="1:2" x14ac:dyDescent="0.25">
      <c r="A11" t="s">
        <v>132</v>
      </c>
    </row>
    <row r="12" spans="1:2" x14ac:dyDescent="0.25">
      <c r="A12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9674-09F0-444C-A271-88566C510A19}">
  <dimension ref="A1:B27"/>
  <sheetViews>
    <sheetView workbookViewId="0">
      <selection activeCell="A8" sqref="A8:B27"/>
    </sheetView>
  </sheetViews>
  <sheetFormatPr defaultRowHeight="15" x14ac:dyDescent="0.25"/>
  <cols>
    <col min="1" max="1" width="11.140625" bestFit="1" customWidth="1"/>
    <col min="2" max="2" width="39.28515625" bestFit="1" customWidth="1"/>
  </cols>
  <sheetData>
    <row r="1" spans="1:2" x14ac:dyDescent="0.25">
      <c r="A1" t="s">
        <v>167</v>
      </c>
      <c r="B1" t="s">
        <v>208</v>
      </c>
    </row>
    <row r="2" spans="1:2" x14ac:dyDescent="0.25">
      <c r="A2" t="s">
        <v>76</v>
      </c>
    </row>
    <row r="3" spans="1:2" x14ac:dyDescent="0.25">
      <c r="A3" t="s">
        <v>258</v>
      </c>
    </row>
    <row r="4" spans="1:2" x14ac:dyDescent="0.25">
      <c r="A4" t="s">
        <v>168</v>
      </c>
    </row>
    <row r="5" spans="1:2" x14ac:dyDescent="0.25">
      <c r="A5" t="s">
        <v>169</v>
      </c>
    </row>
    <row r="6" spans="1:2" x14ac:dyDescent="0.25">
      <c r="A6" t="s">
        <v>170</v>
      </c>
    </row>
    <row r="7" spans="1:2" x14ac:dyDescent="0.25">
      <c r="A7" t="s">
        <v>77</v>
      </c>
    </row>
    <row r="8" spans="1:2" x14ac:dyDescent="0.25">
      <c r="A8" t="s">
        <v>259</v>
      </c>
      <c r="B8" t="s">
        <v>270</v>
      </c>
    </row>
    <row r="10" spans="1:2" x14ac:dyDescent="0.25">
      <c r="A10" t="s">
        <v>261</v>
      </c>
      <c r="B10" t="s">
        <v>277</v>
      </c>
    </row>
    <row r="11" spans="1:2" x14ac:dyDescent="0.25">
      <c r="A11" t="s">
        <v>262</v>
      </c>
      <c r="B11" t="s">
        <v>278</v>
      </c>
    </row>
    <row r="12" spans="1:2" x14ac:dyDescent="0.25">
      <c r="A12" t="s">
        <v>263</v>
      </c>
      <c r="B12" t="s">
        <v>279</v>
      </c>
    </row>
    <row r="13" spans="1:2" x14ac:dyDescent="0.25">
      <c r="A13" t="s">
        <v>264</v>
      </c>
      <c r="B13" t="s">
        <v>281</v>
      </c>
    </row>
    <row r="14" spans="1:2" x14ac:dyDescent="0.25">
      <c r="A14" t="s">
        <v>126</v>
      </c>
      <c r="B14" t="s">
        <v>280</v>
      </c>
    </row>
    <row r="15" spans="1:2" x14ac:dyDescent="0.25">
      <c r="A15" t="s">
        <v>110</v>
      </c>
      <c r="B15" t="s">
        <v>282</v>
      </c>
    </row>
    <row r="16" spans="1:2" x14ac:dyDescent="0.25">
      <c r="A16" t="s">
        <v>265</v>
      </c>
      <c r="B16" t="s">
        <v>283</v>
      </c>
    </row>
    <row r="17" spans="1:2" x14ac:dyDescent="0.25">
      <c r="A17" t="s">
        <v>266</v>
      </c>
      <c r="B17" t="s">
        <v>284</v>
      </c>
    </row>
    <row r="18" spans="1:2" x14ac:dyDescent="0.25">
      <c r="A18" t="s">
        <v>267</v>
      </c>
      <c r="B18" t="s">
        <v>285</v>
      </c>
    </row>
    <row r="19" spans="1:2" x14ac:dyDescent="0.25">
      <c r="A19" t="s">
        <v>268</v>
      </c>
      <c r="B19" t="s">
        <v>286</v>
      </c>
    </row>
    <row r="20" spans="1:2" x14ac:dyDescent="0.25">
      <c r="A20" t="s">
        <v>269</v>
      </c>
      <c r="B20" t="s">
        <v>287</v>
      </c>
    </row>
    <row r="21" spans="1:2" x14ac:dyDescent="0.25">
      <c r="A21" t="s">
        <v>260</v>
      </c>
      <c r="B21" t="s">
        <v>271</v>
      </c>
    </row>
    <row r="22" spans="1:2" x14ac:dyDescent="0.25">
      <c r="B22" t="s">
        <v>322</v>
      </c>
    </row>
    <row r="23" spans="1:2" x14ac:dyDescent="0.25">
      <c r="B23" t="s">
        <v>272</v>
      </c>
    </row>
    <row r="24" spans="1:2" x14ac:dyDescent="0.25">
      <c r="B24" t="s">
        <v>273</v>
      </c>
    </row>
    <row r="25" spans="1:2" x14ac:dyDescent="0.25">
      <c r="B25" t="s">
        <v>274</v>
      </c>
    </row>
    <row r="26" spans="1:2" x14ac:dyDescent="0.25">
      <c r="B26" t="s">
        <v>275</v>
      </c>
    </row>
    <row r="27" spans="1:2" x14ac:dyDescent="0.25">
      <c r="B27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7138-2EF8-4D4A-90E3-890486E59EEC}">
  <dimension ref="A1:B17"/>
  <sheetViews>
    <sheetView workbookViewId="0">
      <selection activeCell="B9" sqref="B9"/>
    </sheetView>
  </sheetViews>
  <sheetFormatPr defaultRowHeight="15" x14ac:dyDescent="0.25"/>
  <cols>
    <col min="1" max="1" width="14.42578125" bestFit="1" customWidth="1"/>
    <col min="2" max="2" width="33.425781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t="s">
        <v>2</v>
      </c>
    </row>
    <row r="3" spans="1:2" x14ac:dyDescent="0.25">
      <c r="A3" t="s">
        <v>17</v>
      </c>
      <c r="B3" t="s">
        <v>17</v>
      </c>
    </row>
    <row r="4" spans="1:2" x14ac:dyDescent="0.25">
      <c r="A4" t="s">
        <v>3</v>
      </c>
      <c r="B4" s="1" t="s">
        <v>18</v>
      </c>
    </row>
    <row r="5" spans="1:2" x14ac:dyDescent="0.25">
      <c r="A5" t="s">
        <v>4</v>
      </c>
      <c r="B5" t="s">
        <v>19</v>
      </c>
    </row>
    <row r="6" spans="1:2" x14ac:dyDescent="0.25">
      <c r="A6" t="s">
        <v>5</v>
      </c>
      <c r="B6" t="s">
        <v>20</v>
      </c>
    </row>
    <row r="7" spans="1:2" x14ac:dyDescent="0.25">
      <c r="A7" t="s">
        <v>6</v>
      </c>
      <c r="B7" t="s">
        <v>21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23</v>
      </c>
    </row>
    <row r="10" spans="1:2" x14ac:dyDescent="0.25">
      <c r="A10" t="s">
        <v>9</v>
      </c>
      <c r="B10" t="s">
        <v>24</v>
      </c>
    </row>
    <row r="11" spans="1:2" x14ac:dyDescent="0.25">
      <c r="A11" t="s">
        <v>10</v>
      </c>
      <c r="B11" t="s">
        <v>25</v>
      </c>
    </row>
    <row r="12" spans="1:2" x14ac:dyDescent="0.25">
      <c r="A12" t="s">
        <v>11</v>
      </c>
      <c r="B12" t="s">
        <v>26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28</v>
      </c>
    </row>
    <row r="15" spans="1:2" x14ac:dyDescent="0.25">
      <c r="A15" t="s">
        <v>14</v>
      </c>
      <c r="B15" t="s">
        <v>29</v>
      </c>
    </row>
    <row r="16" spans="1:2" x14ac:dyDescent="0.25">
      <c r="A16" t="s">
        <v>15</v>
      </c>
      <c r="B16" t="s">
        <v>30</v>
      </c>
    </row>
    <row r="17" spans="1:2" x14ac:dyDescent="0.25">
      <c r="A17" t="s">
        <v>16</v>
      </c>
      <c r="B1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D6B0-0BD0-47D1-A31E-B01CDE87B029}">
  <dimension ref="A1:B49"/>
  <sheetViews>
    <sheetView workbookViewId="0">
      <selection activeCell="B40" sqref="B40"/>
    </sheetView>
  </sheetViews>
  <sheetFormatPr defaultRowHeight="15" x14ac:dyDescent="0.25"/>
  <cols>
    <col min="1" max="1" width="47.140625" customWidth="1"/>
  </cols>
  <sheetData>
    <row r="1" spans="1:2" x14ac:dyDescent="0.25">
      <c r="A1" s="3" t="s">
        <v>32</v>
      </c>
      <c r="B1" t="s">
        <v>76</v>
      </c>
    </row>
    <row r="2" spans="1:2" x14ac:dyDescent="0.25">
      <c r="A2" s="3" t="s">
        <v>33</v>
      </c>
      <c r="B2" t="s">
        <v>77</v>
      </c>
    </row>
    <row r="3" spans="1:2" x14ac:dyDescent="0.25">
      <c r="A3" s="3" t="s">
        <v>34</v>
      </c>
      <c r="B3" t="s">
        <v>60</v>
      </c>
    </row>
    <row r="4" spans="1:2" x14ac:dyDescent="0.25">
      <c r="A4" s="3" t="s">
        <v>35</v>
      </c>
      <c r="B4" t="s">
        <v>58</v>
      </c>
    </row>
    <row r="5" spans="1:2" x14ac:dyDescent="0.25">
      <c r="A5" s="3" t="s">
        <v>36</v>
      </c>
      <c r="B5" t="s">
        <v>37</v>
      </c>
    </row>
    <row r="6" spans="1:2" x14ac:dyDescent="0.25">
      <c r="A6" s="3" t="s">
        <v>37</v>
      </c>
      <c r="B6" t="s">
        <v>57</v>
      </c>
    </row>
    <row r="7" spans="1:2" x14ac:dyDescent="0.25">
      <c r="A7" s="3" t="s">
        <v>38</v>
      </c>
      <c r="B7" t="s">
        <v>78</v>
      </c>
    </row>
    <row r="8" spans="1:2" x14ac:dyDescent="0.25">
      <c r="A8" s="3" t="s">
        <v>39</v>
      </c>
      <c r="B8" t="s">
        <v>79</v>
      </c>
    </row>
    <row r="9" spans="1:2" x14ac:dyDescent="0.25">
      <c r="A9" s="3" t="s">
        <v>40</v>
      </c>
      <c r="B9" t="s">
        <v>80</v>
      </c>
    </row>
    <row r="10" spans="1:2" x14ac:dyDescent="0.25">
      <c r="A10" s="3" t="s">
        <v>41</v>
      </c>
      <c r="B10" t="s">
        <v>81</v>
      </c>
    </row>
    <row r="11" spans="1:2" x14ac:dyDescent="0.25">
      <c r="A11" s="3" t="s">
        <v>42</v>
      </c>
      <c r="B11" t="s">
        <v>82</v>
      </c>
    </row>
    <row r="12" spans="1:2" ht="30" x14ac:dyDescent="0.25">
      <c r="A12" s="3" t="s">
        <v>43</v>
      </c>
      <c r="B12" t="s">
        <v>83</v>
      </c>
    </row>
    <row r="13" spans="1:2" x14ac:dyDescent="0.25">
      <c r="A13" s="3" t="s">
        <v>44</v>
      </c>
      <c r="B13" t="s">
        <v>84</v>
      </c>
    </row>
    <row r="14" spans="1:2" x14ac:dyDescent="0.25">
      <c r="A14" s="3" t="s">
        <v>45</v>
      </c>
      <c r="B14" t="s">
        <v>85</v>
      </c>
    </row>
    <row r="15" spans="1:2" x14ac:dyDescent="0.25">
      <c r="A15" s="3" t="s">
        <v>46</v>
      </c>
      <c r="B15" t="s">
        <v>86</v>
      </c>
    </row>
    <row r="16" spans="1:2" x14ac:dyDescent="0.25">
      <c r="A16" s="3" t="s">
        <v>47</v>
      </c>
      <c r="B16" t="s">
        <v>87</v>
      </c>
    </row>
    <row r="17" spans="1:2" x14ac:dyDescent="0.25">
      <c r="A17" s="3" t="s">
        <v>48</v>
      </c>
      <c r="B17" t="s">
        <v>37</v>
      </c>
    </row>
    <row r="18" spans="1:2" x14ac:dyDescent="0.25">
      <c r="A18" s="3" t="s">
        <v>49</v>
      </c>
      <c r="B18" t="s">
        <v>88</v>
      </c>
    </row>
    <row r="19" spans="1:2" x14ac:dyDescent="0.25">
      <c r="A19" s="3" t="s">
        <v>50</v>
      </c>
      <c r="B19" t="s">
        <v>89</v>
      </c>
    </row>
    <row r="20" spans="1:2" x14ac:dyDescent="0.25">
      <c r="A20" s="3" t="s">
        <v>51</v>
      </c>
      <c r="B20" t="s">
        <v>90</v>
      </c>
    </row>
    <row r="21" spans="1:2" x14ac:dyDescent="0.25">
      <c r="A21" s="3" t="s">
        <v>52</v>
      </c>
      <c r="B21" t="s">
        <v>91</v>
      </c>
    </row>
    <row r="22" spans="1:2" x14ac:dyDescent="0.25">
      <c r="A22" s="3" t="s">
        <v>53</v>
      </c>
      <c r="B22" t="s">
        <v>92</v>
      </c>
    </row>
    <row r="23" spans="1:2" x14ac:dyDescent="0.25">
      <c r="A23" s="3" t="s">
        <v>54</v>
      </c>
      <c r="B23" t="s">
        <v>93</v>
      </c>
    </row>
    <row r="24" spans="1:2" x14ac:dyDescent="0.25">
      <c r="A24" s="3" t="s">
        <v>55</v>
      </c>
      <c r="B24" t="s">
        <v>94</v>
      </c>
    </row>
    <row r="25" spans="1:2" x14ac:dyDescent="0.25">
      <c r="A25" s="3" t="s">
        <v>56</v>
      </c>
      <c r="B25" t="s">
        <v>95</v>
      </c>
    </row>
    <row r="26" spans="1:2" x14ac:dyDescent="0.25">
      <c r="A26" s="3" t="s">
        <v>57</v>
      </c>
      <c r="B26" t="s">
        <v>96</v>
      </c>
    </row>
    <row r="27" spans="1:2" x14ac:dyDescent="0.25">
      <c r="A27" s="3" t="s">
        <v>58</v>
      </c>
      <c r="B27" t="s">
        <v>97</v>
      </c>
    </row>
    <row r="28" spans="1:2" x14ac:dyDescent="0.25">
      <c r="A28" s="3" t="s">
        <v>59</v>
      </c>
      <c r="B28" t="s">
        <v>98</v>
      </c>
    </row>
    <row r="29" spans="1:2" x14ac:dyDescent="0.25">
      <c r="A29" s="3" t="s">
        <v>60</v>
      </c>
      <c r="B29" t="s">
        <v>99</v>
      </c>
    </row>
    <row r="30" spans="1:2" x14ac:dyDescent="0.25">
      <c r="A30" s="3" t="s">
        <v>61</v>
      </c>
      <c r="B30" t="s">
        <v>100</v>
      </c>
    </row>
    <row r="31" spans="1:2" x14ac:dyDescent="0.25">
      <c r="A31" s="3" t="s">
        <v>62</v>
      </c>
      <c r="B31" t="s">
        <v>101</v>
      </c>
    </row>
    <row r="32" spans="1:2" x14ac:dyDescent="0.25">
      <c r="A32" s="3" t="s">
        <v>63</v>
      </c>
      <c r="B32" t="s">
        <v>102</v>
      </c>
    </row>
    <row r="33" spans="1:2" x14ac:dyDescent="0.25">
      <c r="A33" s="3" t="s">
        <v>64</v>
      </c>
      <c r="B33" t="s">
        <v>103</v>
      </c>
    </row>
    <row r="34" spans="1:2" x14ac:dyDescent="0.25">
      <c r="A34" s="3" t="s">
        <v>65</v>
      </c>
      <c r="B34" t="s">
        <v>104</v>
      </c>
    </row>
    <row r="35" spans="1:2" x14ac:dyDescent="0.25">
      <c r="A35" s="3" t="s">
        <v>66</v>
      </c>
      <c r="B35" t="s">
        <v>105</v>
      </c>
    </row>
    <row r="36" spans="1:2" x14ac:dyDescent="0.25">
      <c r="A36" s="3" t="s">
        <v>67</v>
      </c>
      <c r="B36" t="s">
        <v>106</v>
      </c>
    </row>
    <row r="37" spans="1:2" x14ac:dyDescent="0.25">
      <c r="A37" s="3" t="s">
        <v>68</v>
      </c>
      <c r="B37" t="s">
        <v>107</v>
      </c>
    </row>
    <row r="38" spans="1:2" x14ac:dyDescent="0.25">
      <c r="A38" s="3" t="s">
        <v>69</v>
      </c>
      <c r="B38" t="s">
        <v>57</v>
      </c>
    </row>
    <row r="39" spans="1:2" x14ac:dyDescent="0.25">
      <c r="A39" s="3" t="s">
        <v>70</v>
      </c>
      <c r="B39" t="s">
        <v>108</v>
      </c>
    </row>
    <row r="40" spans="1:2" x14ac:dyDescent="0.25">
      <c r="A40" s="3" t="s">
        <v>71</v>
      </c>
      <c r="B40" t="s">
        <v>58</v>
      </c>
    </row>
    <row r="41" spans="1:2" x14ac:dyDescent="0.25">
      <c r="A41" s="3" t="s">
        <v>72</v>
      </c>
      <c r="B41" t="s">
        <v>109</v>
      </c>
    </row>
    <row r="42" spans="1:2" x14ac:dyDescent="0.25">
      <c r="A42" s="3" t="s">
        <v>73</v>
      </c>
      <c r="B42" t="s">
        <v>110</v>
      </c>
    </row>
    <row r="43" spans="1:2" x14ac:dyDescent="0.25">
      <c r="A43" s="3" t="s">
        <v>74</v>
      </c>
      <c r="B43" t="s">
        <v>60</v>
      </c>
    </row>
    <row r="44" spans="1:2" x14ac:dyDescent="0.25">
      <c r="A44" s="3" t="s">
        <v>75</v>
      </c>
      <c r="B44" t="s">
        <v>111</v>
      </c>
    </row>
    <row r="45" spans="1:2" x14ac:dyDescent="0.25">
      <c r="B45" t="s">
        <v>112</v>
      </c>
    </row>
    <row r="46" spans="1:2" x14ac:dyDescent="0.25">
      <c r="B46" t="s">
        <v>113</v>
      </c>
    </row>
    <row r="47" spans="1:2" x14ac:dyDescent="0.25">
      <c r="B47" t="s">
        <v>114</v>
      </c>
    </row>
    <row r="48" spans="1:2" x14ac:dyDescent="0.25">
      <c r="B48" t="s">
        <v>115</v>
      </c>
    </row>
    <row r="49" spans="2:2" x14ac:dyDescent="0.25">
      <c r="B49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58E0-F62D-4B80-898C-E9303E9BDA6E}">
  <dimension ref="A1:A3"/>
  <sheetViews>
    <sheetView workbookViewId="0">
      <selection activeCell="B3" sqref="B3"/>
    </sheetView>
  </sheetViews>
  <sheetFormatPr defaultRowHeight="15" x14ac:dyDescent="0.25"/>
  <sheetData>
    <row r="1" spans="1:1" x14ac:dyDescent="0.25">
      <c r="A1" t="s">
        <v>117</v>
      </c>
    </row>
    <row r="2" spans="1:1" x14ac:dyDescent="0.25">
      <c r="A2" t="s">
        <v>118</v>
      </c>
    </row>
    <row r="3" spans="1:1" x14ac:dyDescent="0.25">
      <c r="A3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808D-B33E-4555-8BAD-16A4263222FC}">
  <dimension ref="A1:B52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16.7109375" bestFit="1" customWidth="1"/>
    <col min="2" max="2" width="88.28515625" bestFit="1" customWidth="1"/>
  </cols>
  <sheetData>
    <row r="1" spans="1:2" x14ac:dyDescent="0.25">
      <c r="A1" s="2" t="s">
        <v>167</v>
      </c>
      <c r="B1" s="2" t="s">
        <v>208</v>
      </c>
    </row>
    <row r="2" spans="1:2" x14ac:dyDescent="0.25">
      <c r="A2" t="s">
        <v>168</v>
      </c>
    </row>
    <row r="3" spans="1:2" x14ac:dyDescent="0.25">
      <c r="A3" t="s">
        <v>169</v>
      </c>
    </row>
    <row r="4" spans="1:2" x14ac:dyDescent="0.25">
      <c r="A4" t="s">
        <v>170</v>
      </c>
    </row>
    <row r="5" spans="1:2" x14ac:dyDescent="0.25">
      <c r="A5" t="s">
        <v>77</v>
      </c>
    </row>
    <row r="6" spans="1:2" x14ac:dyDescent="0.25">
      <c r="A6" t="s">
        <v>120</v>
      </c>
      <c r="B6" t="s">
        <v>173</v>
      </c>
    </row>
    <row r="7" spans="1:2" x14ac:dyDescent="0.25">
      <c r="A7" t="s">
        <v>121</v>
      </c>
      <c r="B7" t="s">
        <v>172</v>
      </c>
    </row>
    <row r="8" spans="1:2" x14ac:dyDescent="0.25">
      <c r="A8" t="s">
        <v>122</v>
      </c>
      <c r="B8" t="s">
        <v>171</v>
      </c>
    </row>
    <row r="9" spans="1:2" x14ac:dyDescent="0.25">
      <c r="A9" t="s">
        <v>123</v>
      </c>
      <c r="B9" t="s">
        <v>174</v>
      </c>
    </row>
    <row r="10" spans="1:2" x14ac:dyDescent="0.25">
      <c r="A10" t="s">
        <v>124</v>
      </c>
      <c r="B10" t="s">
        <v>175</v>
      </c>
    </row>
    <row r="11" spans="1:2" x14ac:dyDescent="0.25">
      <c r="A11" t="s">
        <v>125</v>
      </c>
      <c r="B11" t="s">
        <v>176</v>
      </c>
    </row>
    <row r="12" spans="1:2" x14ac:dyDescent="0.25">
      <c r="A12" t="s">
        <v>126</v>
      </c>
      <c r="B12" t="s">
        <v>177</v>
      </c>
    </row>
    <row r="13" spans="1:2" x14ac:dyDescent="0.25">
      <c r="A13" t="s">
        <v>127</v>
      </c>
      <c r="B13" t="s">
        <v>178</v>
      </c>
    </row>
    <row r="14" spans="1:2" x14ac:dyDescent="0.25">
      <c r="A14" t="s">
        <v>128</v>
      </c>
      <c r="B14" t="s">
        <v>179</v>
      </c>
    </row>
    <row r="15" spans="1:2" x14ac:dyDescent="0.25">
      <c r="A15" t="s">
        <v>129</v>
      </c>
      <c r="B15" t="s">
        <v>180</v>
      </c>
    </row>
    <row r="16" spans="1:2" x14ac:dyDescent="0.25">
      <c r="A16" t="s">
        <v>130</v>
      </c>
    </row>
    <row r="17" spans="1:2" x14ac:dyDescent="0.25">
      <c r="A17" t="s">
        <v>131</v>
      </c>
    </row>
    <row r="18" spans="1:2" x14ac:dyDescent="0.25">
      <c r="A18" t="s">
        <v>132</v>
      </c>
    </row>
    <row r="19" spans="1:2" x14ac:dyDescent="0.25">
      <c r="A19" t="s">
        <v>133</v>
      </c>
      <c r="B19" t="s">
        <v>181</v>
      </c>
    </row>
    <row r="20" spans="1:2" x14ac:dyDescent="0.25">
      <c r="A20" t="s">
        <v>134</v>
      </c>
      <c r="B20" t="s">
        <v>182</v>
      </c>
    </row>
    <row r="21" spans="1:2" x14ac:dyDescent="0.25">
      <c r="A21" t="s">
        <v>135</v>
      </c>
      <c r="B21" t="s">
        <v>183</v>
      </c>
    </row>
    <row r="22" spans="1:2" x14ac:dyDescent="0.25">
      <c r="A22" t="s">
        <v>136</v>
      </c>
      <c r="B22" t="s">
        <v>184</v>
      </c>
    </row>
    <row r="23" spans="1:2" x14ac:dyDescent="0.25">
      <c r="A23" t="s">
        <v>137</v>
      </c>
      <c r="B23" t="s">
        <v>185</v>
      </c>
    </row>
    <row r="24" spans="1:2" x14ac:dyDescent="0.25">
      <c r="A24" t="s">
        <v>138</v>
      </c>
      <c r="B24" t="s">
        <v>186</v>
      </c>
    </row>
    <row r="25" spans="1:2" x14ac:dyDescent="0.25">
      <c r="A25" t="s">
        <v>139</v>
      </c>
      <c r="B25" t="s">
        <v>187</v>
      </c>
    </row>
    <row r="26" spans="1:2" x14ac:dyDescent="0.25">
      <c r="A26" t="s">
        <v>140</v>
      </c>
      <c r="B26" t="s">
        <v>188</v>
      </c>
    </row>
    <row r="27" spans="1:2" x14ac:dyDescent="0.25">
      <c r="A27" t="s">
        <v>141</v>
      </c>
      <c r="B27" t="s">
        <v>189</v>
      </c>
    </row>
    <row r="28" spans="1:2" x14ac:dyDescent="0.25">
      <c r="A28" t="s">
        <v>142</v>
      </c>
      <c r="B28" t="s">
        <v>190</v>
      </c>
    </row>
    <row r="29" spans="1:2" x14ac:dyDescent="0.25">
      <c r="A29" t="s">
        <v>143</v>
      </c>
      <c r="B29" t="s">
        <v>191</v>
      </c>
    </row>
    <row r="30" spans="1:2" x14ac:dyDescent="0.25">
      <c r="A30" t="s">
        <v>144</v>
      </c>
      <c r="B30" t="s">
        <v>192</v>
      </c>
    </row>
    <row r="31" spans="1:2" x14ac:dyDescent="0.25">
      <c r="A31" t="s">
        <v>145</v>
      </c>
      <c r="B31" t="s">
        <v>193</v>
      </c>
    </row>
    <row r="32" spans="1:2" x14ac:dyDescent="0.25">
      <c r="A32" t="s">
        <v>146</v>
      </c>
    </row>
    <row r="33" spans="1:1" x14ac:dyDescent="0.25">
      <c r="A33" t="s">
        <v>147</v>
      </c>
    </row>
    <row r="34" spans="1:1" x14ac:dyDescent="0.25">
      <c r="A34" t="s">
        <v>148</v>
      </c>
    </row>
    <row r="35" spans="1:1" x14ac:dyDescent="0.25">
      <c r="A35" t="s">
        <v>149</v>
      </c>
    </row>
    <row r="36" spans="1:1" x14ac:dyDescent="0.25">
      <c r="A36" t="s">
        <v>150</v>
      </c>
    </row>
    <row r="37" spans="1:1" x14ac:dyDescent="0.25">
      <c r="A37" t="s">
        <v>151</v>
      </c>
    </row>
    <row r="38" spans="1:1" x14ac:dyDescent="0.25">
      <c r="A38" t="s">
        <v>152</v>
      </c>
    </row>
    <row r="39" spans="1:1" x14ac:dyDescent="0.25">
      <c r="A39" t="s">
        <v>153</v>
      </c>
    </row>
    <row r="40" spans="1:1" x14ac:dyDescent="0.25">
      <c r="A40" t="s">
        <v>154</v>
      </c>
    </row>
    <row r="41" spans="1:1" x14ac:dyDescent="0.25">
      <c r="A41" t="s">
        <v>155</v>
      </c>
    </row>
    <row r="42" spans="1:1" x14ac:dyDescent="0.25">
      <c r="A42" t="s">
        <v>156</v>
      </c>
    </row>
    <row r="43" spans="1:1" x14ac:dyDescent="0.25">
      <c r="A43" t="s">
        <v>157</v>
      </c>
    </row>
    <row r="44" spans="1:1" x14ac:dyDescent="0.25">
      <c r="A44" t="s">
        <v>158</v>
      </c>
    </row>
    <row r="45" spans="1:1" x14ac:dyDescent="0.25">
      <c r="A45" t="s">
        <v>159</v>
      </c>
    </row>
    <row r="46" spans="1:1" x14ac:dyDescent="0.25">
      <c r="A46" t="s">
        <v>160</v>
      </c>
    </row>
    <row r="47" spans="1:1" x14ac:dyDescent="0.25">
      <c r="A47" t="s">
        <v>161</v>
      </c>
    </row>
    <row r="48" spans="1:1" x14ac:dyDescent="0.25">
      <c r="A48" t="s">
        <v>162</v>
      </c>
    </row>
    <row r="49" spans="1:1" x14ac:dyDescent="0.25">
      <c r="A49" t="s">
        <v>163</v>
      </c>
    </row>
    <row r="50" spans="1:1" x14ac:dyDescent="0.25">
      <c r="A50" t="s">
        <v>164</v>
      </c>
    </row>
    <row r="51" spans="1:1" x14ac:dyDescent="0.25">
      <c r="A51" t="s">
        <v>165</v>
      </c>
    </row>
    <row r="52" spans="1:1" x14ac:dyDescent="0.25">
      <c r="A52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54FC-53A3-49C2-B07B-B2DB0A056A1B}">
  <dimension ref="A1:B27"/>
  <sheetViews>
    <sheetView tabSelected="1"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2" s="2" customFormat="1" x14ac:dyDescent="0.25">
      <c r="A1" s="2" t="s">
        <v>167</v>
      </c>
      <c r="B1" s="2" t="s">
        <v>208</v>
      </c>
    </row>
    <row r="2" spans="1:2" x14ac:dyDescent="0.25">
      <c r="A2" t="s">
        <v>76</v>
      </c>
    </row>
    <row r="3" spans="1:2" x14ac:dyDescent="0.25">
      <c r="A3" t="s">
        <v>258</v>
      </c>
    </row>
    <row r="4" spans="1:2" x14ac:dyDescent="0.25">
      <c r="A4" t="s">
        <v>168</v>
      </c>
    </row>
    <row r="5" spans="1:2" x14ac:dyDescent="0.25">
      <c r="A5" t="s">
        <v>169</v>
      </c>
    </row>
    <row r="6" spans="1:2" x14ac:dyDescent="0.25">
      <c r="A6" t="s">
        <v>170</v>
      </c>
    </row>
    <row r="7" spans="1:2" x14ac:dyDescent="0.25">
      <c r="A7" t="s">
        <v>77</v>
      </c>
    </row>
    <row r="8" spans="1:2" x14ac:dyDescent="0.25">
      <c r="A8" t="s">
        <v>259</v>
      </c>
      <c r="B8" t="s">
        <v>270</v>
      </c>
    </row>
    <row r="10" spans="1:2" x14ac:dyDescent="0.25">
      <c r="A10" t="s">
        <v>261</v>
      </c>
      <c r="B10" t="s">
        <v>277</v>
      </c>
    </row>
    <row r="11" spans="1:2" x14ac:dyDescent="0.25">
      <c r="A11" t="s">
        <v>262</v>
      </c>
      <c r="B11" t="s">
        <v>278</v>
      </c>
    </row>
    <row r="12" spans="1:2" x14ac:dyDescent="0.25">
      <c r="A12" t="s">
        <v>263</v>
      </c>
      <c r="B12" t="s">
        <v>279</v>
      </c>
    </row>
    <row r="13" spans="1:2" x14ac:dyDescent="0.25">
      <c r="A13" t="s">
        <v>264</v>
      </c>
      <c r="B13" t="s">
        <v>281</v>
      </c>
    </row>
    <row r="14" spans="1:2" x14ac:dyDescent="0.25">
      <c r="A14" t="s">
        <v>126</v>
      </c>
      <c r="B14" t="s">
        <v>280</v>
      </c>
    </row>
    <row r="15" spans="1:2" x14ac:dyDescent="0.25">
      <c r="A15" t="s">
        <v>110</v>
      </c>
      <c r="B15" t="s">
        <v>282</v>
      </c>
    </row>
    <row r="16" spans="1:2" x14ac:dyDescent="0.25">
      <c r="A16" t="s">
        <v>265</v>
      </c>
      <c r="B16" t="s">
        <v>283</v>
      </c>
    </row>
    <row r="17" spans="1:2" x14ac:dyDescent="0.25">
      <c r="A17" t="s">
        <v>266</v>
      </c>
      <c r="B17" t="s">
        <v>284</v>
      </c>
    </row>
    <row r="18" spans="1:2" x14ac:dyDescent="0.25">
      <c r="A18" t="s">
        <v>267</v>
      </c>
      <c r="B18" t="s">
        <v>285</v>
      </c>
    </row>
    <row r="19" spans="1:2" x14ac:dyDescent="0.25">
      <c r="A19" t="s">
        <v>268</v>
      </c>
      <c r="B19" t="s">
        <v>286</v>
      </c>
    </row>
    <row r="20" spans="1:2" x14ac:dyDescent="0.25">
      <c r="A20" t="s">
        <v>269</v>
      </c>
      <c r="B20" t="s">
        <v>287</v>
      </c>
    </row>
    <row r="21" spans="1:2" x14ac:dyDescent="0.25">
      <c r="A21" t="s">
        <v>260</v>
      </c>
      <c r="B21" t="s">
        <v>271</v>
      </c>
    </row>
    <row r="22" spans="1:2" x14ac:dyDescent="0.25">
      <c r="B22" t="s">
        <v>322</v>
      </c>
    </row>
    <row r="23" spans="1:2" x14ac:dyDescent="0.25">
      <c r="B23" t="s">
        <v>272</v>
      </c>
    </row>
    <row r="24" spans="1:2" x14ac:dyDescent="0.25">
      <c r="B24" t="s">
        <v>273</v>
      </c>
    </row>
    <row r="25" spans="1:2" x14ac:dyDescent="0.25">
      <c r="B25" t="s">
        <v>274</v>
      </c>
    </row>
    <row r="26" spans="1:2" x14ac:dyDescent="0.25">
      <c r="B26" t="s">
        <v>275</v>
      </c>
    </row>
    <row r="27" spans="1:2" x14ac:dyDescent="0.25">
      <c r="B27" t="s">
        <v>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4025-A87C-4F77-BE06-E50D8266BC20}">
  <dimension ref="A1:B21"/>
  <sheetViews>
    <sheetView workbookViewId="0">
      <selection sqref="A1:XFD1"/>
    </sheetView>
  </sheetViews>
  <sheetFormatPr defaultRowHeight="15" x14ac:dyDescent="0.25"/>
  <cols>
    <col min="1" max="1" width="45.5703125" bestFit="1" customWidth="1"/>
  </cols>
  <sheetData>
    <row r="1" spans="1:2" s="2" customFormat="1" x14ac:dyDescent="0.25">
      <c r="A1" s="2" t="s">
        <v>167</v>
      </c>
      <c r="B1" s="2" t="s">
        <v>208</v>
      </c>
    </row>
    <row r="2" spans="1:2" x14ac:dyDescent="0.25">
      <c r="A2" t="s">
        <v>323</v>
      </c>
    </row>
    <row r="3" spans="1:2" x14ac:dyDescent="0.25">
      <c r="A3" t="s">
        <v>324</v>
      </c>
    </row>
    <row r="4" spans="1:2" x14ac:dyDescent="0.25">
      <c r="A4" t="s">
        <v>325</v>
      </c>
    </row>
    <row r="5" spans="1:2" x14ac:dyDescent="0.25">
      <c r="A5" t="s">
        <v>326</v>
      </c>
    </row>
    <row r="6" spans="1:2" x14ac:dyDescent="0.25">
      <c r="A6" t="s">
        <v>327</v>
      </c>
    </row>
    <row r="7" spans="1:2" x14ac:dyDescent="0.25">
      <c r="A7" t="s">
        <v>328</v>
      </c>
    </row>
    <row r="8" spans="1:2" x14ac:dyDescent="0.25">
      <c r="A8" t="s">
        <v>329</v>
      </c>
    </row>
    <row r="9" spans="1:2" x14ac:dyDescent="0.25">
      <c r="A9" t="s">
        <v>330</v>
      </c>
    </row>
    <row r="10" spans="1:2" x14ac:dyDescent="0.25">
      <c r="A10" t="s">
        <v>331</v>
      </c>
    </row>
    <row r="11" spans="1:2" x14ac:dyDescent="0.25">
      <c r="A11" t="s">
        <v>332</v>
      </c>
    </row>
    <row r="12" spans="1:2" x14ac:dyDescent="0.25">
      <c r="A12" t="s">
        <v>333</v>
      </c>
    </row>
    <row r="13" spans="1:2" x14ac:dyDescent="0.25">
      <c r="A13" t="s">
        <v>334</v>
      </c>
    </row>
    <row r="14" spans="1:2" x14ac:dyDescent="0.25">
      <c r="A14" t="s">
        <v>335</v>
      </c>
    </row>
    <row r="15" spans="1:2" x14ac:dyDescent="0.25">
      <c r="A15" t="s">
        <v>336</v>
      </c>
    </row>
    <row r="16" spans="1:2" x14ac:dyDescent="0.25">
      <c r="A16" t="s">
        <v>337</v>
      </c>
    </row>
    <row r="17" spans="1:1" x14ac:dyDescent="0.25">
      <c r="A17" t="s">
        <v>338</v>
      </c>
    </row>
    <row r="18" spans="1:1" x14ac:dyDescent="0.25">
      <c r="A18" t="s">
        <v>339</v>
      </c>
    </row>
    <row r="19" spans="1:1" x14ac:dyDescent="0.25">
      <c r="A19" t="s">
        <v>340</v>
      </c>
    </row>
    <row r="20" spans="1:1" x14ac:dyDescent="0.25">
      <c r="A20" t="s">
        <v>341</v>
      </c>
    </row>
    <row r="21" spans="1:1" x14ac:dyDescent="0.25">
      <c r="A21" t="s">
        <v>342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4ABA-A645-4D34-90C3-3F7B546EF379}">
  <dimension ref="A1:B15"/>
  <sheetViews>
    <sheetView workbookViewId="0">
      <selection activeCell="B10" sqref="B10"/>
    </sheetView>
  </sheetViews>
  <sheetFormatPr defaultRowHeight="15" x14ac:dyDescent="0.25"/>
  <cols>
    <col min="2" max="2" width="19.85546875" bestFit="1" customWidth="1"/>
  </cols>
  <sheetData>
    <row r="1" spans="1:2" x14ac:dyDescent="0.25">
      <c r="A1" t="s">
        <v>167</v>
      </c>
      <c r="B1" t="s">
        <v>208</v>
      </c>
    </row>
    <row r="2" spans="1:2" x14ac:dyDescent="0.25">
      <c r="A2" t="s">
        <v>194</v>
      </c>
    </row>
    <row r="3" spans="1:2" x14ac:dyDescent="0.25">
      <c r="A3" t="s">
        <v>195</v>
      </c>
    </row>
    <row r="4" spans="1:2" x14ac:dyDescent="0.25">
      <c r="A4" t="s">
        <v>196</v>
      </c>
    </row>
    <row r="5" spans="1:2" x14ac:dyDescent="0.25">
      <c r="A5" t="s">
        <v>197</v>
      </c>
    </row>
    <row r="6" spans="1:2" x14ac:dyDescent="0.25">
      <c r="A6" t="s">
        <v>198</v>
      </c>
    </row>
    <row r="7" spans="1:2" x14ac:dyDescent="0.25">
      <c r="A7" t="s">
        <v>199</v>
      </c>
      <c r="B7" t="s">
        <v>214</v>
      </c>
    </row>
    <row r="8" spans="1:2" x14ac:dyDescent="0.25">
      <c r="A8" t="s">
        <v>200</v>
      </c>
      <c r="B8" t="s">
        <v>215</v>
      </c>
    </row>
    <row r="9" spans="1:2" x14ac:dyDescent="0.25">
      <c r="A9" t="s">
        <v>201</v>
      </c>
      <c r="B9" t="s">
        <v>216</v>
      </c>
    </row>
    <row r="10" spans="1:2" x14ac:dyDescent="0.25">
      <c r="A10" t="s">
        <v>202</v>
      </c>
      <c r="B10" t="s">
        <v>210</v>
      </c>
    </row>
    <row r="11" spans="1:2" x14ac:dyDescent="0.25">
      <c r="A11" t="s">
        <v>203</v>
      </c>
      <c r="B11" t="s">
        <v>209</v>
      </c>
    </row>
    <row r="12" spans="1:2" x14ac:dyDescent="0.25">
      <c r="A12" t="s">
        <v>204</v>
      </c>
      <c r="B12" t="s">
        <v>212</v>
      </c>
    </row>
    <row r="13" spans="1:2" x14ac:dyDescent="0.25">
      <c r="A13" t="s">
        <v>205</v>
      </c>
      <c r="B13" t="s">
        <v>213</v>
      </c>
    </row>
    <row r="14" spans="1:2" x14ac:dyDescent="0.25">
      <c r="A14" t="s">
        <v>206</v>
      </c>
      <c r="B14" t="s">
        <v>211</v>
      </c>
    </row>
    <row r="15" spans="1:2" x14ac:dyDescent="0.25">
      <c r="A15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C20E-3001-41AC-8AD6-A6D4A429B15C}">
  <dimension ref="A1:B34"/>
  <sheetViews>
    <sheetView workbookViewId="0">
      <selection activeCell="B17" sqref="B17"/>
    </sheetView>
  </sheetViews>
  <sheetFormatPr defaultRowHeight="15" x14ac:dyDescent="0.25"/>
  <cols>
    <col min="1" max="1" width="17.7109375" bestFit="1" customWidth="1"/>
    <col min="2" max="2" width="39.7109375" style="5" customWidth="1"/>
  </cols>
  <sheetData>
    <row r="1" spans="1:2" s="2" customFormat="1" x14ac:dyDescent="0.25">
      <c r="A1" s="2" t="s">
        <v>167</v>
      </c>
      <c r="B1" s="4" t="s">
        <v>208</v>
      </c>
    </row>
    <row r="2" spans="1:2" x14ac:dyDescent="0.25">
      <c r="A2" t="s">
        <v>217</v>
      </c>
      <c r="B2" s="5" t="s">
        <v>250</v>
      </c>
    </row>
    <row r="3" spans="1:2" x14ac:dyDescent="0.25">
      <c r="A3" t="s">
        <v>218</v>
      </c>
    </row>
    <row r="4" spans="1:2" x14ac:dyDescent="0.25">
      <c r="A4" t="s">
        <v>219</v>
      </c>
      <c r="B4" s="5" t="s">
        <v>249</v>
      </c>
    </row>
    <row r="5" spans="1:2" x14ac:dyDescent="0.25">
      <c r="A5" t="s">
        <v>220</v>
      </c>
      <c r="B5" s="5" t="s">
        <v>248</v>
      </c>
    </row>
    <row r="6" spans="1:2" x14ac:dyDescent="0.25">
      <c r="A6" t="s">
        <v>221</v>
      </c>
      <c r="B6" s="5" t="s">
        <v>247</v>
      </c>
    </row>
    <row r="7" spans="1:2" x14ac:dyDescent="0.25">
      <c r="A7" t="s">
        <v>222</v>
      </c>
      <c r="B7" s="5" t="s">
        <v>235</v>
      </c>
    </row>
    <row r="8" spans="1:2" x14ac:dyDescent="0.25">
      <c r="A8" t="s">
        <v>223</v>
      </c>
      <c r="B8" s="5" t="s">
        <v>236</v>
      </c>
    </row>
    <row r="9" spans="1:2" x14ac:dyDescent="0.25">
      <c r="A9" t="s">
        <v>224</v>
      </c>
      <c r="B9" s="5" t="s">
        <v>213</v>
      </c>
    </row>
    <row r="10" spans="1:2" x14ac:dyDescent="0.25">
      <c r="A10" t="s">
        <v>225</v>
      </c>
      <c r="B10" s="5" t="s">
        <v>237</v>
      </c>
    </row>
    <row r="11" spans="1:2" x14ac:dyDescent="0.25">
      <c r="A11" t="s">
        <v>226</v>
      </c>
      <c r="B11" s="5" t="s">
        <v>238</v>
      </c>
    </row>
    <row r="12" spans="1:2" x14ac:dyDescent="0.25">
      <c r="A12" t="s">
        <v>227</v>
      </c>
      <c r="B12" s="5" t="s">
        <v>244</v>
      </c>
    </row>
    <row r="13" spans="1:2" x14ac:dyDescent="0.25">
      <c r="A13" t="s">
        <v>228</v>
      </c>
      <c r="B13" s="5" t="s">
        <v>240</v>
      </c>
    </row>
    <row r="14" spans="1:2" x14ac:dyDescent="0.25">
      <c r="A14" t="s">
        <v>229</v>
      </c>
      <c r="B14" s="5" t="s">
        <v>241</v>
      </c>
    </row>
    <row r="15" spans="1:2" x14ac:dyDescent="0.25">
      <c r="A15" t="s">
        <v>230</v>
      </c>
      <c r="B15" s="5" t="s">
        <v>242</v>
      </c>
    </row>
    <row r="16" spans="1:2" x14ac:dyDescent="0.25">
      <c r="A16" t="s">
        <v>231</v>
      </c>
      <c r="B16" s="5" t="s">
        <v>243</v>
      </c>
    </row>
    <row r="17" spans="1:2" x14ac:dyDescent="0.25">
      <c r="A17" t="s">
        <v>232</v>
      </c>
      <c r="B17" s="5" t="s">
        <v>239</v>
      </c>
    </row>
    <row r="18" spans="1:2" x14ac:dyDescent="0.25">
      <c r="A18" t="s">
        <v>233</v>
      </c>
      <c r="B18" s="5" t="s">
        <v>245</v>
      </c>
    </row>
    <row r="19" spans="1:2" x14ac:dyDescent="0.25">
      <c r="A19" t="s">
        <v>234</v>
      </c>
      <c r="B19" s="5" t="s">
        <v>246</v>
      </c>
    </row>
    <row r="28" spans="1:2" x14ac:dyDescent="0.25">
      <c r="B28" s="6" t="s">
        <v>251</v>
      </c>
    </row>
    <row r="29" spans="1:2" x14ac:dyDescent="0.25">
      <c r="B29" s="6" t="s">
        <v>252</v>
      </c>
    </row>
    <row r="30" spans="1:2" x14ac:dyDescent="0.25">
      <c r="B30" s="6" t="s">
        <v>253</v>
      </c>
    </row>
    <row r="31" spans="1:2" x14ac:dyDescent="0.25">
      <c r="B31" s="6" t="s">
        <v>254</v>
      </c>
    </row>
    <row r="32" spans="1:2" x14ac:dyDescent="0.25">
      <c r="B32" s="6" t="s">
        <v>255</v>
      </c>
    </row>
    <row r="33" spans="2:2" x14ac:dyDescent="0.25">
      <c r="B33" s="6" t="s">
        <v>256</v>
      </c>
    </row>
    <row r="34" spans="2:2" x14ac:dyDescent="0.25">
      <c r="B34" s="6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CHECKLIST</vt:lpstr>
      <vt:lpstr>kyoto_Data_mo</vt:lpstr>
      <vt:lpstr>kyoto_hr</vt:lpstr>
      <vt:lpstr>Sheet3</vt:lpstr>
      <vt:lpstr>dc ghcn_d</vt:lpstr>
      <vt:lpstr>dc_GSOD</vt:lpstr>
      <vt:lpstr>dc_lcd_d</vt:lpstr>
      <vt:lpstr>Ruenenberg hr</vt:lpstr>
      <vt:lpstr>feldberg</vt:lpstr>
      <vt:lpstr>basel_ghcn</vt:lpstr>
      <vt:lpstr>basel_GSOD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2022-02-24T19:59:12Z</dcterms:created>
  <dcterms:modified xsi:type="dcterms:W3CDTF">2022-02-27T21:20:25Z</dcterms:modified>
</cp:coreProperties>
</file>