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ek/Documents/Repositories/IB-CS-GeS/__temp/"/>
    </mc:Choice>
  </mc:AlternateContent>
  <xr:revisionPtr revIDLastSave="0" documentId="13_ncr:1_{181FD06D-2E8D-C145-B4B9-0E1F112A07B1}" xr6:coauthVersionLast="47" xr6:coauthVersionMax="47" xr10:uidLastSave="{00000000-0000-0000-0000-000000000000}"/>
  <bookViews>
    <workbookView xWindow="0" yWindow="500" windowWidth="40960" windowHeight="23280" xr2:uid="{426029CC-C3D6-9A42-88EE-34034D2A6E2D}"/>
  </bookViews>
  <sheets>
    <sheet name="SL" sheetId="1" r:id="rId1"/>
    <sheet name="H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0" i="1" l="1"/>
  <c r="C255" i="2"/>
  <c r="D253" i="2"/>
  <c r="D254" i="2"/>
  <c r="D252" i="2"/>
  <c r="D247" i="2"/>
  <c r="D248" i="2"/>
  <c r="D227" i="2"/>
  <c r="D228" i="2"/>
  <c r="D207" i="2"/>
  <c r="D208" i="2"/>
  <c r="D206" i="2"/>
  <c r="D173" i="2"/>
  <c r="D172" i="2"/>
  <c r="D171" i="2"/>
  <c r="D112" i="2"/>
  <c r="D111" i="2"/>
  <c r="D110" i="2"/>
  <c r="D83" i="2"/>
  <c r="D82" i="2"/>
  <c r="D81" i="2"/>
  <c r="D55" i="2"/>
  <c r="D54" i="2"/>
  <c r="D53" i="2"/>
  <c r="D178" i="1"/>
  <c r="D179" i="1"/>
  <c r="D177" i="1"/>
  <c r="D53" i="1"/>
  <c r="D81" i="1"/>
  <c r="D110" i="1"/>
  <c r="D172" i="1"/>
  <c r="D173" i="1"/>
  <c r="D171" i="1"/>
  <c r="D111" i="1"/>
  <c r="D112" i="1"/>
  <c r="D82" i="1"/>
  <c r="D83" i="1"/>
  <c r="D54" i="1"/>
  <c r="D55" i="1"/>
</calcChain>
</file>

<file path=xl/sharedStrings.xml><?xml version="1.0" encoding="utf-8"?>
<sst xmlns="http://schemas.openxmlformats.org/spreadsheetml/2006/main" count="543" uniqueCount="285">
  <si>
    <t>External Assessment — Paper 1 — Evaluation Sheet</t>
  </si>
  <si>
    <t>Topic 1 — System fundamentals</t>
  </si>
  <si>
    <t>Instructions</t>
  </si>
  <si>
    <t>Assessment statement</t>
  </si>
  <si>
    <t>Objective</t>
  </si>
  <si>
    <t>How well are you prepared?</t>
  </si>
  <si>
    <t>Planning and system installation</t>
  </si>
  <si>
    <t>1.1.1</t>
  </si>
  <si>
    <t>Identify the context for which a new system is planned.</t>
  </si>
  <si>
    <t>1.1.2</t>
  </si>
  <si>
    <t>Describe the need for change management.</t>
  </si>
  <si>
    <t>1.1.3</t>
  </si>
  <si>
    <t>Outline compatibility issues resulting from situations including legacy systems or business mergers.</t>
  </si>
  <si>
    <t>1.1.4</t>
  </si>
  <si>
    <t>Compare the implementation of systems using a client’s hardware with hosting systems remotely.</t>
  </si>
  <si>
    <t>1.1.5</t>
  </si>
  <si>
    <t>Evaluate alternative installation processes.</t>
  </si>
  <si>
    <t>1.1.6</t>
  </si>
  <si>
    <t>Discuss problems that may arise as a part of data migration.</t>
  </si>
  <si>
    <t>1.1.7</t>
  </si>
  <si>
    <t>Suggest various types of testing.</t>
  </si>
  <si>
    <t>User focus</t>
  </si>
  <si>
    <t>1.1.8</t>
  </si>
  <si>
    <t>Describe the importance of user documentation.</t>
  </si>
  <si>
    <t>1.1.9</t>
  </si>
  <si>
    <t>Evaluate different methods of providing user documentation.</t>
  </si>
  <si>
    <t>Evaluate different methods of delivering user training.</t>
  </si>
  <si>
    <t>System backup</t>
  </si>
  <si>
    <t>Identify a range of causes of data loss.</t>
  </si>
  <si>
    <t>Outline the consequences of data loss in a specified situation.</t>
  </si>
  <si>
    <t>Describe a range of methods that can be used to prevent data loss.</t>
  </si>
  <si>
    <t>Software deployment</t>
  </si>
  <si>
    <t>Describe strategies for managing releases and updates.</t>
  </si>
  <si>
    <t>Components of a computer system</t>
  </si>
  <si>
    <t>1.2.1</t>
  </si>
  <si>
    <t>Define the terms: hardware, software, peripheral, network, human resources.</t>
  </si>
  <si>
    <t>1.2.2</t>
  </si>
  <si>
    <t>Describe the roles that a computer can take in a networked world.</t>
  </si>
  <si>
    <t>1.2.3</t>
  </si>
  <si>
    <t>Discuss the social and ethical issues associated with a networked world.</t>
  </si>
  <si>
    <t>System design and analysis</t>
  </si>
  <si>
    <t>1.2.4</t>
  </si>
  <si>
    <t>Identify the relevant stakeholders when planning a new system.</t>
  </si>
  <si>
    <t>1.2.5</t>
  </si>
  <si>
    <t>Describe methods of obtaining requirements from stakeholders.</t>
  </si>
  <si>
    <t>1.2.6</t>
  </si>
  <si>
    <t>Describe appropriate techniques for gathering the information needed to arrive at a workable solution.</t>
  </si>
  <si>
    <t>1.2.7</t>
  </si>
  <si>
    <t>Construct suitable representations to illustrate system requirements.</t>
  </si>
  <si>
    <t>1.2.8</t>
  </si>
  <si>
    <t>Describe the purpose of prototypes to demonstrate the proposed system to the client.</t>
  </si>
  <si>
    <t>1.2.9</t>
  </si>
  <si>
    <t>Discuss the importance of iteration during the design process.</t>
  </si>
  <si>
    <t>Explain the possible consequences of failing to involve the end-user in the design process.</t>
  </si>
  <si>
    <t>Discuss the social and ethical issues associated with the introduction of new IT systems.</t>
  </si>
  <si>
    <t>Human interaction with the system</t>
  </si>
  <si>
    <t>Define the term usability.</t>
  </si>
  <si>
    <t>Identify a range of usability problems with commonly used digital devices.</t>
  </si>
  <si>
    <t>Identify methods that can be used to improve the accessibility of systems.</t>
  </si>
  <si>
    <t>Identify a range of usability problems that can occur in a system.</t>
  </si>
  <si>
    <t>Discuss the moral, ethical, social, economic and environmental implications of the interaction between humans and machines.</t>
  </si>
  <si>
    <t>Topic 2 — Computer organization</t>
  </si>
  <si>
    <t>Systems in organizations</t>
  </si>
  <si>
    <t>System design basics</t>
  </si>
  <si>
    <t>Computer organization</t>
  </si>
  <si>
    <t>Computer architecture</t>
  </si>
  <si>
    <t>2.1.1</t>
  </si>
  <si>
    <t>Outline the architecture of the central processing unit (CPU) and the functions of the arithmetic logic unit
(ALU) and the control unit (CU) and the registers within the CPU.</t>
  </si>
  <si>
    <t>2.1.2</t>
  </si>
  <si>
    <t>Describe primary memory.</t>
  </si>
  <si>
    <t>2.1.3</t>
  </si>
  <si>
    <t>Explain the use of cache memory.</t>
  </si>
  <si>
    <t>2.1.4</t>
  </si>
  <si>
    <t>Explain the machine instruction cycle.</t>
  </si>
  <si>
    <t>Secondary memory</t>
  </si>
  <si>
    <t>2.1.5</t>
  </si>
  <si>
    <t>Identify the need for persistent storage.</t>
  </si>
  <si>
    <t>Operating systems and application systems</t>
  </si>
  <si>
    <t>2.1.6</t>
  </si>
  <si>
    <t>Describe the main functions of an operating system.</t>
  </si>
  <si>
    <t>2.1.7</t>
  </si>
  <si>
    <t>Outline the use of a range of application software.</t>
  </si>
  <si>
    <t>2.1.8</t>
  </si>
  <si>
    <t>Identify common features of applications.</t>
  </si>
  <si>
    <t>Binary representation</t>
  </si>
  <si>
    <t>2.1.9</t>
  </si>
  <si>
    <t>Define the terms: bit, byte, binary, denary/decimal, hexadecimal.</t>
  </si>
  <si>
    <t>Outline the way in which data is represented in the computer.</t>
  </si>
  <si>
    <t>Simple logic gates</t>
  </si>
  <si>
    <t>Define the Boolean operators: AND, OR, NOT, NAND, NOR and XOR.</t>
  </si>
  <si>
    <t>Construct truth tables using the above operators.</t>
  </si>
  <si>
    <t>Construct a logic diagram using AND, OR, NOT, NAND, NOR and XOR gates.</t>
  </si>
  <si>
    <t>Topic 3 — Networks</t>
  </si>
  <si>
    <t>Networks</t>
  </si>
  <si>
    <t>Network fundamentals</t>
  </si>
  <si>
    <t>3.1.1</t>
  </si>
  <si>
    <t>Identify different types of networks.</t>
  </si>
  <si>
    <t>3.1.2</t>
  </si>
  <si>
    <t>Outline the importance of standards in the construction of networks.</t>
  </si>
  <si>
    <t>3.1.3</t>
  </si>
  <si>
    <t>Describe how communication over networks is broken down into different layers.</t>
  </si>
  <si>
    <t>3.1.4</t>
  </si>
  <si>
    <t>Identify the technologies required to provide a VPN.</t>
  </si>
  <si>
    <t>3.1.5</t>
  </si>
  <si>
    <t>Evaluate the use of a VPN.</t>
  </si>
  <si>
    <t>Data transmission</t>
  </si>
  <si>
    <t>3.1.6</t>
  </si>
  <si>
    <t>Define the terms: protocol, data packet.</t>
  </si>
  <si>
    <t>3.1.7</t>
  </si>
  <si>
    <t>Explain why protocols are necessary.</t>
  </si>
  <si>
    <t>3.1.8</t>
  </si>
  <si>
    <t>Explain why the speed of data transmission across a network can vary.</t>
  </si>
  <si>
    <t>3.1.9</t>
  </si>
  <si>
    <t>Explain why compression of data is often necessary when transmitting across a network.</t>
  </si>
  <si>
    <t>Outline the characteristics of different transmission media.</t>
  </si>
  <si>
    <t>Explain how data is transmitted by packet switching.</t>
  </si>
  <si>
    <t>Wireless networking</t>
  </si>
  <si>
    <t>Outline the advantages and disadvantages of wireless networks.</t>
  </si>
  <si>
    <t>Describe the hardware and software components of a wireless network.</t>
  </si>
  <si>
    <t>Describe the characteristics of wireless networks.</t>
  </si>
  <si>
    <t>Describe the different methods of network security.</t>
  </si>
  <si>
    <t>Evaluate the advantages and disadvantages of each method of network security.</t>
  </si>
  <si>
    <t>Topic 4 — Computational thinking, problem-solving and programming</t>
  </si>
  <si>
    <t>General principles</t>
  </si>
  <si>
    <t>Thinking procedurally</t>
  </si>
  <si>
    <t>4.1.1</t>
  </si>
  <si>
    <t>Identify the procedure appropriate to solving a problem.</t>
  </si>
  <si>
    <t>4.1.2</t>
  </si>
  <si>
    <t>Evaluate whether the order in which activities are undertaken will result in the required outcome.</t>
  </si>
  <si>
    <t>4.1.3</t>
  </si>
  <si>
    <t>Explain the role of sub-procedures in solving a problem.</t>
  </si>
  <si>
    <t>Thinking logically</t>
  </si>
  <si>
    <t>4.1.4</t>
  </si>
  <si>
    <t>Identify when decision-making is required in a specified situation.</t>
  </si>
  <si>
    <t>4.1.5</t>
  </si>
  <si>
    <t>Identify the decisions required for the solution to a specified problem.</t>
  </si>
  <si>
    <t>4.1.6</t>
  </si>
  <si>
    <t>Identify the condition associated with a given decision in a specified problem.</t>
  </si>
  <si>
    <t>4.1.7</t>
  </si>
  <si>
    <t>Explain the relationship between the decisions and conditions of a system.</t>
  </si>
  <si>
    <t>4.1.8</t>
  </si>
  <si>
    <t>Deduce logical rules for real-world situations.</t>
  </si>
  <si>
    <t>Thinking ahead</t>
  </si>
  <si>
    <t>4.1.9</t>
  </si>
  <si>
    <t>Identify the inputs and outputs required in a solution.</t>
  </si>
  <si>
    <t>Identify pre-planning in a suggested problem and solution.</t>
  </si>
  <si>
    <t>Explain the need for pre-conditions when executing an algorithm.</t>
  </si>
  <si>
    <t>Outline the pre- and post-conditions to a specified problem.</t>
  </si>
  <si>
    <t>Identify exceptions that need to be considered in a specified problem solution.</t>
  </si>
  <si>
    <t>Thinking concurrently</t>
  </si>
  <si>
    <t>Identify the parts of a solution that could be implemented concurrently.</t>
  </si>
  <si>
    <t>Describe how concurrent processing can be used to solve a problem.</t>
  </si>
  <si>
    <t>Evaluate the decision to use concurrent processing in solving a problem.</t>
  </si>
  <si>
    <t>Thinking abstractly</t>
  </si>
  <si>
    <t>Identify examples of abstraction.</t>
  </si>
  <si>
    <t>Explain why abstraction is required in the derivation of computational solutions for a specified situation.</t>
  </si>
  <si>
    <t>Construct an abstraction from a specified situation.</t>
  </si>
  <si>
    <t>Distinguish between a real-world entity and its abstraction.</t>
  </si>
  <si>
    <t>4.2.1</t>
  </si>
  <si>
    <t>Describe the characteristics of standard algorithms on linear arrays.</t>
  </si>
  <si>
    <t>4.2.2</t>
  </si>
  <si>
    <t>Outline the standard operations of collections.</t>
  </si>
  <si>
    <t>4.2.3</t>
  </si>
  <si>
    <t>Discuss an algorithm to solve a specific problem.</t>
  </si>
  <si>
    <t>4.2.4</t>
  </si>
  <si>
    <t>Analyse an algorithm presented as a flow chart.</t>
  </si>
  <si>
    <t>4.2.5</t>
  </si>
  <si>
    <t>Analyse an algorithm presented as pseudocode.</t>
  </si>
  <si>
    <t>4.2.6</t>
  </si>
  <si>
    <t>Construct pseudocode to represent an algorithm.</t>
  </si>
  <si>
    <t>4.2.7</t>
  </si>
  <si>
    <t>Suggest suitable algorithms to solve a specific problem.</t>
  </si>
  <si>
    <t>4.2.8</t>
  </si>
  <si>
    <t>Deduce the efficiency of an algorithm in the context of its use.</t>
  </si>
  <si>
    <t>4.2.9</t>
  </si>
  <si>
    <t>Determine the number of times a step in an algorithm will be performed for given input data.</t>
  </si>
  <si>
    <t>Nature of programming languages</t>
  </si>
  <si>
    <t>4.3.1</t>
  </si>
  <si>
    <t>State the fundamental operations of a computer.</t>
  </si>
  <si>
    <t>4.3.2</t>
  </si>
  <si>
    <t>Distinguish between fundamental and compound operations of a computer.</t>
  </si>
  <si>
    <t>4.3.3</t>
  </si>
  <si>
    <t>Explain the essential features of a computer language.</t>
  </si>
  <si>
    <t>4.3.4</t>
  </si>
  <si>
    <t>Explain the need for higher level languages.</t>
  </si>
  <si>
    <t>4.3.5</t>
  </si>
  <si>
    <t>Outline the need for a translation process from a higher level language to machine executable code.</t>
  </si>
  <si>
    <t>4.3.6</t>
  </si>
  <si>
    <t>Define the terms: variable, constant, operator, object.</t>
  </si>
  <si>
    <t>4.3.7</t>
  </si>
  <si>
    <t>Define the operators =, ≠, &lt;, &lt;=, &gt;, &gt;=, mod, div.</t>
  </si>
  <si>
    <t>4.3.8</t>
  </si>
  <si>
    <t>Analyse the use of variables, constants and operators in algorithms.</t>
  </si>
  <si>
    <t>4.3.9</t>
  </si>
  <si>
    <t>Construct algorithms using loops, branching.</t>
  </si>
  <si>
    <t>Describe the characteristics and applications of a collection.</t>
  </si>
  <si>
    <t>Construct algorithms using the access methods of a collection.</t>
  </si>
  <si>
    <t>Discuss the need for sub-programmes and collections within programmed solutions.</t>
  </si>
  <si>
    <t>Construct algorithms using pre- defined sub-programmes, one- dimensional arrays and/or collections.</t>
  </si>
  <si>
    <t>Connecting computational thinking and program design</t>
  </si>
  <si>
    <t>Introduction to programming</t>
  </si>
  <si>
    <t>Use of programming languages</t>
  </si>
  <si>
    <t>Coverage</t>
  </si>
  <si>
    <t>Summary</t>
  </si>
  <si>
    <t>Coverage of objectives</t>
  </si>
  <si>
    <t>Estimated result (marks)</t>
  </si>
  <si>
    <t>Name</t>
  </si>
  <si>
    <t>Date</t>
  </si>
  <si>
    <t>Topic 5 — Abstract data structures</t>
  </si>
  <si>
    <t>Thinking recursively</t>
  </si>
  <si>
    <t>5.1.1</t>
  </si>
  <si>
    <t>Identify a situation that requires the use of recursive thinking.</t>
  </si>
  <si>
    <t>5.1.2</t>
  </si>
  <si>
    <t>Identify recursive thinking in a specified problem solution.</t>
  </si>
  <si>
    <t>5.1.3</t>
  </si>
  <si>
    <t>Trace a recursive algorithm to express a solution to a problem.</t>
  </si>
  <si>
    <t>Abstract data structures</t>
  </si>
  <si>
    <t>5.1.4</t>
  </si>
  <si>
    <t>Describe the characteristics of a two- dimensional array.</t>
  </si>
  <si>
    <t>5.1.5</t>
  </si>
  <si>
    <t>Construct algorithms using two- dimensional arrays.</t>
  </si>
  <si>
    <t>5.1.6</t>
  </si>
  <si>
    <t>Describe the characteristics and applications of a stack.</t>
  </si>
  <si>
    <t>5.1.7</t>
  </si>
  <si>
    <t>Construct algorithms using the access methods of a stack.</t>
  </si>
  <si>
    <t>5.1.8</t>
  </si>
  <si>
    <t>Describe the characteristics and applications of a queue.</t>
  </si>
  <si>
    <t>5.1.9</t>
  </si>
  <si>
    <t>Construct algorithms using the access methods of a queue.</t>
  </si>
  <si>
    <t>Explain the use of arrays as static stacks and queues.</t>
  </si>
  <si>
    <t>Describe the features and characteristics of a dynamic data structure.</t>
  </si>
  <si>
    <t>Describe how linked lists operate logically.</t>
  </si>
  <si>
    <t>Sketch linked lists (single, double and circular).</t>
  </si>
  <si>
    <t>Describe how trees operate logically (both binary and non-binary).</t>
  </si>
  <si>
    <t>Define the terms: parent, left-child, right-child, subtree, root and leaf.</t>
  </si>
  <si>
    <t>State the result of inorder, postorder and preorder tree traversal.</t>
  </si>
  <si>
    <t>Sketch binary trees.</t>
  </si>
  <si>
    <t>Applications</t>
  </si>
  <si>
    <t>Define the term dynamic data structure.</t>
  </si>
  <si>
    <t>Compare the use of static and dynamic data structures.</t>
  </si>
  <si>
    <t>Suggest a suitable structure for a given situation.</t>
  </si>
  <si>
    <t>Linked lists</t>
  </si>
  <si>
    <t>Trees</t>
  </si>
  <si>
    <t>System resources</t>
  </si>
  <si>
    <t>6.1.1</t>
  </si>
  <si>
    <t>Identify the resources that need to be managed within a computer system.</t>
  </si>
  <si>
    <t>6.1.2</t>
  </si>
  <si>
    <t>Evaluate the resources available in a variety of computer systems.</t>
  </si>
  <si>
    <t>6.1.3</t>
  </si>
  <si>
    <t>Identify the limitations of a range of resources in a specified computer system.</t>
  </si>
  <si>
    <t>6.1.4</t>
  </si>
  <si>
    <t>Describe the possible problems resulting from the limitations in the resources in a computer system.</t>
  </si>
  <si>
    <t>Role of the operating system</t>
  </si>
  <si>
    <t>6.1.5</t>
  </si>
  <si>
    <t>Explain the role of the operating system in terms of managing memory, peripherals and hardware interfaces.</t>
  </si>
  <si>
    <t>6.1.7</t>
  </si>
  <si>
    <t>Outline OS resource management techniques: scheduling, policies, multitasking, virtual memory, paging, interrupt, polling.</t>
  </si>
  <si>
    <t>6.1.8</t>
  </si>
  <si>
    <t>Discuss the advantages of producing a dedicated operating system for a device.</t>
  </si>
  <si>
    <t>6.1.9</t>
  </si>
  <si>
    <t>Outline how an operating system hides the complexity of the hardware from users and applications.</t>
  </si>
  <si>
    <t>Topic 6 — Resource management</t>
  </si>
  <si>
    <t>Resource management</t>
  </si>
  <si>
    <t>Topic 7 — Control</t>
  </si>
  <si>
    <t>Control</t>
  </si>
  <si>
    <t>Centralized control systems</t>
  </si>
  <si>
    <t>7.1.1</t>
  </si>
  <si>
    <t>Discuss a range of control systems.</t>
  </si>
  <si>
    <t>7.1.2</t>
  </si>
  <si>
    <t>Outline the uses of microprocessors and sensor input in control systems.</t>
  </si>
  <si>
    <t>7.1.3</t>
  </si>
  <si>
    <t>Evaluate different input devices for the collection of data in specified situations.</t>
  </si>
  <si>
    <t>7.1.4</t>
  </si>
  <si>
    <t>Explain the relationship between a sensor, the processor and an output transducer.</t>
  </si>
  <si>
    <t>7.1.5</t>
  </si>
  <si>
    <t>Describe the role of feedback in a control system.</t>
  </si>
  <si>
    <t>7.1.6</t>
  </si>
  <si>
    <t>Discuss the social impacts and ethical considerations associated with the use of embedded systems.</t>
  </si>
  <si>
    <t>Distributed systems</t>
  </si>
  <si>
    <t>7.1.7</t>
  </si>
  <si>
    <t>Compare a centrally controlled system with a distributed system.</t>
  </si>
  <si>
    <t>7.1.8</t>
  </si>
  <si>
    <t>Outline the role of autonomous agents acting within a larger system.</t>
  </si>
  <si>
    <t>-</t>
  </si>
  <si>
    <t>For each position of the syllabus, evaluate how well-prepared you are. Use integers between 0 (I am not prepared at all) to 5 (I am very well prepared). After you fill the sheet, you will see a rough estimation on how many marks you could expect on your 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</si>
</sst>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d\.yy;@"/>
  </numFmts>
  <fonts count="5" x14ac:knownFonts="1"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C8F7-210A-B144-85F6-A5DAAF9059CF}">
  <dimension ref="A1:D180"/>
  <sheetViews>
    <sheetView tabSelected="1" zoomScale="134" workbookViewId="0">
      <selection sqref="A1:D1"/>
    </sheetView>
  </sheetViews>
  <sheetFormatPr baseColWidth="10" defaultRowHeight="16" x14ac:dyDescent="0.2"/>
  <cols>
    <col min="1" max="1" width="10.83203125" style="2"/>
    <col min="2" max="2" width="49.5" style="1" customWidth="1"/>
    <col min="3" max="3" width="10.83203125" style="2"/>
    <col min="4" max="4" width="10.83203125" style="3"/>
  </cols>
  <sheetData>
    <row r="1" spans="1:4" ht="24" x14ac:dyDescent="0.2">
      <c r="A1" s="28" t="s">
        <v>0</v>
      </c>
      <c r="B1" s="28"/>
      <c r="C1" s="28"/>
      <c r="D1" s="28"/>
    </row>
    <row r="2" spans="1:4" ht="17" thickBot="1" x14ac:dyDescent="0.25"/>
    <row r="3" spans="1:4" x14ac:dyDescent="0.2">
      <c r="A3" s="29" t="s">
        <v>2</v>
      </c>
      <c r="B3" s="30"/>
      <c r="C3" s="30"/>
      <c r="D3" s="31"/>
    </row>
    <row r="4" spans="1:4" ht="48" customHeight="1" thickBot="1" x14ac:dyDescent="0.25">
      <c r="A4" s="32" t="s">
        <v>284</v>
      </c>
      <c r="B4" s="33"/>
      <c r="C4" s="33"/>
      <c r="D4" s="34"/>
    </row>
    <row r="6" spans="1:4" ht="31" customHeight="1" x14ac:dyDescent="0.2">
      <c r="A6" s="15" t="s">
        <v>206</v>
      </c>
      <c r="B6" s="35"/>
      <c r="C6" s="35"/>
      <c r="D6" s="35"/>
    </row>
    <row r="7" spans="1:4" ht="31" customHeight="1" x14ac:dyDescent="0.2">
      <c r="A7" s="15" t="s">
        <v>207</v>
      </c>
      <c r="B7" s="36"/>
      <c r="C7" s="36"/>
      <c r="D7" s="36"/>
    </row>
    <row r="8" spans="1:4" ht="17" thickBot="1" x14ac:dyDescent="0.25"/>
    <row r="9" spans="1:4" ht="20" thickBot="1" x14ac:dyDescent="0.25">
      <c r="A9" s="17" t="s">
        <v>1</v>
      </c>
      <c r="B9" s="18"/>
      <c r="C9" s="18"/>
      <c r="D9" s="19"/>
    </row>
    <row r="11" spans="1:4" ht="51" x14ac:dyDescent="0.2">
      <c r="B11" s="6" t="s">
        <v>3</v>
      </c>
      <c r="C11" s="7" t="s">
        <v>4</v>
      </c>
      <c r="D11" s="6" t="s">
        <v>5</v>
      </c>
    </row>
    <row r="12" spans="1:4" ht="19" x14ac:dyDescent="0.2">
      <c r="A12" s="24" t="s">
        <v>62</v>
      </c>
      <c r="B12" s="25"/>
      <c r="C12" s="25"/>
      <c r="D12" s="26"/>
    </row>
    <row r="13" spans="1:4" x14ac:dyDescent="0.2">
      <c r="A13" s="27" t="s">
        <v>6</v>
      </c>
      <c r="B13" s="27"/>
      <c r="C13" s="27"/>
      <c r="D13" s="27"/>
    </row>
    <row r="14" spans="1:4" ht="17" x14ac:dyDescent="0.2">
      <c r="A14" s="5" t="s">
        <v>7</v>
      </c>
      <c r="B14" s="8" t="s">
        <v>8</v>
      </c>
      <c r="C14" s="9">
        <v>2</v>
      </c>
      <c r="D14" s="4"/>
    </row>
    <row r="15" spans="1:4" ht="17" x14ac:dyDescent="0.2">
      <c r="A15" s="5" t="s">
        <v>9</v>
      </c>
      <c r="B15" s="8" t="s">
        <v>10</v>
      </c>
      <c r="C15" s="9">
        <v>2</v>
      </c>
      <c r="D15" s="4"/>
    </row>
    <row r="16" spans="1:4" ht="34" x14ac:dyDescent="0.2">
      <c r="A16" s="5" t="s">
        <v>11</v>
      </c>
      <c r="B16" s="8" t="s">
        <v>12</v>
      </c>
      <c r="C16" s="9">
        <v>2</v>
      </c>
      <c r="D16" s="4"/>
    </row>
    <row r="17" spans="1:4" ht="34" x14ac:dyDescent="0.2">
      <c r="A17" s="5" t="s">
        <v>13</v>
      </c>
      <c r="B17" s="8" t="s">
        <v>14</v>
      </c>
      <c r="C17" s="9">
        <v>3</v>
      </c>
      <c r="D17" s="4"/>
    </row>
    <row r="18" spans="1:4" ht="17" x14ac:dyDescent="0.2">
      <c r="A18" s="5" t="s">
        <v>15</v>
      </c>
      <c r="B18" s="8" t="s">
        <v>16</v>
      </c>
      <c r="C18" s="9">
        <v>3</v>
      </c>
      <c r="D18" s="4"/>
    </row>
    <row r="19" spans="1:4" ht="34" x14ac:dyDescent="0.2">
      <c r="A19" s="5" t="s">
        <v>17</v>
      </c>
      <c r="B19" s="8" t="s">
        <v>18</v>
      </c>
      <c r="C19" s="9">
        <v>3</v>
      </c>
      <c r="D19" s="4"/>
    </row>
    <row r="20" spans="1:4" ht="17" x14ac:dyDescent="0.2">
      <c r="A20" s="5" t="s">
        <v>19</v>
      </c>
      <c r="B20" s="8" t="s">
        <v>20</v>
      </c>
      <c r="C20" s="9">
        <v>3</v>
      </c>
      <c r="D20" s="4"/>
    </row>
    <row r="21" spans="1:4" x14ac:dyDescent="0.2">
      <c r="A21" s="27" t="s">
        <v>21</v>
      </c>
      <c r="B21" s="27"/>
      <c r="C21" s="27"/>
      <c r="D21" s="27"/>
    </row>
    <row r="22" spans="1:4" ht="17" x14ac:dyDescent="0.2">
      <c r="A22" s="5" t="s">
        <v>22</v>
      </c>
      <c r="B22" s="8" t="s">
        <v>23</v>
      </c>
      <c r="C22" s="9">
        <v>2</v>
      </c>
      <c r="D22" s="4"/>
    </row>
    <row r="23" spans="1:4" ht="34" x14ac:dyDescent="0.2">
      <c r="A23" s="5" t="s">
        <v>24</v>
      </c>
      <c r="B23" s="8" t="s">
        <v>25</v>
      </c>
      <c r="C23" s="9">
        <v>3</v>
      </c>
      <c r="D23" s="4"/>
    </row>
    <row r="24" spans="1:4" ht="17" x14ac:dyDescent="0.2">
      <c r="A24" s="10">
        <v>40179</v>
      </c>
      <c r="B24" s="8" t="s">
        <v>26</v>
      </c>
      <c r="C24" s="9">
        <v>3</v>
      </c>
      <c r="D24" s="4"/>
    </row>
    <row r="25" spans="1:4" x14ac:dyDescent="0.2">
      <c r="A25" s="27" t="s">
        <v>27</v>
      </c>
      <c r="B25" s="27"/>
      <c r="C25" s="27"/>
      <c r="D25" s="27"/>
    </row>
    <row r="26" spans="1:4" ht="17" x14ac:dyDescent="0.2">
      <c r="A26" s="10">
        <v>40544</v>
      </c>
      <c r="B26" s="8" t="s">
        <v>28</v>
      </c>
      <c r="C26" s="9">
        <v>2</v>
      </c>
      <c r="D26" s="4"/>
    </row>
    <row r="27" spans="1:4" ht="34" x14ac:dyDescent="0.2">
      <c r="A27" s="10">
        <v>40909</v>
      </c>
      <c r="B27" s="8" t="s">
        <v>29</v>
      </c>
      <c r="C27" s="9">
        <v>2</v>
      </c>
      <c r="D27" s="4"/>
    </row>
    <row r="28" spans="1:4" ht="34" x14ac:dyDescent="0.2">
      <c r="A28" s="10">
        <v>41275</v>
      </c>
      <c r="B28" s="8" t="s">
        <v>30</v>
      </c>
      <c r="C28" s="9">
        <v>2</v>
      </c>
      <c r="D28" s="4"/>
    </row>
    <row r="29" spans="1:4" x14ac:dyDescent="0.2">
      <c r="A29" s="27" t="s">
        <v>31</v>
      </c>
      <c r="B29" s="27"/>
      <c r="C29" s="27"/>
      <c r="D29" s="27"/>
    </row>
    <row r="30" spans="1:4" ht="17" x14ac:dyDescent="0.2">
      <c r="A30" s="10">
        <v>41640</v>
      </c>
      <c r="B30" s="8" t="s">
        <v>32</v>
      </c>
      <c r="C30" s="9">
        <v>2</v>
      </c>
      <c r="D30" s="4"/>
    </row>
    <row r="31" spans="1:4" ht="19" x14ac:dyDescent="0.2">
      <c r="A31" s="24" t="s">
        <v>63</v>
      </c>
      <c r="B31" s="25"/>
      <c r="C31" s="25"/>
      <c r="D31" s="26"/>
    </row>
    <row r="32" spans="1:4" x14ac:dyDescent="0.2">
      <c r="A32" s="27" t="s">
        <v>33</v>
      </c>
      <c r="B32" s="27"/>
      <c r="C32" s="27"/>
      <c r="D32" s="27"/>
    </row>
    <row r="33" spans="1:4" ht="34" x14ac:dyDescent="0.2">
      <c r="A33" s="5" t="s">
        <v>34</v>
      </c>
      <c r="B33" s="8" t="s">
        <v>35</v>
      </c>
      <c r="C33" s="9">
        <v>1</v>
      </c>
      <c r="D33" s="4"/>
    </row>
    <row r="34" spans="1:4" ht="34" x14ac:dyDescent="0.2">
      <c r="A34" s="5" t="s">
        <v>36</v>
      </c>
      <c r="B34" s="8" t="s">
        <v>37</v>
      </c>
      <c r="C34" s="9">
        <v>2</v>
      </c>
      <c r="D34" s="4"/>
    </row>
    <row r="35" spans="1:4" ht="34" x14ac:dyDescent="0.2">
      <c r="A35" s="5" t="s">
        <v>38</v>
      </c>
      <c r="B35" s="8" t="s">
        <v>39</v>
      </c>
      <c r="C35" s="9">
        <v>3</v>
      </c>
      <c r="D35" s="4"/>
    </row>
    <row r="36" spans="1:4" x14ac:dyDescent="0.2">
      <c r="A36" s="27" t="s">
        <v>40</v>
      </c>
      <c r="B36" s="27"/>
      <c r="C36" s="27"/>
      <c r="D36" s="27"/>
    </row>
    <row r="37" spans="1:4" ht="34" x14ac:dyDescent="0.2">
      <c r="A37" s="5" t="s">
        <v>41</v>
      </c>
      <c r="B37" s="8" t="s">
        <v>42</v>
      </c>
      <c r="C37" s="9">
        <v>2</v>
      </c>
      <c r="D37" s="4"/>
    </row>
    <row r="38" spans="1:4" ht="34" x14ac:dyDescent="0.2">
      <c r="A38" s="5" t="s">
        <v>43</v>
      </c>
      <c r="B38" s="8" t="s">
        <v>44</v>
      </c>
      <c r="C38" s="9">
        <v>2</v>
      </c>
      <c r="D38" s="4"/>
    </row>
    <row r="39" spans="1:4" ht="34" x14ac:dyDescent="0.2">
      <c r="A39" s="5" t="s">
        <v>45</v>
      </c>
      <c r="B39" s="8" t="s">
        <v>46</v>
      </c>
      <c r="C39" s="9">
        <v>2</v>
      </c>
      <c r="D39" s="4"/>
    </row>
    <row r="40" spans="1:4" ht="34" x14ac:dyDescent="0.2">
      <c r="A40" s="5" t="s">
        <v>47</v>
      </c>
      <c r="B40" s="8" t="s">
        <v>48</v>
      </c>
      <c r="C40" s="9">
        <v>3</v>
      </c>
      <c r="D40" s="4"/>
    </row>
    <row r="41" spans="1:4" ht="34" x14ac:dyDescent="0.2">
      <c r="A41" s="5" t="s">
        <v>49</v>
      </c>
      <c r="B41" s="8" t="s">
        <v>50</v>
      </c>
      <c r="C41" s="9">
        <v>2</v>
      </c>
      <c r="D41" s="4"/>
    </row>
    <row r="42" spans="1:4" ht="34" x14ac:dyDescent="0.2">
      <c r="A42" s="5" t="s">
        <v>51</v>
      </c>
      <c r="B42" s="8" t="s">
        <v>52</v>
      </c>
      <c r="C42" s="9">
        <v>3</v>
      </c>
      <c r="D42" s="4"/>
    </row>
    <row r="43" spans="1:4" ht="34" x14ac:dyDescent="0.2">
      <c r="A43" s="10">
        <v>40180</v>
      </c>
      <c r="B43" s="8" t="s">
        <v>53</v>
      </c>
      <c r="C43" s="9">
        <v>3</v>
      </c>
      <c r="D43" s="4"/>
    </row>
    <row r="44" spans="1:4" ht="34" x14ac:dyDescent="0.2">
      <c r="A44" s="10">
        <v>40545</v>
      </c>
      <c r="B44" s="8" t="s">
        <v>54</v>
      </c>
      <c r="C44" s="9">
        <v>3</v>
      </c>
      <c r="D44" s="4"/>
    </row>
    <row r="45" spans="1:4" x14ac:dyDescent="0.2">
      <c r="A45" s="27" t="s">
        <v>55</v>
      </c>
      <c r="B45" s="27"/>
      <c r="C45" s="27"/>
      <c r="D45" s="27"/>
    </row>
    <row r="46" spans="1:4" ht="17" x14ac:dyDescent="0.2">
      <c r="A46" s="10">
        <v>40910</v>
      </c>
      <c r="B46" s="8" t="s">
        <v>56</v>
      </c>
      <c r="C46" s="9">
        <v>1</v>
      </c>
      <c r="D46" s="4"/>
    </row>
    <row r="47" spans="1:4" ht="34" x14ac:dyDescent="0.2">
      <c r="A47" s="10">
        <v>41276</v>
      </c>
      <c r="B47" s="8" t="s">
        <v>57</v>
      </c>
      <c r="C47" s="9">
        <v>2</v>
      </c>
      <c r="D47" s="4"/>
    </row>
    <row r="48" spans="1:4" ht="34" x14ac:dyDescent="0.2">
      <c r="A48" s="10">
        <v>41641</v>
      </c>
      <c r="B48" s="8" t="s">
        <v>58</v>
      </c>
      <c r="C48" s="9">
        <v>2</v>
      </c>
      <c r="D48" s="4"/>
    </row>
    <row r="49" spans="1:4" ht="34" x14ac:dyDescent="0.2">
      <c r="A49" s="10">
        <v>42006</v>
      </c>
      <c r="B49" s="8" t="s">
        <v>59</v>
      </c>
      <c r="C49" s="9">
        <v>2</v>
      </c>
      <c r="D49" s="4"/>
    </row>
    <row r="50" spans="1:4" ht="51" x14ac:dyDescent="0.2">
      <c r="A50" s="10">
        <v>42371</v>
      </c>
      <c r="B50" s="8" t="s">
        <v>60</v>
      </c>
      <c r="C50" s="9">
        <v>3</v>
      </c>
      <c r="D50" s="4"/>
    </row>
    <row r="52" spans="1:4" ht="17" x14ac:dyDescent="0.2">
      <c r="C52" s="12" t="s">
        <v>4</v>
      </c>
      <c r="D52" s="13" t="s">
        <v>202</v>
      </c>
    </row>
    <row r="53" spans="1:4" x14ac:dyDescent="0.2">
      <c r="C53" s="5">
        <v>1</v>
      </c>
      <c r="D53" s="11">
        <f>SUMIF($C$11:$C$50,C53,$D$11:$D$50) / (COUNTIF($C$11:$C$50,C53)*5)</f>
        <v>0</v>
      </c>
    </row>
    <row r="54" spans="1:4" x14ac:dyDescent="0.2">
      <c r="C54" s="5">
        <v>2</v>
      </c>
      <c r="D54" s="11">
        <f t="shared" ref="D54:D55" si="0">SUMIF($C$11:$C$50,C54,$D$11:$D$50) / (COUNTIF($C$11:$C$50,C54)*5)</f>
        <v>0</v>
      </c>
    </row>
    <row r="55" spans="1:4" x14ac:dyDescent="0.2">
      <c r="C55" s="5">
        <v>3</v>
      </c>
      <c r="D55" s="11">
        <f t="shared" si="0"/>
        <v>0</v>
      </c>
    </row>
    <row r="56" spans="1:4" ht="17" thickBot="1" x14ac:dyDescent="0.25"/>
    <row r="57" spans="1:4" ht="20" thickBot="1" x14ac:dyDescent="0.25">
      <c r="A57" s="17" t="s">
        <v>61</v>
      </c>
      <c r="B57" s="18"/>
      <c r="C57" s="18"/>
      <c r="D57" s="19"/>
    </row>
    <row r="59" spans="1:4" ht="51" x14ac:dyDescent="0.2">
      <c r="B59" s="6" t="s">
        <v>3</v>
      </c>
      <c r="C59" s="7" t="s">
        <v>4</v>
      </c>
      <c r="D59" s="6" t="s">
        <v>5</v>
      </c>
    </row>
    <row r="60" spans="1:4" ht="19" x14ac:dyDescent="0.2">
      <c r="A60" s="24" t="s">
        <v>64</v>
      </c>
      <c r="B60" s="25"/>
      <c r="C60" s="25"/>
      <c r="D60" s="26"/>
    </row>
    <row r="61" spans="1:4" x14ac:dyDescent="0.2">
      <c r="A61" s="16" t="s">
        <v>65</v>
      </c>
      <c r="B61" s="16"/>
      <c r="C61" s="16"/>
      <c r="D61" s="16"/>
    </row>
    <row r="62" spans="1:4" ht="68" x14ac:dyDescent="0.2">
      <c r="A62" s="5" t="s">
        <v>66</v>
      </c>
      <c r="B62" s="8" t="s">
        <v>67</v>
      </c>
      <c r="C62" s="9">
        <v>2</v>
      </c>
      <c r="D62" s="4"/>
    </row>
    <row r="63" spans="1:4" ht="17" x14ac:dyDescent="0.2">
      <c r="A63" s="5" t="s">
        <v>68</v>
      </c>
      <c r="B63" s="8" t="s">
        <v>69</v>
      </c>
      <c r="C63" s="9">
        <v>2</v>
      </c>
      <c r="D63" s="4"/>
    </row>
    <row r="64" spans="1:4" ht="17" x14ac:dyDescent="0.2">
      <c r="A64" s="5" t="s">
        <v>70</v>
      </c>
      <c r="B64" s="8" t="s">
        <v>71</v>
      </c>
      <c r="C64" s="9">
        <v>3</v>
      </c>
      <c r="D64" s="4"/>
    </row>
    <row r="65" spans="1:4" ht="17" x14ac:dyDescent="0.2">
      <c r="A65" s="5" t="s">
        <v>72</v>
      </c>
      <c r="B65" s="8" t="s">
        <v>73</v>
      </c>
      <c r="C65" s="9">
        <v>3</v>
      </c>
      <c r="D65" s="4"/>
    </row>
    <row r="66" spans="1:4" x14ac:dyDescent="0.2">
      <c r="A66" s="16" t="s">
        <v>74</v>
      </c>
      <c r="B66" s="16"/>
      <c r="C66" s="16"/>
      <c r="D66" s="16"/>
    </row>
    <row r="67" spans="1:4" ht="17" x14ac:dyDescent="0.2">
      <c r="A67" s="5" t="s">
        <v>75</v>
      </c>
      <c r="B67" s="8" t="s">
        <v>76</v>
      </c>
      <c r="C67" s="9">
        <v>2</v>
      </c>
      <c r="D67" s="4"/>
    </row>
    <row r="68" spans="1:4" x14ac:dyDescent="0.2">
      <c r="A68" s="16" t="s">
        <v>77</v>
      </c>
      <c r="B68" s="16"/>
      <c r="C68" s="16"/>
      <c r="D68" s="16"/>
    </row>
    <row r="69" spans="1:4" ht="17" x14ac:dyDescent="0.2">
      <c r="A69" s="5" t="s">
        <v>78</v>
      </c>
      <c r="B69" s="8" t="s">
        <v>79</v>
      </c>
      <c r="C69" s="9">
        <v>2</v>
      </c>
      <c r="D69" s="4"/>
    </row>
    <row r="70" spans="1:4" ht="17" x14ac:dyDescent="0.2">
      <c r="A70" s="5" t="s">
        <v>80</v>
      </c>
      <c r="B70" s="8" t="s">
        <v>81</v>
      </c>
      <c r="C70" s="9">
        <v>2</v>
      </c>
      <c r="D70" s="4"/>
    </row>
    <row r="71" spans="1:4" ht="17" x14ac:dyDescent="0.2">
      <c r="A71" s="5" t="s">
        <v>82</v>
      </c>
      <c r="B71" s="8" t="s">
        <v>83</v>
      </c>
      <c r="C71" s="9">
        <v>2</v>
      </c>
      <c r="D71" s="4"/>
    </row>
    <row r="72" spans="1:4" x14ac:dyDescent="0.2">
      <c r="A72" s="16" t="s">
        <v>84</v>
      </c>
      <c r="B72" s="16"/>
      <c r="C72" s="16"/>
      <c r="D72" s="16"/>
    </row>
    <row r="73" spans="1:4" ht="34" x14ac:dyDescent="0.2">
      <c r="A73" s="5" t="s">
        <v>85</v>
      </c>
      <c r="B73" s="8" t="s">
        <v>86</v>
      </c>
      <c r="C73" s="9">
        <v>1</v>
      </c>
      <c r="D73" s="4"/>
    </row>
    <row r="74" spans="1:4" ht="34" x14ac:dyDescent="0.2">
      <c r="A74" s="10">
        <v>40210</v>
      </c>
      <c r="B74" s="8" t="s">
        <v>87</v>
      </c>
      <c r="C74" s="9">
        <v>2</v>
      </c>
      <c r="D74" s="4"/>
    </row>
    <row r="75" spans="1:4" x14ac:dyDescent="0.2">
      <c r="A75" s="16" t="s">
        <v>88</v>
      </c>
      <c r="B75" s="16"/>
      <c r="C75" s="16"/>
      <c r="D75" s="16"/>
    </row>
    <row r="76" spans="1:4" ht="34" x14ac:dyDescent="0.2">
      <c r="A76" s="10">
        <v>40575</v>
      </c>
      <c r="B76" s="8" t="s">
        <v>89</v>
      </c>
      <c r="C76" s="9">
        <v>1</v>
      </c>
      <c r="D76" s="4"/>
    </row>
    <row r="77" spans="1:4" ht="17" x14ac:dyDescent="0.2">
      <c r="A77" s="10">
        <v>40940</v>
      </c>
      <c r="B77" s="8" t="s">
        <v>90</v>
      </c>
      <c r="C77" s="9">
        <v>3</v>
      </c>
      <c r="D77" s="4"/>
    </row>
    <row r="78" spans="1:4" ht="34" x14ac:dyDescent="0.2">
      <c r="A78" s="10">
        <v>41306</v>
      </c>
      <c r="B78" s="8" t="s">
        <v>91</v>
      </c>
      <c r="C78" s="9">
        <v>3</v>
      </c>
      <c r="D78" s="4"/>
    </row>
    <row r="80" spans="1:4" ht="17" x14ac:dyDescent="0.2">
      <c r="C80" s="12" t="s">
        <v>4</v>
      </c>
      <c r="D80" s="13" t="s">
        <v>202</v>
      </c>
    </row>
    <row r="81" spans="1:4" x14ac:dyDescent="0.2">
      <c r="C81" s="5">
        <v>1</v>
      </c>
      <c r="D81" s="11">
        <f>SUMIF($C$59:$C$78,C81,$D$59:$D$78) / (COUNTIF($C$59:$C$78,C81)*5)</f>
        <v>0</v>
      </c>
    </row>
    <row r="82" spans="1:4" x14ac:dyDescent="0.2">
      <c r="C82" s="5">
        <v>2</v>
      </c>
      <c r="D82" s="11">
        <f t="shared" ref="D82:D83" si="1">SUMIF($C$59:$C$78,C82,$D$59:$D$78) / (COUNTIF($C$59:$C$78,C82)*5)</f>
        <v>0</v>
      </c>
    </row>
    <row r="83" spans="1:4" x14ac:dyDescent="0.2">
      <c r="C83" s="5">
        <v>3</v>
      </c>
      <c r="D83" s="11">
        <f t="shared" si="1"/>
        <v>0</v>
      </c>
    </row>
    <row r="84" spans="1:4" ht="17" thickBot="1" x14ac:dyDescent="0.25"/>
    <row r="85" spans="1:4" ht="20" thickBot="1" x14ac:dyDescent="0.25">
      <c r="A85" s="17" t="s">
        <v>92</v>
      </c>
      <c r="B85" s="18"/>
      <c r="C85" s="18"/>
      <c r="D85" s="19"/>
    </row>
    <row r="87" spans="1:4" ht="51" x14ac:dyDescent="0.2">
      <c r="B87" s="6" t="s">
        <v>3</v>
      </c>
      <c r="C87" s="7" t="s">
        <v>4</v>
      </c>
      <c r="D87" s="6" t="s">
        <v>5</v>
      </c>
    </row>
    <row r="88" spans="1:4" ht="19" x14ac:dyDescent="0.2">
      <c r="A88" s="24" t="s">
        <v>93</v>
      </c>
      <c r="B88" s="25"/>
      <c r="C88" s="25"/>
      <c r="D88" s="26"/>
    </row>
    <row r="89" spans="1:4" x14ac:dyDescent="0.2">
      <c r="A89" s="16" t="s">
        <v>94</v>
      </c>
      <c r="B89" s="16"/>
      <c r="C89" s="16"/>
      <c r="D89" s="16"/>
    </row>
    <row r="90" spans="1:4" ht="17" x14ac:dyDescent="0.2">
      <c r="A90" s="5" t="s">
        <v>95</v>
      </c>
      <c r="B90" s="8" t="s">
        <v>96</v>
      </c>
      <c r="C90" s="9">
        <v>2</v>
      </c>
      <c r="D90" s="4"/>
    </row>
    <row r="91" spans="1:4" ht="34" x14ac:dyDescent="0.2">
      <c r="A91" s="5" t="s">
        <v>97</v>
      </c>
      <c r="B91" s="8" t="s">
        <v>98</v>
      </c>
      <c r="C91" s="9">
        <v>2</v>
      </c>
      <c r="D91" s="4"/>
    </row>
    <row r="92" spans="1:4" ht="34" x14ac:dyDescent="0.2">
      <c r="A92" s="5" t="s">
        <v>99</v>
      </c>
      <c r="B92" s="8" t="s">
        <v>100</v>
      </c>
      <c r="C92" s="9">
        <v>2</v>
      </c>
      <c r="D92" s="4"/>
    </row>
    <row r="93" spans="1:4" ht="17" x14ac:dyDescent="0.2">
      <c r="A93" s="5" t="s">
        <v>101</v>
      </c>
      <c r="B93" s="8" t="s">
        <v>102</v>
      </c>
      <c r="C93" s="9">
        <v>2</v>
      </c>
      <c r="D93" s="4"/>
    </row>
    <row r="94" spans="1:4" ht="17" x14ac:dyDescent="0.2">
      <c r="A94" s="5" t="s">
        <v>103</v>
      </c>
      <c r="B94" s="8" t="s">
        <v>104</v>
      </c>
      <c r="C94" s="9">
        <v>3</v>
      </c>
      <c r="D94" s="4"/>
    </row>
    <row r="95" spans="1:4" x14ac:dyDescent="0.2">
      <c r="A95" s="16" t="s">
        <v>105</v>
      </c>
      <c r="B95" s="16"/>
      <c r="C95" s="16"/>
      <c r="D95" s="16"/>
    </row>
    <row r="96" spans="1:4" ht="17" x14ac:dyDescent="0.2">
      <c r="A96" s="5" t="s">
        <v>106</v>
      </c>
      <c r="B96" s="8" t="s">
        <v>107</v>
      </c>
      <c r="C96" s="9">
        <v>1</v>
      </c>
      <c r="D96" s="4"/>
    </row>
    <row r="97" spans="1:4" ht="17" x14ac:dyDescent="0.2">
      <c r="A97" s="5" t="s">
        <v>108</v>
      </c>
      <c r="B97" s="8" t="s">
        <v>109</v>
      </c>
      <c r="C97" s="9">
        <v>3</v>
      </c>
      <c r="D97" s="4"/>
    </row>
    <row r="98" spans="1:4" ht="34" x14ac:dyDescent="0.2">
      <c r="A98" s="5" t="s">
        <v>110</v>
      </c>
      <c r="B98" s="8" t="s">
        <v>111</v>
      </c>
      <c r="C98" s="9">
        <v>3</v>
      </c>
      <c r="D98" s="4"/>
    </row>
    <row r="99" spans="1:4" ht="34" x14ac:dyDescent="0.2">
      <c r="A99" s="5" t="s">
        <v>112</v>
      </c>
      <c r="B99" s="8" t="s">
        <v>113</v>
      </c>
      <c r="C99" s="9">
        <v>3</v>
      </c>
      <c r="D99" s="4"/>
    </row>
    <row r="100" spans="1:4" ht="34" x14ac:dyDescent="0.2">
      <c r="A100" s="10">
        <v>40238</v>
      </c>
      <c r="B100" s="8" t="s">
        <v>114</v>
      </c>
      <c r="C100" s="9">
        <v>2</v>
      </c>
      <c r="D100" s="4"/>
    </row>
    <row r="101" spans="1:4" ht="17" x14ac:dyDescent="0.2">
      <c r="A101" s="10">
        <v>40603</v>
      </c>
      <c r="B101" s="8" t="s">
        <v>115</v>
      </c>
      <c r="C101" s="9">
        <v>3</v>
      </c>
      <c r="D101" s="4"/>
    </row>
    <row r="102" spans="1:4" x14ac:dyDescent="0.2">
      <c r="A102" s="16" t="s">
        <v>116</v>
      </c>
      <c r="B102" s="16"/>
      <c r="C102" s="16"/>
      <c r="D102" s="16"/>
    </row>
    <row r="103" spans="1:4" ht="34" x14ac:dyDescent="0.2">
      <c r="A103" s="10">
        <v>40969</v>
      </c>
      <c r="B103" s="8" t="s">
        <v>117</v>
      </c>
      <c r="C103" s="9">
        <v>2</v>
      </c>
      <c r="D103" s="4"/>
    </row>
    <row r="104" spans="1:4" ht="34" x14ac:dyDescent="0.2">
      <c r="A104" s="10">
        <v>41334</v>
      </c>
      <c r="B104" s="8" t="s">
        <v>118</v>
      </c>
      <c r="C104" s="9">
        <v>2</v>
      </c>
      <c r="D104" s="4"/>
    </row>
    <row r="105" spans="1:4" ht="17" x14ac:dyDescent="0.2">
      <c r="A105" s="10">
        <v>41699</v>
      </c>
      <c r="B105" s="8" t="s">
        <v>119</v>
      </c>
      <c r="C105" s="9">
        <v>2</v>
      </c>
      <c r="D105" s="4"/>
    </row>
    <row r="106" spans="1:4" ht="17" x14ac:dyDescent="0.2">
      <c r="A106" s="10">
        <v>42064</v>
      </c>
      <c r="B106" s="8" t="s">
        <v>120</v>
      </c>
      <c r="C106" s="9">
        <v>2</v>
      </c>
      <c r="D106" s="4"/>
    </row>
    <row r="107" spans="1:4" ht="34" x14ac:dyDescent="0.2">
      <c r="A107" s="10">
        <v>42430</v>
      </c>
      <c r="B107" s="8" t="s">
        <v>121</v>
      </c>
      <c r="C107" s="9">
        <v>3</v>
      </c>
      <c r="D107" s="4"/>
    </row>
    <row r="109" spans="1:4" ht="17" x14ac:dyDescent="0.2">
      <c r="C109" s="12" t="s">
        <v>4</v>
      </c>
      <c r="D109" s="13" t="s">
        <v>202</v>
      </c>
    </row>
    <row r="110" spans="1:4" x14ac:dyDescent="0.2">
      <c r="C110" s="5">
        <v>1</v>
      </c>
      <c r="D110" s="11">
        <f>SUMIF($C$87:$C$107,C110,$D$87:$D$107) / (COUNTIF($C$87:$C$107,C110)*5)</f>
        <v>0</v>
      </c>
    </row>
    <row r="111" spans="1:4" x14ac:dyDescent="0.2">
      <c r="C111" s="5">
        <v>2</v>
      </c>
      <c r="D111" s="11">
        <f t="shared" ref="D111:D112" si="2">SUMIF($C$87:$C$107,C111,$D$87:$D$107) / (COUNTIF($C$87:$C$107,C111)*5)</f>
        <v>0</v>
      </c>
    </row>
    <row r="112" spans="1:4" x14ac:dyDescent="0.2">
      <c r="C112" s="5">
        <v>3</v>
      </c>
      <c r="D112" s="11">
        <f t="shared" si="2"/>
        <v>0</v>
      </c>
    </row>
    <row r="113" spans="1:4" ht="17" thickBot="1" x14ac:dyDescent="0.25"/>
    <row r="114" spans="1:4" ht="20" thickBot="1" x14ac:dyDescent="0.25">
      <c r="A114" s="17" t="s">
        <v>122</v>
      </c>
      <c r="B114" s="18"/>
      <c r="C114" s="18"/>
      <c r="D114" s="19"/>
    </row>
    <row r="116" spans="1:4" ht="51" x14ac:dyDescent="0.2">
      <c r="B116" s="6" t="s">
        <v>3</v>
      </c>
      <c r="C116" s="7" t="s">
        <v>4</v>
      </c>
      <c r="D116" s="6" t="s">
        <v>5</v>
      </c>
    </row>
    <row r="117" spans="1:4" ht="19" x14ac:dyDescent="0.2">
      <c r="A117" s="24" t="s">
        <v>123</v>
      </c>
      <c r="B117" s="25"/>
      <c r="C117" s="25"/>
      <c r="D117" s="26"/>
    </row>
    <row r="118" spans="1:4" x14ac:dyDescent="0.2">
      <c r="A118" s="16" t="s">
        <v>124</v>
      </c>
      <c r="B118" s="16"/>
      <c r="C118" s="16"/>
      <c r="D118" s="16"/>
    </row>
    <row r="119" spans="1:4" ht="17" x14ac:dyDescent="0.2">
      <c r="A119" s="5" t="s">
        <v>125</v>
      </c>
      <c r="B119" s="8" t="s">
        <v>126</v>
      </c>
      <c r="C119" s="9">
        <v>2</v>
      </c>
      <c r="D119" s="4"/>
    </row>
    <row r="120" spans="1:4" ht="34" x14ac:dyDescent="0.2">
      <c r="A120" s="5" t="s">
        <v>127</v>
      </c>
      <c r="B120" s="8" t="s">
        <v>128</v>
      </c>
      <c r="C120" s="9">
        <v>3</v>
      </c>
      <c r="D120" s="4"/>
    </row>
    <row r="121" spans="1:4" ht="17" x14ac:dyDescent="0.2">
      <c r="A121" s="5" t="s">
        <v>129</v>
      </c>
      <c r="B121" s="8" t="s">
        <v>130</v>
      </c>
      <c r="C121" s="9">
        <v>3</v>
      </c>
      <c r="D121" s="4"/>
    </row>
    <row r="122" spans="1:4" x14ac:dyDescent="0.2">
      <c r="A122" s="16" t="s">
        <v>131</v>
      </c>
      <c r="B122" s="16"/>
      <c r="C122" s="16"/>
      <c r="D122" s="16"/>
    </row>
    <row r="123" spans="1:4" ht="34" x14ac:dyDescent="0.2">
      <c r="A123" s="5" t="s">
        <v>132</v>
      </c>
      <c r="B123" s="8" t="s">
        <v>133</v>
      </c>
      <c r="C123" s="9">
        <v>2</v>
      </c>
      <c r="D123" s="4"/>
    </row>
    <row r="124" spans="1:4" ht="34" x14ac:dyDescent="0.2">
      <c r="A124" s="5" t="s">
        <v>134</v>
      </c>
      <c r="B124" s="8" t="s">
        <v>135</v>
      </c>
      <c r="C124" s="9">
        <v>2</v>
      </c>
      <c r="D124" s="4"/>
    </row>
    <row r="125" spans="1:4" ht="34" x14ac:dyDescent="0.2">
      <c r="A125" s="5" t="s">
        <v>136</v>
      </c>
      <c r="B125" s="8" t="s">
        <v>137</v>
      </c>
      <c r="C125" s="9">
        <v>2</v>
      </c>
      <c r="D125" s="4"/>
    </row>
    <row r="126" spans="1:4" ht="34" x14ac:dyDescent="0.2">
      <c r="A126" s="5" t="s">
        <v>138</v>
      </c>
      <c r="B126" s="8" t="s">
        <v>139</v>
      </c>
      <c r="C126" s="9">
        <v>3</v>
      </c>
      <c r="D126" s="4"/>
    </row>
    <row r="127" spans="1:4" ht="17" x14ac:dyDescent="0.2">
      <c r="A127" s="5" t="s">
        <v>140</v>
      </c>
      <c r="B127" s="8" t="s">
        <v>141</v>
      </c>
      <c r="C127" s="9">
        <v>3</v>
      </c>
      <c r="D127" s="4"/>
    </row>
    <row r="128" spans="1:4" x14ac:dyDescent="0.2">
      <c r="A128" s="16" t="s">
        <v>142</v>
      </c>
      <c r="B128" s="16"/>
      <c r="C128" s="16"/>
      <c r="D128" s="16"/>
    </row>
    <row r="129" spans="1:4" ht="17" x14ac:dyDescent="0.2">
      <c r="A129" s="5" t="s">
        <v>143</v>
      </c>
      <c r="B129" s="8" t="s">
        <v>144</v>
      </c>
      <c r="C129" s="9">
        <v>2</v>
      </c>
      <c r="D129" s="4"/>
    </row>
    <row r="130" spans="1:4" ht="34" x14ac:dyDescent="0.2">
      <c r="A130" s="10">
        <v>40269</v>
      </c>
      <c r="B130" s="8" t="s">
        <v>145</v>
      </c>
      <c r="C130" s="9">
        <v>2</v>
      </c>
      <c r="D130" s="4"/>
    </row>
    <row r="131" spans="1:4" ht="34" x14ac:dyDescent="0.2">
      <c r="A131" s="10">
        <v>40634</v>
      </c>
      <c r="B131" s="8" t="s">
        <v>146</v>
      </c>
      <c r="C131" s="9">
        <v>3</v>
      </c>
      <c r="D131" s="4"/>
    </row>
    <row r="132" spans="1:4" ht="34" x14ac:dyDescent="0.2">
      <c r="A132" s="10">
        <v>41000</v>
      </c>
      <c r="B132" s="8" t="s">
        <v>147</v>
      </c>
      <c r="C132" s="9">
        <v>2</v>
      </c>
      <c r="D132" s="4"/>
    </row>
    <row r="133" spans="1:4" ht="34" x14ac:dyDescent="0.2">
      <c r="A133" s="10">
        <v>41365</v>
      </c>
      <c r="B133" s="8" t="s">
        <v>148</v>
      </c>
      <c r="C133" s="9">
        <v>2</v>
      </c>
      <c r="D133" s="4"/>
    </row>
    <row r="134" spans="1:4" x14ac:dyDescent="0.2">
      <c r="A134" s="16" t="s">
        <v>149</v>
      </c>
      <c r="B134" s="16"/>
      <c r="C134" s="16"/>
      <c r="D134" s="16"/>
    </row>
    <row r="135" spans="1:4" ht="34" x14ac:dyDescent="0.2">
      <c r="A135" s="10">
        <v>41730</v>
      </c>
      <c r="B135" s="8" t="s">
        <v>150</v>
      </c>
      <c r="C135" s="9">
        <v>2</v>
      </c>
      <c r="D135" s="4"/>
    </row>
    <row r="136" spans="1:4" ht="34" x14ac:dyDescent="0.2">
      <c r="A136" s="10">
        <v>42095</v>
      </c>
      <c r="B136" s="8" t="s">
        <v>151</v>
      </c>
      <c r="C136" s="9">
        <v>2</v>
      </c>
      <c r="D136" s="4"/>
    </row>
    <row r="137" spans="1:4" ht="34" x14ac:dyDescent="0.2">
      <c r="A137" s="10">
        <v>42461</v>
      </c>
      <c r="B137" s="8" t="s">
        <v>152</v>
      </c>
      <c r="C137" s="9">
        <v>3</v>
      </c>
      <c r="D137" s="4"/>
    </row>
    <row r="138" spans="1:4" x14ac:dyDescent="0.2">
      <c r="A138" s="16" t="s">
        <v>153</v>
      </c>
      <c r="B138" s="16"/>
      <c r="C138" s="16"/>
      <c r="D138" s="16"/>
    </row>
    <row r="139" spans="1:4" ht="17" x14ac:dyDescent="0.2">
      <c r="A139" s="10">
        <v>42826</v>
      </c>
      <c r="B139" s="8" t="s">
        <v>154</v>
      </c>
      <c r="C139" s="9">
        <v>2</v>
      </c>
      <c r="D139" s="4"/>
    </row>
    <row r="140" spans="1:4" ht="34" x14ac:dyDescent="0.2">
      <c r="A140" s="10">
        <v>43191</v>
      </c>
      <c r="B140" s="8" t="s">
        <v>155</v>
      </c>
      <c r="C140" s="9">
        <v>3</v>
      </c>
      <c r="D140" s="4"/>
    </row>
    <row r="141" spans="1:4" ht="17" x14ac:dyDescent="0.2">
      <c r="A141" s="10">
        <v>43556</v>
      </c>
      <c r="B141" s="8" t="s">
        <v>156</v>
      </c>
      <c r="C141" s="9">
        <v>3</v>
      </c>
      <c r="D141" s="4"/>
    </row>
    <row r="142" spans="1:4" ht="34" x14ac:dyDescent="0.2">
      <c r="A142" s="10">
        <v>43922</v>
      </c>
      <c r="B142" s="8" t="s">
        <v>157</v>
      </c>
      <c r="C142" s="9">
        <v>2</v>
      </c>
      <c r="D142" s="4"/>
    </row>
    <row r="143" spans="1:4" ht="19" x14ac:dyDescent="0.2">
      <c r="A143" s="23" t="s">
        <v>199</v>
      </c>
      <c r="B143" s="23"/>
      <c r="C143" s="23"/>
      <c r="D143" s="23"/>
    </row>
    <row r="144" spans="1:4" ht="34" x14ac:dyDescent="0.2">
      <c r="A144" s="5" t="s">
        <v>158</v>
      </c>
      <c r="B144" s="8" t="s">
        <v>159</v>
      </c>
      <c r="C144" s="9">
        <v>2</v>
      </c>
      <c r="D144" s="4"/>
    </row>
    <row r="145" spans="1:4" ht="17" x14ac:dyDescent="0.2">
      <c r="A145" s="5" t="s">
        <v>160</v>
      </c>
      <c r="B145" s="8" t="s">
        <v>161</v>
      </c>
      <c r="C145" s="9">
        <v>2</v>
      </c>
      <c r="D145" s="4"/>
    </row>
    <row r="146" spans="1:4" ht="17" x14ac:dyDescent="0.2">
      <c r="A146" s="5" t="s">
        <v>162</v>
      </c>
      <c r="B146" s="8" t="s">
        <v>163</v>
      </c>
      <c r="C146" s="9">
        <v>3</v>
      </c>
      <c r="D146" s="4"/>
    </row>
    <row r="147" spans="1:4" ht="17" x14ac:dyDescent="0.2">
      <c r="A147" s="5" t="s">
        <v>164</v>
      </c>
      <c r="B147" s="8" t="s">
        <v>165</v>
      </c>
      <c r="C147" s="9">
        <v>3</v>
      </c>
      <c r="D147" s="4"/>
    </row>
    <row r="148" spans="1:4" ht="17" x14ac:dyDescent="0.2">
      <c r="A148" s="5" t="s">
        <v>166</v>
      </c>
      <c r="B148" s="8" t="s">
        <v>167</v>
      </c>
      <c r="C148" s="9">
        <v>3</v>
      </c>
      <c r="D148" s="4"/>
    </row>
    <row r="149" spans="1:4" ht="17" x14ac:dyDescent="0.2">
      <c r="A149" s="5" t="s">
        <v>168</v>
      </c>
      <c r="B149" s="8" t="s">
        <v>169</v>
      </c>
      <c r="C149" s="9">
        <v>3</v>
      </c>
      <c r="D149" s="4"/>
    </row>
    <row r="150" spans="1:4" ht="17" x14ac:dyDescent="0.2">
      <c r="A150" s="5" t="s">
        <v>170</v>
      </c>
      <c r="B150" s="8" t="s">
        <v>171</v>
      </c>
      <c r="C150" s="9">
        <v>3</v>
      </c>
      <c r="D150" s="4"/>
    </row>
    <row r="151" spans="1:4" ht="34" x14ac:dyDescent="0.2">
      <c r="A151" s="5" t="s">
        <v>172</v>
      </c>
      <c r="B151" s="8" t="s">
        <v>173</v>
      </c>
      <c r="C151" s="9">
        <v>3</v>
      </c>
      <c r="D151" s="4"/>
    </row>
    <row r="152" spans="1:4" ht="34" x14ac:dyDescent="0.2">
      <c r="A152" s="5" t="s">
        <v>174</v>
      </c>
      <c r="B152" s="8" t="s">
        <v>175</v>
      </c>
      <c r="C152" s="9">
        <v>3</v>
      </c>
      <c r="D152" s="4"/>
    </row>
    <row r="153" spans="1:4" ht="19" x14ac:dyDescent="0.2">
      <c r="A153" s="23" t="s">
        <v>200</v>
      </c>
      <c r="B153" s="23"/>
      <c r="C153" s="23"/>
      <c r="D153" s="23"/>
    </row>
    <row r="154" spans="1:4" x14ac:dyDescent="0.2">
      <c r="A154" s="16" t="s">
        <v>176</v>
      </c>
      <c r="B154" s="16"/>
      <c r="C154" s="16"/>
      <c r="D154" s="16"/>
    </row>
    <row r="155" spans="1:4" ht="17" x14ac:dyDescent="0.2">
      <c r="A155" s="5" t="s">
        <v>177</v>
      </c>
      <c r="B155" s="8" t="s">
        <v>178</v>
      </c>
      <c r="C155" s="9">
        <v>1</v>
      </c>
      <c r="D155" s="4"/>
    </row>
    <row r="156" spans="1:4" ht="34" x14ac:dyDescent="0.2">
      <c r="A156" s="5" t="s">
        <v>179</v>
      </c>
      <c r="B156" s="8" t="s">
        <v>180</v>
      </c>
      <c r="C156" s="9">
        <v>2</v>
      </c>
      <c r="D156" s="4"/>
    </row>
    <row r="157" spans="1:4" ht="17" x14ac:dyDescent="0.2">
      <c r="A157" s="5" t="s">
        <v>181</v>
      </c>
      <c r="B157" s="8" t="s">
        <v>182</v>
      </c>
      <c r="C157" s="9">
        <v>3</v>
      </c>
      <c r="D157" s="4"/>
    </row>
    <row r="158" spans="1:4" ht="17" x14ac:dyDescent="0.2">
      <c r="A158" s="5" t="s">
        <v>183</v>
      </c>
      <c r="B158" s="8" t="s">
        <v>184</v>
      </c>
      <c r="C158" s="9">
        <v>3</v>
      </c>
      <c r="D158" s="4"/>
    </row>
    <row r="159" spans="1:4" ht="34" x14ac:dyDescent="0.2">
      <c r="A159" s="5" t="s">
        <v>185</v>
      </c>
      <c r="B159" s="8" t="s">
        <v>186</v>
      </c>
      <c r="C159" s="9">
        <v>2</v>
      </c>
      <c r="D159" s="4"/>
    </row>
    <row r="160" spans="1:4" x14ac:dyDescent="0.2">
      <c r="A160" s="16" t="s">
        <v>201</v>
      </c>
      <c r="B160" s="16"/>
      <c r="C160" s="16"/>
      <c r="D160" s="16"/>
    </row>
    <row r="161" spans="1:4" ht="17" x14ac:dyDescent="0.2">
      <c r="A161" s="5" t="s">
        <v>187</v>
      </c>
      <c r="B161" s="8" t="s">
        <v>188</v>
      </c>
      <c r="C161" s="9">
        <v>1</v>
      </c>
      <c r="D161" s="4"/>
    </row>
    <row r="162" spans="1:4" ht="17" x14ac:dyDescent="0.2">
      <c r="A162" s="5" t="s">
        <v>189</v>
      </c>
      <c r="B162" s="8" t="s">
        <v>190</v>
      </c>
      <c r="C162" s="9">
        <v>1</v>
      </c>
      <c r="D162" s="4"/>
    </row>
    <row r="163" spans="1:4" ht="34" x14ac:dyDescent="0.2">
      <c r="A163" s="5" t="s">
        <v>191</v>
      </c>
      <c r="B163" s="8" t="s">
        <v>192</v>
      </c>
      <c r="C163" s="9">
        <v>3</v>
      </c>
      <c r="D163" s="4"/>
    </row>
    <row r="164" spans="1:4" ht="17" x14ac:dyDescent="0.2">
      <c r="A164" s="5" t="s">
        <v>193</v>
      </c>
      <c r="B164" s="8" t="s">
        <v>194</v>
      </c>
      <c r="C164" s="9">
        <v>3</v>
      </c>
      <c r="D164" s="4"/>
    </row>
    <row r="165" spans="1:4" ht="34" x14ac:dyDescent="0.2">
      <c r="A165" s="10">
        <v>40271</v>
      </c>
      <c r="B165" s="8" t="s">
        <v>195</v>
      </c>
      <c r="C165" s="9">
        <v>2</v>
      </c>
      <c r="D165" s="4"/>
    </row>
    <row r="166" spans="1:4" ht="34" x14ac:dyDescent="0.2">
      <c r="A166" s="10">
        <v>40636</v>
      </c>
      <c r="B166" s="8" t="s">
        <v>196</v>
      </c>
      <c r="C166" s="9">
        <v>3</v>
      </c>
      <c r="D166" s="4"/>
    </row>
    <row r="167" spans="1:4" ht="34" x14ac:dyDescent="0.2">
      <c r="A167" s="10">
        <v>41002</v>
      </c>
      <c r="B167" s="8" t="s">
        <v>197</v>
      </c>
      <c r="C167" s="9">
        <v>3</v>
      </c>
      <c r="D167" s="4"/>
    </row>
    <row r="168" spans="1:4" ht="34" x14ac:dyDescent="0.2">
      <c r="A168" s="10">
        <v>41367</v>
      </c>
      <c r="B168" s="8" t="s">
        <v>198</v>
      </c>
      <c r="C168" s="9">
        <v>3</v>
      </c>
      <c r="D168" s="4"/>
    </row>
    <row r="170" spans="1:4" ht="17" x14ac:dyDescent="0.2">
      <c r="C170" s="12" t="s">
        <v>4</v>
      </c>
      <c r="D170" s="13" t="s">
        <v>202</v>
      </c>
    </row>
    <row r="171" spans="1:4" x14ac:dyDescent="0.2">
      <c r="C171" s="5">
        <v>1</v>
      </c>
      <c r="D171" s="11">
        <f>SUMIF($C$116:$C$168,C171,$D$116:$D$168) / (COUNTIF($C$116:$C$168,C171)*5)</f>
        <v>0</v>
      </c>
    </row>
    <row r="172" spans="1:4" x14ac:dyDescent="0.2">
      <c r="C172" s="5">
        <v>2</v>
      </c>
      <c r="D172" s="11">
        <f>SUMIF($C$116:$C$168,C172,$D$116:$D$168) / (COUNTIF($C$116:$C$168,C172)*5)</f>
        <v>0</v>
      </c>
    </row>
    <row r="173" spans="1:4" x14ac:dyDescent="0.2">
      <c r="C173" s="5">
        <v>3</v>
      </c>
      <c r="D173" s="11">
        <f>SUMIF($C$116:$C$168,C173,$D$116:$D$168) / (COUNTIF($C$116:$C$168,C173)*5)</f>
        <v>0</v>
      </c>
    </row>
    <row r="174" spans="1:4" ht="17" thickBot="1" x14ac:dyDescent="0.25"/>
    <row r="175" spans="1:4" ht="20" thickBot="1" x14ac:dyDescent="0.25">
      <c r="A175" s="17" t="s">
        <v>203</v>
      </c>
      <c r="B175" s="18"/>
      <c r="C175" s="18"/>
      <c r="D175" s="19"/>
    </row>
    <row r="177" spans="1:4" ht="17" customHeight="1" x14ac:dyDescent="0.2">
      <c r="A177" s="20" t="s">
        <v>204</v>
      </c>
      <c r="B177" s="20"/>
      <c r="C177" s="5">
        <v>1</v>
      </c>
      <c r="D177" s="11">
        <f>(SUMIF($C$116:$C$168,C177,$D$116:$D$168) + SUMIF($C$87:$C$107,C177,$D$87:$D$107) + SUMIF($C$59:$C$78,C177,$D$59:$D$78) + SUMIF($C$11:$C$50,C177,$D$11:$D$50)) / ((COUNTIF($C$116:$C$168,C177) + COUNTIF($C$87:$C$107,C177) + COUNTIF($C$59:$C$78,C177) + COUNTIF($C$11:$C$50,C177))*5)</f>
        <v>0</v>
      </c>
    </row>
    <row r="178" spans="1:4" x14ac:dyDescent="0.2">
      <c r="A178" s="20"/>
      <c r="B178" s="20"/>
      <c r="C178" s="5">
        <v>2</v>
      </c>
      <c r="D178" s="11">
        <f t="shared" ref="D178:D179" si="3">(SUMIF($C$116:$C$168,C178,$D$116:$D$168) + SUMIF($C$87:$C$107,C178,$D$87:$D$107) + SUMIF($C$59:$C$78,C178,$D$59:$D$78) + SUMIF($C$11:$C$50,C178,$D$11:$D$50)) / ((COUNTIF($C$116:$C$168,C178) + COUNTIF($C$87:$C$107,C178) + COUNTIF($C$59:$C$78,C178) + COUNTIF($C$11:$C$50,C178))*5)</f>
        <v>0</v>
      </c>
    </row>
    <row r="179" spans="1:4" x14ac:dyDescent="0.2">
      <c r="A179" s="20"/>
      <c r="B179" s="20"/>
      <c r="C179" s="5">
        <v>3</v>
      </c>
      <c r="D179" s="11">
        <f t="shared" si="3"/>
        <v>0</v>
      </c>
    </row>
    <row r="180" spans="1:4" ht="16" customHeight="1" x14ac:dyDescent="0.2">
      <c r="A180" s="21" t="s">
        <v>205</v>
      </c>
      <c r="B180" s="21"/>
      <c r="C180" s="22">
        <f>70*(24*D177 + 13*D178 + 8*D179)/45</f>
        <v>0</v>
      </c>
      <c r="D180" s="22"/>
    </row>
  </sheetData>
  <mergeCells count="42">
    <mergeCell ref="A45:D45"/>
    <mergeCell ref="A1:D1"/>
    <mergeCell ref="A9:D9"/>
    <mergeCell ref="A57:D57"/>
    <mergeCell ref="A12:D12"/>
    <mergeCell ref="A31:D31"/>
    <mergeCell ref="A13:D13"/>
    <mergeCell ref="A21:D21"/>
    <mergeCell ref="A25:D25"/>
    <mergeCell ref="A29:D29"/>
    <mergeCell ref="A32:D32"/>
    <mergeCell ref="A36:D36"/>
    <mergeCell ref="A3:D3"/>
    <mergeCell ref="A4:D4"/>
    <mergeCell ref="B6:D6"/>
    <mergeCell ref="B7:D7"/>
    <mergeCell ref="A114:D114"/>
    <mergeCell ref="A60:D60"/>
    <mergeCell ref="A61:D61"/>
    <mergeCell ref="A66:D66"/>
    <mergeCell ref="A68:D68"/>
    <mergeCell ref="A72:D72"/>
    <mergeCell ref="A75:D75"/>
    <mergeCell ref="A85:D85"/>
    <mergeCell ref="A88:D88"/>
    <mergeCell ref="A89:D89"/>
    <mergeCell ref="A95:D95"/>
    <mergeCell ref="A102:D102"/>
    <mergeCell ref="A153:D153"/>
    <mergeCell ref="A154:D154"/>
    <mergeCell ref="A143:D143"/>
    <mergeCell ref="A117:D117"/>
    <mergeCell ref="A118:D118"/>
    <mergeCell ref="A122:D122"/>
    <mergeCell ref="A128:D128"/>
    <mergeCell ref="A134:D134"/>
    <mergeCell ref="A138:D138"/>
    <mergeCell ref="A160:D160"/>
    <mergeCell ref="A175:D175"/>
    <mergeCell ref="A177:B179"/>
    <mergeCell ref="A180:B180"/>
    <mergeCell ref="C180:D180"/>
  </mergeCells>
  <pageMargins left="0.7" right="0.7" top="0.75" bottom="0.75" header="0.3" footer="0.3"/>
  <pageSetup paperSize="9" orientation="portrait" horizontalDpi="0" verticalDpi="0"/>
  <ignoredErrors>
    <ignoredError sqref="A14:A1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CE86-AE15-054A-833A-A18B40170FB9}">
  <dimension ref="A1:D255"/>
  <sheetViews>
    <sheetView zoomScale="134" workbookViewId="0">
      <selection sqref="A1:D1"/>
    </sheetView>
  </sheetViews>
  <sheetFormatPr baseColWidth="10" defaultRowHeight="16" x14ac:dyDescent="0.2"/>
  <cols>
    <col min="1" max="1" width="10.83203125" style="2"/>
    <col min="2" max="2" width="49.5" style="1" customWidth="1"/>
    <col min="3" max="3" width="10.83203125" style="2"/>
    <col min="4" max="4" width="10.83203125" style="3"/>
  </cols>
  <sheetData>
    <row r="1" spans="1:4" ht="24" x14ac:dyDescent="0.2">
      <c r="A1" s="28" t="s">
        <v>0</v>
      </c>
      <c r="B1" s="28"/>
      <c r="C1" s="28"/>
      <c r="D1" s="28"/>
    </row>
    <row r="2" spans="1:4" ht="17" thickBot="1" x14ac:dyDescent="0.25"/>
    <row r="3" spans="1:4" x14ac:dyDescent="0.2">
      <c r="A3" s="29" t="s">
        <v>2</v>
      </c>
      <c r="B3" s="30"/>
      <c r="C3" s="30"/>
      <c r="D3" s="31"/>
    </row>
    <row r="4" spans="1:4" ht="48" customHeight="1" thickBot="1" x14ac:dyDescent="0.25">
      <c r="A4" s="32" t="s">
        <v>284</v>
      </c>
      <c r="B4" s="33"/>
      <c r="C4" s="33"/>
      <c r="D4" s="34"/>
    </row>
    <row r="6" spans="1:4" ht="31" customHeight="1" x14ac:dyDescent="0.2">
      <c r="A6" s="15" t="s">
        <v>206</v>
      </c>
      <c r="B6" s="35"/>
      <c r="C6" s="35"/>
      <c r="D6" s="35"/>
    </row>
    <row r="7" spans="1:4" ht="31" customHeight="1" x14ac:dyDescent="0.2">
      <c r="A7" s="15" t="s">
        <v>207</v>
      </c>
      <c r="B7" s="36"/>
      <c r="C7" s="36"/>
      <c r="D7" s="36"/>
    </row>
    <row r="8" spans="1:4" ht="17" thickBot="1" x14ac:dyDescent="0.25"/>
    <row r="9" spans="1:4" ht="20" thickBot="1" x14ac:dyDescent="0.25">
      <c r="A9" s="17" t="s">
        <v>1</v>
      </c>
      <c r="B9" s="18"/>
      <c r="C9" s="18"/>
      <c r="D9" s="19"/>
    </row>
    <row r="11" spans="1:4" ht="51" x14ac:dyDescent="0.2">
      <c r="B11" s="6" t="s">
        <v>3</v>
      </c>
      <c r="C11" s="7" t="s">
        <v>4</v>
      </c>
      <c r="D11" s="6" t="s">
        <v>5</v>
      </c>
    </row>
    <row r="12" spans="1:4" ht="19" x14ac:dyDescent="0.2">
      <c r="A12" s="24" t="s">
        <v>62</v>
      </c>
      <c r="B12" s="25"/>
      <c r="C12" s="25"/>
      <c r="D12" s="26"/>
    </row>
    <row r="13" spans="1:4" x14ac:dyDescent="0.2">
      <c r="A13" s="27" t="s">
        <v>6</v>
      </c>
      <c r="B13" s="27"/>
      <c r="C13" s="27"/>
      <c r="D13" s="27"/>
    </row>
    <row r="14" spans="1:4" ht="17" x14ac:dyDescent="0.2">
      <c r="A14" s="5" t="s">
        <v>7</v>
      </c>
      <c r="B14" s="8" t="s">
        <v>8</v>
      </c>
      <c r="C14" s="9">
        <v>2</v>
      </c>
      <c r="D14" s="14"/>
    </row>
    <row r="15" spans="1:4" ht="17" x14ac:dyDescent="0.2">
      <c r="A15" s="5" t="s">
        <v>9</v>
      </c>
      <c r="B15" s="8" t="s">
        <v>10</v>
      </c>
      <c r="C15" s="9">
        <v>2</v>
      </c>
      <c r="D15" s="14"/>
    </row>
    <row r="16" spans="1:4" ht="34" x14ac:dyDescent="0.2">
      <c r="A16" s="5" t="s">
        <v>11</v>
      </c>
      <c r="B16" s="8" t="s">
        <v>12</v>
      </c>
      <c r="C16" s="9">
        <v>2</v>
      </c>
      <c r="D16" s="14"/>
    </row>
    <row r="17" spans="1:4" ht="34" x14ac:dyDescent="0.2">
      <c r="A17" s="5" t="s">
        <v>13</v>
      </c>
      <c r="B17" s="8" t="s">
        <v>14</v>
      </c>
      <c r="C17" s="9">
        <v>3</v>
      </c>
      <c r="D17" s="14"/>
    </row>
    <row r="18" spans="1:4" ht="17" x14ac:dyDescent="0.2">
      <c r="A18" s="5" t="s">
        <v>15</v>
      </c>
      <c r="B18" s="8" t="s">
        <v>16</v>
      </c>
      <c r="C18" s="9">
        <v>3</v>
      </c>
      <c r="D18" s="14"/>
    </row>
    <row r="19" spans="1:4" ht="34" x14ac:dyDescent="0.2">
      <c r="A19" s="5" t="s">
        <v>17</v>
      </c>
      <c r="B19" s="8" t="s">
        <v>18</v>
      </c>
      <c r="C19" s="9">
        <v>3</v>
      </c>
      <c r="D19" s="14"/>
    </row>
    <row r="20" spans="1:4" ht="17" x14ac:dyDescent="0.2">
      <c r="A20" s="5" t="s">
        <v>19</v>
      </c>
      <c r="B20" s="8" t="s">
        <v>20</v>
      </c>
      <c r="C20" s="9">
        <v>3</v>
      </c>
      <c r="D20" s="14"/>
    </row>
    <row r="21" spans="1:4" x14ac:dyDescent="0.2">
      <c r="A21" s="27" t="s">
        <v>21</v>
      </c>
      <c r="B21" s="27"/>
      <c r="C21" s="27"/>
      <c r="D21" s="27"/>
    </row>
    <row r="22" spans="1:4" ht="17" x14ac:dyDescent="0.2">
      <c r="A22" s="5" t="s">
        <v>22</v>
      </c>
      <c r="B22" s="8" t="s">
        <v>23</v>
      </c>
      <c r="C22" s="9">
        <v>2</v>
      </c>
      <c r="D22" s="14"/>
    </row>
    <row r="23" spans="1:4" ht="34" x14ac:dyDescent="0.2">
      <c r="A23" s="5" t="s">
        <v>24</v>
      </c>
      <c r="B23" s="8" t="s">
        <v>25</v>
      </c>
      <c r="C23" s="9">
        <v>3</v>
      </c>
      <c r="D23" s="14"/>
    </row>
    <row r="24" spans="1:4" ht="17" x14ac:dyDescent="0.2">
      <c r="A24" s="10">
        <v>40179</v>
      </c>
      <c r="B24" s="8" t="s">
        <v>26</v>
      </c>
      <c r="C24" s="9">
        <v>3</v>
      </c>
      <c r="D24" s="14"/>
    </row>
    <row r="25" spans="1:4" x14ac:dyDescent="0.2">
      <c r="A25" s="27" t="s">
        <v>27</v>
      </c>
      <c r="B25" s="27"/>
      <c r="C25" s="27"/>
      <c r="D25" s="27"/>
    </row>
    <row r="26" spans="1:4" ht="17" x14ac:dyDescent="0.2">
      <c r="A26" s="10">
        <v>40544</v>
      </c>
      <c r="B26" s="8" t="s">
        <v>28</v>
      </c>
      <c r="C26" s="9">
        <v>2</v>
      </c>
      <c r="D26" s="14"/>
    </row>
    <row r="27" spans="1:4" ht="34" x14ac:dyDescent="0.2">
      <c r="A27" s="10">
        <v>40909</v>
      </c>
      <c r="B27" s="8" t="s">
        <v>29</v>
      </c>
      <c r="C27" s="9">
        <v>2</v>
      </c>
      <c r="D27" s="14"/>
    </row>
    <row r="28" spans="1:4" ht="34" x14ac:dyDescent="0.2">
      <c r="A28" s="10">
        <v>41275</v>
      </c>
      <c r="B28" s="8" t="s">
        <v>30</v>
      </c>
      <c r="C28" s="9">
        <v>2</v>
      </c>
      <c r="D28" s="14"/>
    </row>
    <row r="29" spans="1:4" x14ac:dyDescent="0.2">
      <c r="A29" s="27" t="s">
        <v>31</v>
      </c>
      <c r="B29" s="27"/>
      <c r="C29" s="27"/>
      <c r="D29" s="27"/>
    </row>
    <row r="30" spans="1:4" ht="17" x14ac:dyDescent="0.2">
      <c r="A30" s="10">
        <v>41640</v>
      </c>
      <c r="B30" s="8" t="s">
        <v>32</v>
      </c>
      <c r="C30" s="9">
        <v>2</v>
      </c>
      <c r="D30" s="14"/>
    </row>
    <row r="31" spans="1:4" ht="19" x14ac:dyDescent="0.2">
      <c r="A31" s="24" t="s">
        <v>63</v>
      </c>
      <c r="B31" s="25"/>
      <c r="C31" s="25"/>
      <c r="D31" s="26"/>
    </row>
    <row r="32" spans="1:4" x14ac:dyDescent="0.2">
      <c r="A32" s="27" t="s">
        <v>33</v>
      </c>
      <c r="B32" s="27"/>
      <c r="C32" s="27"/>
      <c r="D32" s="27"/>
    </row>
    <row r="33" spans="1:4" ht="34" x14ac:dyDescent="0.2">
      <c r="A33" s="5" t="s">
        <v>34</v>
      </c>
      <c r="B33" s="8" t="s">
        <v>35</v>
      </c>
      <c r="C33" s="9">
        <v>1</v>
      </c>
      <c r="D33" s="14"/>
    </row>
    <row r="34" spans="1:4" ht="34" x14ac:dyDescent="0.2">
      <c r="A34" s="5" t="s">
        <v>36</v>
      </c>
      <c r="B34" s="8" t="s">
        <v>37</v>
      </c>
      <c r="C34" s="9">
        <v>2</v>
      </c>
      <c r="D34" s="14"/>
    </row>
    <row r="35" spans="1:4" ht="34" x14ac:dyDescent="0.2">
      <c r="A35" s="5" t="s">
        <v>38</v>
      </c>
      <c r="B35" s="8" t="s">
        <v>39</v>
      </c>
      <c r="C35" s="9">
        <v>3</v>
      </c>
      <c r="D35" s="14"/>
    </row>
    <row r="36" spans="1:4" x14ac:dyDescent="0.2">
      <c r="A36" s="27" t="s">
        <v>40</v>
      </c>
      <c r="B36" s="27"/>
      <c r="C36" s="27"/>
      <c r="D36" s="27"/>
    </row>
    <row r="37" spans="1:4" ht="34" x14ac:dyDescent="0.2">
      <c r="A37" s="5" t="s">
        <v>41</v>
      </c>
      <c r="B37" s="8" t="s">
        <v>42</v>
      </c>
      <c r="C37" s="9">
        <v>2</v>
      </c>
      <c r="D37" s="14"/>
    </row>
    <row r="38" spans="1:4" ht="34" x14ac:dyDescent="0.2">
      <c r="A38" s="5" t="s">
        <v>43</v>
      </c>
      <c r="B38" s="8" t="s">
        <v>44</v>
      </c>
      <c r="C38" s="9">
        <v>2</v>
      </c>
      <c r="D38" s="14"/>
    </row>
    <row r="39" spans="1:4" ht="34" x14ac:dyDescent="0.2">
      <c r="A39" s="5" t="s">
        <v>45</v>
      </c>
      <c r="B39" s="8" t="s">
        <v>46</v>
      </c>
      <c r="C39" s="9">
        <v>2</v>
      </c>
      <c r="D39" s="14"/>
    </row>
    <row r="40" spans="1:4" ht="34" x14ac:dyDescent="0.2">
      <c r="A40" s="5" t="s">
        <v>47</v>
      </c>
      <c r="B40" s="8" t="s">
        <v>48</v>
      </c>
      <c r="C40" s="9">
        <v>3</v>
      </c>
      <c r="D40" s="14"/>
    </row>
    <row r="41" spans="1:4" ht="34" x14ac:dyDescent="0.2">
      <c r="A41" s="5" t="s">
        <v>49</v>
      </c>
      <c r="B41" s="8" t="s">
        <v>50</v>
      </c>
      <c r="C41" s="9">
        <v>2</v>
      </c>
      <c r="D41" s="14"/>
    </row>
    <row r="42" spans="1:4" ht="34" x14ac:dyDescent="0.2">
      <c r="A42" s="5" t="s">
        <v>51</v>
      </c>
      <c r="B42" s="8" t="s">
        <v>52</v>
      </c>
      <c r="C42" s="9">
        <v>3</v>
      </c>
      <c r="D42" s="14"/>
    </row>
    <row r="43" spans="1:4" ht="34" x14ac:dyDescent="0.2">
      <c r="A43" s="10">
        <v>40180</v>
      </c>
      <c r="B43" s="8" t="s">
        <v>53</v>
      </c>
      <c r="C43" s="9">
        <v>3</v>
      </c>
      <c r="D43" s="14"/>
    </row>
    <row r="44" spans="1:4" ht="34" x14ac:dyDescent="0.2">
      <c r="A44" s="10">
        <v>40545</v>
      </c>
      <c r="B44" s="8" t="s">
        <v>54</v>
      </c>
      <c r="C44" s="9">
        <v>3</v>
      </c>
      <c r="D44" s="14"/>
    </row>
    <row r="45" spans="1:4" x14ac:dyDescent="0.2">
      <c r="A45" s="27" t="s">
        <v>55</v>
      </c>
      <c r="B45" s="27"/>
      <c r="C45" s="27"/>
      <c r="D45" s="27"/>
    </row>
    <row r="46" spans="1:4" ht="17" x14ac:dyDescent="0.2">
      <c r="A46" s="10">
        <v>40910</v>
      </c>
      <c r="B46" s="8" t="s">
        <v>56</v>
      </c>
      <c r="C46" s="9">
        <v>1</v>
      </c>
      <c r="D46" s="14"/>
    </row>
    <row r="47" spans="1:4" ht="34" x14ac:dyDescent="0.2">
      <c r="A47" s="10">
        <v>41276</v>
      </c>
      <c r="B47" s="8" t="s">
        <v>57</v>
      </c>
      <c r="C47" s="9">
        <v>2</v>
      </c>
      <c r="D47" s="14"/>
    </row>
    <row r="48" spans="1:4" ht="34" x14ac:dyDescent="0.2">
      <c r="A48" s="10">
        <v>41641</v>
      </c>
      <c r="B48" s="8" t="s">
        <v>58</v>
      </c>
      <c r="C48" s="9">
        <v>2</v>
      </c>
      <c r="D48" s="14"/>
    </row>
    <row r="49" spans="1:4" ht="34" x14ac:dyDescent="0.2">
      <c r="A49" s="10">
        <v>42006</v>
      </c>
      <c r="B49" s="8" t="s">
        <v>59</v>
      </c>
      <c r="C49" s="9">
        <v>2</v>
      </c>
      <c r="D49" s="14"/>
    </row>
    <row r="50" spans="1:4" ht="51" x14ac:dyDescent="0.2">
      <c r="A50" s="10">
        <v>42371</v>
      </c>
      <c r="B50" s="8" t="s">
        <v>60</v>
      </c>
      <c r="C50" s="9">
        <v>3</v>
      </c>
      <c r="D50" s="14"/>
    </row>
    <row r="52" spans="1:4" ht="17" x14ac:dyDescent="0.2">
      <c r="C52" s="12" t="s">
        <v>4</v>
      </c>
      <c r="D52" s="13" t="s">
        <v>202</v>
      </c>
    </row>
    <row r="53" spans="1:4" x14ac:dyDescent="0.2">
      <c r="C53" s="5">
        <v>1</v>
      </c>
      <c r="D53" s="11">
        <f>SUMIF($C$11:$C$50,C53,$D$11:$D$50) / (COUNTIF($C$11:$C$50,C53)*5)</f>
        <v>0</v>
      </c>
    </row>
    <row r="54" spans="1:4" x14ac:dyDescent="0.2">
      <c r="C54" s="5">
        <v>2</v>
      </c>
      <c r="D54" s="11">
        <f t="shared" ref="D54:D55" si="0">SUMIF($C$11:$C$50,C54,$D$11:$D$50) / (COUNTIF($C$11:$C$50,C54)*5)</f>
        <v>0</v>
      </c>
    </row>
    <row r="55" spans="1:4" x14ac:dyDescent="0.2">
      <c r="C55" s="5">
        <v>3</v>
      </c>
      <c r="D55" s="11">
        <f t="shared" si="0"/>
        <v>0</v>
      </c>
    </row>
    <row r="56" spans="1:4" ht="17" thickBot="1" x14ac:dyDescent="0.25"/>
    <row r="57" spans="1:4" ht="20" thickBot="1" x14ac:dyDescent="0.25">
      <c r="A57" s="17" t="s">
        <v>61</v>
      </c>
      <c r="B57" s="18"/>
      <c r="C57" s="18"/>
      <c r="D57" s="19"/>
    </row>
    <row r="59" spans="1:4" ht="51" x14ac:dyDescent="0.2">
      <c r="B59" s="6" t="s">
        <v>3</v>
      </c>
      <c r="C59" s="7" t="s">
        <v>4</v>
      </c>
      <c r="D59" s="6" t="s">
        <v>5</v>
      </c>
    </row>
    <row r="60" spans="1:4" ht="19" x14ac:dyDescent="0.2">
      <c r="A60" s="24" t="s">
        <v>64</v>
      </c>
      <c r="B60" s="25"/>
      <c r="C60" s="25"/>
      <c r="D60" s="26"/>
    </row>
    <row r="61" spans="1:4" x14ac:dyDescent="0.2">
      <c r="A61" s="16" t="s">
        <v>65</v>
      </c>
      <c r="B61" s="16"/>
      <c r="C61" s="16"/>
      <c r="D61" s="16"/>
    </row>
    <row r="62" spans="1:4" ht="68" x14ac:dyDescent="0.2">
      <c r="A62" s="5" t="s">
        <v>66</v>
      </c>
      <c r="B62" s="8" t="s">
        <v>67</v>
      </c>
      <c r="C62" s="9">
        <v>2</v>
      </c>
      <c r="D62" s="14"/>
    </row>
    <row r="63" spans="1:4" ht="17" x14ac:dyDescent="0.2">
      <c r="A63" s="5" t="s">
        <v>68</v>
      </c>
      <c r="B63" s="8" t="s">
        <v>69</v>
      </c>
      <c r="C63" s="9">
        <v>2</v>
      </c>
      <c r="D63" s="14"/>
    </row>
    <row r="64" spans="1:4" ht="17" x14ac:dyDescent="0.2">
      <c r="A64" s="5" t="s">
        <v>70</v>
      </c>
      <c r="B64" s="8" t="s">
        <v>71</v>
      </c>
      <c r="C64" s="9">
        <v>3</v>
      </c>
      <c r="D64" s="14"/>
    </row>
    <row r="65" spans="1:4" ht="17" x14ac:dyDescent="0.2">
      <c r="A65" s="5" t="s">
        <v>72</v>
      </c>
      <c r="B65" s="8" t="s">
        <v>73</v>
      </c>
      <c r="C65" s="9">
        <v>3</v>
      </c>
      <c r="D65" s="14"/>
    </row>
    <row r="66" spans="1:4" x14ac:dyDescent="0.2">
      <c r="A66" s="16" t="s">
        <v>74</v>
      </c>
      <c r="B66" s="16"/>
      <c r="C66" s="16"/>
      <c r="D66" s="16"/>
    </row>
    <row r="67" spans="1:4" ht="17" x14ac:dyDescent="0.2">
      <c r="A67" s="5" t="s">
        <v>75</v>
      </c>
      <c r="B67" s="8" t="s">
        <v>76</v>
      </c>
      <c r="C67" s="9">
        <v>2</v>
      </c>
      <c r="D67" s="14"/>
    </row>
    <row r="68" spans="1:4" x14ac:dyDescent="0.2">
      <c r="A68" s="16" t="s">
        <v>77</v>
      </c>
      <c r="B68" s="16"/>
      <c r="C68" s="16"/>
      <c r="D68" s="16"/>
    </row>
    <row r="69" spans="1:4" ht="17" x14ac:dyDescent="0.2">
      <c r="A69" s="5" t="s">
        <v>78</v>
      </c>
      <c r="B69" s="8" t="s">
        <v>79</v>
      </c>
      <c r="C69" s="9">
        <v>2</v>
      </c>
      <c r="D69" s="14"/>
    </row>
    <row r="70" spans="1:4" ht="17" x14ac:dyDescent="0.2">
      <c r="A70" s="5" t="s">
        <v>80</v>
      </c>
      <c r="B70" s="8" t="s">
        <v>81</v>
      </c>
      <c r="C70" s="9">
        <v>2</v>
      </c>
      <c r="D70" s="14"/>
    </row>
    <row r="71" spans="1:4" ht="17" x14ac:dyDescent="0.2">
      <c r="A71" s="5" t="s">
        <v>82</v>
      </c>
      <c r="B71" s="8" t="s">
        <v>83</v>
      </c>
      <c r="C71" s="9">
        <v>2</v>
      </c>
      <c r="D71" s="14"/>
    </row>
    <row r="72" spans="1:4" x14ac:dyDescent="0.2">
      <c r="A72" s="16" t="s">
        <v>84</v>
      </c>
      <c r="B72" s="16"/>
      <c r="C72" s="16"/>
      <c r="D72" s="16"/>
    </row>
    <row r="73" spans="1:4" ht="34" x14ac:dyDescent="0.2">
      <c r="A73" s="5" t="s">
        <v>85</v>
      </c>
      <c r="B73" s="8" t="s">
        <v>86</v>
      </c>
      <c r="C73" s="9">
        <v>1</v>
      </c>
      <c r="D73" s="14"/>
    </row>
    <row r="74" spans="1:4" ht="34" x14ac:dyDescent="0.2">
      <c r="A74" s="10">
        <v>40210</v>
      </c>
      <c r="B74" s="8" t="s">
        <v>87</v>
      </c>
      <c r="C74" s="9">
        <v>2</v>
      </c>
      <c r="D74" s="14"/>
    </row>
    <row r="75" spans="1:4" x14ac:dyDescent="0.2">
      <c r="A75" s="16" t="s">
        <v>88</v>
      </c>
      <c r="B75" s="16"/>
      <c r="C75" s="16"/>
      <c r="D75" s="16"/>
    </row>
    <row r="76" spans="1:4" ht="34" x14ac:dyDescent="0.2">
      <c r="A76" s="10">
        <v>40575</v>
      </c>
      <c r="B76" s="8" t="s">
        <v>89</v>
      </c>
      <c r="C76" s="9">
        <v>1</v>
      </c>
      <c r="D76" s="14"/>
    </row>
    <row r="77" spans="1:4" ht="17" x14ac:dyDescent="0.2">
      <c r="A77" s="10">
        <v>40940</v>
      </c>
      <c r="B77" s="8" t="s">
        <v>90</v>
      </c>
      <c r="C77" s="9">
        <v>3</v>
      </c>
      <c r="D77" s="14"/>
    </row>
    <row r="78" spans="1:4" ht="34" x14ac:dyDescent="0.2">
      <c r="A78" s="10">
        <v>41306</v>
      </c>
      <c r="B78" s="8" t="s">
        <v>91</v>
      </c>
      <c r="C78" s="9">
        <v>3</v>
      </c>
      <c r="D78" s="14"/>
    </row>
    <row r="80" spans="1:4" ht="17" x14ac:dyDescent="0.2">
      <c r="C80" s="12" t="s">
        <v>4</v>
      </c>
      <c r="D80" s="13" t="s">
        <v>202</v>
      </c>
    </row>
    <row r="81" spans="1:4" x14ac:dyDescent="0.2">
      <c r="C81" s="5">
        <v>1</v>
      </c>
      <c r="D81" s="11">
        <f>SUMIF($C$59:$C$78,C81,$D$59:$D$78) / (COUNTIF($C$59:$C$78,C81)*5)</f>
        <v>0</v>
      </c>
    </row>
    <row r="82" spans="1:4" x14ac:dyDescent="0.2">
      <c r="C82" s="5">
        <v>2</v>
      </c>
      <c r="D82" s="11">
        <f t="shared" ref="D82:D83" si="1">SUMIF($C$59:$C$78,C82,$D$59:$D$78) / (COUNTIF($C$59:$C$78,C82)*5)</f>
        <v>0</v>
      </c>
    </row>
    <row r="83" spans="1:4" x14ac:dyDescent="0.2">
      <c r="C83" s="5">
        <v>3</v>
      </c>
      <c r="D83" s="11">
        <f t="shared" si="1"/>
        <v>0</v>
      </c>
    </row>
    <row r="84" spans="1:4" ht="17" thickBot="1" x14ac:dyDescent="0.25"/>
    <row r="85" spans="1:4" ht="20" thickBot="1" x14ac:dyDescent="0.25">
      <c r="A85" s="17" t="s">
        <v>92</v>
      </c>
      <c r="B85" s="18"/>
      <c r="C85" s="18"/>
      <c r="D85" s="19"/>
    </row>
    <row r="87" spans="1:4" ht="51" x14ac:dyDescent="0.2">
      <c r="B87" s="6" t="s">
        <v>3</v>
      </c>
      <c r="C87" s="7" t="s">
        <v>4</v>
      </c>
      <c r="D87" s="6" t="s">
        <v>5</v>
      </c>
    </row>
    <row r="88" spans="1:4" ht="19" x14ac:dyDescent="0.2">
      <c r="A88" s="24" t="s">
        <v>93</v>
      </c>
      <c r="B88" s="25"/>
      <c r="C88" s="25"/>
      <c r="D88" s="26"/>
    </row>
    <row r="89" spans="1:4" x14ac:dyDescent="0.2">
      <c r="A89" s="16" t="s">
        <v>94</v>
      </c>
      <c r="B89" s="16"/>
      <c r="C89" s="16"/>
      <c r="D89" s="16"/>
    </row>
    <row r="90" spans="1:4" ht="17" x14ac:dyDescent="0.2">
      <c r="A90" s="5" t="s">
        <v>95</v>
      </c>
      <c r="B90" s="8" t="s">
        <v>96</v>
      </c>
      <c r="C90" s="9">
        <v>2</v>
      </c>
      <c r="D90" s="14"/>
    </row>
    <row r="91" spans="1:4" ht="34" x14ac:dyDescent="0.2">
      <c r="A91" s="5" t="s">
        <v>97</v>
      </c>
      <c r="B91" s="8" t="s">
        <v>98</v>
      </c>
      <c r="C91" s="9">
        <v>2</v>
      </c>
      <c r="D91" s="14"/>
    </row>
    <row r="92" spans="1:4" ht="34" x14ac:dyDescent="0.2">
      <c r="A92" s="5" t="s">
        <v>99</v>
      </c>
      <c r="B92" s="8" t="s">
        <v>100</v>
      </c>
      <c r="C92" s="9">
        <v>2</v>
      </c>
      <c r="D92" s="14"/>
    </row>
    <row r="93" spans="1:4" ht="17" x14ac:dyDescent="0.2">
      <c r="A93" s="5" t="s">
        <v>101</v>
      </c>
      <c r="B93" s="8" t="s">
        <v>102</v>
      </c>
      <c r="C93" s="9">
        <v>2</v>
      </c>
      <c r="D93" s="14"/>
    </row>
    <row r="94" spans="1:4" ht="17" x14ac:dyDescent="0.2">
      <c r="A94" s="5" t="s">
        <v>103</v>
      </c>
      <c r="B94" s="8" t="s">
        <v>104</v>
      </c>
      <c r="C94" s="9">
        <v>3</v>
      </c>
      <c r="D94" s="14"/>
    </row>
    <row r="95" spans="1:4" x14ac:dyDescent="0.2">
      <c r="A95" s="16" t="s">
        <v>105</v>
      </c>
      <c r="B95" s="16"/>
      <c r="C95" s="16"/>
      <c r="D95" s="16"/>
    </row>
    <row r="96" spans="1:4" ht="17" x14ac:dyDescent="0.2">
      <c r="A96" s="5" t="s">
        <v>106</v>
      </c>
      <c r="B96" s="8" t="s">
        <v>107</v>
      </c>
      <c r="C96" s="9">
        <v>1</v>
      </c>
      <c r="D96" s="14"/>
    </row>
    <row r="97" spans="1:4" ht="17" x14ac:dyDescent="0.2">
      <c r="A97" s="5" t="s">
        <v>108</v>
      </c>
      <c r="B97" s="8" t="s">
        <v>109</v>
      </c>
      <c r="C97" s="9">
        <v>3</v>
      </c>
      <c r="D97" s="14"/>
    </row>
    <row r="98" spans="1:4" ht="34" x14ac:dyDescent="0.2">
      <c r="A98" s="5" t="s">
        <v>110</v>
      </c>
      <c r="B98" s="8" t="s">
        <v>111</v>
      </c>
      <c r="C98" s="9">
        <v>3</v>
      </c>
      <c r="D98" s="14"/>
    </row>
    <row r="99" spans="1:4" ht="34" x14ac:dyDescent="0.2">
      <c r="A99" s="5" t="s">
        <v>112</v>
      </c>
      <c r="B99" s="8" t="s">
        <v>113</v>
      </c>
      <c r="C99" s="9">
        <v>3</v>
      </c>
      <c r="D99" s="14"/>
    </row>
    <row r="100" spans="1:4" ht="34" x14ac:dyDescent="0.2">
      <c r="A100" s="10">
        <v>40238</v>
      </c>
      <c r="B100" s="8" t="s">
        <v>114</v>
      </c>
      <c r="C100" s="9">
        <v>2</v>
      </c>
      <c r="D100" s="14"/>
    </row>
    <row r="101" spans="1:4" ht="17" x14ac:dyDescent="0.2">
      <c r="A101" s="10">
        <v>40603</v>
      </c>
      <c r="B101" s="8" t="s">
        <v>115</v>
      </c>
      <c r="C101" s="9">
        <v>3</v>
      </c>
      <c r="D101" s="14"/>
    </row>
    <row r="102" spans="1:4" x14ac:dyDescent="0.2">
      <c r="A102" s="16" t="s">
        <v>116</v>
      </c>
      <c r="B102" s="16"/>
      <c r="C102" s="16"/>
      <c r="D102" s="16"/>
    </row>
    <row r="103" spans="1:4" ht="34" x14ac:dyDescent="0.2">
      <c r="A103" s="10">
        <v>40969</v>
      </c>
      <c r="B103" s="8" t="s">
        <v>117</v>
      </c>
      <c r="C103" s="9">
        <v>2</v>
      </c>
      <c r="D103" s="14"/>
    </row>
    <row r="104" spans="1:4" ht="34" x14ac:dyDescent="0.2">
      <c r="A104" s="10">
        <v>41334</v>
      </c>
      <c r="B104" s="8" t="s">
        <v>118</v>
      </c>
      <c r="C104" s="9">
        <v>2</v>
      </c>
      <c r="D104" s="14"/>
    </row>
    <row r="105" spans="1:4" ht="17" x14ac:dyDescent="0.2">
      <c r="A105" s="10">
        <v>41699</v>
      </c>
      <c r="B105" s="8" t="s">
        <v>119</v>
      </c>
      <c r="C105" s="9">
        <v>2</v>
      </c>
      <c r="D105" s="14"/>
    </row>
    <row r="106" spans="1:4" ht="17" x14ac:dyDescent="0.2">
      <c r="A106" s="10">
        <v>42064</v>
      </c>
      <c r="B106" s="8" t="s">
        <v>120</v>
      </c>
      <c r="C106" s="9">
        <v>2</v>
      </c>
      <c r="D106" s="14"/>
    </row>
    <row r="107" spans="1:4" ht="34" x14ac:dyDescent="0.2">
      <c r="A107" s="10">
        <v>42430</v>
      </c>
      <c r="B107" s="8" t="s">
        <v>121</v>
      </c>
      <c r="C107" s="9">
        <v>3</v>
      </c>
      <c r="D107" s="14"/>
    </row>
    <row r="109" spans="1:4" ht="17" x14ac:dyDescent="0.2">
      <c r="C109" s="12" t="s">
        <v>4</v>
      </c>
      <c r="D109" s="13" t="s">
        <v>202</v>
      </c>
    </row>
    <row r="110" spans="1:4" x14ac:dyDescent="0.2">
      <c r="C110" s="5">
        <v>1</v>
      </c>
      <c r="D110" s="11">
        <f>SUMIF($C$87:$C$107,C110,$D$87:$D$107) / (COUNTIF($C$87:$C$107,C110)*5)</f>
        <v>0</v>
      </c>
    </row>
    <row r="111" spans="1:4" x14ac:dyDescent="0.2">
      <c r="C111" s="5">
        <v>2</v>
      </c>
      <c r="D111" s="11">
        <f t="shared" ref="D111:D112" si="2">SUMIF($C$87:$C$107,C111,$D$87:$D$107) / (COUNTIF($C$87:$C$107,C111)*5)</f>
        <v>0</v>
      </c>
    </row>
    <row r="112" spans="1:4" x14ac:dyDescent="0.2">
      <c r="C112" s="5">
        <v>3</v>
      </c>
      <c r="D112" s="11">
        <f t="shared" si="2"/>
        <v>0</v>
      </c>
    </row>
    <row r="113" spans="1:4" ht="17" thickBot="1" x14ac:dyDescent="0.25"/>
    <row r="114" spans="1:4" ht="20" thickBot="1" x14ac:dyDescent="0.25">
      <c r="A114" s="17" t="s">
        <v>122</v>
      </c>
      <c r="B114" s="18"/>
      <c r="C114" s="18"/>
      <c r="D114" s="19"/>
    </row>
    <row r="116" spans="1:4" ht="51" x14ac:dyDescent="0.2">
      <c r="B116" s="6" t="s">
        <v>3</v>
      </c>
      <c r="C116" s="7" t="s">
        <v>4</v>
      </c>
      <c r="D116" s="6" t="s">
        <v>5</v>
      </c>
    </row>
    <row r="117" spans="1:4" ht="19" x14ac:dyDescent="0.2">
      <c r="A117" s="24" t="s">
        <v>123</v>
      </c>
      <c r="B117" s="25"/>
      <c r="C117" s="25"/>
      <c r="D117" s="26"/>
    </row>
    <row r="118" spans="1:4" x14ac:dyDescent="0.2">
      <c r="A118" s="16" t="s">
        <v>124</v>
      </c>
      <c r="B118" s="16"/>
      <c r="C118" s="16"/>
      <c r="D118" s="16"/>
    </row>
    <row r="119" spans="1:4" ht="17" x14ac:dyDescent="0.2">
      <c r="A119" s="5" t="s">
        <v>125</v>
      </c>
      <c r="B119" s="8" t="s">
        <v>126</v>
      </c>
      <c r="C119" s="9">
        <v>2</v>
      </c>
      <c r="D119" s="14"/>
    </row>
    <row r="120" spans="1:4" ht="34" x14ac:dyDescent="0.2">
      <c r="A120" s="5" t="s">
        <v>127</v>
      </c>
      <c r="B120" s="8" t="s">
        <v>128</v>
      </c>
      <c r="C120" s="9">
        <v>3</v>
      </c>
      <c r="D120" s="14"/>
    </row>
    <row r="121" spans="1:4" ht="17" x14ac:dyDescent="0.2">
      <c r="A121" s="5" t="s">
        <v>129</v>
      </c>
      <c r="B121" s="8" t="s">
        <v>130</v>
      </c>
      <c r="C121" s="9">
        <v>3</v>
      </c>
      <c r="D121" s="14"/>
    </row>
    <row r="122" spans="1:4" x14ac:dyDescent="0.2">
      <c r="A122" s="16" t="s">
        <v>131</v>
      </c>
      <c r="B122" s="16"/>
      <c r="C122" s="16"/>
      <c r="D122" s="16"/>
    </row>
    <row r="123" spans="1:4" ht="34" x14ac:dyDescent="0.2">
      <c r="A123" s="5" t="s">
        <v>132</v>
      </c>
      <c r="B123" s="8" t="s">
        <v>133</v>
      </c>
      <c r="C123" s="9">
        <v>2</v>
      </c>
      <c r="D123" s="14"/>
    </row>
    <row r="124" spans="1:4" ht="34" x14ac:dyDescent="0.2">
      <c r="A124" s="5" t="s">
        <v>134</v>
      </c>
      <c r="B124" s="8" t="s">
        <v>135</v>
      </c>
      <c r="C124" s="9">
        <v>2</v>
      </c>
      <c r="D124" s="14"/>
    </row>
    <row r="125" spans="1:4" ht="34" x14ac:dyDescent="0.2">
      <c r="A125" s="5" t="s">
        <v>136</v>
      </c>
      <c r="B125" s="8" t="s">
        <v>137</v>
      </c>
      <c r="C125" s="9">
        <v>2</v>
      </c>
      <c r="D125" s="14"/>
    </row>
    <row r="126" spans="1:4" ht="34" x14ac:dyDescent="0.2">
      <c r="A126" s="5" t="s">
        <v>138</v>
      </c>
      <c r="B126" s="8" t="s">
        <v>139</v>
      </c>
      <c r="C126" s="9">
        <v>3</v>
      </c>
      <c r="D126" s="14"/>
    </row>
    <row r="127" spans="1:4" ht="17" x14ac:dyDescent="0.2">
      <c r="A127" s="5" t="s">
        <v>140</v>
      </c>
      <c r="B127" s="8" t="s">
        <v>141</v>
      </c>
      <c r="C127" s="9">
        <v>3</v>
      </c>
      <c r="D127" s="14"/>
    </row>
    <row r="128" spans="1:4" x14ac:dyDescent="0.2">
      <c r="A128" s="16" t="s">
        <v>142</v>
      </c>
      <c r="B128" s="16"/>
      <c r="C128" s="16"/>
      <c r="D128" s="16"/>
    </row>
    <row r="129" spans="1:4" ht="17" x14ac:dyDescent="0.2">
      <c r="A129" s="5" t="s">
        <v>143</v>
      </c>
      <c r="B129" s="8" t="s">
        <v>144</v>
      </c>
      <c r="C129" s="9">
        <v>2</v>
      </c>
      <c r="D129" s="14"/>
    </row>
    <row r="130" spans="1:4" ht="34" x14ac:dyDescent="0.2">
      <c r="A130" s="10">
        <v>40269</v>
      </c>
      <c r="B130" s="8" t="s">
        <v>145</v>
      </c>
      <c r="C130" s="9">
        <v>2</v>
      </c>
      <c r="D130" s="14"/>
    </row>
    <row r="131" spans="1:4" ht="34" x14ac:dyDescent="0.2">
      <c r="A131" s="10">
        <v>40634</v>
      </c>
      <c r="B131" s="8" t="s">
        <v>146</v>
      </c>
      <c r="C131" s="9">
        <v>3</v>
      </c>
      <c r="D131" s="14"/>
    </row>
    <row r="132" spans="1:4" ht="34" x14ac:dyDescent="0.2">
      <c r="A132" s="10">
        <v>41000</v>
      </c>
      <c r="B132" s="8" t="s">
        <v>147</v>
      </c>
      <c r="C132" s="9">
        <v>2</v>
      </c>
      <c r="D132" s="14"/>
    </row>
    <row r="133" spans="1:4" ht="34" x14ac:dyDescent="0.2">
      <c r="A133" s="10">
        <v>41365</v>
      </c>
      <c r="B133" s="8" t="s">
        <v>148</v>
      </c>
      <c r="C133" s="9">
        <v>2</v>
      </c>
      <c r="D133" s="14"/>
    </row>
    <row r="134" spans="1:4" x14ac:dyDescent="0.2">
      <c r="A134" s="16" t="s">
        <v>149</v>
      </c>
      <c r="B134" s="16"/>
      <c r="C134" s="16"/>
      <c r="D134" s="16"/>
    </row>
    <row r="135" spans="1:4" ht="34" x14ac:dyDescent="0.2">
      <c r="A135" s="10">
        <v>41730</v>
      </c>
      <c r="B135" s="8" t="s">
        <v>150</v>
      </c>
      <c r="C135" s="9">
        <v>2</v>
      </c>
      <c r="D135" s="14"/>
    </row>
    <row r="136" spans="1:4" ht="34" x14ac:dyDescent="0.2">
      <c r="A136" s="10">
        <v>42095</v>
      </c>
      <c r="B136" s="8" t="s">
        <v>151</v>
      </c>
      <c r="C136" s="9">
        <v>2</v>
      </c>
      <c r="D136" s="14"/>
    </row>
    <row r="137" spans="1:4" ht="34" x14ac:dyDescent="0.2">
      <c r="A137" s="10">
        <v>42461</v>
      </c>
      <c r="B137" s="8" t="s">
        <v>152</v>
      </c>
      <c r="C137" s="9">
        <v>3</v>
      </c>
      <c r="D137" s="14"/>
    </row>
    <row r="138" spans="1:4" x14ac:dyDescent="0.2">
      <c r="A138" s="16" t="s">
        <v>153</v>
      </c>
      <c r="B138" s="16"/>
      <c r="C138" s="16"/>
      <c r="D138" s="16"/>
    </row>
    <row r="139" spans="1:4" ht="17" x14ac:dyDescent="0.2">
      <c r="A139" s="10">
        <v>42826</v>
      </c>
      <c r="B139" s="8" t="s">
        <v>154</v>
      </c>
      <c r="C139" s="9">
        <v>2</v>
      </c>
      <c r="D139" s="14"/>
    </row>
    <row r="140" spans="1:4" ht="34" x14ac:dyDescent="0.2">
      <c r="A140" s="10">
        <v>43191</v>
      </c>
      <c r="B140" s="8" t="s">
        <v>155</v>
      </c>
      <c r="C140" s="9">
        <v>3</v>
      </c>
      <c r="D140" s="14"/>
    </row>
    <row r="141" spans="1:4" ht="17" x14ac:dyDescent="0.2">
      <c r="A141" s="10">
        <v>43556</v>
      </c>
      <c r="B141" s="8" t="s">
        <v>156</v>
      </c>
      <c r="C141" s="9">
        <v>3</v>
      </c>
      <c r="D141" s="14"/>
    </row>
    <row r="142" spans="1:4" ht="34" x14ac:dyDescent="0.2">
      <c r="A142" s="10">
        <v>43922</v>
      </c>
      <c r="B142" s="8" t="s">
        <v>157</v>
      </c>
      <c r="C142" s="9">
        <v>2</v>
      </c>
      <c r="D142" s="14"/>
    </row>
    <row r="143" spans="1:4" ht="19" x14ac:dyDescent="0.2">
      <c r="A143" s="23" t="s">
        <v>199</v>
      </c>
      <c r="B143" s="23"/>
      <c r="C143" s="23"/>
      <c r="D143" s="23"/>
    </row>
    <row r="144" spans="1:4" ht="34" x14ac:dyDescent="0.2">
      <c r="A144" s="5" t="s">
        <v>158</v>
      </c>
      <c r="B144" s="8" t="s">
        <v>159</v>
      </c>
      <c r="C144" s="9">
        <v>2</v>
      </c>
      <c r="D144" s="14"/>
    </row>
    <row r="145" spans="1:4" ht="17" x14ac:dyDescent="0.2">
      <c r="A145" s="5" t="s">
        <v>160</v>
      </c>
      <c r="B145" s="8" t="s">
        <v>161</v>
      </c>
      <c r="C145" s="9">
        <v>2</v>
      </c>
      <c r="D145" s="14"/>
    </row>
    <row r="146" spans="1:4" ht="17" x14ac:dyDescent="0.2">
      <c r="A146" s="5" t="s">
        <v>162</v>
      </c>
      <c r="B146" s="8" t="s">
        <v>163</v>
      </c>
      <c r="C146" s="9">
        <v>3</v>
      </c>
      <c r="D146" s="14"/>
    </row>
    <row r="147" spans="1:4" ht="17" x14ac:dyDescent="0.2">
      <c r="A147" s="5" t="s">
        <v>164</v>
      </c>
      <c r="B147" s="8" t="s">
        <v>165</v>
      </c>
      <c r="C147" s="9">
        <v>3</v>
      </c>
      <c r="D147" s="14"/>
    </row>
    <row r="148" spans="1:4" ht="17" x14ac:dyDescent="0.2">
      <c r="A148" s="5" t="s">
        <v>166</v>
      </c>
      <c r="B148" s="8" t="s">
        <v>167</v>
      </c>
      <c r="C148" s="9">
        <v>3</v>
      </c>
      <c r="D148" s="14"/>
    </row>
    <row r="149" spans="1:4" ht="17" x14ac:dyDescent="0.2">
      <c r="A149" s="5" t="s">
        <v>168</v>
      </c>
      <c r="B149" s="8" t="s">
        <v>169</v>
      </c>
      <c r="C149" s="9">
        <v>3</v>
      </c>
      <c r="D149" s="14"/>
    </row>
    <row r="150" spans="1:4" ht="17" x14ac:dyDescent="0.2">
      <c r="A150" s="5" t="s">
        <v>170</v>
      </c>
      <c r="B150" s="8" t="s">
        <v>171</v>
      </c>
      <c r="C150" s="9">
        <v>3</v>
      </c>
      <c r="D150" s="14"/>
    </row>
    <row r="151" spans="1:4" ht="34" x14ac:dyDescent="0.2">
      <c r="A151" s="5" t="s">
        <v>172</v>
      </c>
      <c r="B151" s="8" t="s">
        <v>173</v>
      </c>
      <c r="C151" s="9">
        <v>3</v>
      </c>
      <c r="D151" s="14"/>
    </row>
    <row r="152" spans="1:4" ht="34" x14ac:dyDescent="0.2">
      <c r="A152" s="5" t="s">
        <v>174</v>
      </c>
      <c r="B152" s="8" t="s">
        <v>175</v>
      </c>
      <c r="C152" s="9">
        <v>3</v>
      </c>
      <c r="D152" s="14"/>
    </row>
    <row r="153" spans="1:4" ht="19" x14ac:dyDescent="0.2">
      <c r="A153" s="23" t="s">
        <v>200</v>
      </c>
      <c r="B153" s="23"/>
      <c r="C153" s="23"/>
      <c r="D153" s="23"/>
    </row>
    <row r="154" spans="1:4" x14ac:dyDescent="0.2">
      <c r="A154" s="16" t="s">
        <v>176</v>
      </c>
      <c r="B154" s="16"/>
      <c r="C154" s="16"/>
      <c r="D154" s="16"/>
    </row>
    <row r="155" spans="1:4" ht="17" x14ac:dyDescent="0.2">
      <c r="A155" s="5" t="s">
        <v>177</v>
      </c>
      <c r="B155" s="8" t="s">
        <v>178</v>
      </c>
      <c r="C155" s="9">
        <v>1</v>
      </c>
      <c r="D155" s="14"/>
    </row>
    <row r="156" spans="1:4" ht="34" x14ac:dyDescent="0.2">
      <c r="A156" s="5" t="s">
        <v>179</v>
      </c>
      <c r="B156" s="8" t="s">
        <v>180</v>
      </c>
      <c r="C156" s="9">
        <v>2</v>
      </c>
      <c r="D156" s="14"/>
    </row>
    <row r="157" spans="1:4" ht="17" x14ac:dyDescent="0.2">
      <c r="A157" s="5" t="s">
        <v>181</v>
      </c>
      <c r="B157" s="8" t="s">
        <v>182</v>
      </c>
      <c r="C157" s="9">
        <v>3</v>
      </c>
      <c r="D157" s="14"/>
    </row>
    <row r="158" spans="1:4" ht="17" x14ac:dyDescent="0.2">
      <c r="A158" s="5" t="s">
        <v>183</v>
      </c>
      <c r="B158" s="8" t="s">
        <v>184</v>
      </c>
      <c r="C158" s="9">
        <v>3</v>
      </c>
      <c r="D158" s="14"/>
    </row>
    <row r="159" spans="1:4" ht="34" x14ac:dyDescent="0.2">
      <c r="A159" s="5" t="s">
        <v>185</v>
      </c>
      <c r="B159" s="8" t="s">
        <v>186</v>
      </c>
      <c r="C159" s="9">
        <v>2</v>
      </c>
      <c r="D159" s="14"/>
    </row>
    <row r="160" spans="1:4" x14ac:dyDescent="0.2">
      <c r="A160" s="16" t="s">
        <v>201</v>
      </c>
      <c r="B160" s="16"/>
      <c r="C160" s="16"/>
      <c r="D160" s="16"/>
    </row>
    <row r="161" spans="1:4" ht="17" x14ac:dyDescent="0.2">
      <c r="A161" s="5" t="s">
        <v>187</v>
      </c>
      <c r="B161" s="8" t="s">
        <v>188</v>
      </c>
      <c r="C161" s="9">
        <v>1</v>
      </c>
      <c r="D161" s="14"/>
    </row>
    <row r="162" spans="1:4" ht="17" x14ac:dyDescent="0.2">
      <c r="A162" s="5" t="s">
        <v>189</v>
      </c>
      <c r="B162" s="8" t="s">
        <v>190</v>
      </c>
      <c r="C162" s="9">
        <v>1</v>
      </c>
      <c r="D162" s="14"/>
    </row>
    <row r="163" spans="1:4" ht="34" x14ac:dyDescent="0.2">
      <c r="A163" s="5" t="s">
        <v>191</v>
      </c>
      <c r="B163" s="8" t="s">
        <v>192</v>
      </c>
      <c r="C163" s="9">
        <v>3</v>
      </c>
      <c r="D163" s="14"/>
    </row>
    <row r="164" spans="1:4" ht="17" x14ac:dyDescent="0.2">
      <c r="A164" s="5" t="s">
        <v>193</v>
      </c>
      <c r="B164" s="8" t="s">
        <v>194</v>
      </c>
      <c r="C164" s="9">
        <v>3</v>
      </c>
      <c r="D164" s="14"/>
    </row>
    <row r="165" spans="1:4" ht="34" x14ac:dyDescent="0.2">
      <c r="A165" s="10">
        <v>40271</v>
      </c>
      <c r="B165" s="8" t="s">
        <v>195</v>
      </c>
      <c r="C165" s="9">
        <v>2</v>
      </c>
      <c r="D165" s="14"/>
    </row>
    <row r="166" spans="1:4" ht="34" x14ac:dyDescent="0.2">
      <c r="A166" s="10">
        <v>40636</v>
      </c>
      <c r="B166" s="8" t="s">
        <v>196</v>
      </c>
      <c r="C166" s="9">
        <v>3</v>
      </c>
      <c r="D166" s="14"/>
    </row>
    <row r="167" spans="1:4" ht="34" x14ac:dyDescent="0.2">
      <c r="A167" s="10">
        <v>41002</v>
      </c>
      <c r="B167" s="8" t="s">
        <v>197</v>
      </c>
      <c r="C167" s="9">
        <v>3</v>
      </c>
      <c r="D167" s="14"/>
    </row>
    <row r="168" spans="1:4" ht="34" x14ac:dyDescent="0.2">
      <c r="A168" s="10">
        <v>41367</v>
      </c>
      <c r="B168" s="8" t="s">
        <v>198</v>
      </c>
      <c r="C168" s="9">
        <v>3</v>
      </c>
      <c r="D168" s="14"/>
    </row>
    <row r="170" spans="1:4" ht="17" x14ac:dyDescent="0.2">
      <c r="C170" s="12" t="s">
        <v>4</v>
      </c>
      <c r="D170" s="13" t="s">
        <v>202</v>
      </c>
    </row>
    <row r="171" spans="1:4" x14ac:dyDescent="0.2">
      <c r="C171" s="5">
        <v>1</v>
      </c>
      <c r="D171" s="11">
        <f>SUMIF($C$116:$C$168,C171,$D$116:$D$168) / (COUNTIF($C$116:$C$168,C171)*5)</f>
        <v>0</v>
      </c>
    </row>
    <row r="172" spans="1:4" x14ac:dyDescent="0.2">
      <c r="C172" s="5">
        <v>2</v>
      </c>
      <c r="D172" s="11">
        <f>SUMIF($C$116:$C$168,C172,$D$116:$D$168) / (COUNTIF($C$116:$C$168,C172)*5)</f>
        <v>0</v>
      </c>
    </row>
    <row r="173" spans="1:4" x14ac:dyDescent="0.2">
      <c r="C173" s="5">
        <v>3</v>
      </c>
      <c r="D173" s="11">
        <f>SUMIF($C$116:$C$168,C173,$D$116:$D$168) / (COUNTIF($C$116:$C$168,C173)*5)</f>
        <v>0</v>
      </c>
    </row>
    <row r="174" spans="1:4" ht="17" thickBot="1" x14ac:dyDescent="0.25"/>
    <row r="175" spans="1:4" ht="20" thickBot="1" x14ac:dyDescent="0.25">
      <c r="A175" s="17" t="s">
        <v>208</v>
      </c>
      <c r="B175" s="18"/>
      <c r="C175" s="18"/>
      <c r="D175" s="19"/>
    </row>
    <row r="177" spans="1:4" ht="51" x14ac:dyDescent="0.2">
      <c r="B177" s="6" t="s">
        <v>3</v>
      </c>
      <c r="C177" s="7" t="s">
        <v>4</v>
      </c>
      <c r="D177" s="6" t="s">
        <v>5</v>
      </c>
    </row>
    <row r="178" spans="1:4" ht="19" x14ac:dyDescent="0.2">
      <c r="A178" s="23" t="s">
        <v>216</v>
      </c>
      <c r="B178" s="23"/>
      <c r="C178" s="23"/>
      <c r="D178" s="23"/>
    </row>
    <row r="179" spans="1:4" x14ac:dyDescent="0.2">
      <c r="A179" s="16" t="s">
        <v>209</v>
      </c>
      <c r="B179" s="16"/>
      <c r="C179" s="16"/>
      <c r="D179" s="16"/>
    </row>
    <row r="180" spans="1:4" ht="34" x14ac:dyDescent="0.2">
      <c r="A180" s="5" t="s">
        <v>210</v>
      </c>
      <c r="B180" s="8" t="s">
        <v>211</v>
      </c>
      <c r="C180" s="9">
        <v>2</v>
      </c>
      <c r="D180" s="14"/>
    </row>
    <row r="181" spans="1:4" ht="17" x14ac:dyDescent="0.2">
      <c r="A181" s="5" t="s">
        <v>212</v>
      </c>
      <c r="B181" s="8" t="s">
        <v>213</v>
      </c>
      <c r="C181" s="9">
        <v>2</v>
      </c>
      <c r="D181" s="14"/>
    </row>
    <row r="182" spans="1:4" ht="34" x14ac:dyDescent="0.2">
      <c r="A182" s="5" t="s">
        <v>214</v>
      </c>
      <c r="B182" s="8" t="s">
        <v>215</v>
      </c>
      <c r="C182" s="9">
        <v>2</v>
      </c>
      <c r="D182" s="14"/>
    </row>
    <row r="183" spans="1:4" x14ac:dyDescent="0.2">
      <c r="A183" s="16" t="s">
        <v>216</v>
      </c>
      <c r="B183" s="16"/>
      <c r="C183" s="16"/>
      <c r="D183" s="16"/>
    </row>
    <row r="184" spans="1:4" ht="17" x14ac:dyDescent="0.2">
      <c r="A184" s="5" t="s">
        <v>217</v>
      </c>
      <c r="B184" s="8" t="s">
        <v>218</v>
      </c>
      <c r="C184" s="9">
        <v>2</v>
      </c>
      <c r="D184" s="14"/>
    </row>
    <row r="185" spans="1:4" ht="17" x14ac:dyDescent="0.2">
      <c r="A185" s="5" t="s">
        <v>219</v>
      </c>
      <c r="B185" s="8" t="s">
        <v>220</v>
      </c>
      <c r="C185" s="9">
        <v>3</v>
      </c>
      <c r="D185" s="14"/>
    </row>
    <row r="186" spans="1:4" ht="17" x14ac:dyDescent="0.2">
      <c r="A186" s="5" t="s">
        <v>221</v>
      </c>
      <c r="B186" s="8" t="s">
        <v>222</v>
      </c>
      <c r="C186" s="9">
        <v>2</v>
      </c>
      <c r="D186" s="14"/>
    </row>
    <row r="187" spans="1:4" ht="34" x14ac:dyDescent="0.2">
      <c r="A187" s="5" t="s">
        <v>223</v>
      </c>
      <c r="B187" s="8" t="s">
        <v>224</v>
      </c>
      <c r="C187" s="9">
        <v>3</v>
      </c>
      <c r="D187" s="14"/>
    </row>
    <row r="188" spans="1:4" ht="17" x14ac:dyDescent="0.2">
      <c r="A188" s="5" t="s">
        <v>225</v>
      </c>
      <c r="B188" s="8" t="s">
        <v>226</v>
      </c>
      <c r="C188" s="9">
        <v>2</v>
      </c>
      <c r="D188" s="14"/>
    </row>
    <row r="189" spans="1:4" ht="34" x14ac:dyDescent="0.2">
      <c r="A189" s="5" t="s">
        <v>227</v>
      </c>
      <c r="B189" s="8" t="s">
        <v>228</v>
      </c>
      <c r="C189" s="9">
        <v>3</v>
      </c>
      <c r="D189" s="14"/>
    </row>
    <row r="190" spans="1:4" ht="17" x14ac:dyDescent="0.2">
      <c r="A190" s="10">
        <v>40299</v>
      </c>
      <c r="B190" s="8" t="s">
        <v>229</v>
      </c>
      <c r="C190" s="9">
        <v>3</v>
      </c>
      <c r="D190" s="14"/>
    </row>
    <row r="191" spans="1:4" x14ac:dyDescent="0.2">
      <c r="A191" s="16" t="s">
        <v>241</v>
      </c>
      <c r="B191" s="16"/>
      <c r="C191" s="16"/>
      <c r="D191" s="16"/>
    </row>
    <row r="192" spans="1:4" ht="34" x14ac:dyDescent="0.2">
      <c r="A192" s="10">
        <v>40664</v>
      </c>
      <c r="B192" s="8" t="s">
        <v>230</v>
      </c>
      <c r="C192" s="9">
        <v>2</v>
      </c>
      <c r="D192" s="14"/>
    </row>
    <row r="193" spans="1:4" ht="17" x14ac:dyDescent="0.2">
      <c r="A193" s="10">
        <v>41030</v>
      </c>
      <c r="B193" s="8" t="s">
        <v>231</v>
      </c>
      <c r="C193" s="9">
        <v>2</v>
      </c>
      <c r="D193" s="14"/>
    </row>
    <row r="194" spans="1:4" ht="17" x14ac:dyDescent="0.2">
      <c r="A194" s="10">
        <v>41395</v>
      </c>
      <c r="B194" s="8" t="s">
        <v>232</v>
      </c>
      <c r="C194" s="9">
        <v>3</v>
      </c>
      <c r="D194" s="14"/>
    </row>
    <row r="195" spans="1:4" x14ac:dyDescent="0.2">
      <c r="A195" s="16" t="s">
        <v>242</v>
      </c>
      <c r="B195" s="16"/>
      <c r="C195" s="16"/>
      <c r="D195" s="16"/>
    </row>
    <row r="196" spans="1:4" ht="34" x14ac:dyDescent="0.2">
      <c r="A196" s="10">
        <v>41760</v>
      </c>
      <c r="B196" s="8" t="s">
        <v>233</v>
      </c>
      <c r="C196" s="9">
        <v>2</v>
      </c>
      <c r="D196" s="14"/>
    </row>
    <row r="197" spans="1:4" ht="34" x14ac:dyDescent="0.2">
      <c r="A197" s="10">
        <v>42125</v>
      </c>
      <c r="B197" s="8" t="s">
        <v>234</v>
      </c>
      <c r="C197" s="9">
        <v>1</v>
      </c>
      <c r="D197" s="14"/>
    </row>
    <row r="198" spans="1:4" ht="34" x14ac:dyDescent="0.2">
      <c r="A198" s="10">
        <v>42491</v>
      </c>
      <c r="B198" s="8" t="s">
        <v>235</v>
      </c>
      <c r="C198" s="9">
        <v>1</v>
      </c>
      <c r="D198" s="14"/>
    </row>
    <row r="199" spans="1:4" ht="17" x14ac:dyDescent="0.2">
      <c r="A199" s="10">
        <v>42856</v>
      </c>
      <c r="B199" s="8" t="s">
        <v>236</v>
      </c>
      <c r="C199" s="9">
        <v>3</v>
      </c>
      <c r="D199" s="14"/>
    </row>
    <row r="200" spans="1:4" x14ac:dyDescent="0.2">
      <c r="A200" s="16" t="s">
        <v>237</v>
      </c>
      <c r="B200" s="16"/>
      <c r="C200" s="16"/>
      <c r="D200" s="16"/>
    </row>
    <row r="201" spans="1:4" ht="17" x14ac:dyDescent="0.2">
      <c r="A201" s="10">
        <v>43221</v>
      </c>
      <c r="B201" s="8" t="s">
        <v>238</v>
      </c>
      <c r="C201" s="9">
        <v>1</v>
      </c>
      <c r="D201" s="14"/>
    </row>
    <row r="202" spans="1:4" ht="17" x14ac:dyDescent="0.2">
      <c r="A202" s="10">
        <v>43586</v>
      </c>
      <c r="B202" s="8" t="s">
        <v>239</v>
      </c>
      <c r="C202" s="9">
        <v>3</v>
      </c>
      <c r="D202" s="14"/>
    </row>
    <row r="203" spans="1:4" ht="17" x14ac:dyDescent="0.2">
      <c r="A203" s="10">
        <v>43952</v>
      </c>
      <c r="B203" s="8" t="s">
        <v>240</v>
      </c>
      <c r="C203" s="9">
        <v>3</v>
      </c>
      <c r="D203" s="14"/>
    </row>
    <row r="205" spans="1:4" ht="17" x14ac:dyDescent="0.2">
      <c r="C205" s="12" t="s">
        <v>4</v>
      </c>
      <c r="D205" s="13" t="s">
        <v>202</v>
      </c>
    </row>
    <row r="206" spans="1:4" x14ac:dyDescent="0.2">
      <c r="C206" s="5">
        <v>1</v>
      </c>
      <c r="D206" s="11">
        <f>SUMIF($C$177:$C$203,C206,$D$177:$D$203) / (COUNTIF($C$177:$C$203,C206)*5)</f>
        <v>0</v>
      </c>
    </row>
    <row r="207" spans="1:4" x14ac:dyDescent="0.2">
      <c r="C207" s="5">
        <v>2</v>
      </c>
      <c r="D207" s="11">
        <f t="shared" ref="D207:D208" si="3">SUMIF($C$177:$C$203,C207,$D$177:$D$203) / (COUNTIF($C$177:$C$203,C207)*5)</f>
        <v>0</v>
      </c>
    </row>
    <row r="208" spans="1:4" x14ac:dyDescent="0.2">
      <c r="C208" s="5">
        <v>3</v>
      </c>
      <c r="D208" s="11">
        <f t="shared" si="3"/>
        <v>0</v>
      </c>
    </row>
    <row r="209" spans="1:4" ht="17" thickBot="1" x14ac:dyDescent="0.25"/>
    <row r="210" spans="1:4" ht="20" thickBot="1" x14ac:dyDescent="0.25">
      <c r="A210" s="17" t="s">
        <v>261</v>
      </c>
      <c r="B210" s="18"/>
      <c r="C210" s="18"/>
      <c r="D210" s="19"/>
    </row>
    <row r="212" spans="1:4" ht="51" x14ac:dyDescent="0.2">
      <c r="B212" s="6" t="s">
        <v>3</v>
      </c>
      <c r="C212" s="7" t="s">
        <v>4</v>
      </c>
      <c r="D212" s="6" t="s">
        <v>5</v>
      </c>
    </row>
    <row r="213" spans="1:4" ht="19" x14ac:dyDescent="0.2">
      <c r="A213" s="23" t="s">
        <v>262</v>
      </c>
      <c r="B213" s="23"/>
      <c r="C213" s="23"/>
      <c r="D213" s="23"/>
    </row>
    <row r="214" spans="1:4" x14ac:dyDescent="0.2">
      <c r="A214" s="16" t="s">
        <v>243</v>
      </c>
      <c r="B214" s="16"/>
      <c r="C214" s="16"/>
      <c r="D214" s="16"/>
    </row>
    <row r="215" spans="1:4" ht="34" x14ac:dyDescent="0.2">
      <c r="A215" s="5" t="s">
        <v>244</v>
      </c>
      <c r="B215" s="8" t="s">
        <v>245</v>
      </c>
      <c r="C215" s="9">
        <v>2</v>
      </c>
      <c r="D215" s="14"/>
    </row>
    <row r="216" spans="1:4" ht="34" x14ac:dyDescent="0.2">
      <c r="A216" s="5" t="s">
        <v>246</v>
      </c>
      <c r="B216" s="8" t="s">
        <v>247</v>
      </c>
      <c r="C216" s="9">
        <v>3</v>
      </c>
      <c r="D216" s="14"/>
    </row>
    <row r="217" spans="1:4" ht="34" x14ac:dyDescent="0.2">
      <c r="A217" s="5" t="s">
        <v>248</v>
      </c>
      <c r="B217" s="8" t="s">
        <v>249</v>
      </c>
      <c r="C217" s="9">
        <v>2</v>
      </c>
      <c r="D217" s="14"/>
    </row>
    <row r="218" spans="1:4" ht="34" x14ac:dyDescent="0.2">
      <c r="A218" s="5" t="s">
        <v>250</v>
      </c>
      <c r="B218" s="8" t="s">
        <v>251</v>
      </c>
      <c r="C218" s="9">
        <v>2</v>
      </c>
      <c r="D218" s="14"/>
    </row>
    <row r="219" spans="1:4" x14ac:dyDescent="0.2">
      <c r="A219" s="16" t="s">
        <v>252</v>
      </c>
      <c r="B219" s="16"/>
      <c r="C219" s="16"/>
      <c r="D219" s="16"/>
    </row>
    <row r="220" spans="1:4" ht="34" x14ac:dyDescent="0.2">
      <c r="A220" s="5" t="s">
        <v>253</v>
      </c>
      <c r="B220" s="8" t="s">
        <v>254</v>
      </c>
      <c r="C220" s="9">
        <v>3</v>
      </c>
      <c r="D220" s="14"/>
    </row>
    <row r="221" spans="1:4" ht="51" x14ac:dyDescent="0.2">
      <c r="A221" s="5" t="s">
        <v>255</v>
      </c>
      <c r="B221" s="8" t="s">
        <v>256</v>
      </c>
      <c r="C221" s="9">
        <v>2</v>
      </c>
      <c r="D221" s="14"/>
    </row>
    <row r="222" spans="1:4" ht="34" x14ac:dyDescent="0.2">
      <c r="A222" s="5" t="s">
        <v>257</v>
      </c>
      <c r="B222" s="8" t="s">
        <v>258</v>
      </c>
      <c r="C222" s="9">
        <v>3</v>
      </c>
      <c r="D222" s="14"/>
    </row>
    <row r="223" spans="1:4" ht="34" x14ac:dyDescent="0.2">
      <c r="A223" s="5" t="s">
        <v>259</v>
      </c>
      <c r="B223" s="8" t="s">
        <v>260</v>
      </c>
      <c r="C223" s="9">
        <v>2</v>
      </c>
      <c r="D223" s="14"/>
    </row>
    <row r="225" spans="1:4" ht="17" x14ac:dyDescent="0.2">
      <c r="C225" s="12" t="s">
        <v>4</v>
      </c>
      <c r="D225" s="13" t="s">
        <v>202</v>
      </c>
    </row>
    <row r="226" spans="1:4" ht="17" x14ac:dyDescent="0.2">
      <c r="C226" s="5">
        <v>1</v>
      </c>
      <c r="D226" s="11" t="s">
        <v>283</v>
      </c>
    </row>
    <row r="227" spans="1:4" x14ac:dyDescent="0.2">
      <c r="C227" s="5">
        <v>2</v>
      </c>
      <c r="D227" s="11">
        <f t="shared" ref="D227:D228" si="4">SUMIF($C$212:$C$223,C227,$D$212:$D$223) / (COUNTIF($C$212:$C$223,C227)*5)</f>
        <v>0</v>
      </c>
    </row>
    <row r="228" spans="1:4" x14ac:dyDescent="0.2">
      <c r="C228" s="5">
        <v>3</v>
      </c>
      <c r="D228" s="11">
        <f t="shared" si="4"/>
        <v>0</v>
      </c>
    </row>
    <row r="229" spans="1:4" ht="17" thickBot="1" x14ac:dyDescent="0.25"/>
    <row r="230" spans="1:4" ht="20" thickBot="1" x14ac:dyDescent="0.25">
      <c r="A230" s="17" t="s">
        <v>263</v>
      </c>
      <c r="B230" s="18"/>
      <c r="C230" s="18"/>
      <c r="D230" s="19"/>
    </row>
    <row r="232" spans="1:4" ht="51" x14ac:dyDescent="0.2">
      <c r="B232" s="6" t="s">
        <v>3</v>
      </c>
      <c r="C232" s="7" t="s">
        <v>4</v>
      </c>
      <c r="D232" s="6" t="s">
        <v>5</v>
      </c>
    </row>
    <row r="233" spans="1:4" ht="19" x14ac:dyDescent="0.2">
      <c r="A233" s="23" t="s">
        <v>264</v>
      </c>
      <c r="B233" s="23"/>
      <c r="C233" s="23"/>
      <c r="D233" s="23"/>
    </row>
    <row r="234" spans="1:4" x14ac:dyDescent="0.2">
      <c r="A234" s="16" t="s">
        <v>265</v>
      </c>
      <c r="B234" s="16"/>
      <c r="C234" s="16"/>
      <c r="D234" s="16"/>
    </row>
    <row r="235" spans="1:4" ht="17" x14ac:dyDescent="0.2">
      <c r="A235" s="5" t="s">
        <v>266</v>
      </c>
      <c r="B235" s="8" t="s">
        <v>267</v>
      </c>
      <c r="C235" s="9">
        <v>3</v>
      </c>
      <c r="D235" s="14"/>
    </row>
    <row r="236" spans="1:4" ht="34" x14ac:dyDescent="0.2">
      <c r="A236" s="5" t="s">
        <v>268</v>
      </c>
      <c r="B236" s="8" t="s">
        <v>269</v>
      </c>
      <c r="C236" s="9">
        <v>2</v>
      </c>
      <c r="D236" s="14"/>
    </row>
    <row r="237" spans="1:4" ht="34" x14ac:dyDescent="0.2">
      <c r="A237" s="5" t="s">
        <v>270</v>
      </c>
      <c r="B237" s="8" t="s">
        <v>271</v>
      </c>
      <c r="C237" s="9">
        <v>3</v>
      </c>
      <c r="D237" s="14"/>
    </row>
    <row r="238" spans="1:4" ht="34" x14ac:dyDescent="0.2">
      <c r="A238" s="5" t="s">
        <v>272</v>
      </c>
      <c r="B238" s="8" t="s">
        <v>273</v>
      </c>
      <c r="C238" s="9">
        <v>3</v>
      </c>
      <c r="D238" s="14"/>
    </row>
    <row r="239" spans="1:4" ht="17" x14ac:dyDescent="0.2">
      <c r="A239" s="5" t="s">
        <v>274</v>
      </c>
      <c r="B239" s="8" t="s">
        <v>275</v>
      </c>
      <c r="C239" s="9">
        <v>2</v>
      </c>
      <c r="D239" s="14"/>
    </row>
    <row r="240" spans="1:4" ht="34" x14ac:dyDescent="0.2">
      <c r="A240" s="5" t="s">
        <v>276</v>
      </c>
      <c r="B240" s="8" t="s">
        <v>277</v>
      </c>
      <c r="C240" s="9">
        <v>3</v>
      </c>
      <c r="D240" s="14"/>
    </row>
    <row r="241" spans="1:4" x14ac:dyDescent="0.2">
      <c r="A241" s="16" t="s">
        <v>278</v>
      </c>
      <c r="B241" s="16"/>
      <c r="C241" s="16"/>
      <c r="D241" s="16"/>
    </row>
    <row r="242" spans="1:4" ht="34" x14ac:dyDescent="0.2">
      <c r="A242" s="5" t="s">
        <v>279</v>
      </c>
      <c r="B242" s="8" t="s">
        <v>280</v>
      </c>
      <c r="C242" s="9">
        <v>3</v>
      </c>
      <c r="D242" s="14"/>
    </row>
    <row r="243" spans="1:4" ht="34" x14ac:dyDescent="0.2">
      <c r="A243" s="5" t="s">
        <v>281</v>
      </c>
      <c r="B243" s="8" t="s">
        <v>282</v>
      </c>
      <c r="C243" s="9">
        <v>2</v>
      </c>
      <c r="D243" s="14"/>
    </row>
    <row r="245" spans="1:4" ht="17" x14ac:dyDescent="0.2">
      <c r="C245" s="12" t="s">
        <v>4</v>
      </c>
      <c r="D245" s="13" t="s">
        <v>202</v>
      </c>
    </row>
    <row r="246" spans="1:4" ht="17" x14ac:dyDescent="0.2">
      <c r="C246" s="5">
        <v>1</v>
      </c>
      <c r="D246" s="11" t="s">
        <v>283</v>
      </c>
    </row>
    <row r="247" spans="1:4" x14ac:dyDescent="0.2">
      <c r="C247" s="5">
        <v>2</v>
      </c>
      <c r="D247" s="11">
        <f t="shared" ref="D247:D248" si="5">SUMIF($C$232:$C$243,C247,$D$232:$D$243) / (COUNTIF($C$232:$C$243,C247)*5)</f>
        <v>0</v>
      </c>
    </row>
    <row r="248" spans="1:4" x14ac:dyDescent="0.2">
      <c r="C248" s="5">
        <v>3</v>
      </c>
      <c r="D248" s="11">
        <f t="shared" si="5"/>
        <v>0</v>
      </c>
    </row>
    <row r="249" spans="1:4" ht="17" thickBot="1" x14ac:dyDescent="0.25"/>
    <row r="250" spans="1:4" ht="20" thickBot="1" x14ac:dyDescent="0.25">
      <c r="A250" s="17" t="s">
        <v>203</v>
      </c>
      <c r="B250" s="18"/>
      <c r="C250" s="18"/>
      <c r="D250" s="19"/>
    </row>
    <row r="252" spans="1:4" ht="17" customHeight="1" x14ac:dyDescent="0.2">
      <c r="A252" s="20" t="s">
        <v>204</v>
      </c>
      <c r="B252" s="20"/>
      <c r="C252" s="5">
        <v>1</v>
      </c>
      <c r="D252" s="11">
        <f>(SUMIF($C$116:$C$168,C252,$D$116:$D$168) + SUMIF($C$87:$C$107,C252,$D$87:$D$107) + SUMIF($C$59:$C$78,C252,$D$59:$D$78) + SUMIF($C$11:$C$50,C252,$D$11:$D$50) + SUMIF($C$177:$C$203,C252,$D$177:$D$203) + SUMIF($C$212:$C$223,C252,$D$212:$D$223) + SUMIF($C$232:$C$243,C252,$D$232:$D$243)) / ((COUNTIF($C$116:$C$168,C252) + COUNTIF($C$87:$C$107,C252) + COUNTIF($C$59:$C$78,C252) + COUNTIF($C$11:$C$50,C252) + COUNTIF($C$177:$C$203,C252) + COUNTIF($C$212:$C$223,C252) + COUNTIF($C$232:$C$243,C252))*5)</f>
        <v>0</v>
      </c>
    </row>
    <row r="253" spans="1:4" x14ac:dyDescent="0.2">
      <c r="A253" s="20"/>
      <c r="B253" s="20"/>
      <c r="C253" s="5">
        <v>2</v>
      </c>
      <c r="D253" s="11">
        <f t="shared" ref="D253:D254" si="6">(SUMIF($C$116:$C$168,C253,$D$116:$D$168) + SUMIF($C$87:$C$107,C253,$D$87:$D$107) + SUMIF($C$59:$C$78,C253,$D$59:$D$78) + SUMIF($C$11:$C$50,C253,$D$11:$D$50) + SUMIF($C$177:$C$203,C253,$D$177:$D$203) + SUMIF($C$212:$C$223,C253,$D$212:$D$223) + SUMIF($C$232:$C$243,C253,$D$232:$D$243)) / ((COUNTIF($C$116:$C$168,C253) + COUNTIF($C$87:$C$107,C253) + COUNTIF($C$59:$C$78,C253) + COUNTIF($C$11:$C$50,C253) + COUNTIF($C$177:$C$203,C253) + COUNTIF($C$212:$C$223,C253) + COUNTIF($C$232:$C$243,C253))*5)</f>
        <v>0</v>
      </c>
    </row>
    <row r="254" spans="1:4" x14ac:dyDescent="0.2">
      <c r="A254" s="20"/>
      <c r="B254" s="20"/>
      <c r="C254" s="5">
        <v>3</v>
      </c>
      <c r="D254" s="11">
        <f t="shared" si="6"/>
        <v>0</v>
      </c>
    </row>
    <row r="255" spans="1:4" ht="16" customHeight="1" x14ac:dyDescent="0.2">
      <c r="A255" s="21" t="s">
        <v>205</v>
      </c>
      <c r="B255" s="21"/>
      <c r="C255" s="22">
        <f>100*(21*D252 + 12*D253 + 7*D254)/40</f>
        <v>0</v>
      </c>
      <c r="D255" s="22"/>
    </row>
  </sheetData>
  <mergeCells count="57">
    <mergeCell ref="A154:D154"/>
    <mergeCell ref="A160:D160"/>
    <mergeCell ref="A250:D250"/>
    <mergeCell ref="A252:B254"/>
    <mergeCell ref="A191:D191"/>
    <mergeCell ref="A195:D195"/>
    <mergeCell ref="A200:D200"/>
    <mergeCell ref="A210:D210"/>
    <mergeCell ref="A213:D213"/>
    <mergeCell ref="A219:D219"/>
    <mergeCell ref="A230:D230"/>
    <mergeCell ref="A233:D233"/>
    <mergeCell ref="A234:D234"/>
    <mergeCell ref="A241:D241"/>
    <mergeCell ref="A255:B255"/>
    <mergeCell ref="C255:D255"/>
    <mergeCell ref="A175:D175"/>
    <mergeCell ref="A178:D178"/>
    <mergeCell ref="A179:D179"/>
    <mergeCell ref="A183:D183"/>
    <mergeCell ref="A214:D214"/>
    <mergeCell ref="A153:D153"/>
    <mergeCell ref="A89:D89"/>
    <mergeCell ref="A95:D95"/>
    <mergeCell ref="A102:D102"/>
    <mergeCell ref="A114:D114"/>
    <mergeCell ref="A117:D117"/>
    <mergeCell ref="A118:D118"/>
    <mergeCell ref="A122:D122"/>
    <mergeCell ref="A128:D128"/>
    <mergeCell ref="A134:D134"/>
    <mergeCell ref="A138:D138"/>
    <mergeCell ref="A143:D143"/>
    <mergeCell ref="A88:D88"/>
    <mergeCell ref="A32:D32"/>
    <mergeCell ref="A36:D36"/>
    <mergeCell ref="A45:D45"/>
    <mergeCell ref="A57:D57"/>
    <mergeCell ref="A60:D60"/>
    <mergeCell ref="A61:D61"/>
    <mergeCell ref="A66:D66"/>
    <mergeCell ref="A68:D68"/>
    <mergeCell ref="A72:D72"/>
    <mergeCell ref="A75:D75"/>
    <mergeCell ref="A85:D85"/>
    <mergeCell ref="A31:D31"/>
    <mergeCell ref="A1:D1"/>
    <mergeCell ref="A3:D3"/>
    <mergeCell ref="A4:D4"/>
    <mergeCell ref="B6:D6"/>
    <mergeCell ref="B7:D7"/>
    <mergeCell ref="A9:D9"/>
    <mergeCell ref="A12:D12"/>
    <mergeCell ref="A13:D13"/>
    <mergeCell ref="A21:D21"/>
    <mergeCell ref="A25:D25"/>
    <mergeCell ref="A29:D2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SL</vt:lpstr>
      <vt:lpstr>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2022-05-01T16:54:40Z</dcterms:created>
  <dcterms:modified xsi:type="dcterms:W3CDTF">2022-05-01T18:16:36Z</dcterms:modified>
</cp:coreProperties>
</file>