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Tuesday" sheetId="2" r:id="rId5"/>
    <sheet state="visible" name="Wednesday" sheetId="3" r:id="rId6"/>
    <sheet state="visible" name="Thursday" sheetId="4" r:id="rId7"/>
  </sheets>
  <definedNames/>
  <calcPr/>
</workbook>
</file>

<file path=xl/sharedStrings.xml><?xml version="1.0" encoding="utf-8"?>
<sst xmlns="http://schemas.openxmlformats.org/spreadsheetml/2006/main" count="186" uniqueCount="23">
  <si>
    <t>Tuesday Total: Landfill bags</t>
  </si>
  <si>
    <t>Tuesday Total: Recycling bags</t>
  </si>
  <si>
    <t>Mass of contents (lbs)</t>
  </si>
  <si>
    <t>Recyclable mass (lbs)</t>
  </si>
  <si>
    <t>Landfill mass (lbs)</t>
  </si>
  <si>
    <t>Total mass (lbs)</t>
  </si>
  <si>
    <t>Total recyclable (lbs)</t>
  </si>
  <si>
    <t>% contamination</t>
  </si>
  <si>
    <t>Wednesday Total: Landfill bags</t>
  </si>
  <si>
    <t>Wednesday Total: Recycling bags</t>
  </si>
  <si>
    <t>Thursday Total: Landfill bags</t>
  </si>
  <si>
    <t>Class Total: Landfill bags</t>
  </si>
  <si>
    <t>Class Total: Recycling bags</t>
  </si>
  <si>
    <t>Group 1: Landfill bags</t>
  </si>
  <si>
    <t>Group 2: Landfill bags</t>
  </si>
  <si>
    <t>Group 2: Recycling bags</t>
  </si>
  <si>
    <t>Group 3: Landfill bags</t>
  </si>
  <si>
    <t>Group 4: Landfill bags</t>
  </si>
  <si>
    <t>Group 4: Recycling bags</t>
  </si>
  <si>
    <t>Group 5: Landfill bags</t>
  </si>
  <si>
    <t>Group 5: Recycling bags</t>
  </si>
  <si>
    <t>Group 3: Recycling bags</t>
  </si>
  <si>
    <t>Group 6: Landfill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</si>
</sst>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5" numFmtId="0" xfId="0" applyAlignment="1" applyBorder="1" applyFont="1">
      <alignment horizontal="center"/>
    </xf>
    <xf borderId="5" fillId="0" fontId="5" numFmtId="0" xfId="0" applyBorder="1" applyFont="1"/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8" fillId="0" fontId="5" numFmtId="10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5" fillId="2" fontId="5" numFmtId="0" xfId="0" applyBorder="1" applyFont="1"/>
    <xf borderId="4" fillId="2" fontId="5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5" fillId="2" fontId="9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10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7.25"/>
    <col customWidth="1" min="3" max="3" width="13.5"/>
    <col customWidth="1" min="5" max="5" width="25.25"/>
    <col customWidth="1" min="6" max="6" width="16.13"/>
    <col customWidth="1" min="7" max="7" width="13.5"/>
  </cols>
  <sheetData>
    <row r="1">
      <c r="A1" s="1" t="s">
        <v>0</v>
      </c>
      <c r="B1" s="2"/>
      <c r="C1" s="3"/>
      <c r="E1" s="1" t="s">
        <v>1</v>
      </c>
      <c r="F1" s="2"/>
      <c r="G1" s="3"/>
    </row>
    <row r="2">
      <c r="A2" s="4" t="s">
        <v>2</v>
      </c>
      <c r="B2" s="5" t="s">
        <v>3</v>
      </c>
      <c r="C2" s="6"/>
      <c r="E2" s="4" t="s">
        <v>2</v>
      </c>
      <c r="F2" s="5" t="s">
        <v>4</v>
      </c>
      <c r="G2" s="7"/>
    </row>
    <row r="3">
      <c r="A3" s="8">
        <v>101.8</v>
      </c>
      <c r="B3" s="9">
        <v>3.5</v>
      </c>
      <c r="C3" s="6"/>
      <c r="E3" s="8">
        <v>14.1</v>
      </c>
      <c r="F3" s="9">
        <v>13.5</v>
      </c>
      <c r="G3" s="7"/>
    </row>
    <row r="4">
      <c r="A4" s="8">
        <v>80.6</v>
      </c>
      <c r="B4" s="9">
        <v>2.4</v>
      </c>
      <c r="C4" s="6"/>
      <c r="E4" s="8">
        <v>18.48</v>
      </c>
      <c r="F4" s="9">
        <v>1.42</v>
      </c>
      <c r="G4" s="7"/>
    </row>
    <row r="5">
      <c r="A5" s="8">
        <v>83.8</v>
      </c>
      <c r="B5" s="9">
        <v>4.8</v>
      </c>
      <c r="C5" s="6"/>
      <c r="E5" s="8">
        <v>23.4</v>
      </c>
      <c r="F5" s="9">
        <v>12.5</v>
      </c>
      <c r="G5" s="7"/>
    </row>
    <row r="6">
      <c r="A6" s="8">
        <v>32.47</v>
      </c>
      <c r="B6" s="9">
        <v>3.8</v>
      </c>
      <c r="C6" s="6"/>
      <c r="E6" s="4" t="s">
        <v>5</v>
      </c>
      <c r="F6" s="5" t="s">
        <v>6</v>
      </c>
      <c r="G6" s="10" t="s">
        <v>7</v>
      </c>
    </row>
    <row r="7">
      <c r="A7" s="8">
        <v>64.9</v>
      </c>
      <c r="B7" s="9">
        <v>2.0</v>
      </c>
      <c r="C7" s="6"/>
      <c r="E7" s="11">
        <f t="shared" ref="E7:F7" si="1">SUM(E3:E5)</f>
        <v>55.98</v>
      </c>
      <c r="F7" s="12">
        <f t="shared" si="1"/>
        <v>27.42</v>
      </c>
      <c r="G7" s="13">
        <f>F7/E7</f>
        <v>0.4898177921</v>
      </c>
    </row>
    <row r="8">
      <c r="A8" s="4" t="s">
        <v>5</v>
      </c>
      <c r="B8" s="5" t="s">
        <v>6</v>
      </c>
      <c r="C8" s="10" t="s">
        <v>7</v>
      </c>
    </row>
    <row r="9">
      <c r="A9" s="11">
        <f t="shared" ref="A9:B9" si="2">SUM(A3:A7)</f>
        <v>363.57</v>
      </c>
      <c r="B9" s="12">
        <f t="shared" si="2"/>
        <v>16.5</v>
      </c>
      <c r="C9" s="13">
        <f>B9/A9</f>
        <v>0.04538328245</v>
      </c>
    </row>
    <row r="11">
      <c r="A11" s="1" t="s">
        <v>8</v>
      </c>
      <c r="B11" s="2"/>
      <c r="C11" s="3"/>
      <c r="E11" s="1" t="s">
        <v>9</v>
      </c>
      <c r="F11" s="2"/>
      <c r="G11" s="3"/>
    </row>
    <row r="12">
      <c r="A12" s="4" t="s">
        <v>2</v>
      </c>
      <c r="B12" s="5" t="s">
        <v>3</v>
      </c>
      <c r="C12" s="6"/>
      <c r="E12" s="4" t="s">
        <v>2</v>
      </c>
      <c r="F12" s="5" t="s">
        <v>4</v>
      </c>
      <c r="G12" s="7"/>
    </row>
    <row r="13">
      <c r="A13" s="8">
        <v>45.99</v>
      </c>
      <c r="B13" s="9">
        <v>3.6</v>
      </c>
      <c r="C13" s="6"/>
      <c r="E13" s="8">
        <v>5.2</v>
      </c>
      <c r="F13" s="9">
        <v>1.7</v>
      </c>
      <c r="G13" s="7"/>
    </row>
    <row r="14">
      <c r="A14" s="8">
        <v>55.54</v>
      </c>
      <c r="B14" s="9">
        <v>2.3</v>
      </c>
      <c r="C14" s="6"/>
      <c r="E14" s="8">
        <v>11.7</v>
      </c>
      <c r="F14" s="9">
        <v>9.8</v>
      </c>
      <c r="G14" s="7"/>
    </row>
    <row r="15">
      <c r="A15" s="8">
        <v>50.9</v>
      </c>
      <c r="B15" s="9">
        <v>1.8</v>
      </c>
      <c r="C15" s="6"/>
      <c r="E15" s="4" t="s">
        <v>5</v>
      </c>
      <c r="F15" s="5" t="s">
        <v>6</v>
      </c>
      <c r="G15" s="10" t="s">
        <v>7</v>
      </c>
    </row>
    <row r="16">
      <c r="A16" s="8">
        <v>30.7</v>
      </c>
      <c r="B16" s="9">
        <v>1.4</v>
      </c>
      <c r="C16" s="6"/>
      <c r="E16" s="11">
        <f t="shared" ref="E16:F16" si="3">SUM(E13:E14)</f>
        <v>16.9</v>
      </c>
      <c r="F16" s="12">
        <f t="shared" si="3"/>
        <v>11.5</v>
      </c>
      <c r="G16" s="13">
        <f>F16/E16</f>
        <v>0.6804733728</v>
      </c>
    </row>
    <row r="17">
      <c r="A17" s="8">
        <v>74.4</v>
      </c>
      <c r="B17" s="9">
        <v>3.0</v>
      </c>
      <c r="C17" s="6"/>
    </row>
    <row r="18">
      <c r="A18" s="8">
        <v>79.8</v>
      </c>
      <c r="B18" s="9">
        <v>5.2</v>
      </c>
      <c r="C18" s="10"/>
    </row>
    <row r="19">
      <c r="A19" s="4" t="s">
        <v>5</v>
      </c>
      <c r="B19" s="5" t="s">
        <v>6</v>
      </c>
      <c r="C19" s="10" t="s">
        <v>7</v>
      </c>
    </row>
    <row r="20">
      <c r="A20" s="11">
        <f t="shared" ref="A20:B20" si="4">SUM(A13:A17)</f>
        <v>257.53</v>
      </c>
      <c r="B20" s="12">
        <f t="shared" si="4"/>
        <v>12.1</v>
      </c>
      <c r="C20" s="13">
        <f>B20/A20</f>
        <v>0.0469848173</v>
      </c>
    </row>
    <row r="22">
      <c r="A22" s="1" t="s">
        <v>10</v>
      </c>
      <c r="B22" s="2"/>
      <c r="C22" s="3"/>
    </row>
    <row r="23">
      <c r="A23" s="4" t="s">
        <v>2</v>
      </c>
      <c r="B23" s="5" t="s">
        <v>4</v>
      </c>
      <c r="C23" s="7"/>
    </row>
    <row r="24">
      <c r="A24" s="8">
        <v>51.15</v>
      </c>
      <c r="B24" s="9">
        <v>2.1</v>
      </c>
      <c r="C24" s="7"/>
    </row>
    <row r="25">
      <c r="A25" s="8">
        <v>44.0</v>
      </c>
      <c r="B25" s="9">
        <v>2.2</v>
      </c>
      <c r="C25" s="7"/>
    </row>
    <row r="26">
      <c r="A26" s="4" t="s">
        <v>5</v>
      </c>
      <c r="B26" s="5" t="s">
        <v>6</v>
      </c>
      <c r="C26" s="10" t="s">
        <v>7</v>
      </c>
    </row>
    <row r="27">
      <c r="A27" s="11">
        <f t="shared" ref="A27:B27" si="5">SUM(A24:A25)</f>
        <v>95.15</v>
      </c>
      <c r="B27" s="12">
        <f t="shared" si="5"/>
        <v>4.3</v>
      </c>
      <c r="C27" s="13">
        <f>B27/A27</f>
        <v>0.04519180242</v>
      </c>
    </row>
    <row r="29">
      <c r="A29" s="14" t="s">
        <v>11</v>
      </c>
      <c r="B29" s="2"/>
      <c r="C29" s="3"/>
      <c r="E29" s="14" t="s">
        <v>12</v>
      </c>
      <c r="F29" s="2"/>
      <c r="G29" s="3"/>
    </row>
    <row r="30">
      <c r="A30" s="15" t="s">
        <v>2</v>
      </c>
      <c r="B30" s="16" t="s">
        <v>4</v>
      </c>
      <c r="C30" s="17"/>
      <c r="E30" s="15" t="s">
        <v>2</v>
      </c>
      <c r="F30" s="16" t="s">
        <v>4</v>
      </c>
      <c r="G30" s="17"/>
    </row>
    <row r="31">
      <c r="A31" s="18">
        <v>363.56999999999994</v>
      </c>
      <c r="B31" s="19">
        <v>16.5</v>
      </c>
      <c r="C31" s="17"/>
      <c r="E31" s="18">
        <v>55.98</v>
      </c>
      <c r="F31" s="19">
        <v>27.42</v>
      </c>
      <c r="G31" s="17"/>
    </row>
    <row r="32">
      <c r="A32" s="18">
        <v>257.53</v>
      </c>
      <c r="B32" s="19">
        <v>12.1</v>
      </c>
      <c r="C32" s="17"/>
      <c r="E32" s="18">
        <v>16.9</v>
      </c>
      <c r="F32" s="19">
        <v>11.5</v>
      </c>
      <c r="G32" s="17"/>
    </row>
    <row r="33">
      <c r="A33" s="18">
        <v>95.15</v>
      </c>
      <c r="B33" s="19">
        <v>4.300000000000001</v>
      </c>
      <c r="C33" s="17"/>
      <c r="E33" s="15" t="s">
        <v>5</v>
      </c>
      <c r="F33" s="16" t="s">
        <v>6</v>
      </c>
      <c r="G33" s="20" t="s">
        <v>7</v>
      </c>
    </row>
    <row r="34">
      <c r="A34" s="15" t="s">
        <v>5</v>
      </c>
      <c r="B34" s="16" t="s">
        <v>6</v>
      </c>
      <c r="C34" s="20" t="s">
        <v>7</v>
      </c>
      <c r="E34" s="21">
        <f t="shared" ref="E34:F34" si="6">SUM(E31:E32)</f>
        <v>72.88</v>
      </c>
      <c r="F34" s="22">
        <f t="shared" si="6"/>
        <v>38.92</v>
      </c>
      <c r="G34" s="23">
        <f>F34/E34</f>
        <v>0.5340285401</v>
      </c>
    </row>
    <row r="35">
      <c r="A35" s="21">
        <f t="shared" ref="A35:B35" si="7">SUM(A31:A33)</f>
        <v>716.25</v>
      </c>
      <c r="B35" s="22">
        <f t="shared" si="7"/>
        <v>32.9</v>
      </c>
      <c r="C35" s="23">
        <f>B35/A35</f>
        <v>0.04593368237</v>
      </c>
    </row>
  </sheetData>
  <mergeCells count="7">
    <mergeCell ref="A1:C1"/>
    <mergeCell ref="E1:G1"/>
    <mergeCell ref="A11:C11"/>
    <mergeCell ref="E11:G11"/>
    <mergeCell ref="A22:C22"/>
    <mergeCell ref="A29:C29"/>
    <mergeCell ref="E29:G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25"/>
    <col customWidth="1" min="3" max="3" width="13.38"/>
    <col customWidth="1" min="5" max="5" width="20.63"/>
    <col customWidth="1" min="6" max="6" width="17.25"/>
    <col customWidth="1" min="7" max="7" width="13.5"/>
  </cols>
  <sheetData>
    <row r="1">
      <c r="A1" s="24" t="s">
        <v>13</v>
      </c>
      <c r="C1" s="25"/>
    </row>
    <row r="2">
      <c r="A2" s="5" t="s">
        <v>2</v>
      </c>
      <c r="B2" s="5" t="s">
        <v>3</v>
      </c>
      <c r="C2" s="25"/>
    </row>
    <row r="3">
      <c r="A3" s="9">
        <v>11.6</v>
      </c>
      <c r="B3" s="9">
        <v>0.7</v>
      </c>
      <c r="C3" s="25"/>
    </row>
    <row r="4">
      <c r="A4" s="9">
        <v>7.8</v>
      </c>
      <c r="B4" s="9">
        <v>0.3</v>
      </c>
      <c r="C4" s="25"/>
    </row>
    <row r="5">
      <c r="A5" s="9">
        <v>8.8</v>
      </c>
      <c r="B5" s="9">
        <v>0.3</v>
      </c>
      <c r="C5" s="25"/>
    </row>
    <row r="6">
      <c r="A6" s="9">
        <v>11.5</v>
      </c>
      <c r="B6" s="9">
        <v>1.7</v>
      </c>
      <c r="C6" s="25"/>
    </row>
    <row r="7">
      <c r="A7" s="9">
        <v>11.0</v>
      </c>
      <c r="B7" s="9">
        <v>0.1</v>
      </c>
      <c r="C7" s="25"/>
    </row>
    <row r="8">
      <c r="A8" s="9">
        <v>10.0</v>
      </c>
      <c r="B8" s="9">
        <v>0.0</v>
      </c>
      <c r="C8" s="25"/>
    </row>
    <row r="9">
      <c r="A9" s="9">
        <v>5.8</v>
      </c>
      <c r="B9" s="9">
        <v>0.1</v>
      </c>
      <c r="C9" s="25"/>
    </row>
    <row r="10">
      <c r="A10" s="9">
        <v>10.1</v>
      </c>
      <c r="B10" s="9">
        <v>0.1</v>
      </c>
      <c r="C10" s="25"/>
    </row>
    <row r="11">
      <c r="A11" s="9">
        <v>8.5</v>
      </c>
      <c r="B11" s="9">
        <v>0.0</v>
      </c>
      <c r="C11" s="25"/>
    </row>
    <row r="12">
      <c r="A12" s="9">
        <v>8.4</v>
      </c>
      <c r="B12" s="9">
        <v>0.1</v>
      </c>
      <c r="C12" s="25"/>
    </row>
    <row r="13">
      <c r="A13" s="9">
        <v>8.3</v>
      </c>
      <c r="B13" s="9">
        <v>0.1</v>
      </c>
      <c r="C13" s="25"/>
    </row>
    <row r="14">
      <c r="A14" s="5" t="s">
        <v>5</v>
      </c>
      <c r="B14" s="5" t="s">
        <v>6</v>
      </c>
      <c r="C14" s="5" t="s">
        <v>7</v>
      </c>
    </row>
    <row r="15">
      <c r="A15" s="25">
        <f t="shared" ref="A15:B15" si="1">SUM(A3:A13)</f>
        <v>101.8</v>
      </c>
      <c r="B15" s="25">
        <f t="shared" si="1"/>
        <v>3.5</v>
      </c>
      <c r="C15" s="26">
        <f>B15/A15</f>
        <v>0.03438113949</v>
      </c>
    </row>
    <row r="17">
      <c r="A17" s="27" t="s">
        <v>14</v>
      </c>
      <c r="E17" s="27" t="s">
        <v>15</v>
      </c>
    </row>
    <row r="18">
      <c r="A18" s="5" t="s">
        <v>2</v>
      </c>
      <c r="B18" s="5" t="s">
        <v>3</v>
      </c>
      <c r="C18" s="25"/>
      <c r="E18" s="5" t="s">
        <v>2</v>
      </c>
      <c r="F18" s="5" t="s">
        <v>4</v>
      </c>
    </row>
    <row r="19">
      <c r="A19" s="9">
        <v>7.9</v>
      </c>
      <c r="B19" s="9">
        <v>0.4</v>
      </c>
      <c r="C19" s="25"/>
      <c r="E19" s="9">
        <v>11.2</v>
      </c>
      <c r="F19" s="9">
        <v>11.2</v>
      </c>
    </row>
    <row r="20">
      <c r="A20" s="9">
        <v>6.8</v>
      </c>
      <c r="B20" s="9">
        <v>1.3</v>
      </c>
      <c r="C20" s="25"/>
      <c r="E20" s="9">
        <v>2.9</v>
      </c>
      <c r="F20" s="9">
        <v>2.3</v>
      </c>
    </row>
    <row r="21">
      <c r="A21" s="9">
        <v>15.6</v>
      </c>
      <c r="B21" s="9">
        <v>0.2</v>
      </c>
      <c r="C21" s="25"/>
      <c r="E21" s="5" t="s">
        <v>5</v>
      </c>
      <c r="F21" s="5" t="s">
        <v>6</v>
      </c>
      <c r="G21" s="5" t="s">
        <v>7</v>
      </c>
    </row>
    <row r="22">
      <c r="A22" s="9">
        <v>10.4</v>
      </c>
      <c r="B22" s="9">
        <v>0.1</v>
      </c>
      <c r="C22" s="25"/>
      <c r="E22" s="25">
        <f t="shared" ref="E22:F22" si="2">SUM(E19:E20)</f>
        <v>14.1</v>
      </c>
      <c r="F22" s="25">
        <f t="shared" si="2"/>
        <v>13.5</v>
      </c>
      <c r="G22" s="26">
        <f>F22/E22</f>
        <v>0.9574468085</v>
      </c>
    </row>
    <row r="23">
      <c r="A23" s="9">
        <v>2.3</v>
      </c>
      <c r="B23" s="9">
        <v>0.0</v>
      </c>
      <c r="C23" s="25"/>
    </row>
    <row r="24">
      <c r="A24" s="9">
        <v>8.5</v>
      </c>
      <c r="B24" s="9">
        <v>0.0</v>
      </c>
      <c r="C24" s="25"/>
    </row>
    <row r="25">
      <c r="A25" s="9">
        <v>3.8</v>
      </c>
      <c r="B25" s="9">
        <v>0.0</v>
      </c>
      <c r="C25" s="25"/>
    </row>
    <row r="26">
      <c r="A26" s="9">
        <v>9.2</v>
      </c>
      <c r="B26" s="9">
        <v>0.0</v>
      </c>
      <c r="C26" s="25"/>
    </row>
    <row r="27">
      <c r="A27" s="9">
        <v>2.2</v>
      </c>
      <c r="B27" s="9">
        <v>0.4</v>
      </c>
      <c r="C27" s="25"/>
    </row>
    <row r="28">
      <c r="A28" s="9">
        <v>13.9</v>
      </c>
      <c r="B28" s="9">
        <v>0.0</v>
      </c>
      <c r="C28" s="25"/>
    </row>
    <row r="29">
      <c r="A29" s="5" t="s">
        <v>5</v>
      </c>
      <c r="B29" s="5" t="s">
        <v>6</v>
      </c>
      <c r="C29" s="5" t="s">
        <v>7</v>
      </c>
    </row>
    <row r="30">
      <c r="A30" s="25">
        <f t="shared" ref="A30:B30" si="3">SUM(A19:A28)</f>
        <v>80.6</v>
      </c>
      <c r="B30" s="25">
        <f t="shared" si="3"/>
        <v>2.4</v>
      </c>
      <c r="C30" s="26">
        <f>B30/A30</f>
        <v>0.02977667494</v>
      </c>
    </row>
    <row r="32">
      <c r="A32" s="27" t="s">
        <v>16</v>
      </c>
    </row>
    <row r="33">
      <c r="A33" s="5" t="s">
        <v>2</v>
      </c>
      <c r="B33" s="5" t="s">
        <v>3</v>
      </c>
      <c r="C33" s="25"/>
    </row>
    <row r="34">
      <c r="A34" s="9">
        <v>15.5</v>
      </c>
      <c r="B34" s="9">
        <v>0.8</v>
      </c>
      <c r="C34" s="25"/>
    </row>
    <row r="35">
      <c r="A35" s="9">
        <v>5.9</v>
      </c>
      <c r="B35" s="9">
        <v>1.2</v>
      </c>
      <c r="C35" s="25"/>
    </row>
    <row r="36">
      <c r="A36" s="9">
        <v>7.6</v>
      </c>
      <c r="B36" s="9">
        <v>0.1</v>
      </c>
      <c r="C36" s="25"/>
    </row>
    <row r="37">
      <c r="A37" s="9">
        <v>8.1</v>
      </c>
      <c r="B37" s="9">
        <v>0.3</v>
      </c>
      <c r="C37" s="25"/>
    </row>
    <row r="38">
      <c r="A38" s="9">
        <v>10.2</v>
      </c>
      <c r="B38" s="9">
        <v>0.1</v>
      </c>
      <c r="C38" s="25"/>
    </row>
    <row r="39">
      <c r="A39" s="9">
        <v>12.2</v>
      </c>
      <c r="B39" s="9">
        <v>0.6</v>
      </c>
      <c r="C39" s="25"/>
    </row>
    <row r="40">
      <c r="A40" s="9">
        <v>8.3</v>
      </c>
      <c r="B40" s="9">
        <v>0.1</v>
      </c>
      <c r="C40" s="25"/>
    </row>
    <row r="41">
      <c r="A41" s="9">
        <v>8.0</v>
      </c>
      <c r="B41" s="9">
        <v>0.3</v>
      </c>
      <c r="C41" s="25"/>
    </row>
    <row r="42">
      <c r="A42" s="9">
        <v>1.3</v>
      </c>
      <c r="B42" s="9">
        <v>0.0</v>
      </c>
      <c r="C42" s="25"/>
    </row>
    <row r="43">
      <c r="A43" s="9">
        <v>6.7</v>
      </c>
      <c r="B43" s="9">
        <v>1.3</v>
      </c>
      <c r="C43" s="25"/>
    </row>
    <row r="44">
      <c r="A44" s="5" t="s">
        <v>5</v>
      </c>
      <c r="B44" s="5" t="s">
        <v>6</v>
      </c>
      <c r="C44" s="5" t="s">
        <v>7</v>
      </c>
    </row>
    <row r="45">
      <c r="A45" s="25">
        <f t="shared" ref="A45:B45" si="4">SUM(A34:A43)</f>
        <v>83.8</v>
      </c>
      <c r="B45" s="25">
        <f t="shared" si="4"/>
        <v>4.8</v>
      </c>
      <c r="C45" s="26">
        <f>B45/A45</f>
        <v>0.05727923628</v>
      </c>
    </row>
    <row r="47">
      <c r="A47" s="27" t="s">
        <v>17</v>
      </c>
      <c r="E47" s="27" t="s">
        <v>18</v>
      </c>
    </row>
    <row r="48">
      <c r="A48" s="5" t="s">
        <v>2</v>
      </c>
      <c r="B48" s="5" t="s">
        <v>3</v>
      </c>
      <c r="C48" s="25"/>
      <c r="E48" s="5" t="s">
        <v>2</v>
      </c>
      <c r="F48" s="5" t="s">
        <v>4</v>
      </c>
    </row>
    <row r="49">
      <c r="A49" s="9">
        <v>8.62</v>
      </c>
      <c r="B49" s="9">
        <v>0.95</v>
      </c>
      <c r="C49" s="25"/>
      <c r="E49" s="9">
        <v>5.29</v>
      </c>
      <c r="F49" s="9">
        <v>1.3</v>
      </c>
    </row>
    <row r="50">
      <c r="A50" s="9">
        <v>6.02</v>
      </c>
      <c r="B50" s="9">
        <v>0.24</v>
      </c>
      <c r="C50" s="25"/>
      <c r="E50" s="9">
        <v>13.19</v>
      </c>
      <c r="F50" s="9">
        <v>0.12</v>
      </c>
    </row>
    <row r="51">
      <c r="A51" s="9">
        <v>2.67</v>
      </c>
      <c r="B51" s="9">
        <v>0.26</v>
      </c>
      <c r="C51" s="25"/>
      <c r="E51" s="5" t="s">
        <v>5</v>
      </c>
      <c r="F51" s="5" t="s">
        <v>6</v>
      </c>
      <c r="G51" s="5" t="s">
        <v>7</v>
      </c>
    </row>
    <row r="52">
      <c r="A52" s="9">
        <v>10.42</v>
      </c>
      <c r="B52" s="9">
        <v>1.3</v>
      </c>
      <c r="C52" s="25"/>
      <c r="E52" s="25">
        <f t="shared" ref="E52:F52" si="5">SUM(E49:E50)</f>
        <v>18.48</v>
      </c>
      <c r="F52" s="25">
        <f t="shared" si="5"/>
        <v>1.42</v>
      </c>
      <c r="G52" s="26">
        <f>F52/E52</f>
        <v>0.07683982684</v>
      </c>
    </row>
    <row r="53">
      <c r="A53" s="9">
        <v>4.74</v>
      </c>
      <c r="B53" s="9">
        <v>1.05</v>
      </c>
      <c r="C53" s="25"/>
    </row>
    <row r="54">
      <c r="A54" s="5" t="s">
        <v>5</v>
      </c>
      <c r="B54" s="5" t="s">
        <v>6</v>
      </c>
      <c r="C54" s="5" t="s">
        <v>7</v>
      </c>
    </row>
    <row r="55">
      <c r="A55" s="25">
        <f t="shared" ref="A55:B55" si="6">SUM(A49:A53)</f>
        <v>32.47</v>
      </c>
      <c r="B55" s="25">
        <f t="shared" si="6"/>
        <v>3.8</v>
      </c>
      <c r="C55" s="26">
        <f>B55/A55</f>
        <v>0.1170311056</v>
      </c>
    </row>
    <row r="57">
      <c r="A57" s="27" t="s">
        <v>19</v>
      </c>
      <c r="E57" s="27" t="s">
        <v>20</v>
      </c>
    </row>
    <row r="58">
      <c r="A58" s="5" t="s">
        <v>2</v>
      </c>
      <c r="B58" s="5" t="s">
        <v>3</v>
      </c>
      <c r="C58" s="25"/>
      <c r="E58" s="5" t="s">
        <v>2</v>
      </c>
      <c r="F58" s="5" t="s">
        <v>4</v>
      </c>
    </row>
    <row r="59">
      <c r="A59" s="9">
        <v>15.9</v>
      </c>
      <c r="B59" s="9">
        <v>0.8</v>
      </c>
      <c r="C59" s="25"/>
      <c r="E59" s="9">
        <v>7.9</v>
      </c>
      <c r="F59" s="9">
        <v>0.6</v>
      </c>
    </row>
    <row r="60">
      <c r="A60" s="9">
        <v>5.0</v>
      </c>
      <c r="B60" s="9">
        <v>0.1</v>
      </c>
      <c r="C60" s="25"/>
      <c r="E60" s="9">
        <v>6.8</v>
      </c>
      <c r="F60" s="9">
        <v>3.2</v>
      </c>
    </row>
    <row r="61">
      <c r="A61" s="9">
        <v>5.8</v>
      </c>
      <c r="B61" s="9">
        <v>0.8</v>
      </c>
      <c r="C61" s="25"/>
      <c r="E61" s="9">
        <v>8.7</v>
      </c>
      <c r="F61" s="9">
        <v>8.7</v>
      </c>
    </row>
    <row r="62">
      <c r="A62" s="9">
        <v>9.3</v>
      </c>
      <c r="B62" s="9">
        <v>0.1</v>
      </c>
      <c r="C62" s="25"/>
      <c r="E62" s="5" t="s">
        <v>5</v>
      </c>
      <c r="F62" s="5" t="s">
        <v>6</v>
      </c>
      <c r="G62" s="5" t="s">
        <v>7</v>
      </c>
    </row>
    <row r="63">
      <c r="A63" s="9">
        <v>7.0</v>
      </c>
      <c r="B63" s="9">
        <v>0.0</v>
      </c>
      <c r="C63" s="25"/>
      <c r="E63" s="25">
        <f t="shared" ref="E63:F63" si="7">SUM(E59:E61)</f>
        <v>23.4</v>
      </c>
      <c r="F63" s="25">
        <f t="shared" si="7"/>
        <v>12.5</v>
      </c>
      <c r="G63" s="26">
        <f>F63/E63</f>
        <v>0.5341880342</v>
      </c>
    </row>
    <row r="64">
      <c r="A64" s="9">
        <v>6.1</v>
      </c>
      <c r="B64" s="9">
        <v>0.1</v>
      </c>
      <c r="C64" s="25"/>
    </row>
    <row r="65">
      <c r="A65" s="9">
        <v>10.4</v>
      </c>
      <c r="B65" s="9">
        <v>0.1</v>
      </c>
      <c r="C65" s="25"/>
    </row>
    <row r="66">
      <c r="A66" s="9">
        <v>5.4</v>
      </c>
      <c r="B66" s="9">
        <v>0.0</v>
      </c>
      <c r="C66" s="25"/>
    </row>
    <row r="67">
      <c r="A67" s="5" t="s">
        <v>5</v>
      </c>
      <c r="B67" s="5" t="s">
        <v>6</v>
      </c>
      <c r="C67" s="5" t="s">
        <v>7</v>
      </c>
    </row>
    <row r="68">
      <c r="A68" s="25">
        <f t="shared" ref="A68:B68" si="8">SUM(A59:A66)</f>
        <v>64.9</v>
      </c>
      <c r="B68" s="25">
        <f t="shared" si="8"/>
        <v>2</v>
      </c>
      <c r="C68" s="26">
        <f>B68/A68</f>
        <v>0.03081664099</v>
      </c>
    </row>
    <row r="70">
      <c r="A70" s="1" t="s">
        <v>0</v>
      </c>
      <c r="B70" s="2"/>
      <c r="C70" s="3"/>
      <c r="E70" s="1" t="s">
        <v>1</v>
      </c>
      <c r="F70" s="2"/>
      <c r="G70" s="3"/>
    </row>
    <row r="71">
      <c r="A71" s="4" t="s">
        <v>2</v>
      </c>
      <c r="B71" s="5" t="s">
        <v>3</v>
      </c>
      <c r="C71" s="6"/>
      <c r="E71" s="4" t="s">
        <v>2</v>
      </c>
      <c r="F71" s="5" t="s">
        <v>4</v>
      </c>
      <c r="G71" s="7"/>
    </row>
    <row r="72">
      <c r="A72" s="8">
        <v>101.8</v>
      </c>
      <c r="B72" s="9">
        <v>3.5</v>
      </c>
      <c r="C72" s="6"/>
      <c r="E72" s="8">
        <v>14.1</v>
      </c>
      <c r="F72" s="9">
        <v>13.5</v>
      </c>
      <c r="G72" s="7"/>
    </row>
    <row r="73">
      <c r="A73" s="8">
        <v>80.6</v>
      </c>
      <c r="B73" s="9">
        <v>2.4</v>
      </c>
      <c r="C73" s="6"/>
      <c r="E73" s="8">
        <v>18.48</v>
      </c>
      <c r="F73" s="9">
        <v>1.42</v>
      </c>
      <c r="G73" s="7"/>
    </row>
    <row r="74">
      <c r="A74" s="8">
        <v>83.8</v>
      </c>
      <c r="B74" s="9">
        <v>4.8</v>
      </c>
      <c r="C74" s="6"/>
      <c r="E74" s="8">
        <v>23.4</v>
      </c>
      <c r="F74" s="9">
        <v>12.5</v>
      </c>
      <c r="G74" s="7"/>
    </row>
    <row r="75">
      <c r="A75" s="8">
        <v>32.47</v>
      </c>
      <c r="B75" s="9">
        <v>3.8</v>
      </c>
      <c r="C75" s="6"/>
      <c r="E75" s="4" t="s">
        <v>5</v>
      </c>
      <c r="F75" s="5" t="s">
        <v>6</v>
      </c>
      <c r="G75" s="10" t="s">
        <v>7</v>
      </c>
    </row>
    <row r="76">
      <c r="A76" s="8">
        <v>64.9</v>
      </c>
      <c r="B76" s="9">
        <v>2.0</v>
      </c>
      <c r="C76" s="6"/>
      <c r="E76" s="11">
        <f t="shared" ref="E76:F76" si="9">SUM(E72:E74)</f>
        <v>55.98</v>
      </c>
      <c r="F76" s="12">
        <f t="shared" si="9"/>
        <v>27.42</v>
      </c>
      <c r="G76" s="13">
        <f>F76/E76</f>
        <v>0.4898177921</v>
      </c>
    </row>
    <row r="77">
      <c r="A77" s="4" t="s">
        <v>5</v>
      </c>
      <c r="B77" s="5" t="s">
        <v>6</v>
      </c>
      <c r="C77" s="10" t="s">
        <v>7</v>
      </c>
    </row>
    <row r="78">
      <c r="A78" s="11">
        <f t="shared" ref="A78:B78" si="10">SUM(A72:A76)</f>
        <v>363.57</v>
      </c>
      <c r="B78" s="12">
        <f t="shared" si="10"/>
        <v>16.5</v>
      </c>
      <c r="C78" s="13">
        <f>B78/A78</f>
        <v>0.04538328245</v>
      </c>
    </row>
  </sheetData>
  <mergeCells count="10">
    <mergeCell ref="A57:B57"/>
    <mergeCell ref="A70:C70"/>
    <mergeCell ref="E70:G70"/>
    <mergeCell ref="A1:B1"/>
    <mergeCell ref="A17:B17"/>
    <mergeCell ref="E17:F17"/>
    <mergeCell ref="A32:B32"/>
    <mergeCell ref="A47:B47"/>
    <mergeCell ref="E47:F47"/>
    <mergeCell ref="E57:F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25"/>
    <col customWidth="1" min="3" max="3" width="13.38"/>
    <col customWidth="1" min="5" max="5" width="20.63"/>
    <col customWidth="1" min="6" max="6" width="16.13"/>
    <col customWidth="1" min="7" max="7" width="13.38"/>
  </cols>
  <sheetData>
    <row r="1">
      <c r="A1" s="24" t="s">
        <v>13</v>
      </c>
      <c r="C1" s="25"/>
    </row>
    <row r="2">
      <c r="A2" s="5" t="s">
        <v>2</v>
      </c>
      <c r="B2" s="5" t="s">
        <v>3</v>
      </c>
      <c r="C2" s="25"/>
    </row>
    <row r="3">
      <c r="A3" s="9">
        <v>8.96</v>
      </c>
      <c r="B3" s="9">
        <v>0.36</v>
      </c>
      <c r="C3" s="25"/>
    </row>
    <row r="4">
      <c r="A4" s="9">
        <v>9.2</v>
      </c>
      <c r="B4" s="9">
        <v>1.44</v>
      </c>
      <c r="C4" s="25"/>
    </row>
    <row r="5">
      <c r="A5" s="9">
        <v>9.03</v>
      </c>
      <c r="B5" s="9">
        <v>0.3</v>
      </c>
      <c r="C5" s="25"/>
    </row>
    <row r="6">
      <c r="A6" s="9">
        <v>9.3</v>
      </c>
      <c r="B6" s="9">
        <v>0.6</v>
      </c>
      <c r="C6" s="25"/>
    </row>
    <row r="7">
      <c r="A7" s="9">
        <v>9.5</v>
      </c>
      <c r="B7" s="9">
        <v>0.9</v>
      </c>
      <c r="C7" s="25"/>
    </row>
    <row r="8">
      <c r="A8" s="5" t="s">
        <v>5</v>
      </c>
      <c r="B8" s="5" t="s">
        <v>6</v>
      </c>
      <c r="C8" s="5" t="s">
        <v>7</v>
      </c>
    </row>
    <row r="9">
      <c r="A9" s="25">
        <f t="shared" ref="A9:B9" si="1">SUM(A3:A7)</f>
        <v>45.99</v>
      </c>
      <c r="B9" s="25">
        <f t="shared" si="1"/>
        <v>3.6</v>
      </c>
      <c r="C9" s="26">
        <f>B9/A9</f>
        <v>0.0782778865</v>
      </c>
    </row>
    <row r="11">
      <c r="A11" s="27" t="s">
        <v>14</v>
      </c>
    </row>
    <row r="12">
      <c r="A12" s="5" t="s">
        <v>2</v>
      </c>
      <c r="B12" s="5" t="s">
        <v>3</v>
      </c>
      <c r="C12" s="25"/>
    </row>
    <row r="13">
      <c r="A13" s="9">
        <v>6.92</v>
      </c>
      <c r="B13" s="9">
        <v>0.0</v>
      </c>
      <c r="C13" s="25"/>
    </row>
    <row r="14">
      <c r="A14" s="9">
        <v>8.82</v>
      </c>
      <c r="B14" s="9">
        <v>1.74</v>
      </c>
      <c r="C14" s="25"/>
    </row>
    <row r="15">
      <c r="A15" s="9">
        <v>14.2</v>
      </c>
      <c r="B15" s="9">
        <v>0.04</v>
      </c>
      <c r="C15" s="25"/>
    </row>
    <row r="16">
      <c r="A16" s="9">
        <v>14.6</v>
      </c>
      <c r="B16" s="9">
        <v>0.02</v>
      </c>
      <c r="C16" s="25"/>
    </row>
    <row r="17">
      <c r="A17" s="9">
        <v>11.0</v>
      </c>
      <c r="B17" s="9">
        <v>0.5</v>
      </c>
      <c r="C17" s="25"/>
    </row>
    <row r="18">
      <c r="A18" s="5" t="s">
        <v>5</v>
      </c>
      <c r="B18" s="5" t="s">
        <v>6</v>
      </c>
      <c r="C18" s="5" t="s">
        <v>7</v>
      </c>
    </row>
    <row r="19">
      <c r="A19" s="25">
        <f t="shared" ref="A19:B19" si="2">SUM(A13:A17)</f>
        <v>55.54</v>
      </c>
      <c r="B19" s="25">
        <f t="shared" si="2"/>
        <v>2.3</v>
      </c>
      <c r="C19" s="26">
        <f>B19/A19</f>
        <v>0.04141159525</v>
      </c>
    </row>
    <row r="21">
      <c r="A21" s="27" t="s">
        <v>16</v>
      </c>
      <c r="E21" s="27" t="s">
        <v>21</v>
      </c>
    </row>
    <row r="22">
      <c r="A22" s="5" t="s">
        <v>2</v>
      </c>
      <c r="B22" s="5" t="s">
        <v>3</v>
      </c>
      <c r="C22" s="25"/>
      <c r="E22" s="5" t="s">
        <v>2</v>
      </c>
      <c r="F22" s="5" t="s">
        <v>4</v>
      </c>
    </row>
    <row r="23">
      <c r="A23" s="9">
        <v>9.5</v>
      </c>
      <c r="B23" s="9">
        <v>0.9</v>
      </c>
      <c r="C23" s="25"/>
      <c r="E23" s="9">
        <v>3.1</v>
      </c>
      <c r="F23" s="9">
        <v>0.5</v>
      </c>
    </row>
    <row r="24">
      <c r="A24" s="9">
        <v>14.0</v>
      </c>
      <c r="B24" s="9">
        <v>0.1</v>
      </c>
      <c r="C24" s="25"/>
      <c r="E24" s="9">
        <v>2.1</v>
      </c>
      <c r="F24" s="9">
        <v>1.2</v>
      </c>
    </row>
    <row r="25">
      <c r="A25" s="9">
        <v>13.4</v>
      </c>
      <c r="B25" s="9">
        <v>0.2</v>
      </c>
      <c r="C25" s="25"/>
      <c r="E25" s="5" t="s">
        <v>5</v>
      </c>
      <c r="F25" s="5" t="s">
        <v>6</v>
      </c>
      <c r="G25" s="5" t="s">
        <v>7</v>
      </c>
    </row>
    <row r="26">
      <c r="A26" s="9">
        <v>14.0</v>
      </c>
      <c r="B26" s="9">
        <v>0.6</v>
      </c>
      <c r="C26" s="25"/>
      <c r="E26" s="25">
        <f t="shared" ref="E26:F26" si="3">SUM(E23:E24)</f>
        <v>5.2</v>
      </c>
      <c r="F26" s="25">
        <f t="shared" si="3"/>
        <v>1.7</v>
      </c>
      <c r="G26" s="26">
        <f>F26/E26</f>
        <v>0.3269230769</v>
      </c>
    </row>
    <row r="27">
      <c r="A27" s="5" t="s">
        <v>5</v>
      </c>
      <c r="B27" s="5" t="s">
        <v>6</v>
      </c>
      <c r="C27" s="5" t="s">
        <v>7</v>
      </c>
    </row>
    <row r="28">
      <c r="A28" s="25">
        <f t="shared" ref="A28:B28" si="4">SUM(A23:A26)</f>
        <v>50.9</v>
      </c>
      <c r="B28" s="25">
        <f t="shared" si="4"/>
        <v>1.8</v>
      </c>
      <c r="C28" s="26">
        <f>B28/A28</f>
        <v>0.03536345776</v>
      </c>
    </row>
    <row r="30">
      <c r="A30" s="27" t="s">
        <v>17</v>
      </c>
      <c r="C30" s="25"/>
      <c r="D30" s="25"/>
      <c r="E30" s="27" t="s">
        <v>18</v>
      </c>
      <c r="G30" s="25"/>
      <c r="H30" s="25"/>
    </row>
    <row r="31">
      <c r="A31" s="5" t="s">
        <v>2</v>
      </c>
      <c r="B31" s="5" t="s">
        <v>3</v>
      </c>
      <c r="C31" s="25"/>
      <c r="D31" s="25"/>
      <c r="E31" s="5" t="s">
        <v>2</v>
      </c>
      <c r="F31" s="5" t="s">
        <v>4</v>
      </c>
      <c r="G31" s="25"/>
      <c r="H31" s="25"/>
    </row>
    <row r="32">
      <c r="A32" s="9">
        <v>4.2</v>
      </c>
      <c r="B32" s="9">
        <v>0.6</v>
      </c>
      <c r="C32" s="25"/>
      <c r="D32" s="25"/>
      <c r="E32" s="9">
        <v>3.3</v>
      </c>
      <c r="F32" s="9">
        <v>0.4</v>
      </c>
      <c r="G32" s="25"/>
      <c r="H32" s="25"/>
    </row>
    <row r="33">
      <c r="A33" s="9">
        <v>5.6</v>
      </c>
      <c r="B33" s="9">
        <v>0.0</v>
      </c>
      <c r="C33" s="25"/>
      <c r="D33" s="25"/>
      <c r="E33" s="5" t="s">
        <v>5</v>
      </c>
      <c r="F33" s="5" t="s">
        <v>6</v>
      </c>
      <c r="G33" s="5" t="s">
        <v>7</v>
      </c>
      <c r="H33" s="25"/>
    </row>
    <row r="34">
      <c r="A34" s="9">
        <v>4.7</v>
      </c>
      <c r="B34" s="9">
        <v>0.2</v>
      </c>
      <c r="C34" s="25"/>
      <c r="D34" s="25"/>
      <c r="E34" s="25">
        <f t="shared" ref="E34:F34" si="5">SUM(E32)</f>
        <v>3.3</v>
      </c>
      <c r="F34" s="25">
        <f t="shared" si="5"/>
        <v>0.4</v>
      </c>
      <c r="G34" s="26">
        <f>F34/E34</f>
        <v>0.1212121212</v>
      </c>
      <c r="H34" s="25"/>
    </row>
    <row r="35">
      <c r="A35" s="28">
        <v>7.2</v>
      </c>
      <c r="B35" s="28">
        <v>0.2</v>
      </c>
      <c r="C35" s="29"/>
      <c r="D35" s="25"/>
      <c r="H35" s="25"/>
    </row>
    <row r="36">
      <c r="A36" s="28">
        <v>9.0</v>
      </c>
      <c r="B36" s="28">
        <v>0.4</v>
      </c>
      <c r="C36" s="29"/>
      <c r="D36" s="25"/>
      <c r="E36" s="25"/>
      <c r="F36" s="25"/>
      <c r="G36" s="25"/>
      <c r="H36" s="25"/>
    </row>
    <row r="37">
      <c r="A37" s="28">
        <v>8.3</v>
      </c>
      <c r="B37" s="28">
        <v>0.0</v>
      </c>
      <c r="C37" s="28"/>
      <c r="D37" s="25"/>
      <c r="E37" s="25"/>
      <c r="F37" s="25"/>
      <c r="G37" s="25"/>
      <c r="H37" s="25"/>
    </row>
    <row r="38">
      <c r="A38" s="28">
        <v>5.1</v>
      </c>
      <c r="B38" s="28">
        <v>0.0</v>
      </c>
      <c r="C38" s="28"/>
      <c r="D38" s="25"/>
      <c r="E38" s="25"/>
      <c r="F38" s="25"/>
      <c r="G38" s="25"/>
      <c r="H38" s="25"/>
    </row>
    <row r="39">
      <c r="A39" s="5" t="s">
        <v>5</v>
      </c>
      <c r="B39" s="5" t="s">
        <v>6</v>
      </c>
      <c r="C39" s="5" t="s">
        <v>7</v>
      </c>
      <c r="D39" s="25"/>
      <c r="E39" s="25"/>
      <c r="F39" s="25"/>
      <c r="G39" s="25"/>
      <c r="H39" s="25"/>
    </row>
    <row r="40">
      <c r="A40" s="25">
        <f t="shared" ref="A40:B40" si="6">SUM(A32:A36)</f>
        <v>30.7</v>
      </c>
      <c r="B40" s="25">
        <f t="shared" si="6"/>
        <v>1.4</v>
      </c>
      <c r="C40" s="26">
        <f>B40/A40</f>
        <v>0.04560260586</v>
      </c>
      <c r="D40" s="25"/>
      <c r="E40" s="25"/>
      <c r="F40" s="25"/>
      <c r="G40" s="25"/>
      <c r="H40" s="25"/>
    </row>
    <row r="42">
      <c r="A42" s="27" t="s">
        <v>19</v>
      </c>
      <c r="E42" s="27" t="s">
        <v>20</v>
      </c>
    </row>
    <row r="43">
      <c r="A43" s="5" t="s">
        <v>2</v>
      </c>
      <c r="B43" s="5" t="s">
        <v>3</v>
      </c>
      <c r="C43" s="25"/>
      <c r="E43" s="5" t="s">
        <v>2</v>
      </c>
      <c r="F43" s="5" t="s">
        <v>4</v>
      </c>
    </row>
    <row r="44">
      <c r="A44" s="9">
        <v>10.5</v>
      </c>
      <c r="B44" s="9">
        <v>2.1</v>
      </c>
      <c r="C44" s="25"/>
      <c r="E44" s="9">
        <v>7.5</v>
      </c>
      <c r="F44" s="9">
        <v>6.3</v>
      </c>
    </row>
    <row r="45">
      <c r="A45" s="9">
        <v>12.1</v>
      </c>
      <c r="B45" s="9">
        <v>0.0</v>
      </c>
      <c r="C45" s="25"/>
      <c r="E45" s="9">
        <v>4.2</v>
      </c>
      <c r="F45" s="9">
        <v>3.5</v>
      </c>
    </row>
    <row r="46">
      <c r="A46" s="9">
        <v>9.4</v>
      </c>
      <c r="B46" s="9">
        <v>0.4</v>
      </c>
      <c r="C46" s="25"/>
      <c r="E46" s="5" t="s">
        <v>5</v>
      </c>
      <c r="F46" s="5" t="s">
        <v>6</v>
      </c>
      <c r="G46" s="5" t="s">
        <v>7</v>
      </c>
    </row>
    <row r="47">
      <c r="A47" s="9">
        <v>2.8</v>
      </c>
      <c r="B47" s="9">
        <v>0.0</v>
      </c>
      <c r="C47" s="25"/>
      <c r="E47" s="25">
        <f t="shared" ref="E47:F47" si="7">SUM(E44:E45)</f>
        <v>11.7</v>
      </c>
      <c r="F47" s="25">
        <f t="shared" si="7"/>
        <v>9.8</v>
      </c>
      <c r="G47" s="26">
        <f>F47/E47</f>
        <v>0.8376068376</v>
      </c>
    </row>
    <row r="48">
      <c r="A48" s="9">
        <v>8.2</v>
      </c>
      <c r="B48" s="9">
        <v>0.3</v>
      </c>
      <c r="C48" s="25"/>
    </row>
    <row r="49">
      <c r="A49" s="9">
        <v>16.9</v>
      </c>
      <c r="B49" s="9">
        <v>0.0</v>
      </c>
      <c r="C49" s="25"/>
    </row>
    <row r="50">
      <c r="A50" s="9">
        <v>14.5</v>
      </c>
      <c r="B50" s="9">
        <v>0.2</v>
      </c>
      <c r="C50" s="25"/>
    </row>
    <row r="51">
      <c r="A51" s="5" t="s">
        <v>5</v>
      </c>
      <c r="B51" s="5" t="s">
        <v>6</v>
      </c>
      <c r="C51" s="5" t="s">
        <v>7</v>
      </c>
    </row>
    <row r="52">
      <c r="A52" s="25">
        <f t="shared" ref="A52:B52" si="8">SUM(A44:A50)</f>
        <v>74.4</v>
      </c>
      <c r="B52" s="25">
        <f t="shared" si="8"/>
        <v>3</v>
      </c>
      <c r="C52" s="26">
        <f>B52/A52</f>
        <v>0.04032258065</v>
      </c>
    </row>
    <row r="54">
      <c r="A54" s="27" t="s">
        <v>22</v>
      </c>
    </row>
    <row r="55">
      <c r="A55" s="5" t="s">
        <v>2</v>
      </c>
      <c r="B55" s="5" t="s">
        <v>3</v>
      </c>
      <c r="C55" s="25"/>
    </row>
    <row r="56">
      <c r="A56" s="9">
        <v>10.8</v>
      </c>
      <c r="B56" s="9">
        <v>1.8</v>
      </c>
      <c r="C56" s="25"/>
    </row>
    <row r="57">
      <c r="A57" s="9">
        <v>7.4</v>
      </c>
      <c r="B57" s="9">
        <v>0.1</v>
      </c>
      <c r="C57" s="25"/>
    </row>
    <row r="58">
      <c r="A58" s="9">
        <v>14.3</v>
      </c>
      <c r="B58" s="9">
        <v>0.2</v>
      </c>
      <c r="C58" s="25"/>
    </row>
    <row r="59">
      <c r="A59" s="9">
        <v>2.9</v>
      </c>
      <c r="B59" s="9">
        <v>0.0</v>
      </c>
      <c r="C59" s="25"/>
    </row>
    <row r="60">
      <c r="A60" s="9">
        <v>4.5</v>
      </c>
      <c r="B60" s="9">
        <v>0.5</v>
      </c>
      <c r="C60" s="25"/>
    </row>
    <row r="61">
      <c r="A61" s="9">
        <v>39.9</v>
      </c>
      <c r="B61" s="9">
        <v>2.6</v>
      </c>
      <c r="C61" s="25"/>
    </row>
    <row r="62">
      <c r="A62" s="5" t="s">
        <v>5</v>
      </c>
      <c r="B62" s="5" t="s">
        <v>6</v>
      </c>
      <c r="C62" s="5" t="s">
        <v>7</v>
      </c>
    </row>
    <row r="63">
      <c r="A63" s="25">
        <f t="shared" ref="A63:B63" si="9">SUM(A56:A61)</f>
        <v>79.8</v>
      </c>
      <c r="B63" s="25">
        <f t="shared" si="9"/>
        <v>5.2</v>
      </c>
      <c r="C63" s="26">
        <f>B63/A63</f>
        <v>0.06516290727</v>
      </c>
    </row>
    <row r="65">
      <c r="A65" s="1" t="s">
        <v>8</v>
      </c>
      <c r="B65" s="2"/>
      <c r="C65" s="3"/>
      <c r="E65" s="1" t="s">
        <v>9</v>
      </c>
      <c r="F65" s="2"/>
      <c r="G65" s="3"/>
    </row>
    <row r="66">
      <c r="A66" s="4" t="s">
        <v>2</v>
      </c>
      <c r="B66" s="5" t="s">
        <v>3</v>
      </c>
      <c r="C66" s="6"/>
      <c r="E66" s="4" t="s">
        <v>2</v>
      </c>
      <c r="F66" s="5" t="s">
        <v>4</v>
      </c>
      <c r="G66" s="7"/>
    </row>
    <row r="67">
      <c r="A67" s="8">
        <v>45.99</v>
      </c>
      <c r="B67" s="9">
        <v>3.6</v>
      </c>
      <c r="C67" s="6"/>
      <c r="E67" s="8">
        <v>5.2</v>
      </c>
      <c r="F67" s="9">
        <v>1.7</v>
      </c>
      <c r="G67" s="7"/>
    </row>
    <row r="68">
      <c r="A68" s="8">
        <v>55.54</v>
      </c>
      <c r="B68" s="9">
        <v>2.3</v>
      </c>
      <c r="C68" s="6"/>
      <c r="E68" s="8">
        <v>11.7</v>
      </c>
      <c r="F68" s="9">
        <v>9.8</v>
      </c>
      <c r="G68" s="7"/>
    </row>
    <row r="69">
      <c r="A69" s="8">
        <v>50.9</v>
      </c>
      <c r="B69" s="9">
        <v>1.8</v>
      </c>
      <c r="C69" s="6"/>
      <c r="E69" s="4" t="s">
        <v>5</v>
      </c>
      <c r="F69" s="5" t="s">
        <v>6</v>
      </c>
      <c r="G69" s="10" t="s">
        <v>7</v>
      </c>
    </row>
    <row r="70">
      <c r="A70" s="8">
        <v>30.7</v>
      </c>
      <c r="B70" s="9">
        <v>1.4</v>
      </c>
      <c r="C70" s="6"/>
      <c r="E70" s="11">
        <f t="shared" ref="E70:F70" si="10">SUM(E67:E68)</f>
        <v>16.9</v>
      </c>
      <c r="F70" s="12">
        <f t="shared" si="10"/>
        <v>11.5</v>
      </c>
      <c r="G70" s="13">
        <f>F70/E70</f>
        <v>0.6804733728</v>
      </c>
    </row>
    <row r="71">
      <c r="A71" s="8">
        <v>74.4</v>
      </c>
      <c r="B71" s="9">
        <v>3.0</v>
      </c>
      <c r="C71" s="6"/>
    </row>
    <row r="72">
      <c r="A72" s="8">
        <v>79.8</v>
      </c>
      <c r="B72" s="9">
        <v>5.2</v>
      </c>
      <c r="C72" s="10"/>
    </row>
    <row r="73">
      <c r="A73" s="4" t="s">
        <v>5</v>
      </c>
      <c r="B73" s="5" t="s">
        <v>6</v>
      </c>
      <c r="C73" s="10" t="s">
        <v>7</v>
      </c>
    </row>
    <row r="74">
      <c r="A74" s="11">
        <f t="shared" ref="A74:B74" si="11">SUM(A67:A71)</f>
        <v>257.53</v>
      </c>
      <c r="B74" s="12">
        <f t="shared" si="11"/>
        <v>12.1</v>
      </c>
      <c r="C74" s="13">
        <f>B74/A74</f>
        <v>0.0469848173</v>
      </c>
    </row>
  </sheetData>
  <mergeCells count="11">
    <mergeCell ref="A42:B42"/>
    <mergeCell ref="A54:B54"/>
    <mergeCell ref="A65:C65"/>
    <mergeCell ref="E65:G65"/>
    <mergeCell ref="A1:B1"/>
    <mergeCell ref="A11:B11"/>
    <mergeCell ref="A21:B21"/>
    <mergeCell ref="E21:F21"/>
    <mergeCell ref="A30:B30"/>
    <mergeCell ref="E30:F30"/>
    <mergeCell ref="E42:F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25"/>
    <col customWidth="1" min="3" max="3" width="13.38"/>
  </cols>
  <sheetData>
    <row r="1">
      <c r="A1" s="24" t="s">
        <v>13</v>
      </c>
      <c r="C1" s="25"/>
    </row>
    <row r="2">
      <c r="A2" s="5" t="s">
        <v>2</v>
      </c>
      <c r="B2" s="5" t="s">
        <v>3</v>
      </c>
      <c r="C2" s="25"/>
    </row>
    <row r="3">
      <c r="A3" s="9">
        <v>7.65</v>
      </c>
      <c r="B3" s="9">
        <v>0.4</v>
      </c>
      <c r="C3" s="25"/>
    </row>
    <row r="4">
      <c r="A4" s="9">
        <v>7.9</v>
      </c>
      <c r="B4" s="9">
        <v>0.4</v>
      </c>
      <c r="C4" s="25"/>
    </row>
    <row r="5">
      <c r="A5" s="9">
        <v>6.5</v>
      </c>
      <c r="B5" s="9">
        <v>0.4</v>
      </c>
      <c r="C5" s="25"/>
    </row>
    <row r="6">
      <c r="A6" s="9">
        <v>10.1</v>
      </c>
      <c r="B6" s="9">
        <v>0.0</v>
      </c>
      <c r="C6" s="25"/>
    </row>
    <row r="7">
      <c r="A7" s="9">
        <v>4.0</v>
      </c>
      <c r="B7" s="9">
        <v>0.1</v>
      </c>
      <c r="C7" s="25"/>
    </row>
    <row r="8">
      <c r="A8" s="9">
        <v>10.0</v>
      </c>
      <c r="B8" s="9">
        <v>0.2</v>
      </c>
      <c r="C8" s="25"/>
    </row>
    <row r="9">
      <c r="A9" s="9">
        <v>5.0</v>
      </c>
      <c r="B9" s="9">
        <v>0.6</v>
      </c>
      <c r="C9" s="25"/>
    </row>
    <row r="10">
      <c r="A10" s="5" t="s">
        <v>5</v>
      </c>
      <c r="B10" s="5" t="s">
        <v>6</v>
      </c>
      <c r="C10" s="5" t="s">
        <v>7</v>
      </c>
    </row>
    <row r="11">
      <c r="A11" s="25">
        <f t="shared" ref="A11:B11" si="1">SUM(A3:A9)</f>
        <v>51.15</v>
      </c>
      <c r="B11" s="25">
        <f t="shared" si="1"/>
        <v>2.1</v>
      </c>
      <c r="C11" s="26">
        <f>B11/A11</f>
        <v>0.04105571848</v>
      </c>
    </row>
    <row r="13">
      <c r="A13" s="27" t="s">
        <v>14</v>
      </c>
    </row>
    <row r="14">
      <c r="A14" s="5" t="s">
        <v>2</v>
      </c>
      <c r="B14" s="5" t="s">
        <v>3</v>
      </c>
      <c r="C14" s="25"/>
    </row>
    <row r="15">
      <c r="A15" s="9">
        <v>5.2</v>
      </c>
      <c r="B15" s="9">
        <v>0.2</v>
      </c>
      <c r="C15" s="25"/>
    </row>
    <row r="16">
      <c r="A16" s="9">
        <v>7.6</v>
      </c>
      <c r="B16" s="9">
        <v>0.0</v>
      </c>
      <c r="C16" s="25"/>
    </row>
    <row r="17">
      <c r="A17" s="9">
        <v>7.5</v>
      </c>
      <c r="B17" s="9">
        <v>0.3</v>
      </c>
      <c r="C17" s="25"/>
    </row>
    <row r="18">
      <c r="A18" s="9">
        <v>5.6</v>
      </c>
      <c r="B18" s="9">
        <v>0.1</v>
      </c>
      <c r="C18" s="25"/>
    </row>
    <row r="19">
      <c r="A19" s="9">
        <v>8.3</v>
      </c>
      <c r="B19" s="9">
        <v>0.4</v>
      </c>
      <c r="C19" s="25"/>
    </row>
    <row r="20">
      <c r="A20" s="9">
        <v>7.4</v>
      </c>
      <c r="B20" s="9">
        <v>0.7</v>
      </c>
      <c r="C20" s="25"/>
    </row>
    <row r="21">
      <c r="A21" s="9">
        <v>2.4</v>
      </c>
      <c r="B21" s="9">
        <v>0.5</v>
      </c>
      <c r="C21" s="25"/>
    </row>
    <row r="22">
      <c r="A22" s="5" t="s">
        <v>5</v>
      </c>
      <c r="B22" s="5" t="s">
        <v>6</v>
      </c>
      <c r="C22" s="5" t="s">
        <v>7</v>
      </c>
    </row>
    <row r="23">
      <c r="A23" s="25">
        <f t="shared" ref="A23:B23" si="2">SUM(A15:A21)</f>
        <v>44</v>
      </c>
      <c r="B23" s="25">
        <f t="shared" si="2"/>
        <v>2.2</v>
      </c>
      <c r="C23" s="26">
        <f>B23/A23</f>
        <v>0.05</v>
      </c>
    </row>
    <row r="25">
      <c r="A25" s="1" t="s">
        <v>10</v>
      </c>
      <c r="B25" s="2"/>
      <c r="C25" s="3"/>
    </row>
    <row r="26">
      <c r="A26" s="4" t="s">
        <v>2</v>
      </c>
      <c r="B26" s="5" t="s">
        <v>4</v>
      </c>
      <c r="C26" s="7"/>
    </row>
    <row r="27">
      <c r="A27" s="8">
        <v>51.15</v>
      </c>
      <c r="B27" s="9">
        <v>2.1</v>
      </c>
      <c r="C27" s="7"/>
    </row>
    <row r="28">
      <c r="A28" s="8">
        <v>44.0</v>
      </c>
      <c r="B28" s="9">
        <v>2.2</v>
      </c>
      <c r="C28" s="7"/>
    </row>
    <row r="29">
      <c r="A29" s="4" t="s">
        <v>5</v>
      </c>
      <c r="B29" s="5" t="s">
        <v>6</v>
      </c>
      <c r="C29" s="10" t="s">
        <v>7</v>
      </c>
    </row>
    <row r="30">
      <c r="A30" s="11">
        <f t="shared" ref="A30:B30" si="3">SUM(A27:A28)</f>
        <v>95.15</v>
      </c>
      <c r="B30" s="12">
        <f t="shared" si="3"/>
        <v>4.3</v>
      </c>
      <c r="C30" s="13">
        <f>B30/A30</f>
        <v>0.04519180242</v>
      </c>
    </row>
  </sheetData>
  <mergeCells count="3">
    <mergeCell ref="A1:B1"/>
    <mergeCell ref="A13:B13"/>
    <mergeCell ref="A25:C25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C03C684EAD84789D2390B1CA88D2E" ma:contentTypeVersion="15" ma:contentTypeDescription="Create a new document." ma:contentTypeScope="" ma:versionID="412d218de673a12edd31c3ed030b1349">
  <xsd:schema xmlns:xsd="http://www.w3.org/2001/XMLSchema" xmlns:xs="http://www.w3.org/2001/XMLSchema" xmlns:p="http://schemas.microsoft.com/office/2006/metadata/properties" xmlns:ns2="dfb5c04c-e2ef-4ffe-a635-edf108a21851" xmlns:ns3="de97f6c3-5003-4c18-a2af-7ec078e58509" targetNamespace="http://schemas.microsoft.com/office/2006/metadata/properties" ma:root="true" ma:fieldsID="50b92905ce2461185d1fcf68a94f8122" ns2:_="" ns3:_="">
    <xsd:import namespace="dfb5c04c-e2ef-4ffe-a635-edf108a21851"/>
    <xsd:import namespace="de97f6c3-5003-4c18-a2af-7ec078e58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c04c-e2ef-4ffe-a635-edf108a21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7f6c3-5003-4c18-a2af-7ec078e58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25ff4f-4879-4daf-87ac-5d7ebb20aa42}" ma:internalName="TaxCatchAll" ma:showField="CatchAllData" ma:web="de97f6c3-5003-4c18-a2af-7ec078e585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97f6c3-5003-4c18-a2af-7ec078e58509" xsi:nil="true"/>
    <lcf76f155ced4ddcb4097134ff3c332f xmlns="dfb5c04c-e2ef-4ffe-a635-edf108a218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D6D01C-4597-41D4-B939-E2D450DA2B45}"/>
</file>

<file path=customXml/itemProps2.xml><?xml version="1.0" encoding="utf-8"?>
<ds:datastoreItem xmlns:ds="http://schemas.openxmlformats.org/officeDocument/2006/customXml" ds:itemID="{54D82D3F-2F3E-45EA-9C90-BDD933A5E882}"/>
</file>

<file path=customXml/itemProps3.xml><?xml version="1.0" encoding="utf-8"?>
<ds:datastoreItem xmlns:ds="http://schemas.openxmlformats.org/officeDocument/2006/customXml" ds:itemID="{6CFF1BBB-BD36-48B0-852C-C8420BA10B6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0x0101000EDC03C684EAD84789D2390B1CA88D2E</vt:lpwstr>
  </property>
</Properties>
</file>