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lo\Downloads\Simulações\Simulações\Data and R\"/>
    </mc:Choice>
  </mc:AlternateContent>
  <bookViews>
    <workbookView xWindow="0" yWindow="0" windowWidth="15345" windowHeight="4455"/>
  </bookViews>
  <sheets>
    <sheet name="MATRIX" sheetId="4" r:id="rId1"/>
    <sheet name="RPL" sheetId="1" r:id="rId2"/>
    <sheet name="XCTP" sheetId="2" r:id="rId3"/>
    <sheet name="CTP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" i="3" l="1"/>
  <c r="N39" i="3" s="1"/>
  <c r="L39" i="3"/>
  <c r="M35" i="3"/>
  <c r="O35" i="3" s="1"/>
  <c r="L35" i="3"/>
  <c r="M31" i="3"/>
  <c r="O31" i="3" s="1"/>
  <c r="L31" i="3"/>
  <c r="M27" i="3"/>
  <c r="O27" i="3" s="1"/>
  <c r="L27" i="3"/>
  <c r="M23" i="3"/>
  <c r="O23" i="3" s="1"/>
  <c r="L23" i="3"/>
  <c r="M19" i="3"/>
  <c r="O19" i="3" s="1"/>
  <c r="L19" i="3"/>
  <c r="M15" i="3"/>
  <c r="O15" i="3" s="1"/>
  <c r="L15" i="3"/>
  <c r="M11" i="3"/>
  <c r="O11" i="3" s="1"/>
  <c r="L11" i="3"/>
  <c r="M7" i="3"/>
  <c r="O7" i="3" s="1"/>
  <c r="L7" i="3"/>
  <c r="M3" i="3"/>
  <c r="O3" i="3" s="1"/>
  <c r="L3" i="3"/>
  <c r="M39" i="2"/>
  <c r="O39" i="2" s="1"/>
  <c r="L39" i="2"/>
  <c r="M35" i="2"/>
  <c r="O35" i="2" s="1"/>
  <c r="L35" i="2"/>
  <c r="M31" i="2"/>
  <c r="O31" i="2" s="1"/>
  <c r="L31" i="2"/>
  <c r="M27" i="2"/>
  <c r="O27" i="2" s="1"/>
  <c r="L27" i="2"/>
  <c r="M23" i="2"/>
  <c r="O23" i="2" s="1"/>
  <c r="L23" i="2"/>
  <c r="M19" i="2"/>
  <c r="O19" i="2" s="1"/>
  <c r="L19" i="2"/>
  <c r="M15" i="2"/>
  <c r="O15" i="2" s="1"/>
  <c r="L15" i="2"/>
  <c r="M11" i="2"/>
  <c r="O11" i="2" s="1"/>
  <c r="L11" i="2"/>
  <c r="M7" i="2"/>
  <c r="O7" i="2" s="1"/>
  <c r="L7" i="2"/>
  <c r="M3" i="2"/>
  <c r="O3" i="2" s="1"/>
  <c r="L3" i="2"/>
  <c r="M39" i="1"/>
  <c r="N39" i="1" s="1"/>
  <c r="L39" i="1"/>
  <c r="M35" i="1"/>
  <c r="O35" i="1" s="1"/>
  <c r="L35" i="1"/>
  <c r="M31" i="1"/>
  <c r="N31" i="1" s="1"/>
  <c r="L31" i="1"/>
  <c r="M27" i="1"/>
  <c r="O27" i="1" s="1"/>
  <c r="L27" i="1"/>
  <c r="M23" i="1"/>
  <c r="N23" i="1" s="1"/>
  <c r="L23" i="1"/>
  <c r="M19" i="1"/>
  <c r="O19" i="1" s="1"/>
  <c r="L19" i="1"/>
  <c r="M15" i="1"/>
  <c r="N15" i="1" s="1"/>
  <c r="L15" i="1"/>
  <c r="M11" i="1"/>
  <c r="O11" i="1" s="1"/>
  <c r="L11" i="1"/>
  <c r="M7" i="1"/>
  <c r="N7" i="1" s="1"/>
  <c r="L7" i="1"/>
  <c r="M3" i="1"/>
  <c r="O3" i="1" s="1"/>
  <c r="L3" i="1"/>
  <c r="M39" i="4"/>
  <c r="O39" i="4" s="1"/>
  <c r="L39" i="4"/>
  <c r="M35" i="4"/>
  <c r="O35" i="4" s="1"/>
  <c r="L35" i="4"/>
  <c r="M31" i="4"/>
  <c r="O31" i="4" s="1"/>
  <c r="L31" i="4"/>
  <c r="M27" i="4"/>
  <c r="O27" i="4" s="1"/>
  <c r="L27" i="4"/>
  <c r="M23" i="4"/>
  <c r="O23" i="4" s="1"/>
  <c r="L23" i="4"/>
  <c r="M19" i="4"/>
  <c r="O19" i="4" s="1"/>
  <c r="L19" i="4"/>
  <c r="M15" i="4"/>
  <c r="O15" i="4" s="1"/>
  <c r="L15" i="4"/>
  <c r="M11" i="4"/>
  <c r="N11" i="4" s="1"/>
  <c r="L11" i="4"/>
  <c r="M7" i="4"/>
  <c r="O7" i="4" s="1"/>
  <c r="L7" i="4"/>
  <c r="O39" i="3" l="1"/>
  <c r="N35" i="3"/>
  <c r="N31" i="3"/>
  <c r="N27" i="3"/>
  <c r="N23" i="3"/>
  <c r="N19" i="3"/>
  <c r="N15" i="3"/>
  <c r="N11" i="3"/>
  <c r="N7" i="3"/>
  <c r="N3" i="3"/>
  <c r="N31" i="4"/>
  <c r="N19" i="4"/>
  <c r="O39" i="1"/>
  <c r="O31" i="1"/>
  <c r="O23" i="1"/>
  <c r="O15" i="1"/>
  <c r="O7" i="1"/>
  <c r="N3" i="2"/>
  <c r="N19" i="2"/>
  <c r="N35" i="2"/>
  <c r="N11" i="2"/>
  <c r="N27" i="2"/>
  <c r="N7" i="2"/>
  <c r="N15" i="2"/>
  <c r="N23" i="2"/>
  <c r="N31" i="2"/>
  <c r="N39" i="2"/>
  <c r="N3" i="1"/>
  <c r="N11" i="1"/>
  <c r="N19" i="1"/>
  <c r="N27" i="1"/>
  <c r="N35" i="1"/>
  <c r="N39" i="4"/>
  <c r="N35" i="4"/>
  <c r="N27" i="4"/>
  <c r="N23" i="4"/>
  <c r="N15" i="4"/>
  <c r="O11" i="4"/>
  <c r="N7" i="4"/>
  <c r="M3" i="4"/>
  <c r="O3" i="4" s="1"/>
  <c r="L3" i="4"/>
  <c r="N3" i="4" l="1"/>
</calcChain>
</file>

<file path=xl/sharedStrings.xml><?xml version="1.0" encoding="utf-8"?>
<sst xmlns="http://schemas.openxmlformats.org/spreadsheetml/2006/main" count="640" uniqueCount="25">
  <si>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</si>
  <si>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</si>
  <si>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</si>
  <si>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</si>
  <si>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</si>
  <si>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</si>
  <si>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</si>
  <si>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</si>
  <si>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</si>
  <si>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</si>
  <si>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MÉDIA</t>
  </si>
  <si>
    <t>DP</t>
  </si>
  <si>
    <t>IC MIN</t>
  </si>
  <si>
    <t>IC MAX</t>
  </si>
  <si>
    <t>MATRIX Sem Falha</t>
  </si>
  <si>
    <t>MATRIX Falha 1 5 15</t>
  </si>
  <si>
    <t>MATRIX Falha 1 15 25</t>
  </si>
  <si>
    <t>MATRIX Falha 1 35 45</t>
  </si>
  <si>
    <t>MATRIX Falha 5 5 15</t>
  </si>
  <si>
    <t>MATRIX Falha 5 15 25</t>
  </si>
  <si>
    <t>MATRIX Falha 5 35 45</t>
  </si>
  <si>
    <t>MATRIX Falha 10 5 15</t>
  </si>
  <si>
    <t>MATRIX Falha 10 15 25</t>
  </si>
  <si>
    <t>MATRIX Falha 10 35 45</t>
  </si>
  <si>
    <t>Beacons: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</si>
</sst>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C23" zoomScale="90" zoomScaleNormal="90" workbookViewId="0">
      <selection activeCell="L39" sqref="L39"/>
    </sheetView>
  </sheetViews>
  <sheetFormatPr defaultRowHeight="15" x14ac:dyDescent="0.25"/>
  <sheetData>
    <row r="1" spans="1:16" ht="18.7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</row>
    <row r="3" spans="1:16" x14ac:dyDescent="0.25">
      <c r="A3" s="1" t="s">
        <v>24</v>
      </c>
      <c r="B3" s="2">
        <v>2221</v>
      </c>
      <c r="C3" s="2">
        <v>2201</v>
      </c>
      <c r="D3" s="2">
        <v>2161</v>
      </c>
      <c r="E3" s="2">
        <v>2125</v>
      </c>
      <c r="F3" s="2">
        <v>2046</v>
      </c>
      <c r="G3" s="2">
        <v>2185</v>
      </c>
      <c r="H3" s="2">
        <v>1997</v>
      </c>
      <c r="I3" s="2">
        <v>2037</v>
      </c>
      <c r="J3" s="2">
        <v>2086</v>
      </c>
      <c r="K3" s="2">
        <v>2060</v>
      </c>
      <c r="L3">
        <f t="shared" ref="L3" si="0">AVERAGE(B3:K3)</f>
        <v>2111.9</v>
      </c>
      <c r="M3">
        <f t="shared" ref="M3" si="1">STDEV(B3:K3)</f>
        <v>77.665164506217181</v>
      </c>
      <c r="N3">
        <f>_xlfn.CONFIDENCE.T(0.05,M3,10)</f>
        <v>55.55831178287022</v>
      </c>
      <c r="O3">
        <f>_xlfn.CONFIDENCE.T(0.05,M3,10)</f>
        <v>55.55831178287022</v>
      </c>
    </row>
    <row r="5" spans="1:16" ht="18.75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/>
    </row>
    <row r="7" spans="1:16" x14ac:dyDescent="0.25">
      <c r="A7" s="1" t="s">
        <v>24</v>
      </c>
      <c r="B7" s="2">
        <v>2032</v>
      </c>
      <c r="C7" s="2">
        <v>2221</v>
      </c>
      <c r="D7" s="2">
        <v>2349</v>
      </c>
      <c r="E7" s="2">
        <v>2415</v>
      </c>
      <c r="F7" s="2">
        <v>2348</v>
      </c>
      <c r="G7" s="2">
        <v>2312</v>
      </c>
      <c r="H7" s="2">
        <v>2290</v>
      </c>
      <c r="I7" s="2">
        <v>2224</v>
      </c>
      <c r="J7" s="2">
        <v>2944</v>
      </c>
      <c r="K7" s="2">
        <v>2131</v>
      </c>
      <c r="L7">
        <f t="shared" ref="L7" si="2">AVERAGE(B7:K7)</f>
        <v>2326.6</v>
      </c>
      <c r="M7">
        <f t="shared" ref="M7" si="3">STDEV(B7:K7)</f>
        <v>244.5486545545578</v>
      </c>
      <c r="N7">
        <f>_xlfn.CONFIDENCE.T(0.05,M7,10)</f>
        <v>174.9395688814374</v>
      </c>
      <c r="O7">
        <f>_xlfn.CONFIDENCE.T(0.05,M7,10)</f>
        <v>174.9395688814374</v>
      </c>
    </row>
    <row r="9" spans="1:16" ht="18.75" x14ac:dyDescent="0.3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/>
    </row>
    <row r="11" spans="1:16" x14ac:dyDescent="0.25">
      <c r="A11" s="1" t="s">
        <v>24</v>
      </c>
      <c r="B11" s="2">
        <v>2486</v>
      </c>
      <c r="C11" s="2">
        <v>2244</v>
      </c>
      <c r="D11" s="2">
        <v>2238</v>
      </c>
      <c r="E11" s="2">
        <v>2177</v>
      </c>
      <c r="F11" s="2">
        <v>2433</v>
      </c>
      <c r="G11" s="2">
        <v>2562</v>
      </c>
      <c r="H11" s="2">
        <v>2823</v>
      </c>
      <c r="I11" s="2">
        <v>2306</v>
      </c>
      <c r="J11" s="2">
        <v>2292</v>
      </c>
      <c r="K11" s="2">
        <v>2357</v>
      </c>
      <c r="L11">
        <f t="shared" ref="L11" si="4">AVERAGE(B11:K11)</f>
        <v>2391.8000000000002</v>
      </c>
      <c r="M11">
        <f t="shared" ref="M11" si="5">STDEV(B11:K11)</f>
        <v>193.11585469177132</v>
      </c>
      <c r="N11">
        <f>_xlfn.CONFIDENCE.T(0.05,M11,10)</f>
        <v>138.14676030618602</v>
      </c>
      <c r="O11">
        <f>_xlfn.CONFIDENCE.T(0.05,M11,10)</f>
        <v>138.14676030618602</v>
      </c>
    </row>
    <row r="13" spans="1:16" ht="18.75" x14ac:dyDescent="0.3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/>
    </row>
    <row r="15" spans="1:16" x14ac:dyDescent="0.25">
      <c r="A15" s="1" t="s">
        <v>24</v>
      </c>
      <c r="B15" s="2">
        <v>2600</v>
      </c>
      <c r="C15" s="2">
        <v>3385</v>
      </c>
      <c r="D15" s="2">
        <v>2465</v>
      </c>
      <c r="E15" s="2">
        <v>2825</v>
      </c>
      <c r="F15" s="2">
        <v>2448</v>
      </c>
      <c r="G15" s="2">
        <v>2343</v>
      </c>
      <c r="H15" s="2">
        <v>2118</v>
      </c>
      <c r="I15" s="2">
        <v>2407</v>
      </c>
      <c r="J15" s="2">
        <v>2162</v>
      </c>
      <c r="K15" s="2">
        <v>2875</v>
      </c>
      <c r="L15">
        <f t="shared" ref="L15" si="6">AVERAGE(B15:K15)</f>
        <v>2562.8000000000002</v>
      </c>
      <c r="M15">
        <f t="shared" ref="M15" si="7">STDEV(B15:K15)</f>
        <v>379.6828501087017</v>
      </c>
      <c r="N15">
        <f>_xlfn.CONFIDENCE.T(0.05,M15,10)</f>
        <v>271.60874890388453</v>
      </c>
      <c r="O15">
        <f>_xlfn.CONFIDENCE.T(0.05,M15,10)</f>
        <v>271.60874890388453</v>
      </c>
    </row>
    <row r="17" spans="1:16" ht="16.5" customHeight="1" x14ac:dyDescent="0.3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</row>
    <row r="19" spans="1:16" x14ac:dyDescent="0.25">
      <c r="A19" s="1" t="s">
        <v>24</v>
      </c>
      <c r="B19" s="2">
        <v>2769</v>
      </c>
      <c r="C19" s="2">
        <v>2448</v>
      </c>
      <c r="D19" s="2">
        <v>2331</v>
      </c>
      <c r="E19" s="2">
        <v>2628</v>
      </c>
      <c r="F19" s="2">
        <v>2397</v>
      </c>
      <c r="G19" s="2">
        <v>2597</v>
      </c>
      <c r="H19" s="2">
        <v>2313</v>
      </c>
      <c r="I19" s="2">
        <v>2537</v>
      </c>
      <c r="J19" s="2">
        <v>2393</v>
      </c>
      <c r="K19" s="2">
        <v>2524</v>
      </c>
      <c r="L19">
        <f t="shared" ref="L19" si="8">AVERAGE(B19:K19)</f>
        <v>2493.6999999999998</v>
      </c>
      <c r="M19">
        <f t="shared" ref="M19" si="9">STDEV(B19:K19)</f>
        <v>144.52762135084535</v>
      </c>
      <c r="N19">
        <f>_xlfn.CONFIDENCE.T(0.05,M19,10)</f>
        <v>103.38883203684053</v>
      </c>
      <c r="O19">
        <f>_xlfn.CONFIDENCE.T(0.05,M19,10)</f>
        <v>103.38883203684053</v>
      </c>
    </row>
    <row r="21" spans="1:16" ht="18" customHeight="1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/>
    </row>
    <row r="23" spans="1:16" x14ac:dyDescent="0.25">
      <c r="A23" s="1" t="s">
        <v>24</v>
      </c>
      <c r="B23" s="2">
        <v>3017</v>
      </c>
      <c r="C23" s="2">
        <v>2498</v>
      </c>
      <c r="D23" s="2">
        <v>2566</v>
      </c>
      <c r="E23" s="2">
        <v>2832</v>
      </c>
      <c r="F23" s="2">
        <v>2600</v>
      </c>
      <c r="G23" s="2">
        <v>2678</v>
      </c>
      <c r="H23" s="2">
        <v>3097</v>
      </c>
      <c r="I23" s="2">
        <v>2573</v>
      </c>
      <c r="J23" s="2">
        <v>2981</v>
      </c>
      <c r="K23" s="2">
        <v>3147</v>
      </c>
      <c r="L23">
        <f t="shared" ref="L23" si="10">AVERAGE(B23:K23)</f>
        <v>2798.9</v>
      </c>
      <c r="M23">
        <f t="shared" ref="M23" si="11">STDEV(B23:K23)</f>
        <v>245.36886065223879</v>
      </c>
      <c r="N23">
        <f>_xlfn.CONFIDENCE.T(0.05,M23,10)</f>
        <v>175.52630897773273</v>
      </c>
      <c r="O23">
        <f>_xlfn.CONFIDENCE.T(0.05,M23,10)</f>
        <v>175.52630897773273</v>
      </c>
    </row>
    <row r="25" spans="1:16" ht="18.75" x14ac:dyDescent="0.3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/>
    </row>
    <row r="27" spans="1:16" x14ac:dyDescent="0.25">
      <c r="A27" s="1" t="s">
        <v>24</v>
      </c>
      <c r="B27" s="2">
        <v>2916</v>
      </c>
      <c r="C27" s="2">
        <v>3145</v>
      </c>
      <c r="D27" s="2">
        <v>3524</v>
      </c>
      <c r="E27" s="2">
        <v>2543</v>
      </c>
      <c r="F27" s="2">
        <v>3278</v>
      </c>
      <c r="G27" s="2">
        <v>3922</v>
      </c>
      <c r="H27" s="2">
        <v>3018</v>
      </c>
      <c r="I27" s="2">
        <v>3489</v>
      </c>
      <c r="J27" s="2">
        <v>2903</v>
      </c>
      <c r="K27" s="2">
        <v>2972</v>
      </c>
      <c r="L27">
        <f t="shared" ref="L27" si="12">AVERAGE(B27:K27)</f>
        <v>3171</v>
      </c>
      <c r="M27">
        <f t="shared" ref="M27" si="13">STDEV(B27:K27)</f>
        <v>393.85586760189881</v>
      </c>
      <c r="N27">
        <f>_xlfn.CONFIDENCE.T(0.05,M27,10)</f>
        <v>281.74751484608612</v>
      </c>
      <c r="O27">
        <f>_xlfn.CONFIDENCE.T(0.05,M27,10)</f>
        <v>281.74751484608612</v>
      </c>
    </row>
    <row r="29" spans="1:16" ht="18.75" x14ac:dyDescent="0.3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1"/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/>
    </row>
    <row r="31" spans="1:16" x14ac:dyDescent="0.25">
      <c r="A31" s="1" t="s">
        <v>24</v>
      </c>
      <c r="B31" s="2">
        <v>3370</v>
      </c>
      <c r="C31" s="2">
        <v>2441</v>
      </c>
      <c r="D31" s="2">
        <v>2610</v>
      </c>
      <c r="E31" s="2">
        <v>2717</v>
      </c>
      <c r="F31" s="2">
        <v>3113</v>
      </c>
      <c r="G31" s="2">
        <v>2960</v>
      </c>
      <c r="H31" s="2">
        <v>2863</v>
      </c>
      <c r="I31" s="2">
        <v>2876</v>
      </c>
      <c r="J31" s="2">
        <v>3060</v>
      </c>
      <c r="K31" s="2">
        <v>3202</v>
      </c>
      <c r="L31">
        <f t="shared" ref="L31" si="14">AVERAGE(B31:K31)</f>
        <v>2921.2</v>
      </c>
      <c r="M31">
        <f t="shared" ref="M31" si="15">STDEV(B31:K31)</f>
        <v>281.34470751098991</v>
      </c>
      <c r="N31">
        <f>_xlfn.CONFIDENCE.T(0.05,M31,10)</f>
        <v>201.26187947628341</v>
      </c>
      <c r="O31">
        <f>_xlfn.CONFIDENCE.T(0.05,M31,10)</f>
        <v>201.26187947628341</v>
      </c>
    </row>
    <row r="33" spans="1:16" ht="18.75" x14ac:dyDescent="0.3">
      <c r="A33" s="3" t="s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/>
    </row>
    <row r="35" spans="1:16" x14ac:dyDescent="0.25">
      <c r="A35" s="1" t="s">
        <v>24</v>
      </c>
      <c r="B35" s="2">
        <v>3662</v>
      </c>
      <c r="C35" s="2">
        <v>3072</v>
      </c>
      <c r="D35" s="2">
        <v>3609</v>
      </c>
      <c r="E35" s="2">
        <v>3001</v>
      </c>
      <c r="F35" s="2">
        <v>3470</v>
      </c>
      <c r="G35" s="2">
        <v>2936</v>
      </c>
      <c r="H35" s="2">
        <v>3118</v>
      </c>
      <c r="I35" s="2">
        <v>3179</v>
      </c>
      <c r="J35" s="2">
        <v>2566</v>
      </c>
      <c r="K35" s="2">
        <v>3493</v>
      </c>
      <c r="L35">
        <f t="shared" ref="L35" si="16">AVERAGE(B35:K35)</f>
        <v>3210.6</v>
      </c>
      <c r="M35">
        <f t="shared" ref="M35" si="17">STDEV(B35:K35)</f>
        <v>345.31023088746764</v>
      </c>
      <c r="N35">
        <f>_xlfn.CONFIDENCE.T(0.05,M35,10)</f>
        <v>247.02005836767472</v>
      </c>
      <c r="O35">
        <f>_xlfn.CONFIDENCE.T(0.05,M35,10)</f>
        <v>247.02005836767472</v>
      </c>
    </row>
    <row r="37" spans="1:16" ht="18.75" x14ac:dyDescent="0.3">
      <c r="A37" s="3" t="s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/>
    </row>
    <row r="39" spans="1:16" x14ac:dyDescent="0.25">
      <c r="A39" s="1" t="s">
        <v>24</v>
      </c>
      <c r="B39" s="2">
        <v>4856</v>
      </c>
      <c r="C39" s="2">
        <v>3834</v>
      </c>
      <c r="D39" s="2">
        <v>3528</v>
      </c>
      <c r="E39" s="2">
        <v>4261</v>
      </c>
      <c r="F39" s="2">
        <v>3473</v>
      </c>
      <c r="G39" s="2">
        <v>4065</v>
      </c>
      <c r="H39" s="2">
        <v>4175</v>
      </c>
      <c r="I39" s="2">
        <v>3626</v>
      </c>
      <c r="J39" s="2">
        <v>4125</v>
      </c>
      <c r="K39" s="2">
        <v>6403</v>
      </c>
      <c r="L39">
        <f t="shared" ref="L39" si="18">AVERAGE(B39:K39)</f>
        <v>4234.6000000000004</v>
      </c>
      <c r="M39">
        <f t="shared" ref="M39" si="19">STDEV(B39:K39)</f>
        <v>865.59641609444998</v>
      </c>
      <c r="N39">
        <f>_xlfn.CONFIDENCE.T(0.05,M39,10)</f>
        <v>619.21037403662194</v>
      </c>
      <c r="O39">
        <f>_xlfn.CONFIDENCE.T(0.05,M39,10)</f>
        <v>619.21037403662194</v>
      </c>
    </row>
  </sheetData>
  <mergeCells count="10">
    <mergeCell ref="A25:P25"/>
    <mergeCell ref="A29:P29"/>
    <mergeCell ref="A33:P33"/>
    <mergeCell ref="A37:P37"/>
    <mergeCell ref="A1:P1"/>
    <mergeCell ref="A5:P5"/>
    <mergeCell ref="A9:P9"/>
    <mergeCell ref="A13:P13"/>
    <mergeCell ref="A17:P17"/>
    <mergeCell ref="A21:P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0" workbookViewId="0">
      <selection activeCell="K39" sqref="K39"/>
    </sheetView>
  </sheetViews>
  <sheetFormatPr defaultRowHeight="15" x14ac:dyDescent="0.25"/>
  <sheetData>
    <row r="1" spans="1:16" ht="18.7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</row>
    <row r="3" spans="1:16" x14ac:dyDescent="0.25">
      <c r="A3" s="1" t="s">
        <v>24</v>
      </c>
      <c r="B3" s="2">
        <v>9520</v>
      </c>
      <c r="C3" s="2">
        <v>9258</v>
      </c>
      <c r="D3" s="2">
        <v>9402</v>
      </c>
      <c r="E3" s="2">
        <v>9346</v>
      </c>
      <c r="F3" s="2">
        <v>9507</v>
      </c>
      <c r="G3" s="2">
        <v>9488</v>
      </c>
      <c r="H3" s="2">
        <v>9145</v>
      </c>
      <c r="I3" s="2">
        <v>9361</v>
      </c>
      <c r="J3" s="2">
        <v>9161</v>
      </c>
      <c r="K3" s="2">
        <v>9376</v>
      </c>
      <c r="L3">
        <f t="shared" ref="L3" si="0">AVERAGE(B3:K3)</f>
        <v>9356.4</v>
      </c>
      <c r="M3">
        <f t="shared" ref="M3" si="1">STDEV(B3:K3)</f>
        <v>134.12697135343228</v>
      </c>
      <c r="N3">
        <f>_xlfn.CONFIDENCE.T(0.05,M3,10)</f>
        <v>95.948655234607301</v>
      </c>
      <c r="O3">
        <f>_xlfn.CONFIDENCE.T(0.05,M3,10)</f>
        <v>95.948655234607301</v>
      </c>
    </row>
    <row r="5" spans="1:16" ht="18.75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/>
    </row>
    <row r="7" spans="1:16" x14ac:dyDescent="0.25">
      <c r="A7" s="1" t="s">
        <v>24</v>
      </c>
      <c r="B7" s="2">
        <v>9331</v>
      </c>
      <c r="C7" s="2">
        <v>9200</v>
      </c>
      <c r="D7" s="2">
        <v>9383</v>
      </c>
      <c r="E7" s="2">
        <v>9366</v>
      </c>
      <c r="F7" s="2">
        <v>9298</v>
      </c>
      <c r="G7" s="2">
        <v>9392</v>
      </c>
      <c r="H7" s="2">
        <v>9317</v>
      </c>
      <c r="I7" s="2">
        <v>9462</v>
      </c>
      <c r="J7" s="2">
        <v>9503</v>
      </c>
      <c r="K7" s="2">
        <v>9175</v>
      </c>
      <c r="L7">
        <f t="shared" ref="L7" si="2">AVERAGE(B7:K7)</f>
        <v>9342.7000000000007</v>
      </c>
      <c r="M7">
        <f t="shared" ref="M7" si="3">STDEV(B7:K7)</f>
        <v>103.17627849677679</v>
      </c>
      <c r="N7">
        <f>_xlfn.CONFIDENCE.T(0.05,M7,10)</f>
        <v>73.807863355021865</v>
      </c>
      <c r="O7">
        <f>_xlfn.CONFIDENCE.T(0.05,M7,10)</f>
        <v>73.807863355021865</v>
      </c>
    </row>
    <row r="9" spans="1:16" ht="18.75" x14ac:dyDescent="0.3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/>
    </row>
    <row r="11" spans="1:16" x14ac:dyDescent="0.25">
      <c r="A11" s="1" t="s">
        <v>24</v>
      </c>
      <c r="B11" s="2">
        <v>9255</v>
      </c>
      <c r="C11" s="2">
        <v>9345</v>
      </c>
      <c r="D11" s="2">
        <v>9850</v>
      </c>
      <c r="E11" s="2">
        <v>9186</v>
      </c>
      <c r="F11" s="2">
        <v>9324</v>
      </c>
      <c r="G11" s="2">
        <v>9415</v>
      </c>
      <c r="H11" s="2">
        <v>9590</v>
      </c>
      <c r="I11" s="2">
        <v>9847</v>
      </c>
      <c r="J11" s="2">
        <v>9764</v>
      </c>
      <c r="K11" s="2">
        <v>9864</v>
      </c>
      <c r="L11">
        <f t="shared" ref="L11" si="4">AVERAGE(B11:K11)</f>
        <v>9544</v>
      </c>
      <c r="M11">
        <f t="shared" ref="M11" si="5">STDEV(B11:K11)</f>
        <v>269.70930853626669</v>
      </c>
      <c r="N11">
        <f>_xlfn.CONFIDENCE.T(0.05,M11,10)</f>
        <v>192.93841646599114</v>
      </c>
      <c r="O11">
        <f>_xlfn.CONFIDENCE.T(0.05,M11,10)</f>
        <v>192.93841646599114</v>
      </c>
    </row>
    <row r="13" spans="1:16" ht="18.75" x14ac:dyDescent="0.3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/>
    </row>
    <row r="15" spans="1:16" x14ac:dyDescent="0.25">
      <c r="A15" s="1" t="s">
        <v>24</v>
      </c>
      <c r="B15" s="2">
        <v>9417</v>
      </c>
      <c r="C15" s="2">
        <v>9514</v>
      </c>
      <c r="D15" s="2">
        <v>9192</v>
      </c>
      <c r="E15" s="2">
        <v>9126</v>
      </c>
      <c r="F15" s="2">
        <v>9425</v>
      </c>
      <c r="G15" s="2">
        <v>9457</v>
      </c>
      <c r="H15" s="2">
        <v>9248</v>
      </c>
      <c r="I15" s="2">
        <v>9138</v>
      </c>
      <c r="J15" s="2">
        <v>9647</v>
      </c>
      <c r="K15" s="2">
        <v>9034</v>
      </c>
      <c r="L15">
        <f t="shared" ref="L15" si="6">AVERAGE(B15:K15)</f>
        <v>9319.7999999999993</v>
      </c>
      <c r="M15">
        <f t="shared" ref="M15" si="7">STDEV(B15:K15)</f>
        <v>199.41347329940706</v>
      </c>
      <c r="N15">
        <f>_xlfn.CONFIDENCE.T(0.05,M15,10)</f>
        <v>142.65180526832759</v>
      </c>
      <c r="O15">
        <f>_xlfn.CONFIDENCE.T(0.05,M15,10)</f>
        <v>142.65180526832759</v>
      </c>
    </row>
    <row r="17" spans="1:16" ht="18.75" x14ac:dyDescent="0.3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</row>
    <row r="19" spans="1:16" x14ac:dyDescent="0.25">
      <c r="A19" s="1" t="s">
        <v>24</v>
      </c>
      <c r="B19" s="2">
        <v>9295</v>
      </c>
      <c r="C19" s="2">
        <v>9495</v>
      </c>
      <c r="D19" s="2">
        <v>9456</v>
      </c>
      <c r="E19" s="2">
        <v>9298</v>
      </c>
      <c r="F19" s="2">
        <v>9432</v>
      </c>
      <c r="G19" s="2">
        <v>9643</v>
      </c>
      <c r="H19" s="2">
        <v>9216</v>
      </c>
      <c r="I19" s="2">
        <v>9392</v>
      </c>
      <c r="J19" s="2">
        <v>9331</v>
      </c>
      <c r="K19" s="2">
        <v>9587</v>
      </c>
      <c r="L19">
        <f t="shared" ref="L19" si="8">AVERAGE(B19:K19)</f>
        <v>9414.5</v>
      </c>
      <c r="M19">
        <f t="shared" ref="M19" si="9">STDEV(B19:K19)</f>
        <v>135.48698174445477</v>
      </c>
      <c r="N19">
        <f>_xlfn.CONFIDENCE.T(0.05,M19,10)</f>
        <v>96.921548060017116</v>
      </c>
      <c r="O19">
        <f>_xlfn.CONFIDENCE.T(0.05,M19,10)</f>
        <v>96.921548060017116</v>
      </c>
    </row>
    <row r="21" spans="1:16" ht="18.75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/>
    </row>
    <row r="23" spans="1:16" x14ac:dyDescent="0.25">
      <c r="A23" s="1" t="s">
        <v>24</v>
      </c>
      <c r="B23" s="2">
        <v>9253</v>
      </c>
      <c r="C23" s="2">
        <v>9213</v>
      </c>
      <c r="D23" s="2">
        <v>9390</v>
      </c>
      <c r="E23" s="2">
        <v>9655</v>
      </c>
      <c r="F23" s="2">
        <v>9116</v>
      </c>
      <c r="G23" s="2">
        <v>9507</v>
      </c>
      <c r="H23" s="2">
        <v>9213</v>
      </c>
      <c r="I23" s="2">
        <v>9634</v>
      </c>
      <c r="J23" s="2">
        <v>9681</v>
      </c>
      <c r="K23" s="2">
        <v>9494</v>
      </c>
      <c r="L23">
        <f t="shared" ref="L23" si="10">AVERAGE(B23:K23)</f>
        <v>9415.6</v>
      </c>
      <c r="M23">
        <f t="shared" ref="M23" si="11">STDEV(B23:K23)</f>
        <v>207.87186223996528</v>
      </c>
      <c r="N23">
        <f>_xlfn.CONFIDENCE.T(0.05,M23,10)</f>
        <v>148.70257221034183</v>
      </c>
      <c r="O23">
        <f>_xlfn.CONFIDENCE.T(0.05,M23,10)</f>
        <v>148.70257221034183</v>
      </c>
    </row>
    <row r="25" spans="1:16" ht="18.75" x14ac:dyDescent="0.3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/>
    </row>
    <row r="27" spans="1:16" x14ac:dyDescent="0.25">
      <c r="A27" s="1" t="s">
        <v>24</v>
      </c>
      <c r="B27" s="2">
        <v>9154</v>
      </c>
      <c r="C27" s="2">
        <v>9401</v>
      </c>
      <c r="D27" s="2">
        <v>9162</v>
      </c>
      <c r="E27" s="2">
        <v>9130</v>
      </c>
      <c r="F27" s="2">
        <v>9270</v>
      </c>
      <c r="G27" s="2">
        <v>9235</v>
      </c>
      <c r="H27" s="2">
        <v>9518</v>
      </c>
      <c r="I27" s="2">
        <v>9527</v>
      </c>
      <c r="J27" s="2">
        <v>9213</v>
      </c>
      <c r="K27" s="2">
        <v>9288</v>
      </c>
      <c r="L27">
        <f t="shared" ref="L27" si="12">AVERAGE(B27:K27)</f>
        <v>9289.7999999999993</v>
      </c>
      <c r="M27">
        <f t="shared" ref="M27" si="13">STDEV(B27:K27)</f>
        <v>145.41572588043334</v>
      </c>
      <c r="N27">
        <f>_xlfn.CONFIDENCE.T(0.05,M27,10)</f>
        <v>104.02414374530511</v>
      </c>
      <c r="O27">
        <f>_xlfn.CONFIDENCE.T(0.05,M27,10)</f>
        <v>104.02414374530511</v>
      </c>
    </row>
    <row r="29" spans="1:16" ht="18.75" x14ac:dyDescent="0.3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1"/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/>
    </row>
    <row r="31" spans="1:16" x14ac:dyDescent="0.25">
      <c r="A31" s="1" t="s">
        <v>24</v>
      </c>
      <c r="B31" s="2">
        <v>9260</v>
      </c>
      <c r="C31" s="2">
        <v>9486</v>
      </c>
      <c r="D31" s="2">
        <v>9407</v>
      </c>
      <c r="E31" s="2">
        <v>9407</v>
      </c>
      <c r="F31" s="2">
        <v>9394</v>
      </c>
      <c r="G31" s="2">
        <v>9182</v>
      </c>
      <c r="H31" s="2">
        <v>9326</v>
      </c>
      <c r="I31" s="2">
        <v>9248</v>
      </c>
      <c r="J31" s="2">
        <v>9371</v>
      </c>
      <c r="K31" s="2">
        <v>9141</v>
      </c>
      <c r="L31">
        <f t="shared" ref="L31" si="14">AVERAGE(B31:K31)</f>
        <v>9322.2000000000007</v>
      </c>
      <c r="M31">
        <f t="shared" ref="M31" si="15">STDEV(B31:K31)</f>
        <v>110.86909197587737</v>
      </c>
      <c r="N31">
        <f>_xlfn.CONFIDENCE.T(0.05,M31,10)</f>
        <v>79.310970603640698</v>
      </c>
      <c r="O31">
        <f>_xlfn.CONFIDENCE.T(0.05,M31,10)</f>
        <v>79.310970603640698</v>
      </c>
    </row>
    <row r="33" spans="1:16" ht="18.75" x14ac:dyDescent="0.3">
      <c r="A33" s="3" t="s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/>
    </row>
    <row r="35" spans="1:16" x14ac:dyDescent="0.25">
      <c r="A35" s="1" t="s">
        <v>24</v>
      </c>
      <c r="B35" s="2">
        <v>9539</v>
      </c>
      <c r="C35" s="2">
        <v>9543</v>
      </c>
      <c r="D35" s="2">
        <v>9297</v>
      </c>
      <c r="E35" s="2">
        <v>9508</v>
      </c>
      <c r="F35" s="2">
        <v>9162</v>
      </c>
      <c r="G35" s="2">
        <v>9387</v>
      </c>
      <c r="H35" s="2">
        <v>9553</v>
      </c>
      <c r="I35" s="2">
        <v>9370</v>
      </c>
      <c r="J35" s="2">
        <v>9346</v>
      </c>
      <c r="K35" s="2">
        <v>9356</v>
      </c>
      <c r="L35">
        <f t="shared" ref="L35" si="16">AVERAGE(B35:K35)</f>
        <v>9406.1</v>
      </c>
      <c r="M35">
        <f t="shared" ref="M35" si="17">STDEV(B35:K35)</f>
        <v>128.08196160618749</v>
      </c>
      <c r="N35">
        <f>_xlfn.CONFIDENCE.T(0.05,M35,10)</f>
        <v>91.624315765255758</v>
      </c>
      <c r="O35">
        <f>_xlfn.CONFIDENCE.T(0.05,M35,10)</f>
        <v>91.624315765255758</v>
      </c>
    </row>
    <row r="37" spans="1:16" ht="18.75" x14ac:dyDescent="0.3">
      <c r="A37" s="3" t="s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/>
    </row>
    <row r="39" spans="1:16" x14ac:dyDescent="0.25">
      <c r="A39" s="1" t="s">
        <v>24</v>
      </c>
      <c r="B39" s="2">
        <v>9318</v>
      </c>
      <c r="C39" s="2">
        <v>9103</v>
      </c>
      <c r="D39" s="2">
        <v>9082</v>
      </c>
      <c r="E39" s="2">
        <v>9446</v>
      </c>
      <c r="F39" s="2">
        <v>9424</v>
      </c>
      <c r="G39" s="2">
        <v>9232</v>
      </c>
      <c r="H39" s="2">
        <v>9655</v>
      </c>
      <c r="I39" s="2">
        <v>9289</v>
      </c>
      <c r="J39" s="2">
        <v>9260</v>
      </c>
      <c r="K39" s="2">
        <v>9281</v>
      </c>
      <c r="L39">
        <f t="shared" ref="L39" si="18">AVERAGE(B39:K39)</f>
        <v>9309</v>
      </c>
      <c r="M39">
        <f t="shared" ref="M39" si="19">STDEV(B39:K39)</f>
        <v>168.41417200857336</v>
      </c>
      <c r="N39">
        <f>_xlfn.CONFIDENCE.T(0.05,M39,10)</f>
        <v>120.47624100966438</v>
      </c>
      <c r="O39">
        <f>_xlfn.CONFIDENCE.T(0.05,M39,10)</f>
        <v>120.47624100966438</v>
      </c>
    </row>
  </sheetData>
  <mergeCells count="10">
    <mergeCell ref="A37:P37"/>
    <mergeCell ref="A1:P1"/>
    <mergeCell ref="A9:P9"/>
    <mergeCell ref="A17:P17"/>
    <mergeCell ref="A25:P25"/>
    <mergeCell ref="A33:P33"/>
    <mergeCell ref="A5:P5"/>
    <mergeCell ref="A13:P13"/>
    <mergeCell ref="A21:P21"/>
    <mergeCell ref="A29:P2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0" workbookViewId="0">
      <selection activeCell="B39" sqref="B39"/>
    </sheetView>
  </sheetViews>
  <sheetFormatPr defaultRowHeight="15" x14ac:dyDescent="0.25"/>
  <sheetData>
    <row r="1" spans="1:16" ht="18.7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</row>
    <row r="3" spans="1:16" x14ac:dyDescent="0.25">
      <c r="A3" s="1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t="e">
        <f t="shared" ref="L3" si="0">AVERAGE(B3:K3)</f>
        <v>#DIV/0!</v>
      </c>
      <c r="M3" t="e">
        <f t="shared" ref="M3" si="1">STDEV(B3:K3)</f>
        <v>#DIV/0!</v>
      </c>
      <c r="N3" t="e">
        <f>_xlfn.CONFIDENCE.T(0.05,M3,10)</f>
        <v>#DIV/0!</v>
      </c>
      <c r="O3" t="e">
        <f>_xlfn.CONFIDENCE.T(0.05,M3,10)</f>
        <v>#DIV/0!</v>
      </c>
    </row>
    <row r="5" spans="1:16" ht="18.75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/>
    </row>
    <row r="7" spans="1:16" x14ac:dyDescent="0.25">
      <c r="A7" s="1" t="s">
        <v>24</v>
      </c>
      <c r="B7" s="2">
        <v>1922</v>
      </c>
      <c r="C7" s="2"/>
      <c r="D7" s="2"/>
      <c r="E7" s="2"/>
      <c r="F7" s="2"/>
      <c r="G7" s="2"/>
      <c r="H7" s="2"/>
      <c r="I7" s="2"/>
      <c r="J7" s="2"/>
      <c r="K7" s="2"/>
      <c r="L7">
        <f t="shared" ref="L7" si="2">AVERAGE(B7:K7)</f>
        <v>1922</v>
      </c>
      <c r="M7" t="e">
        <f t="shared" ref="M7" si="3">STDEV(B7:K7)</f>
        <v>#DIV/0!</v>
      </c>
      <c r="N7" t="e">
        <f>_xlfn.CONFIDENCE.T(0.05,M7,10)</f>
        <v>#DIV/0!</v>
      </c>
      <c r="O7" t="e">
        <f>_xlfn.CONFIDENCE.T(0.05,M7,10)</f>
        <v>#DIV/0!</v>
      </c>
    </row>
    <row r="9" spans="1:16" ht="18.75" x14ac:dyDescent="0.3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/>
    </row>
    <row r="11" spans="1:16" x14ac:dyDescent="0.25">
      <c r="A11" s="1" t="s">
        <v>24</v>
      </c>
      <c r="B11" s="2">
        <v>1874</v>
      </c>
      <c r="C11" s="2"/>
      <c r="D11" s="2"/>
      <c r="E11" s="2"/>
      <c r="F11" s="2"/>
      <c r="G11" s="2"/>
      <c r="H11" s="2"/>
      <c r="I11" s="2"/>
      <c r="J11" s="2"/>
      <c r="K11" s="2"/>
      <c r="L11">
        <f t="shared" ref="L11" si="4">AVERAGE(B11:K11)</f>
        <v>1874</v>
      </c>
      <c r="M11" t="e">
        <f t="shared" ref="M11" si="5">STDEV(B11:K11)</f>
        <v>#DIV/0!</v>
      </c>
      <c r="N11" t="e">
        <f>_xlfn.CONFIDENCE.T(0.05,M11,10)</f>
        <v>#DIV/0!</v>
      </c>
      <c r="O11" t="e">
        <f>_xlfn.CONFIDENCE.T(0.05,M11,10)</f>
        <v>#DIV/0!</v>
      </c>
    </row>
    <row r="13" spans="1:16" ht="18.75" x14ac:dyDescent="0.3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/>
    </row>
    <row r="15" spans="1:16" x14ac:dyDescent="0.25">
      <c r="A15" s="1" t="s">
        <v>24</v>
      </c>
      <c r="B15" s="2">
        <v>1933</v>
      </c>
      <c r="C15" s="2"/>
      <c r="D15" s="2"/>
      <c r="E15" s="2"/>
      <c r="F15" s="2"/>
      <c r="G15" s="2"/>
      <c r="H15" s="2"/>
      <c r="I15" s="2"/>
      <c r="J15" s="2"/>
      <c r="K15" s="2"/>
      <c r="L15">
        <f t="shared" ref="L15" si="6">AVERAGE(B15:K15)</f>
        <v>1933</v>
      </c>
      <c r="M15" t="e">
        <f t="shared" ref="M15" si="7">STDEV(B15:K15)</f>
        <v>#DIV/0!</v>
      </c>
      <c r="N15" t="e">
        <f>_xlfn.CONFIDENCE.T(0.05,M15,10)</f>
        <v>#DIV/0!</v>
      </c>
      <c r="O15" t="e">
        <f>_xlfn.CONFIDENCE.T(0.05,M15,10)</f>
        <v>#DIV/0!</v>
      </c>
    </row>
    <row r="17" spans="1:16" ht="18.75" x14ac:dyDescent="0.3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</row>
    <row r="19" spans="1:16" x14ac:dyDescent="0.25">
      <c r="A19" s="1" t="s">
        <v>24</v>
      </c>
      <c r="B19" s="2">
        <v>1839</v>
      </c>
      <c r="C19" s="2"/>
      <c r="D19" s="2"/>
      <c r="E19" s="2"/>
      <c r="F19" s="2"/>
      <c r="G19" s="2"/>
      <c r="H19" s="2"/>
      <c r="I19" s="2"/>
      <c r="J19" s="2"/>
      <c r="K19" s="2"/>
      <c r="L19">
        <f t="shared" ref="L19" si="8">AVERAGE(B19:K19)</f>
        <v>1839</v>
      </c>
      <c r="M19" t="e">
        <f t="shared" ref="M19" si="9">STDEV(B19:K19)</f>
        <v>#DIV/0!</v>
      </c>
      <c r="N19" t="e">
        <f>_xlfn.CONFIDENCE.T(0.05,M19,10)</f>
        <v>#DIV/0!</v>
      </c>
      <c r="O19" t="e">
        <f>_xlfn.CONFIDENCE.T(0.05,M19,10)</f>
        <v>#DIV/0!</v>
      </c>
    </row>
    <row r="21" spans="1:16" ht="18.75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/>
    </row>
    <row r="23" spans="1:16" x14ac:dyDescent="0.25">
      <c r="A23" s="1" t="s">
        <v>24</v>
      </c>
      <c r="B23" s="2">
        <v>2143</v>
      </c>
      <c r="C23" s="2"/>
      <c r="D23" s="2"/>
      <c r="E23" s="2"/>
      <c r="F23" s="2"/>
      <c r="G23" s="2"/>
      <c r="H23" s="2"/>
      <c r="I23" s="2"/>
      <c r="J23" s="2"/>
      <c r="K23" s="2"/>
      <c r="L23">
        <f t="shared" ref="L23" si="10">AVERAGE(B23:K23)</f>
        <v>2143</v>
      </c>
      <c r="M23" t="e">
        <f t="shared" ref="M23" si="11">STDEV(B23:K23)</f>
        <v>#DIV/0!</v>
      </c>
      <c r="N23" t="e">
        <f>_xlfn.CONFIDENCE.T(0.05,M23,10)</f>
        <v>#DIV/0!</v>
      </c>
      <c r="O23" t="e">
        <f>_xlfn.CONFIDENCE.T(0.05,M23,10)</f>
        <v>#DIV/0!</v>
      </c>
    </row>
    <row r="25" spans="1:16" ht="18.75" x14ac:dyDescent="0.3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/>
    </row>
    <row r="27" spans="1:16" x14ac:dyDescent="0.25">
      <c r="A27" s="1" t="s">
        <v>24</v>
      </c>
      <c r="B27" s="2">
        <v>2134</v>
      </c>
      <c r="C27" s="2"/>
      <c r="D27" s="2"/>
      <c r="E27" s="2"/>
      <c r="F27" s="2"/>
      <c r="G27" s="2"/>
      <c r="H27" s="2"/>
      <c r="I27" s="2"/>
      <c r="J27" s="2"/>
      <c r="K27" s="2"/>
      <c r="L27">
        <f t="shared" ref="L27" si="12">AVERAGE(B27:K27)</f>
        <v>2134</v>
      </c>
      <c r="M27" t="e">
        <f t="shared" ref="M27" si="13">STDEV(B27:K27)</f>
        <v>#DIV/0!</v>
      </c>
      <c r="N27" t="e">
        <f>_xlfn.CONFIDENCE.T(0.05,M27,10)</f>
        <v>#DIV/0!</v>
      </c>
      <c r="O27" t="e">
        <f>_xlfn.CONFIDENCE.T(0.05,M27,10)</f>
        <v>#DIV/0!</v>
      </c>
    </row>
    <row r="29" spans="1:16" ht="18.75" x14ac:dyDescent="0.3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1"/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/>
    </row>
    <row r="31" spans="1:16" x14ac:dyDescent="0.25">
      <c r="A31" s="1" t="s">
        <v>24</v>
      </c>
      <c r="B31" s="2">
        <v>2185</v>
      </c>
      <c r="C31" s="2"/>
      <c r="D31" s="2"/>
      <c r="E31" s="2"/>
      <c r="F31" s="2"/>
      <c r="G31" s="2"/>
      <c r="H31" s="2"/>
      <c r="I31" s="2"/>
      <c r="J31" s="2"/>
      <c r="K31" s="2"/>
      <c r="L31">
        <f t="shared" ref="L31" si="14">AVERAGE(B31:K31)</f>
        <v>2185</v>
      </c>
      <c r="M31" t="e">
        <f t="shared" ref="M31" si="15">STDEV(B31:K31)</f>
        <v>#DIV/0!</v>
      </c>
      <c r="N31" t="e">
        <f>_xlfn.CONFIDENCE.T(0.05,M31,10)</f>
        <v>#DIV/0!</v>
      </c>
      <c r="O31" t="e">
        <f>_xlfn.CONFIDENCE.T(0.05,M31,10)</f>
        <v>#DIV/0!</v>
      </c>
    </row>
    <row r="33" spans="1:16" ht="18.75" x14ac:dyDescent="0.3">
      <c r="A33" s="3" t="s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/>
    </row>
    <row r="35" spans="1:16" x14ac:dyDescent="0.25">
      <c r="A35" s="1" t="s">
        <v>24</v>
      </c>
      <c r="B35" s="2">
        <v>2708</v>
      </c>
      <c r="C35" s="2"/>
      <c r="D35" s="2"/>
      <c r="E35" s="2"/>
      <c r="F35" s="2"/>
      <c r="G35" s="2"/>
      <c r="H35" s="2"/>
      <c r="I35" s="2"/>
      <c r="J35" s="2"/>
      <c r="K35" s="2"/>
      <c r="L35">
        <f t="shared" ref="L35" si="16">AVERAGE(B35:K35)</f>
        <v>2708</v>
      </c>
      <c r="M35" t="e">
        <f t="shared" ref="M35" si="17">STDEV(B35:K35)</f>
        <v>#DIV/0!</v>
      </c>
      <c r="N35" t="e">
        <f>_xlfn.CONFIDENCE.T(0.05,M35,10)</f>
        <v>#DIV/0!</v>
      </c>
      <c r="O35" t="e">
        <f>_xlfn.CONFIDENCE.T(0.05,M35,10)</f>
        <v>#DIV/0!</v>
      </c>
    </row>
    <row r="37" spans="1:16" ht="18.75" x14ac:dyDescent="0.3">
      <c r="A37" s="3" t="s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/>
    </row>
    <row r="39" spans="1:16" x14ac:dyDescent="0.25">
      <c r="A39" s="1" t="s">
        <v>24</v>
      </c>
      <c r="B39" s="2">
        <v>2881</v>
      </c>
      <c r="C39" s="2"/>
      <c r="D39" s="2"/>
      <c r="E39" s="2"/>
      <c r="F39" s="2"/>
      <c r="G39" s="2"/>
      <c r="H39" s="2"/>
      <c r="I39" s="2"/>
      <c r="J39" s="2"/>
      <c r="K39" s="2"/>
      <c r="L39">
        <f t="shared" ref="L39" si="18">AVERAGE(B39:K39)</f>
        <v>2881</v>
      </c>
      <c r="M39" t="e">
        <f t="shared" ref="M39" si="19">STDEV(B39:K39)</f>
        <v>#DIV/0!</v>
      </c>
      <c r="N39" t="e">
        <f>_xlfn.CONFIDENCE.T(0.05,M39,10)</f>
        <v>#DIV/0!</v>
      </c>
      <c r="O39" t="e">
        <f>_xlfn.CONFIDENCE.T(0.05,M39,10)</f>
        <v>#DIV/0!</v>
      </c>
    </row>
  </sheetData>
  <mergeCells count="10">
    <mergeCell ref="A37:P37"/>
    <mergeCell ref="A1:P1"/>
    <mergeCell ref="A9:P9"/>
    <mergeCell ref="A17:P17"/>
    <mergeCell ref="A25:P25"/>
    <mergeCell ref="A33:P33"/>
    <mergeCell ref="A5:P5"/>
    <mergeCell ref="A13:P13"/>
    <mergeCell ref="A21:P21"/>
    <mergeCell ref="A29:P2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6" workbookViewId="0">
      <selection activeCell="N3" sqref="N3"/>
    </sheetView>
  </sheetViews>
  <sheetFormatPr defaultRowHeight="15" x14ac:dyDescent="0.25"/>
  <sheetData>
    <row r="1" spans="1:16" ht="18.75" x14ac:dyDescent="0.3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</row>
    <row r="3" spans="1:16" x14ac:dyDescent="0.25">
      <c r="A3" s="1" t="s">
        <v>24</v>
      </c>
      <c r="B3" s="2">
        <v>1823</v>
      </c>
      <c r="C3" s="2">
        <v>1695</v>
      </c>
      <c r="D3" s="2">
        <v>1874</v>
      </c>
      <c r="E3" s="2">
        <v>1996</v>
      </c>
      <c r="F3" s="2">
        <v>1729</v>
      </c>
      <c r="G3" s="2">
        <v>1833</v>
      </c>
      <c r="H3" s="2">
        <v>1741</v>
      </c>
      <c r="I3" s="2">
        <v>1680</v>
      </c>
      <c r="J3" s="2">
        <v>1689</v>
      </c>
      <c r="K3" s="2">
        <v>1845</v>
      </c>
      <c r="L3">
        <f t="shared" ref="L3" si="0">AVERAGE(B3:K3)</f>
        <v>1790.5</v>
      </c>
      <c r="M3">
        <f t="shared" ref="M3" si="1">STDEV(B3:K3)</f>
        <v>101.59861110161781</v>
      </c>
      <c r="N3">
        <f>_xlfn.CONFIDENCE.T(0.05,M3,10)</f>
        <v>72.67926808857014</v>
      </c>
      <c r="O3">
        <f>_xlfn.CONFIDENCE.T(0.05,M3,10)</f>
        <v>72.67926808857014</v>
      </c>
    </row>
    <row r="5" spans="1:16" ht="18.75" x14ac:dyDescent="0.3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/>
    </row>
    <row r="7" spans="1:16" x14ac:dyDescent="0.25">
      <c r="A7" s="1" t="s">
        <v>24</v>
      </c>
      <c r="B7" s="2">
        <v>1844</v>
      </c>
      <c r="C7" s="2">
        <v>2060</v>
      </c>
      <c r="D7" s="2">
        <v>1792</v>
      </c>
      <c r="E7" s="2">
        <v>1981</v>
      </c>
      <c r="F7" s="2">
        <v>1873</v>
      </c>
      <c r="G7" s="2">
        <v>1892</v>
      </c>
      <c r="H7" s="2">
        <v>1768</v>
      </c>
      <c r="I7" s="2">
        <v>1835</v>
      </c>
      <c r="J7" s="2">
        <v>1786</v>
      </c>
      <c r="K7" s="2">
        <v>1865</v>
      </c>
      <c r="L7">
        <f t="shared" ref="L7" si="2">AVERAGE(B7:K7)</f>
        <v>1869.6</v>
      </c>
      <c r="M7">
        <f t="shared" ref="M7" si="3">STDEV(B7:K7)</f>
        <v>90.910456555399108</v>
      </c>
      <c r="N7">
        <f>_xlfn.CONFIDENCE.T(0.05,M7,10)</f>
        <v>65.033422921850843</v>
      </c>
      <c r="O7">
        <f>_xlfn.CONFIDENCE.T(0.05,M7,10)</f>
        <v>65.033422921850843</v>
      </c>
    </row>
    <row r="9" spans="1:16" ht="18.75" x14ac:dyDescent="0.3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/>
    </row>
    <row r="11" spans="1:16" x14ac:dyDescent="0.25">
      <c r="A11" s="1" t="s">
        <v>24</v>
      </c>
      <c r="B11" s="2">
        <v>2033</v>
      </c>
      <c r="C11" s="2">
        <v>1949</v>
      </c>
      <c r="D11" s="2">
        <v>1934</v>
      </c>
      <c r="E11" s="2">
        <v>1813</v>
      </c>
      <c r="F11" s="2">
        <v>1634</v>
      </c>
      <c r="G11" s="2">
        <v>1712</v>
      </c>
      <c r="H11" s="2">
        <v>1902</v>
      </c>
      <c r="I11" s="2">
        <v>1725</v>
      </c>
      <c r="J11" s="2">
        <v>1909</v>
      </c>
      <c r="K11" s="2">
        <v>1817</v>
      </c>
      <c r="L11">
        <f t="shared" ref="L11" si="4">AVERAGE(B11:K11)</f>
        <v>1842.8</v>
      </c>
      <c r="M11">
        <f t="shared" ref="M11" si="5">STDEV(B11:K11)</f>
        <v>124.63083263961788</v>
      </c>
      <c r="N11">
        <f>_xlfn.CONFIDENCE.T(0.05,M11,10)</f>
        <v>89.155526825624776</v>
      </c>
      <c r="O11">
        <f>_xlfn.CONFIDENCE.T(0.05,M11,10)</f>
        <v>89.155526825624776</v>
      </c>
    </row>
    <row r="13" spans="1:16" ht="18.75" x14ac:dyDescent="0.3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/>
    </row>
    <row r="15" spans="1:16" x14ac:dyDescent="0.25">
      <c r="A15" s="1" t="s">
        <v>24</v>
      </c>
      <c r="B15" s="2">
        <v>1965</v>
      </c>
      <c r="C15" s="2">
        <v>1850</v>
      </c>
      <c r="D15" s="2">
        <v>1906</v>
      </c>
      <c r="E15" s="2">
        <v>2008</v>
      </c>
      <c r="F15" s="2">
        <v>1993</v>
      </c>
      <c r="G15" s="2">
        <v>2161</v>
      </c>
      <c r="H15" s="2">
        <v>1688</v>
      </c>
      <c r="I15" s="2">
        <v>1902</v>
      </c>
      <c r="J15" s="2">
        <v>1950</v>
      </c>
      <c r="K15" s="2">
        <v>1876</v>
      </c>
      <c r="L15">
        <f t="shared" ref="L15" si="6">AVERAGE(B15:K15)</f>
        <v>1929.9</v>
      </c>
      <c r="M15">
        <f t="shared" ref="M15" si="7">STDEV(B15:K15)</f>
        <v>122.14695156972924</v>
      </c>
      <c r="N15">
        <f>_xlfn.CONFIDENCE.T(0.05,M15,10)</f>
        <v>87.378665348670154</v>
      </c>
      <c r="O15">
        <f>_xlfn.CONFIDENCE.T(0.05,M15,10)</f>
        <v>87.378665348670154</v>
      </c>
    </row>
    <row r="17" spans="1:16" ht="18.75" x14ac:dyDescent="0.3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/>
    </row>
    <row r="19" spans="1:16" x14ac:dyDescent="0.25">
      <c r="A19" s="1" t="s">
        <v>24</v>
      </c>
      <c r="B19" s="2">
        <v>2171</v>
      </c>
      <c r="C19" s="2">
        <v>1858</v>
      </c>
      <c r="D19" s="2">
        <v>1913</v>
      </c>
      <c r="E19" s="2">
        <v>1702</v>
      </c>
      <c r="F19" s="2">
        <v>2010</v>
      </c>
      <c r="G19" s="2">
        <v>2064</v>
      </c>
      <c r="H19" s="2">
        <v>2085</v>
      </c>
      <c r="I19" s="2">
        <v>2016</v>
      </c>
      <c r="J19" s="2">
        <v>1876</v>
      </c>
      <c r="K19" s="2">
        <v>1821</v>
      </c>
      <c r="L19">
        <f t="shared" ref="L19" si="8">AVERAGE(B19:K19)</f>
        <v>1951.6</v>
      </c>
      <c r="M19">
        <f t="shared" ref="M19" si="9">STDEV(B19:K19)</f>
        <v>141.9884189330634</v>
      </c>
      <c r="N19">
        <f>_xlfn.CONFIDENCE.T(0.05,M19,10)</f>
        <v>101.57239605162279</v>
      </c>
      <c r="O19">
        <f>_xlfn.CONFIDENCE.T(0.05,M19,10)</f>
        <v>101.57239605162279</v>
      </c>
    </row>
    <row r="21" spans="1:16" ht="18.75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/>
    </row>
    <row r="23" spans="1:16" x14ac:dyDescent="0.25">
      <c r="A23" s="1" t="s">
        <v>24</v>
      </c>
      <c r="B23" s="2">
        <v>1874</v>
      </c>
      <c r="C23" s="2">
        <v>2672</v>
      </c>
      <c r="D23" s="2">
        <v>2165</v>
      </c>
      <c r="E23" s="2">
        <v>1901</v>
      </c>
      <c r="F23" s="2">
        <v>2234</v>
      </c>
      <c r="G23" s="2">
        <v>1921</v>
      </c>
      <c r="H23" s="2">
        <v>1902</v>
      </c>
      <c r="I23" s="2">
        <v>1931</v>
      </c>
      <c r="J23" s="2">
        <v>1958</v>
      </c>
      <c r="K23" s="2">
        <v>1983</v>
      </c>
      <c r="L23">
        <f t="shared" ref="L23" si="10">AVERAGE(B23:K23)</f>
        <v>2054.1</v>
      </c>
      <c r="M23">
        <f t="shared" ref="M23" si="11">STDEV(B23:K23)</f>
        <v>247.79761006828818</v>
      </c>
      <c r="N23">
        <f>_xlfn.CONFIDENCE.T(0.05,M23,10)</f>
        <v>177.26373164537588</v>
      </c>
      <c r="O23">
        <f>_xlfn.CONFIDENCE.T(0.05,M23,10)</f>
        <v>177.26373164537588</v>
      </c>
    </row>
    <row r="25" spans="1:16" ht="18.75" x14ac:dyDescent="0.3">
      <c r="A25" s="3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/>
    </row>
    <row r="27" spans="1:16" x14ac:dyDescent="0.25">
      <c r="A27" s="1" t="s">
        <v>24</v>
      </c>
      <c r="B27" s="2">
        <v>2345</v>
      </c>
      <c r="C27" s="2">
        <v>2548</v>
      </c>
      <c r="D27" s="2">
        <v>2496</v>
      </c>
      <c r="E27" s="2">
        <v>2114</v>
      </c>
      <c r="F27" s="2">
        <v>2222</v>
      </c>
      <c r="G27" s="2">
        <v>1977</v>
      </c>
      <c r="H27" s="2">
        <v>2513</v>
      </c>
      <c r="I27" s="2">
        <v>1813</v>
      </c>
      <c r="J27" s="2">
        <v>2085</v>
      </c>
      <c r="K27" s="2">
        <v>1873</v>
      </c>
      <c r="L27">
        <f t="shared" ref="L27" si="12">AVERAGE(B27:K27)</f>
        <v>2198.6</v>
      </c>
      <c r="M27">
        <f t="shared" ref="M27" si="13">STDEV(B27:K27)</f>
        <v>269.82018703820728</v>
      </c>
      <c r="N27">
        <f>_xlfn.CONFIDENCE.T(0.05,M27,10)</f>
        <v>193.01773416807802</v>
      </c>
      <c r="O27">
        <f>_xlfn.CONFIDENCE.T(0.05,M27,10)</f>
        <v>193.01773416807802</v>
      </c>
    </row>
    <row r="29" spans="1:16" ht="18.75" x14ac:dyDescent="0.3">
      <c r="A29" s="3" t="s">
        <v>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1"/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  <c r="O30" s="1" t="s">
        <v>13</v>
      </c>
      <c r="P30" s="1"/>
    </row>
    <row r="31" spans="1:16" x14ac:dyDescent="0.25">
      <c r="A31" s="1" t="s">
        <v>24</v>
      </c>
      <c r="B31" s="2">
        <v>2250</v>
      </c>
      <c r="C31" s="2">
        <v>2085</v>
      </c>
      <c r="D31" s="2">
        <v>2546</v>
      </c>
      <c r="E31" s="2">
        <v>1879</v>
      </c>
      <c r="F31" s="2">
        <v>2148</v>
      </c>
      <c r="G31" s="2">
        <v>1708</v>
      </c>
      <c r="H31" s="2">
        <v>2057</v>
      </c>
      <c r="I31" s="2">
        <v>2088</v>
      </c>
      <c r="J31" s="2">
        <v>2163</v>
      </c>
      <c r="K31" s="2">
        <v>1976</v>
      </c>
      <c r="L31">
        <f t="shared" ref="L31" si="14">AVERAGE(B31:K31)</f>
        <v>2090</v>
      </c>
      <c r="M31">
        <f t="shared" ref="M31" si="15">STDEV(B31:K31)</f>
        <v>222.80734079269271</v>
      </c>
      <c r="N31">
        <f>_xlfn.CONFIDENCE.T(0.05,M31,10)</f>
        <v>159.38676993701213</v>
      </c>
      <c r="O31">
        <f>_xlfn.CONFIDENCE.T(0.05,M31,10)</f>
        <v>159.38676993701213</v>
      </c>
    </row>
    <row r="33" spans="1:16" ht="18.75" x14ac:dyDescent="0.3">
      <c r="A33" s="3" t="s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1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/>
    </row>
    <row r="35" spans="1:16" x14ac:dyDescent="0.25">
      <c r="A35" s="1" t="s">
        <v>24</v>
      </c>
      <c r="B35" s="2">
        <v>1946</v>
      </c>
      <c r="C35" s="2">
        <v>2115</v>
      </c>
      <c r="D35" s="2">
        <v>4936</v>
      </c>
      <c r="E35" s="2">
        <v>4287</v>
      </c>
      <c r="F35" s="2">
        <v>2087</v>
      </c>
      <c r="G35" s="2">
        <v>2308</v>
      </c>
      <c r="H35" s="2">
        <v>3626</v>
      </c>
      <c r="I35" s="2">
        <v>2331</v>
      </c>
      <c r="J35" s="2">
        <v>2511</v>
      </c>
      <c r="K35" s="2">
        <v>2466</v>
      </c>
      <c r="L35">
        <f t="shared" ref="L35" si="16">AVERAGE(B35:K35)</f>
        <v>2861.3</v>
      </c>
      <c r="M35">
        <f t="shared" ref="M35" si="17">STDEV(B35:K35)</f>
        <v>1042.5596758832451</v>
      </c>
      <c r="N35">
        <f>_xlfn.CONFIDENCE.T(0.05,M35,10)</f>
        <v>745.80226402961728</v>
      </c>
      <c r="O35">
        <f>_xlfn.CONFIDENCE.T(0.05,M35,10)</f>
        <v>745.80226402961728</v>
      </c>
    </row>
    <row r="37" spans="1:16" ht="18.75" x14ac:dyDescent="0.3">
      <c r="A37" s="3" t="s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/>
    </row>
    <row r="39" spans="1:16" x14ac:dyDescent="0.25">
      <c r="A39" s="1" t="s">
        <v>24</v>
      </c>
      <c r="B39" s="2">
        <v>3385</v>
      </c>
      <c r="C39" s="2">
        <v>3129</v>
      </c>
      <c r="D39" s="2">
        <v>3303</v>
      </c>
      <c r="E39" s="2">
        <v>2269</v>
      </c>
      <c r="F39" s="2">
        <v>2192</v>
      </c>
      <c r="G39" s="2">
        <v>2560</v>
      </c>
      <c r="H39" s="2">
        <v>2624</v>
      </c>
      <c r="I39" s="2">
        <v>6470</v>
      </c>
      <c r="J39" s="2">
        <v>2731</v>
      </c>
      <c r="K39" s="2">
        <v>4063</v>
      </c>
      <c r="L39">
        <f t="shared" ref="L39" si="18">AVERAGE(B39:K39)</f>
        <v>3272.6</v>
      </c>
      <c r="M39">
        <f t="shared" ref="M39" si="19">STDEV(B39:K39)</f>
        <v>1259.5853991602867</v>
      </c>
      <c r="N39">
        <f>_xlfn.CONFIDENCE.T(0.05,M39,10)</f>
        <v>901.05311394912746</v>
      </c>
      <c r="O39">
        <f>_xlfn.CONFIDENCE.T(0.05,M39,10)</f>
        <v>901.05311394912746</v>
      </c>
    </row>
  </sheetData>
  <mergeCells count="10">
    <mergeCell ref="A37:P37"/>
    <mergeCell ref="A1:P1"/>
    <mergeCell ref="A9:P9"/>
    <mergeCell ref="A17:P17"/>
    <mergeCell ref="A25:P25"/>
    <mergeCell ref="A33:P33"/>
    <mergeCell ref="A5:P5"/>
    <mergeCell ref="A13:P13"/>
    <mergeCell ref="A21:P21"/>
    <mergeCell ref="A29:P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MATRIX</vt:lpstr>
      <vt:lpstr>RPL</vt:lpstr>
      <vt:lpstr>XCTP</vt:lpstr>
      <vt:lpstr>CTP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Soares</dc:creator>
  <cp:lastModifiedBy>Marlon Formiga</cp:lastModifiedBy>
  <dcterms:created xsi:type="dcterms:W3CDTF">2016-06-07T17:23:27Z</dcterms:created>
  <dcterms:modified xsi:type="dcterms:W3CDTF">2016-06-12T01:57:24Z</dcterms:modified>
</cp:coreProperties>
</file>