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a\Dropbox\UFMG\Submissão de Artigos\MATRIX\Simulações\Data and R\"/>
    </mc:Choice>
  </mc:AlternateContent>
  <bookViews>
    <workbookView xWindow="8370" yWindow="0" windowWidth="27870" windowHeight="12795" activeTab="1"/>
  </bookViews>
  <sheets>
    <sheet name="Aux" sheetId="5" r:id="rId1"/>
    <sheet name="MATRIX" sheetId="4" r:id="rId2"/>
    <sheet name="XCT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4" l="1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M40" i="4" s="1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M39" i="4" s="1"/>
  <c r="K38" i="4"/>
  <c r="J38" i="4"/>
  <c r="I38" i="4"/>
  <c r="H38" i="4"/>
  <c r="G38" i="4"/>
  <c r="F38" i="4"/>
  <c r="E38" i="4"/>
  <c r="D38" i="4"/>
  <c r="C38" i="4"/>
  <c r="B38" i="4"/>
  <c r="M38" i="4" s="1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M34" i="4" s="1"/>
  <c r="K33" i="4"/>
  <c r="J33" i="4"/>
  <c r="I33" i="4"/>
  <c r="H33" i="4"/>
  <c r="G33" i="4"/>
  <c r="F33" i="4"/>
  <c r="E33" i="4"/>
  <c r="D33" i="4"/>
  <c r="C33" i="4"/>
  <c r="B33" i="4"/>
  <c r="M33" i="4" s="1"/>
  <c r="K32" i="4"/>
  <c r="J32" i="4"/>
  <c r="I32" i="4"/>
  <c r="H32" i="4"/>
  <c r="G32" i="4"/>
  <c r="F32" i="4"/>
  <c r="E32" i="4"/>
  <c r="D32" i="4"/>
  <c r="C32" i="4"/>
  <c r="B32" i="4"/>
  <c r="M32" i="4" s="1"/>
  <c r="K31" i="4"/>
  <c r="J31" i="4"/>
  <c r="I31" i="4"/>
  <c r="H31" i="4"/>
  <c r="G31" i="4"/>
  <c r="F31" i="4"/>
  <c r="E31" i="4"/>
  <c r="D31" i="4"/>
  <c r="C31" i="4"/>
  <c r="B31" i="4"/>
  <c r="M31" i="4" s="1"/>
  <c r="L27" i="4"/>
  <c r="L26" i="4"/>
  <c r="L25" i="4"/>
  <c r="L24" i="4"/>
  <c r="L23" i="4"/>
  <c r="L22" i="4"/>
  <c r="L21" i="4"/>
  <c r="L20" i="4"/>
  <c r="L19" i="4"/>
  <c r="L18" i="4"/>
  <c r="L17" i="4"/>
  <c r="L12" i="4"/>
  <c r="L11" i="4"/>
  <c r="L10" i="4"/>
  <c r="L9" i="4"/>
  <c r="L8" i="4"/>
  <c r="L7" i="4"/>
  <c r="L6" i="4"/>
  <c r="L5" i="4"/>
  <c r="L4" i="4"/>
  <c r="L3" i="4"/>
  <c r="L2" i="4"/>
  <c r="E32" i="2"/>
  <c r="M41" i="4" l="1"/>
  <c r="O41" i="4" s="1"/>
  <c r="L40" i="4"/>
  <c r="M37" i="4"/>
  <c r="O37" i="4" s="1"/>
  <c r="L36" i="4"/>
  <c r="M35" i="4"/>
  <c r="O35" i="4" s="1"/>
  <c r="L35" i="4"/>
  <c r="L31" i="4"/>
  <c r="L39" i="4"/>
  <c r="M36" i="4"/>
  <c r="N36" i="4" s="1"/>
  <c r="O34" i="4"/>
  <c r="N34" i="4"/>
  <c r="O31" i="4"/>
  <c r="N31" i="4"/>
  <c r="O39" i="4"/>
  <c r="N39" i="4"/>
  <c r="O38" i="4"/>
  <c r="N38" i="4"/>
  <c r="O33" i="4"/>
  <c r="N33" i="4"/>
  <c r="N40" i="4"/>
  <c r="O40" i="4"/>
  <c r="N32" i="4"/>
  <c r="O32" i="4"/>
  <c r="L34" i="4"/>
  <c r="L38" i="4"/>
  <c r="L33" i="4"/>
  <c r="L37" i="4"/>
  <c r="L41" i="4"/>
  <c r="L32" i="4"/>
  <c r="K42" i="2"/>
  <c r="K41" i="2"/>
  <c r="K40" i="2"/>
  <c r="K39" i="2"/>
  <c r="K38" i="2"/>
  <c r="K37" i="2"/>
  <c r="K36" i="2"/>
  <c r="K35" i="2"/>
  <c r="K34" i="2"/>
  <c r="K33" i="2"/>
  <c r="K32" i="2"/>
  <c r="J42" i="2"/>
  <c r="J41" i="2"/>
  <c r="J40" i="2"/>
  <c r="J39" i="2"/>
  <c r="J38" i="2"/>
  <c r="J37" i="2"/>
  <c r="J36" i="2"/>
  <c r="J35" i="2"/>
  <c r="J34" i="2"/>
  <c r="J33" i="2"/>
  <c r="J32" i="2"/>
  <c r="I42" i="2"/>
  <c r="I41" i="2"/>
  <c r="I40" i="2"/>
  <c r="I39" i="2"/>
  <c r="I38" i="2"/>
  <c r="I37" i="2"/>
  <c r="I36" i="2"/>
  <c r="I35" i="2"/>
  <c r="I34" i="2"/>
  <c r="I33" i="2"/>
  <c r="I32" i="2"/>
  <c r="H42" i="2"/>
  <c r="H41" i="2"/>
  <c r="H40" i="2"/>
  <c r="H39" i="2"/>
  <c r="H38" i="2"/>
  <c r="H37" i="2"/>
  <c r="H36" i="2"/>
  <c r="H35" i="2"/>
  <c r="H34" i="2"/>
  <c r="H33" i="2"/>
  <c r="H32" i="2"/>
  <c r="G42" i="2"/>
  <c r="G41" i="2"/>
  <c r="G40" i="2"/>
  <c r="G39" i="2"/>
  <c r="G38" i="2"/>
  <c r="G37" i="2"/>
  <c r="G36" i="2"/>
  <c r="G35" i="2"/>
  <c r="G34" i="2"/>
  <c r="G33" i="2"/>
  <c r="G32" i="2"/>
  <c r="F42" i="2"/>
  <c r="F41" i="2"/>
  <c r="F40" i="2"/>
  <c r="F39" i="2"/>
  <c r="F38" i="2"/>
  <c r="F37" i="2"/>
  <c r="F36" i="2"/>
  <c r="F35" i="2"/>
  <c r="F34" i="2"/>
  <c r="F33" i="2"/>
  <c r="F32" i="2"/>
  <c r="E42" i="2"/>
  <c r="E41" i="2"/>
  <c r="E40" i="2"/>
  <c r="E39" i="2"/>
  <c r="E38" i="2"/>
  <c r="E37" i="2"/>
  <c r="E36" i="2"/>
  <c r="E35" i="2"/>
  <c r="E34" i="2"/>
  <c r="E33" i="2"/>
  <c r="D42" i="2"/>
  <c r="D41" i="2"/>
  <c r="D40" i="2"/>
  <c r="D39" i="2"/>
  <c r="D38" i="2"/>
  <c r="D37" i="2"/>
  <c r="D36" i="2"/>
  <c r="D35" i="2"/>
  <c r="D34" i="2"/>
  <c r="D33" i="2"/>
  <c r="D32" i="2"/>
  <c r="C42" i="2"/>
  <c r="C41" i="2"/>
  <c r="C40" i="2"/>
  <c r="C39" i="2"/>
  <c r="C38" i="2"/>
  <c r="C37" i="2"/>
  <c r="C36" i="2"/>
  <c r="C35" i="2"/>
  <c r="C34" i="2"/>
  <c r="C33" i="2"/>
  <c r="C32" i="2"/>
  <c r="B42" i="2"/>
  <c r="B41" i="2"/>
  <c r="B40" i="2"/>
  <c r="M40" i="2" s="1"/>
  <c r="B39" i="2"/>
  <c r="B38" i="2"/>
  <c r="B37" i="2"/>
  <c r="B36" i="2"/>
  <c r="B35" i="2"/>
  <c r="B34" i="2"/>
  <c r="B33" i="2"/>
  <c r="B32" i="2"/>
  <c r="L32" i="2" s="1"/>
  <c r="L28" i="2"/>
  <c r="L27" i="2"/>
  <c r="L26" i="2"/>
  <c r="L25" i="2"/>
  <c r="L24" i="2"/>
  <c r="L23" i="2"/>
  <c r="L22" i="2"/>
  <c r="L21" i="2"/>
  <c r="L20" i="2"/>
  <c r="L19" i="2"/>
  <c r="L13" i="2"/>
  <c r="L12" i="2"/>
  <c r="L11" i="2"/>
  <c r="L10" i="2"/>
  <c r="L9" i="2"/>
  <c r="L8" i="2"/>
  <c r="L7" i="2"/>
  <c r="L6" i="2"/>
  <c r="L5" i="2"/>
  <c r="L4" i="2"/>
  <c r="L3" i="2"/>
  <c r="N41" i="4" l="1"/>
  <c r="N37" i="4"/>
  <c r="O36" i="4"/>
  <c r="N35" i="4"/>
  <c r="M35" i="2"/>
  <c r="N35" i="2" s="1"/>
  <c r="L37" i="2"/>
  <c r="L38" i="2"/>
  <c r="M33" i="2"/>
  <c r="N33" i="2" s="1"/>
  <c r="M34" i="2"/>
  <c r="N34" i="2" s="1"/>
  <c r="L39" i="2"/>
  <c r="M42" i="2"/>
  <c r="M41" i="2"/>
  <c r="N41" i="2" s="1"/>
  <c r="M36" i="2"/>
  <c r="N36" i="2" s="1"/>
  <c r="M37" i="2"/>
  <c r="N37" i="2" s="1"/>
  <c r="O42" i="2"/>
  <c r="N42" i="2"/>
  <c r="N40" i="2"/>
  <c r="O40" i="2"/>
  <c r="L33" i="2"/>
  <c r="L41" i="2"/>
  <c r="M38" i="2"/>
  <c r="L40" i="2"/>
  <c r="L34" i="2"/>
  <c r="L42" i="2"/>
  <c r="M39" i="2"/>
  <c r="O37" i="2"/>
  <c r="L35" i="2"/>
  <c r="M32" i="2"/>
  <c r="N32" i="2" s="1"/>
  <c r="L36" i="2"/>
  <c r="L18" i="2"/>
  <c r="O41" i="2" l="1"/>
  <c r="O36" i="2"/>
  <c r="N39" i="2"/>
  <c r="O39" i="2"/>
  <c r="N38" i="2"/>
  <c r="O38" i="2"/>
  <c r="O35" i="2"/>
  <c r="O33" i="2" l="1"/>
  <c r="O34" i="2"/>
  <c r="O32" i="2"/>
  <c r="L4" i="5" l="1"/>
  <c r="C14" i="5" s="1"/>
  <c r="L11" i="5"/>
  <c r="J14" i="5" s="1"/>
  <c r="L10" i="5"/>
  <c r="I14" i="5" s="1"/>
  <c r="L9" i="5"/>
  <c r="H14" i="5" s="1"/>
  <c r="L8" i="5"/>
  <c r="G14" i="5" s="1"/>
  <c r="L7" i="5"/>
  <c r="F14" i="5" s="1"/>
  <c r="L6" i="5"/>
  <c r="E14" i="5" s="1"/>
  <c r="L5" i="5"/>
  <c r="D14" i="5" s="1"/>
  <c r="L3" i="5"/>
  <c r="B14" i="5" s="1"/>
  <c r="L2" i="5"/>
  <c r="A14" i="5" s="1"/>
</calcChain>
</file>

<file path=xl/sharedStrings.xml><?xml version="1.0" encoding="utf-8"?>
<sst xmlns="http://schemas.openxmlformats.org/spreadsheetml/2006/main" count="100" uniqueCount="39">
  <si>
    <t>Recebidas</t>
  </si>
  <si>
    <t>Topo 1</t>
  </si>
  <si>
    <t>Topo 2</t>
  </si>
  <si>
    <t>Topo 3</t>
  </si>
  <si>
    <t>Topo 4</t>
  </si>
  <si>
    <t>Topo 5</t>
  </si>
  <si>
    <t>Topo 6</t>
  </si>
  <si>
    <t>Topo 7</t>
  </si>
  <si>
    <t>Topo 8</t>
  </si>
  <si>
    <t>Topo 9</t>
  </si>
  <si>
    <t>Topo 10</t>
  </si>
  <si>
    <t>MÉDIA</t>
  </si>
  <si>
    <t>Enviadas</t>
  </si>
  <si>
    <t>Taxa</t>
  </si>
  <si>
    <t>DP</t>
  </si>
  <si>
    <t>IC MIN</t>
  </si>
  <si>
    <t>IC MAX</t>
  </si>
  <si>
    <t>topo: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</si>
  <si>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</si>
  <si>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</si>
  <si>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</si>
  <si>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</si>
  <si>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</si>
  <si>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</si>
  <si>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</si>
  <si>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</si>
  <si>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</si>
  <si>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</si>
  <si>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topo1</t>
  </si>
  <si>
    <t>topo2</t>
  </si>
  <si>
    <t>topo3</t>
  </si>
  <si>
    <t>topo4</t>
  </si>
  <si>
    <t>topo5</t>
  </si>
  <si>
    <t>topo6</t>
  </si>
  <si>
    <t>topo7</t>
  </si>
  <si>
    <t>topo8</t>
  </si>
  <si>
    <t>topo9</t>
  </si>
  <si>
    <t>topo10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</si>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</sst>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4" sqref="A14:J14"/>
    </sheetView>
  </sheetViews>
  <sheetFormatPr defaultRowHeight="1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38</v>
      </c>
    </row>
    <row r="2" spans="1:12" x14ac:dyDescent="0.25">
      <c r="A2" t="s">
        <v>28</v>
      </c>
      <c r="B2">
        <v>990</v>
      </c>
      <c r="C2">
        <v>990</v>
      </c>
      <c r="D2">
        <v>990</v>
      </c>
      <c r="E2">
        <v>989</v>
      </c>
      <c r="F2">
        <v>990</v>
      </c>
      <c r="G2">
        <v>990</v>
      </c>
      <c r="H2">
        <v>990</v>
      </c>
      <c r="I2">
        <v>990</v>
      </c>
      <c r="J2">
        <v>990</v>
      </c>
      <c r="K2">
        <v>990</v>
      </c>
      <c r="L2">
        <f t="shared" ref="L2:L11" si="0">AVERAGE(B2:K2)</f>
        <v>989.9</v>
      </c>
    </row>
    <row r="3" spans="1:12" x14ac:dyDescent="0.25">
      <c r="A3" t="s">
        <v>29</v>
      </c>
      <c r="B3">
        <v>990</v>
      </c>
      <c r="C3">
        <v>990</v>
      </c>
      <c r="D3">
        <v>990</v>
      </c>
      <c r="E3">
        <v>990</v>
      </c>
      <c r="F3">
        <v>989</v>
      </c>
      <c r="G3">
        <v>990</v>
      </c>
      <c r="H3">
        <v>989</v>
      </c>
      <c r="I3">
        <v>990</v>
      </c>
      <c r="J3">
        <v>990</v>
      </c>
      <c r="K3">
        <v>990</v>
      </c>
      <c r="L3">
        <f t="shared" si="0"/>
        <v>989.8</v>
      </c>
    </row>
    <row r="4" spans="1:12" x14ac:dyDescent="0.25">
      <c r="A4" t="s">
        <v>30</v>
      </c>
      <c r="B4">
        <v>990</v>
      </c>
      <c r="C4">
        <v>990</v>
      </c>
      <c r="D4">
        <v>989</v>
      </c>
      <c r="E4">
        <v>990</v>
      </c>
      <c r="F4">
        <v>990</v>
      </c>
      <c r="G4">
        <v>989</v>
      </c>
      <c r="H4">
        <v>988</v>
      </c>
      <c r="I4">
        <v>989</v>
      </c>
      <c r="J4">
        <v>986</v>
      </c>
      <c r="K4">
        <v>990</v>
      </c>
      <c r="L4">
        <f t="shared" si="0"/>
        <v>989.1</v>
      </c>
    </row>
    <row r="5" spans="1:12" x14ac:dyDescent="0.25">
      <c r="A5" t="s">
        <v>31</v>
      </c>
      <c r="B5">
        <v>990</v>
      </c>
      <c r="C5">
        <v>990</v>
      </c>
      <c r="D5">
        <v>989</v>
      </c>
      <c r="E5">
        <v>989</v>
      </c>
      <c r="F5">
        <v>989</v>
      </c>
      <c r="G5">
        <v>989</v>
      </c>
      <c r="H5">
        <v>990</v>
      </c>
      <c r="I5">
        <v>990</v>
      </c>
      <c r="J5">
        <v>989</v>
      </c>
      <c r="K5">
        <v>990</v>
      </c>
      <c r="L5">
        <f t="shared" si="0"/>
        <v>989.5</v>
      </c>
    </row>
    <row r="6" spans="1:12" x14ac:dyDescent="0.25">
      <c r="A6" t="s">
        <v>32</v>
      </c>
      <c r="B6">
        <v>988</v>
      </c>
      <c r="C6">
        <v>989</v>
      </c>
      <c r="D6">
        <v>990</v>
      </c>
      <c r="E6">
        <v>986</v>
      </c>
      <c r="F6">
        <v>989</v>
      </c>
      <c r="G6">
        <v>989</v>
      </c>
      <c r="H6">
        <v>990</v>
      </c>
      <c r="I6">
        <v>990</v>
      </c>
      <c r="J6">
        <v>989</v>
      </c>
      <c r="K6">
        <v>990</v>
      </c>
      <c r="L6">
        <f t="shared" si="0"/>
        <v>989</v>
      </c>
    </row>
    <row r="7" spans="1:12" x14ac:dyDescent="0.25">
      <c r="A7" t="s">
        <v>33</v>
      </c>
      <c r="B7">
        <v>989</v>
      </c>
      <c r="C7">
        <v>987</v>
      </c>
      <c r="D7">
        <v>990</v>
      </c>
      <c r="E7">
        <v>988</v>
      </c>
      <c r="F7">
        <v>990</v>
      </c>
      <c r="G7">
        <v>990</v>
      </c>
      <c r="H7">
        <v>988</v>
      </c>
      <c r="I7">
        <v>990</v>
      </c>
      <c r="J7">
        <v>989</v>
      </c>
      <c r="K7">
        <v>990</v>
      </c>
      <c r="L7">
        <f t="shared" si="0"/>
        <v>989.1</v>
      </c>
    </row>
    <row r="8" spans="1:12" x14ac:dyDescent="0.25">
      <c r="A8" t="s">
        <v>34</v>
      </c>
      <c r="B8">
        <v>990</v>
      </c>
      <c r="C8">
        <v>990</v>
      </c>
      <c r="D8">
        <v>990</v>
      </c>
      <c r="E8">
        <v>989</v>
      </c>
      <c r="F8">
        <v>990</v>
      </c>
      <c r="G8">
        <v>989</v>
      </c>
      <c r="H8">
        <v>988</v>
      </c>
      <c r="I8">
        <v>990</v>
      </c>
      <c r="J8">
        <v>990</v>
      </c>
      <c r="K8">
        <v>990</v>
      </c>
      <c r="L8">
        <f t="shared" si="0"/>
        <v>989.6</v>
      </c>
    </row>
    <row r="9" spans="1:12" x14ac:dyDescent="0.25">
      <c r="A9" t="s">
        <v>35</v>
      </c>
      <c r="B9">
        <v>990</v>
      </c>
      <c r="C9">
        <v>990</v>
      </c>
      <c r="D9">
        <v>988</v>
      </c>
      <c r="E9">
        <v>989</v>
      </c>
      <c r="F9">
        <v>990</v>
      </c>
      <c r="G9">
        <v>990</v>
      </c>
      <c r="H9">
        <v>990</v>
      </c>
      <c r="I9">
        <v>990</v>
      </c>
      <c r="J9">
        <v>990</v>
      </c>
      <c r="K9">
        <v>987</v>
      </c>
      <c r="L9">
        <f t="shared" si="0"/>
        <v>989.4</v>
      </c>
    </row>
    <row r="10" spans="1:12" x14ac:dyDescent="0.25">
      <c r="A10" t="s">
        <v>36</v>
      </c>
      <c r="B10">
        <v>920</v>
      </c>
      <c r="C10">
        <v>920</v>
      </c>
      <c r="D10">
        <v>920</v>
      </c>
      <c r="E10">
        <v>919</v>
      </c>
      <c r="F10">
        <v>920</v>
      </c>
      <c r="G10">
        <v>920</v>
      </c>
      <c r="H10">
        <v>920</v>
      </c>
      <c r="I10">
        <v>920</v>
      </c>
      <c r="J10">
        <v>920</v>
      </c>
      <c r="K10">
        <v>920</v>
      </c>
      <c r="L10">
        <f t="shared" si="0"/>
        <v>919.9</v>
      </c>
    </row>
    <row r="11" spans="1:12" x14ac:dyDescent="0.25">
      <c r="A11" t="s">
        <v>37</v>
      </c>
      <c r="B11">
        <v>988</v>
      </c>
      <c r="C11">
        <v>989</v>
      </c>
      <c r="D11">
        <v>989</v>
      </c>
      <c r="E11">
        <v>990</v>
      </c>
      <c r="F11">
        <v>990</v>
      </c>
      <c r="G11">
        <v>990</v>
      </c>
      <c r="H11">
        <v>990</v>
      </c>
      <c r="I11">
        <v>989</v>
      </c>
      <c r="J11">
        <v>990</v>
      </c>
      <c r="K11">
        <v>986</v>
      </c>
      <c r="L11">
        <f t="shared" si="0"/>
        <v>989.1</v>
      </c>
    </row>
    <row r="14" spans="1:12" x14ac:dyDescent="0.25">
      <c r="A14">
        <f>L2</f>
        <v>989.9</v>
      </c>
      <c r="B14">
        <f>L3</f>
        <v>989.8</v>
      </c>
      <c r="C14">
        <f>L4</f>
        <v>989.1</v>
      </c>
      <c r="D14">
        <f>L5</f>
        <v>989.5</v>
      </c>
      <c r="E14">
        <f>L6</f>
        <v>989</v>
      </c>
      <c r="F14">
        <f>L7</f>
        <v>989.1</v>
      </c>
      <c r="G14">
        <f>L8</f>
        <v>989.6</v>
      </c>
      <c r="H14">
        <f>L9</f>
        <v>989.4</v>
      </c>
      <c r="I14">
        <f>L10</f>
        <v>919.9</v>
      </c>
      <c r="J14">
        <f>L11</f>
        <v>989.1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13" workbookViewId="0">
      <selection activeCell="N31" sqref="N31:N4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</row>
    <row r="2" spans="1:15" x14ac:dyDescent="0.25">
      <c r="A2" s="1">
        <v>100</v>
      </c>
      <c r="B2" s="3">
        <v>989.7</v>
      </c>
      <c r="C2" s="3">
        <v>989.3</v>
      </c>
      <c r="D2" s="3">
        <v>989.4</v>
      </c>
      <c r="E2" s="3">
        <v>989.6</v>
      </c>
      <c r="F2" s="3">
        <v>989.3</v>
      </c>
      <c r="G2" s="3">
        <v>989.9</v>
      </c>
      <c r="H2" s="3">
        <v>989.6</v>
      </c>
      <c r="I2" s="3">
        <v>989.7</v>
      </c>
      <c r="J2" s="3">
        <v>919.8</v>
      </c>
      <c r="K2" s="3">
        <v>989.5</v>
      </c>
      <c r="L2">
        <f t="shared" ref="L2:L12" si="0">AVERAGE(B2:K2)</f>
        <v>982.57999999999993</v>
      </c>
    </row>
    <row r="3" spans="1:15" x14ac:dyDescent="0.25">
      <c r="A3" s="1">
        <v>200</v>
      </c>
      <c r="B3" s="3">
        <v>894.9</v>
      </c>
      <c r="C3" s="3">
        <v>989.3</v>
      </c>
      <c r="D3" s="3">
        <v>989.6</v>
      </c>
      <c r="E3" s="3">
        <v>989.5</v>
      </c>
      <c r="F3" s="3">
        <v>989.6</v>
      </c>
      <c r="G3" s="3">
        <v>896.5</v>
      </c>
      <c r="H3" s="3">
        <v>989.6</v>
      </c>
      <c r="I3" s="3">
        <v>989.8</v>
      </c>
      <c r="J3" s="3">
        <v>920</v>
      </c>
      <c r="K3" s="3">
        <v>989.8</v>
      </c>
      <c r="L3">
        <f t="shared" si="0"/>
        <v>963.8599999999999</v>
      </c>
    </row>
    <row r="4" spans="1:15" x14ac:dyDescent="0.25">
      <c r="A4" s="1">
        <v>225</v>
      </c>
      <c r="B4" s="3">
        <v>989.6</v>
      </c>
      <c r="C4" s="3">
        <v>989.6</v>
      </c>
      <c r="D4" s="3">
        <v>989.6</v>
      </c>
      <c r="E4" s="3">
        <v>989.8</v>
      </c>
      <c r="F4" s="3">
        <v>898.2</v>
      </c>
      <c r="G4" s="3">
        <v>989.2</v>
      </c>
      <c r="H4" s="3">
        <v>989.5</v>
      </c>
      <c r="I4" s="3">
        <v>989.6</v>
      </c>
      <c r="J4" s="3">
        <v>920</v>
      </c>
      <c r="K4" s="3">
        <v>989.5</v>
      </c>
      <c r="L4">
        <f t="shared" si="0"/>
        <v>973.46</v>
      </c>
    </row>
    <row r="5" spans="1:15" x14ac:dyDescent="0.25">
      <c r="A5" s="1">
        <v>250</v>
      </c>
      <c r="B5" s="3">
        <v>989.4</v>
      </c>
      <c r="C5" s="3">
        <v>989.6</v>
      </c>
      <c r="D5" s="3">
        <v>989.2</v>
      </c>
      <c r="E5" s="3">
        <v>989.8</v>
      </c>
      <c r="F5" s="3">
        <v>989</v>
      </c>
      <c r="G5" s="3">
        <v>989.3</v>
      </c>
      <c r="H5" s="3">
        <v>989.6</v>
      </c>
      <c r="I5" s="3">
        <v>989.6</v>
      </c>
      <c r="J5" s="3">
        <v>919.8</v>
      </c>
      <c r="K5" s="3">
        <v>989.7</v>
      </c>
      <c r="L5">
        <f t="shared" si="0"/>
        <v>982.50000000000023</v>
      </c>
    </row>
    <row r="6" spans="1:15" x14ac:dyDescent="0.25">
      <c r="A6" s="1">
        <v>275</v>
      </c>
      <c r="B6" s="3">
        <v>989.8</v>
      </c>
      <c r="C6" s="3">
        <v>989.7</v>
      </c>
      <c r="D6" s="3">
        <v>896.6</v>
      </c>
      <c r="E6" s="3">
        <v>898.4</v>
      </c>
      <c r="F6" s="3">
        <v>989.5</v>
      </c>
      <c r="G6" s="3">
        <v>989.1</v>
      </c>
      <c r="H6" s="3">
        <v>989.2</v>
      </c>
      <c r="I6" s="3">
        <v>989.8</v>
      </c>
      <c r="J6" s="3">
        <v>919.9</v>
      </c>
      <c r="K6" s="3">
        <v>989.3</v>
      </c>
      <c r="L6">
        <f t="shared" si="0"/>
        <v>964.12999999999988</v>
      </c>
    </row>
    <row r="7" spans="1:15" x14ac:dyDescent="0.25">
      <c r="A7" s="1">
        <v>300</v>
      </c>
      <c r="B7" s="3">
        <v>989.4</v>
      </c>
      <c r="C7" s="3">
        <v>989.8</v>
      </c>
      <c r="D7" s="3">
        <v>989.7</v>
      </c>
      <c r="E7" s="3">
        <v>989.5</v>
      </c>
      <c r="F7" s="3">
        <v>989.5</v>
      </c>
      <c r="G7" s="3">
        <v>989.1</v>
      </c>
      <c r="H7" s="3">
        <v>989.4</v>
      </c>
      <c r="I7" s="3">
        <v>895.7</v>
      </c>
      <c r="J7" s="3">
        <v>919.8</v>
      </c>
      <c r="K7" s="3">
        <v>989.4</v>
      </c>
      <c r="L7">
        <f t="shared" si="0"/>
        <v>973.12999999999988</v>
      </c>
    </row>
    <row r="8" spans="1:15" x14ac:dyDescent="0.25">
      <c r="A8" s="1">
        <v>325</v>
      </c>
      <c r="B8" s="3">
        <v>989.4</v>
      </c>
      <c r="C8" s="3">
        <v>989.3</v>
      </c>
      <c r="D8" s="3">
        <v>989.7</v>
      </c>
      <c r="E8" s="3">
        <v>989.3</v>
      </c>
      <c r="F8" s="3">
        <v>989.3</v>
      </c>
      <c r="G8" s="3">
        <v>989.3</v>
      </c>
      <c r="H8" s="3">
        <v>989.6</v>
      </c>
      <c r="I8" s="3">
        <v>989.7</v>
      </c>
      <c r="J8" s="3">
        <v>919.7</v>
      </c>
      <c r="K8" s="3">
        <v>989.2</v>
      </c>
      <c r="L8">
        <f t="shared" si="0"/>
        <v>982.45000000000016</v>
      </c>
    </row>
    <row r="9" spans="1:15" x14ac:dyDescent="0.25">
      <c r="A9" s="1">
        <v>350</v>
      </c>
      <c r="B9" s="3">
        <v>989.6</v>
      </c>
      <c r="C9" s="3">
        <v>989.2</v>
      </c>
      <c r="D9" s="3">
        <v>989.6</v>
      </c>
      <c r="E9" s="3">
        <v>989.6</v>
      </c>
      <c r="F9" s="3">
        <v>989.4</v>
      </c>
      <c r="G9" s="3">
        <v>989.5</v>
      </c>
      <c r="H9" s="3">
        <v>989.5</v>
      </c>
      <c r="I9" s="3">
        <v>989.6</v>
      </c>
      <c r="J9" s="3">
        <v>919.5</v>
      </c>
      <c r="K9" s="3">
        <v>989.5</v>
      </c>
      <c r="L9">
        <f t="shared" si="0"/>
        <v>982.5</v>
      </c>
    </row>
    <row r="10" spans="1:15" x14ac:dyDescent="0.25">
      <c r="A10" s="1">
        <v>375</v>
      </c>
      <c r="B10" s="3">
        <v>989.7</v>
      </c>
      <c r="C10" s="3">
        <v>989.1</v>
      </c>
      <c r="D10" s="3">
        <v>989.3</v>
      </c>
      <c r="E10" s="3">
        <v>989.8</v>
      </c>
      <c r="F10" s="3">
        <v>989.5</v>
      </c>
      <c r="G10" s="3">
        <v>989.6</v>
      </c>
      <c r="H10" s="3">
        <v>989.6</v>
      </c>
      <c r="I10" s="3">
        <v>989.8</v>
      </c>
      <c r="J10" s="3">
        <v>919.7</v>
      </c>
      <c r="K10" s="3">
        <v>989.7</v>
      </c>
      <c r="L10">
        <f t="shared" si="0"/>
        <v>982.58000000000027</v>
      </c>
    </row>
    <row r="11" spans="1:15" x14ac:dyDescent="0.25">
      <c r="A11" s="1">
        <v>400</v>
      </c>
      <c r="B11" s="3">
        <v>989.8</v>
      </c>
      <c r="C11" s="3">
        <v>989.6</v>
      </c>
      <c r="D11" s="3">
        <v>989.9</v>
      </c>
      <c r="E11" s="3">
        <v>989.6</v>
      </c>
      <c r="F11" s="3">
        <v>989.3</v>
      </c>
      <c r="G11" s="3">
        <v>989.4</v>
      </c>
      <c r="H11" s="3">
        <v>989.2</v>
      </c>
      <c r="I11" s="3">
        <v>989.7</v>
      </c>
      <c r="J11" s="3">
        <v>919.9</v>
      </c>
      <c r="K11" s="3">
        <v>989.5</v>
      </c>
      <c r="L11">
        <f t="shared" si="0"/>
        <v>982.58999999999992</v>
      </c>
    </row>
    <row r="12" spans="1:15" x14ac:dyDescent="0.25">
      <c r="A12" s="1">
        <v>800</v>
      </c>
      <c r="B12" s="3">
        <v>989.9</v>
      </c>
      <c r="C12" s="3">
        <v>989.8</v>
      </c>
      <c r="D12" s="3">
        <v>989.1</v>
      </c>
      <c r="E12" s="3">
        <v>989.5</v>
      </c>
      <c r="F12" s="3">
        <v>989</v>
      </c>
      <c r="G12" s="3">
        <v>989.1</v>
      </c>
      <c r="H12" s="3">
        <v>989.6</v>
      </c>
      <c r="I12" s="3">
        <v>989.4</v>
      </c>
      <c r="J12" s="3">
        <v>919.9</v>
      </c>
      <c r="K12" s="3">
        <v>989.1</v>
      </c>
      <c r="L12">
        <f t="shared" si="0"/>
        <v>982.43999999999994</v>
      </c>
    </row>
    <row r="13" spans="1:15" x14ac:dyDescent="0.25">
      <c r="A13" s="1"/>
    </row>
    <row r="14" spans="1:15" x14ac:dyDescent="0.25">
      <c r="A14" s="1"/>
    </row>
    <row r="16" spans="1:15" x14ac:dyDescent="0.25">
      <c r="A16" s="1" t="s">
        <v>12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</row>
    <row r="17" spans="1:15" x14ac:dyDescent="0.25">
      <c r="A17" s="1">
        <v>100</v>
      </c>
      <c r="B17">
        <v>990</v>
      </c>
      <c r="C17">
        <v>990</v>
      </c>
      <c r="D17">
        <v>989.9</v>
      </c>
      <c r="E17">
        <v>989.9</v>
      </c>
      <c r="F17">
        <v>989.8</v>
      </c>
      <c r="G17">
        <v>990</v>
      </c>
      <c r="H17">
        <v>990</v>
      </c>
      <c r="I17">
        <v>990</v>
      </c>
      <c r="J17">
        <v>920</v>
      </c>
      <c r="K17">
        <v>989.9</v>
      </c>
      <c r="L17">
        <f t="shared" ref="L17:L27" si="1">AVERAGE(B17:K17)</f>
        <v>982.95</v>
      </c>
    </row>
    <row r="18" spans="1:15" x14ac:dyDescent="0.25">
      <c r="A18" s="1">
        <v>200</v>
      </c>
      <c r="B18">
        <v>895.3</v>
      </c>
      <c r="C18">
        <v>990</v>
      </c>
      <c r="D18">
        <v>989.9</v>
      </c>
      <c r="E18">
        <v>990</v>
      </c>
      <c r="F18">
        <v>989.8</v>
      </c>
      <c r="G18">
        <v>896.8</v>
      </c>
      <c r="H18">
        <v>990</v>
      </c>
      <c r="I18">
        <v>989.9</v>
      </c>
      <c r="J18">
        <v>920</v>
      </c>
      <c r="K18">
        <v>990</v>
      </c>
      <c r="L18">
        <f t="shared" si="1"/>
        <v>964.17000000000007</v>
      </c>
    </row>
    <row r="19" spans="1:15" x14ac:dyDescent="0.25">
      <c r="A19" s="1">
        <v>225</v>
      </c>
      <c r="B19">
        <v>990</v>
      </c>
      <c r="C19">
        <v>989.9</v>
      </c>
      <c r="D19">
        <v>989.9</v>
      </c>
      <c r="E19">
        <v>990</v>
      </c>
      <c r="F19">
        <v>898.6</v>
      </c>
      <c r="G19">
        <v>989.8</v>
      </c>
      <c r="H19">
        <v>989.9</v>
      </c>
      <c r="I19">
        <v>990</v>
      </c>
      <c r="J19">
        <v>920</v>
      </c>
      <c r="K19">
        <v>989.8</v>
      </c>
      <c r="L19">
        <f t="shared" si="1"/>
        <v>973.79</v>
      </c>
    </row>
    <row r="20" spans="1:15" x14ac:dyDescent="0.25">
      <c r="A20" s="1">
        <v>250</v>
      </c>
      <c r="B20">
        <v>989.9</v>
      </c>
      <c r="C20">
        <v>990</v>
      </c>
      <c r="D20">
        <v>989.9</v>
      </c>
      <c r="E20">
        <v>990</v>
      </c>
      <c r="F20">
        <v>989.8</v>
      </c>
      <c r="G20">
        <v>989.9</v>
      </c>
      <c r="H20">
        <v>990</v>
      </c>
      <c r="I20">
        <v>989.9</v>
      </c>
      <c r="J20">
        <v>920</v>
      </c>
      <c r="K20">
        <v>989.9</v>
      </c>
      <c r="L20">
        <f t="shared" si="1"/>
        <v>982.93</v>
      </c>
    </row>
    <row r="21" spans="1:15" x14ac:dyDescent="0.25">
      <c r="A21" s="1">
        <v>275</v>
      </c>
      <c r="B21">
        <v>990</v>
      </c>
      <c r="C21">
        <v>989.9</v>
      </c>
      <c r="D21">
        <v>896.8</v>
      </c>
      <c r="E21">
        <v>898.5</v>
      </c>
      <c r="F21">
        <v>990</v>
      </c>
      <c r="G21">
        <v>990</v>
      </c>
      <c r="H21">
        <v>989.8</v>
      </c>
      <c r="I21">
        <v>990</v>
      </c>
      <c r="J21">
        <v>920</v>
      </c>
      <c r="K21">
        <v>990</v>
      </c>
      <c r="L21">
        <f t="shared" si="1"/>
        <v>964.5</v>
      </c>
    </row>
    <row r="22" spans="1:15" x14ac:dyDescent="0.25">
      <c r="A22" s="1">
        <v>300</v>
      </c>
      <c r="B22">
        <v>990</v>
      </c>
      <c r="C22">
        <v>990</v>
      </c>
      <c r="D22">
        <v>989.9</v>
      </c>
      <c r="E22">
        <v>990</v>
      </c>
      <c r="F22">
        <v>990</v>
      </c>
      <c r="G22">
        <v>990</v>
      </c>
      <c r="H22">
        <v>989.8</v>
      </c>
      <c r="I22">
        <v>895.9</v>
      </c>
      <c r="J22">
        <v>920</v>
      </c>
      <c r="K22">
        <v>989.8</v>
      </c>
      <c r="L22">
        <f t="shared" si="1"/>
        <v>973.53999999999974</v>
      </c>
    </row>
    <row r="23" spans="1:15" x14ac:dyDescent="0.25">
      <c r="A23" s="1">
        <v>325</v>
      </c>
      <c r="B23">
        <v>989.8</v>
      </c>
      <c r="C23">
        <v>990</v>
      </c>
      <c r="D23">
        <v>990</v>
      </c>
      <c r="E23">
        <v>989.9</v>
      </c>
      <c r="F23">
        <v>990</v>
      </c>
      <c r="G23">
        <v>989.9</v>
      </c>
      <c r="H23">
        <v>989.9</v>
      </c>
      <c r="I23">
        <v>990</v>
      </c>
      <c r="J23">
        <v>920</v>
      </c>
      <c r="K23">
        <v>989.9</v>
      </c>
      <c r="L23">
        <f t="shared" si="1"/>
        <v>982.93999999999994</v>
      </c>
    </row>
    <row r="24" spans="1:15" x14ac:dyDescent="0.25">
      <c r="A24" s="1">
        <v>350</v>
      </c>
      <c r="B24">
        <v>990</v>
      </c>
      <c r="C24">
        <v>990</v>
      </c>
      <c r="D24">
        <v>989.9</v>
      </c>
      <c r="E24">
        <v>990</v>
      </c>
      <c r="F24">
        <v>990</v>
      </c>
      <c r="G24">
        <v>990</v>
      </c>
      <c r="H24">
        <v>989.9</v>
      </c>
      <c r="I24">
        <v>989.9</v>
      </c>
      <c r="J24">
        <v>919.9</v>
      </c>
      <c r="K24">
        <v>989.8</v>
      </c>
      <c r="L24">
        <f t="shared" si="1"/>
        <v>982.93999999999983</v>
      </c>
    </row>
    <row r="25" spans="1:15" x14ac:dyDescent="0.25">
      <c r="A25" s="1">
        <v>375</v>
      </c>
      <c r="B25">
        <v>990</v>
      </c>
      <c r="C25">
        <v>989.9</v>
      </c>
      <c r="D25">
        <v>989.9</v>
      </c>
      <c r="E25">
        <v>990</v>
      </c>
      <c r="F25">
        <v>990</v>
      </c>
      <c r="G25">
        <v>990</v>
      </c>
      <c r="H25">
        <v>990</v>
      </c>
      <c r="I25">
        <v>990</v>
      </c>
      <c r="J25">
        <v>920</v>
      </c>
      <c r="K25">
        <v>990</v>
      </c>
      <c r="L25">
        <f t="shared" si="1"/>
        <v>982.9799999999999</v>
      </c>
    </row>
    <row r="26" spans="1:15" x14ac:dyDescent="0.25">
      <c r="A26" s="1">
        <v>400</v>
      </c>
      <c r="B26">
        <v>989.9</v>
      </c>
      <c r="C26">
        <v>990</v>
      </c>
      <c r="D26">
        <v>990</v>
      </c>
      <c r="E26">
        <v>990</v>
      </c>
      <c r="F26">
        <v>989.9</v>
      </c>
      <c r="G26">
        <v>990</v>
      </c>
      <c r="H26">
        <v>990</v>
      </c>
      <c r="I26">
        <v>990</v>
      </c>
      <c r="J26">
        <v>920</v>
      </c>
      <c r="K26">
        <v>989.8</v>
      </c>
      <c r="L26">
        <f t="shared" si="1"/>
        <v>982.95999999999981</v>
      </c>
    </row>
    <row r="27" spans="1:15" x14ac:dyDescent="0.25">
      <c r="A27" s="1">
        <v>800</v>
      </c>
      <c r="B27">
        <v>990</v>
      </c>
      <c r="C27">
        <v>990</v>
      </c>
      <c r="D27">
        <v>989.7</v>
      </c>
      <c r="E27">
        <v>989.9</v>
      </c>
      <c r="F27">
        <v>989.6</v>
      </c>
      <c r="G27">
        <v>989.9</v>
      </c>
      <c r="H27">
        <v>990</v>
      </c>
      <c r="I27">
        <v>989.9</v>
      </c>
      <c r="J27">
        <v>920</v>
      </c>
      <c r="K27">
        <v>989.5</v>
      </c>
      <c r="L27">
        <f t="shared" si="1"/>
        <v>982.85</v>
      </c>
    </row>
    <row r="28" spans="1:15" x14ac:dyDescent="0.25">
      <c r="A28" s="1"/>
    </row>
    <row r="30" spans="1:15" x14ac:dyDescent="0.25">
      <c r="A30" s="1" t="s">
        <v>13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  <c r="J30" s="1" t="s">
        <v>9</v>
      </c>
      <c r="K30" s="1" t="s">
        <v>10</v>
      </c>
      <c r="L30" s="1" t="s">
        <v>11</v>
      </c>
      <c r="M30" s="1" t="s">
        <v>14</v>
      </c>
      <c r="N30" s="1" t="s">
        <v>15</v>
      </c>
      <c r="O30" s="1" t="s">
        <v>16</v>
      </c>
    </row>
    <row r="31" spans="1:15" x14ac:dyDescent="0.25">
      <c r="A31" s="1">
        <v>100</v>
      </c>
      <c r="B31" s="4">
        <f>B17/B2</f>
        <v>1.0003031221582297</v>
      </c>
      <c r="C31" s="4">
        <f>C17/C2</f>
        <v>1.000707571009805</v>
      </c>
      <c r="D31" s="4">
        <f>D17/D2</f>
        <v>1.000505356781888</v>
      </c>
      <c r="E31" s="4">
        <f>E17/E2</f>
        <v>1.0003031527890056</v>
      </c>
      <c r="F31" s="4">
        <f>F17/F2</f>
        <v>1.0005054078641464</v>
      </c>
      <c r="G31" s="4">
        <f>G17/G2</f>
        <v>1.0001010203050813</v>
      </c>
      <c r="H31" s="4">
        <f>H17/H2</f>
        <v>1.0004042037186742</v>
      </c>
      <c r="I31" s="4">
        <f>I17/I2</f>
        <v>1.0003031221582297</v>
      </c>
      <c r="J31" s="4">
        <f>J17/J2</f>
        <v>1.0002174385736029</v>
      </c>
      <c r="K31" s="4">
        <f>K17/K2</f>
        <v>1.0004042445679635</v>
      </c>
      <c r="L31">
        <f t="shared" ref="L31:L41" si="2">AVERAGE(B31:K31)</f>
        <v>1.0003754639926628</v>
      </c>
      <c r="M31">
        <f t="shared" ref="M31:M41" si="3">STDEV(B31:K31)</f>
        <v>1.7052007817420711E-4</v>
      </c>
      <c r="N31">
        <f t="shared" ref="N31:N41" si="4">_xlfn.CONFIDENCE.T(0.05,M31,10)</f>
        <v>1.219827155285767E-4</v>
      </c>
      <c r="O31">
        <f t="shared" ref="O31:O41" si="5">_xlfn.CONFIDENCE.T(0.05,M31,10)</f>
        <v>1.219827155285767E-4</v>
      </c>
    </row>
    <row r="32" spans="1:15" x14ac:dyDescent="0.25">
      <c r="A32" s="1">
        <v>200</v>
      </c>
      <c r="B32" s="4">
        <f>B18/B3</f>
        <v>1.0004469773159013</v>
      </c>
      <c r="C32" s="4">
        <f>C18/C3</f>
        <v>1.000707571009805</v>
      </c>
      <c r="D32" s="4">
        <f>D18/D3</f>
        <v>1.0003031527890056</v>
      </c>
      <c r="E32" s="4">
        <f>E18/E3</f>
        <v>1.0005053057099544</v>
      </c>
      <c r="F32" s="4">
        <f>F18/F3</f>
        <v>1.000202101859337</v>
      </c>
      <c r="G32" s="4">
        <f>G18/G3</f>
        <v>1.0003346346904629</v>
      </c>
      <c r="H32" s="4">
        <f>H18/H3</f>
        <v>1.0004042037186742</v>
      </c>
      <c r="I32" s="4">
        <f>I18/I3</f>
        <v>1.0001010305112144</v>
      </c>
      <c r="J32" s="4">
        <f>J18/J3</f>
        <v>1</v>
      </c>
      <c r="K32" s="4">
        <f>K18/K3</f>
        <v>1.0002020610224289</v>
      </c>
      <c r="L32">
        <f t="shared" si="2"/>
        <v>1.0003207038626785</v>
      </c>
      <c r="M32">
        <f t="shared" si="3"/>
        <v>2.0720715835257359E-4</v>
      </c>
      <c r="N32">
        <f t="shared" si="4"/>
        <v>1.4822707169407065E-4</v>
      </c>
      <c r="O32">
        <f t="shared" si="5"/>
        <v>1.4822707169407065E-4</v>
      </c>
    </row>
    <row r="33" spans="1:15" x14ac:dyDescent="0.25">
      <c r="A33" s="1">
        <v>225</v>
      </c>
      <c r="B33" s="4">
        <f>B19/B4</f>
        <v>1.0004042037186742</v>
      </c>
      <c r="C33" s="4">
        <f>C19/C4</f>
        <v>1.0003031527890056</v>
      </c>
      <c r="D33" s="4">
        <f>D19/D4</f>
        <v>1.0003031527890056</v>
      </c>
      <c r="E33" s="4">
        <f>E19/E4</f>
        <v>1.0002020610224289</v>
      </c>
      <c r="F33" s="4">
        <f>F19/F4</f>
        <v>1.0004453351146738</v>
      </c>
      <c r="G33" s="4">
        <f>G19/G4</f>
        <v>1.0006065507480792</v>
      </c>
      <c r="H33" s="4">
        <f>H19/H4</f>
        <v>1.0004042445679635</v>
      </c>
      <c r="I33" s="4">
        <f>I19/I4</f>
        <v>1.0004042037186742</v>
      </c>
      <c r="J33" s="4">
        <f>J19/J4</f>
        <v>1</v>
      </c>
      <c r="K33" s="4">
        <f>K19/K4</f>
        <v>1.0003031834259726</v>
      </c>
      <c r="L33">
        <f t="shared" si="2"/>
        <v>1.0003376087894478</v>
      </c>
      <c r="M33">
        <f t="shared" si="3"/>
        <v>1.6095453598058147E-4</v>
      </c>
      <c r="N33">
        <f t="shared" si="4"/>
        <v>1.151399388610128E-4</v>
      </c>
      <c r="O33">
        <f t="shared" si="5"/>
        <v>1.151399388610128E-4</v>
      </c>
    </row>
    <row r="34" spans="1:15" x14ac:dyDescent="0.25">
      <c r="A34" s="1">
        <v>250</v>
      </c>
      <c r="B34" s="4">
        <f>B20/B5</f>
        <v>1.000505356781888</v>
      </c>
      <c r="C34" s="4">
        <f>C20/C5</f>
        <v>1.0004042037186742</v>
      </c>
      <c r="D34" s="4">
        <f>D20/D5</f>
        <v>1.0007076425394257</v>
      </c>
      <c r="E34" s="4">
        <f>E20/E5</f>
        <v>1.0002020610224289</v>
      </c>
      <c r="F34" s="4">
        <f>F20/F5</f>
        <v>1.000808897876643</v>
      </c>
      <c r="G34" s="4">
        <f>G20/G5</f>
        <v>1.0006064894369757</v>
      </c>
      <c r="H34" s="4">
        <f>H20/H5</f>
        <v>1.0004042037186742</v>
      </c>
      <c r="I34" s="4">
        <f>I20/I5</f>
        <v>1.0003031527890056</v>
      </c>
      <c r="J34" s="4">
        <f>J20/J5</f>
        <v>1.0002174385736029</v>
      </c>
      <c r="K34" s="4">
        <f>K20/K5</f>
        <v>1.0002020814388197</v>
      </c>
      <c r="L34">
        <f t="shared" si="2"/>
        <v>1.000436152789614</v>
      </c>
      <c r="M34">
        <f t="shared" si="3"/>
        <v>2.1694958389748437E-4</v>
      </c>
      <c r="N34">
        <f t="shared" si="4"/>
        <v>1.5519638308852758E-4</v>
      </c>
      <c r="O34">
        <f t="shared" si="5"/>
        <v>1.5519638308852758E-4</v>
      </c>
    </row>
    <row r="35" spans="1:15" x14ac:dyDescent="0.25">
      <c r="A35" s="1">
        <v>275</v>
      </c>
      <c r="B35" s="4">
        <f>B21/B6</f>
        <v>1.0002020610224289</v>
      </c>
      <c r="C35" s="4">
        <f>C21/C6</f>
        <v>1.0002020814388197</v>
      </c>
      <c r="D35" s="4">
        <f>D21/D6</f>
        <v>1.0002230649118893</v>
      </c>
      <c r="E35" s="4">
        <f>E21/E6</f>
        <v>1.0001113089937668</v>
      </c>
      <c r="F35" s="4">
        <f>F21/F6</f>
        <v>1.0005053057099544</v>
      </c>
      <c r="G35" s="4">
        <f>G21/G6</f>
        <v>1.0009099181073704</v>
      </c>
      <c r="H35" s="4">
        <f>H21/H6</f>
        <v>1.0006065507480792</v>
      </c>
      <c r="I35" s="4">
        <f>I21/I6</f>
        <v>1.0002020610224289</v>
      </c>
      <c r="J35" s="4">
        <f>J21/J6</f>
        <v>1.0001087074682031</v>
      </c>
      <c r="K35" s="4">
        <f>K21/K6</f>
        <v>1.000707571009805</v>
      </c>
      <c r="L35">
        <f t="shared" si="2"/>
        <v>1.0003778630432749</v>
      </c>
      <c r="M35">
        <f t="shared" si="3"/>
        <v>2.8294085639462858E-4</v>
      </c>
      <c r="N35">
        <f t="shared" si="4"/>
        <v>2.0240369560315166E-4</v>
      </c>
      <c r="O35">
        <f t="shared" si="5"/>
        <v>2.0240369560315166E-4</v>
      </c>
    </row>
    <row r="36" spans="1:15" x14ac:dyDescent="0.25">
      <c r="A36" s="1">
        <v>300</v>
      </c>
      <c r="B36" s="4">
        <f>B22/B7</f>
        <v>1.0006064281382656</v>
      </c>
      <c r="C36" s="4">
        <f>C22/C7</f>
        <v>1.0002020610224289</v>
      </c>
      <c r="D36" s="4">
        <f>D22/D7</f>
        <v>1.0002020814388197</v>
      </c>
      <c r="E36" s="4">
        <f>E22/E7</f>
        <v>1.0005053057099544</v>
      </c>
      <c r="F36" s="4">
        <f>F22/F7</f>
        <v>1.0005053057099544</v>
      </c>
      <c r="G36" s="4">
        <f>G22/G7</f>
        <v>1.0009099181073704</v>
      </c>
      <c r="H36" s="4">
        <f>H22/H7</f>
        <v>1.0004042854255104</v>
      </c>
      <c r="I36" s="4">
        <f>I22/I7</f>
        <v>1.0002232890476721</v>
      </c>
      <c r="J36" s="4">
        <f>J22/J7</f>
        <v>1.0002174385736029</v>
      </c>
      <c r="K36" s="4">
        <f>K22/K7</f>
        <v>1.0004042854255104</v>
      </c>
      <c r="L36">
        <f t="shared" si="2"/>
        <v>1.000418039859909</v>
      </c>
      <c r="M36">
        <f t="shared" si="3"/>
        <v>2.2718006384085988E-4</v>
      </c>
      <c r="N36">
        <f t="shared" si="4"/>
        <v>1.6251482756741561E-4</v>
      </c>
      <c r="O36">
        <f t="shared" si="5"/>
        <v>1.6251482756741561E-4</v>
      </c>
    </row>
    <row r="37" spans="1:15" x14ac:dyDescent="0.25">
      <c r="A37" s="1">
        <v>325</v>
      </c>
      <c r="B37" s="4">
        <f>B23/B8</f>
        <v>1.0004042854255104</v>
      </c>
      <c r="C37" s="4">
        <f>C23/C8</f>
        <v>1.000707571009805</v>
      </c>
      <c r="D37" s="4">
        <f>D23/D8</f>
        <v>1.0003031221582297</v>
      </c>
      <c r="E37" s="4">
        <f>E23/E8</f>
        <v>1.0006064894369757</v>
      </c>
      <c r="F37" s="4">
        <f>F23/F8</f>
        <v>1.000707571009805</v>
      </c>
      <c r="G37" s="4">
        <f>G23/G8</f>
        <v>1.0006064894369757</v>
      </c>
      <c r="H37" s="4">
        <f>H23/H8</f>
        <v>1.0003031527890056</v>
      </c>
      <c r="I37" s="4">
        <f>I23/I8</f>
        <v>1.0003031221582297</v>
      </c>
      <c r="J37" s="4">
        <f>J23/J8</f>
        <v>1.0003261933239098</v>
      </c>
      <c r="K37" s="4">
        <f>K23/K8</f>
        <v>1.0007076425394257</v>
      </c>
      <c r="L37">
        <f t="shared" si="2"/>
        <v>1.0004975639287872</v>
      </c>
      <c r="M37">
        <f t="shared" si="3"/>
        <v>1.848567500667409E-4</v>
      </c>
      <c r="N37">
        <f t="shared" si="4"/>
        <v>1.3223855277553624E-4</v>
      </c>
      <c r="O37">
        <f t="shared" si="5"/>
        <v>1.3223855277553624E-4</v>
      </c>
    </row>
    <row r="38" spans="1:15" x14ac:dyDescent="0.25">
      <c r="A38" s="1">
        <v>350</v>
      </c>
      <c r="B38" s="4">
        <f>B24/B9</f>
        <v>1.0004042037186742</v>
      </c>
      <c r="C38" s="4">
        <f>C24/C9</f>
        <v>1.0008087343307723</v>
      </c>
      <c r="D38" s="4">
        <f>D24/D9</f>
        <v>1.0003031527890056</v>
      </c>
      <c r="E38" s="4">
        <f>E24/E9</f>
        <v>1.0004042037186742</v>
      </c>
      <c r="F38" s="4">
        <f>F24/F9</f>
        <v>1.0006064281382656</v>
      </c>
      <c r="G38" s="4">
        <f>G24/G9</f>
        <v>1.0005053057099544</v>
      </c>
      <c r="H38" s="4">
        <f>H24/H9</f>
        <v>1.0004042445679635</v>
      </c>
      <c r="I38" s="4">
        <f>I24/I9</f>
        <v>1.0003031527890056</v>
      </c>
      <c r="J38" s="4">
        <f>J24/J9</f>
        <v>1.0004350190320825</v>
      </c>
      <c r="K38" s="4">
        <f>K24/K9</f>
        <v>1.0003031834259726</v>
      </c>
      <c r="L38">
        <f t="shared" si="2"/>
        <v>1.000447762822037</v>
      </c>
      <c r="M38">
        <f t="shared" si="3"/>
        <v>1.5894256660366532E-4</v>
      </c>
      <c r="N38">
        <f t="shared" si="4"/>
        <v>1.1370066267263434E-4</v>
      </c>
      <c r="O38">
        <f t="shared" si="5"/>
        <v>1.1370066267263434E-4</v>
      </c>
    </row>
    <row r="39" spans="1:15" x14ac:dyDescent="0.25">
      <c r="A39" s="1">
        <v>375</v>
      </c>
      <c r="B39" s="4">
        <f>B25/B10</f>
        <v>1.0003031221582297</v>
      </c>
      <c r="C39" s="4">
        <f>C25/C10</f>
        <v>1.0008088160954403</v>
      </c>
      <c r="D39" s="4">
        <f>D25/D10</f>
        <v>1.0006064894369757</v>
      </c>
      <c r="E39" s="4">
        <f>E25/E10</f>
        <v>1.0002020610224289</v>
      </c>
      <c r="F39" s="4">
        <f>F25/F10</f>
        <v>1.0005053057099544</v>
      </c>
      <c r="G39" s="4">
        <f>G25/G10</f>
        <v>1.0004042037186742</v>
      </c>
      <c r="H39" s="4">
        <f>H25/H10</f>
        <v>1.0004042037186742</v>
      </c>
      <c r="I39" s="4">
        <f>I25/I10</f>
        <v>1.0002020610224289</v>
      </c>
      <c r="J39" s="4">
        <f>J25/J10</f>
        <v>1.0003261933239098</v>
      </c>
      <c r="K39" s="4">
        <f>K25/K10</f>
        <v>1.0003031221582297</v>
      </c>
      <c r="L39">
        <f t="shared" si="2"/>
        <v>1.0004065578364947</v>
      </c>
      <c r="M39">
        <f t="shared" si="3"/>
        <v>1.8945559605835927E-4</v>
      </c>
      <c r="N39">
        <f t="shared" si="4"/>
        <v>1.3552836901513596E-4</v>
      </c>
      <c r="O39">
        <f t="shared" si="5"/>
        <v>1.3552836901513596E-4</v>
      </c>
    </row>
    <row r="40" spans="1:15" x14ac:dyDescent="0.25">
      <c r="A40" s="1">
        <v>400</v>
      </c>
      <c r="B40" s="4">
        <f>B26/B11</f>
        <v>1.0001010305112144</v>
      </c>
      <c r="C40" s="4">
        <f>C26/C11</f>
        <v>1.0004042037186742</v>
      </c>
      <c r="D40" s="4">
        <f>D26/D11</f>
        <v>1.0001010203050813</v>
      </c>
      <c r="E40" s="4">
        <f>E26/E11</f>
        <v>1.0004042037186742</v>
      </c>
      <c r="F40" s="4">
        <f>F26/F11</f>
        <v>1.0006064894369757</v>
      </c>
      <c r="G40" s="4">
        <f>G26/G11</f>
        <v>1.0006064281382656</v>
      </c>
      <c r="H40" s="4">
        <f>H26/H11</f>
        <v>1.0008087343307723</v>
      </c>
      <c r="I40" s="4">
        <f>I26/I11</f>
        <v>1.0003031221582297</v>
      </c>
      <c r="J40" s="4">
        <f>J26/J11</f>
        <v>1.0001087074682031</v>
      </c>
      <c r="K40" s="4">
        <f>K26/K11</f>
        <v>1.0003031834259726</v>
      </c>
      <c r="L40">
        <f t="shared" si="2"/>
        <v>1.0003747123212063</v>
      </c>
      <c r="M40">
        <f t="shared" si="3"/>
        <v>2.4228922341043021E-4</v>
      </c>
      <c r="N40">
        <f t="shared" si="4"/>
        <v>1.7332326920892053E-4</v>
      </c>
      <c r="O40">
        <f t="shared" si="5"/>
        <v>1.7332326920892053E-4</v>
      </c>
    </row>
    <row r="41" spans="1:15" x14ac:dyDescent="0.25">
      <c r="A41" s="1">
        <v>800</v>
      </c>
      <c r="B41" s="4">
        <f>B27/B12</f>
        <v>1.0001010203050813</v>
      </c>
      <c r="C41" s="4">
        <f>C27/C12</f>
        <v>1.0002020610224289</v>
      </c>
      <c r="D41" s="4">
        <f>D27/D12</f>
        <v>1.0006066120715802</v>
      </c>
      <c r="E41" s="4">
        <f>E27/E12</f>
        <v>1.0004042445679635</v>
      </c>
      <c r="F41" s="4">
        <f>F27/F12</f>
        <v>1.0006066734074823</v>
      </c>
      <c r="G41" s="4">
        <f>G27/G12</f>
        <v>1.0008088160954403</v>
      </c>
      <c r="H41" s="4">
        <f>H27/H12</f>
        <v>1.0004042037186742</v>
      </c>
      <c r="I41" s="4">
        <f>I27/I12</f>
        <v>1.000505356781888</v>
      </c>
      <c r="J41" s="4">
        <f>J27/J12</f>
        <v>1.0001087074682031</v>
      </c>
      <c r="K41" s="4">
        <f>K27/K12</f>
        <v>1.0004044080477201</v>
      </c>
      <c r="L41">
        <f t="shared" si="2"/>
        <v>1.0004152103486463</v>
      </c>
      <c r="M41">
        <f t="shared" si="3"/>
        <v>2.2968449475874636E-4</v>
      </c>
      <c r="N41">
        <f t="shared" si="4"/>
        <v>1.6430638952005217E-4</v>
      </c>
      <c r="O41">
        <f t="shared" si="5"/>
        <v>1.6430638952005217E-4</v>
      </c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2"/>
  <sheetViews>
    <sheetView zoomScale="80" zoomScaleNormal="80" workbookViewId="0">
      <selection activeCell="B38" sqref="B38"/>
    </sheetView>
  </sheetViews>
  <sheetFormatPr defaultRowHeight="15" x14ac:dyDescent="0.25"/>
  <sheetData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/>
      <c r="N2" s="1"/>
      <c r="O2" s="1"/>
    </row>
    <row r="3" spans="1:15" x14ac:dyDescent="0.25">
      <c r="A3" s="1">
        <v>100</v>
      </c>
      <c r="B3" s="3">
        <v>989.7</v>
      </c>
      <c r="C3" s="3">
        <v>989.9</v>
      </c>
      <c r="D3" s="3">
        <v>989.8</v>
      </c>
      <c r="E3" s="3">
        <v>989.8</v>
      </c>
      <c r="F3" s="3">
        <v>989.9</v>
      </c>
      <c r="G3" s="3">
        <v>989.9</v>
      </c>
      <c r="H3" s="3">
        <v>990</v>
      </c>
      <c r="I3" s="3">
        <v>989.7</v>
      </c>
      <c r="J3" s="3">
        <v>919.7</v>
      </c>
      <c r="K3" s="3">
        <v>989.8</v>
      </c>
      <c r="L3">
        <f t="shared" ref="L3:L13" si="0">AVERAGE(B3:K3)</f>
        <v>982.81999999999994</v>
      </c>
    </row>
    <row r="4" spans="1:15" x14ac:dyDescent="0.25">
      <c r="A4" s="1">
        <v>200</v>
      </c>
      <c r="B4" s="3">
        <v>990</v>
      </c>
      <c r="C4" s="3">
        <v>989.7</v>
      </c>
      <c r="D4" s="3">
        <v>989.9</v>
      </c>
      <c r="E4" s="3">
        <v>989.9</v>
      </c>
      <c r="F4" s="3">
        <v>989.8</v>
      </c>
      <c r="G4" s="3">
        <v>989.7</v>
      </c>
      <c r="H4" s="3">
        <v>989.9</v>
      </c>
      <c r="I4" s="3">
        <v>990</v>
      </c>
      <c r="J4" s="3">
        <v>919.5</v>
      </c>
      <c r="K4" s="3">
        <v>989.7</v>
      </c>
      <c r="L4">
        <f t="shared" si="0"/>
        <v>982.81000000000006</v>
      </c>
    </row>
    <row r="5" spans="1:15" x14ac:dyDescent="0.25">
      <c r="A5" s="1">
        <v>225</v>
      </c>
      <c r="B5" s="3">
        <v>990</v>
      </c>
      <c r="C5" s="3">
        <v>989.9</v>
      </c>
      <c r="D5" s="3">
        <v>990</v>
      </c>
      <c r="E5" s="3">
        <v>989.8</v>
      </c>
      <c r="F5" s="3">
        <v>989.8</v>
      </c>
      <c r="G5" s="3">
        <v>989.9</v>
      </c>
      <c r="H5" s="3">
        <v>989.6</v>
      </c>
      <c r="I5" s="3">
        <v>989.8</v>
      </c>
      <c r="J5" s="3">
        <v>919.8</v>
      </c>
      <c r="K5" s="3">
        <v>990</v>
      </c>
      <c r="L5">
        <f t="shared" si="0"/>
        <v>982.86</v>
      </c>
    </row>
    <row r="6" spans="1:15" x14ac:dyDescent="0.25">
      <c r="A6" s="1">
        <v>250</v>
      </c>
      <c r="B6" s="3">
        <v>989.9</v>
      </c>
      <c r="C6" s="3">
        <v>989.8</v>
      </c>
      <c r="D6" s="3">
        <v>989.8</v>
      </c>
      <c r="E6" s="3">
        <v>989.7</v>
      </c>
      <c r="F6" s="3">
        <v>990</v>
      </c>
      <c r="G6" s="3">
        <v>990</v>
      </c>
      <c r="H6" s="3">
        <v>989.8</v>
      </c>
      <c r="I6" s="3">
        <v>989.6</v>
      </c>
      <c r="J6" s="3">
        <v>919.8</v>
      </c>
      <c r="K6" s="3">
        <v>989.7</v>
      </c>
      <c r="L6">
        <f t="shared" si="0"/>
        <v>982.81000000000006</v>
      </c>
    </row>
    <row r="7" spans="1:15" x14ac:dyDescent="0.25">
      <c r="A7" s="1">
        <v>275</v>
      </c>
      <c r="B7" s="3">
        <v>989.9</v>
      </c>
      <c r="C7" s="3">
        <v>989.9</v>
      </c>
      <c r="D7" s="3">
        <v>989.9</v>
      </c>
      <c r="E7" s="3">
        <v>989.6</v>
      </c>
      <c r="F7" s="3">
        <v>989.9</v>
      </c>
      <c r="G7" s="3">
        <v>989.8</v>
      </c>
      <c r="H7" s="3">
        <v>989.8</v>
      </c>
      <c r="I7" s="3">
        <v>989.9</v>
      </c>
      <c r="J7" s="3">
        <v>919.9</v>
      </c>
      <c r="K7" s="3">
        <v>989.8</v>
      </c>
      <c r="L7">
        <f t="shared" si="0"/>
        <v>982.83999999999992</v>
      </c>
    </row>
    <row r="8" spans="1:15" x14ac:dyDescent="0.25">
      <c r="A8" s="1">
        <v>300</v>
      </c>
      <c r="B8" s="3">
        <v>989.7</v>
      </c>
      <c r="C8" s="3">
        <v>989.9</v>
      </c>
      <c r="D8" s="3">
        <v>989.4</v>
      </c>
      <c r="E8" s="3">
        <v>989.8</v>
      </c>
      <c r="F8" s="3">
        <v>989.8</v>
      </c>
      <c r="G8" s="3">
        <v>989.6</v>
      </c>
      <c r="H8" s="3">
        <v>990</v>
      </c>
      <c r="I8" s="3">
        <v>989.5</v>
      </c>
      <c r="J8" s="3">
        <v>919.9</v>
      </c>
      <c r="K8" s="3">
        <v>989.9</v>
      </c>
      <c r="L8">
        <f t="shared" si="0"/>
        <v>982.75</v>
      </c>
    </row>
    <row r="9" spans="1:15" x14ac:dyDescent="0.25">
      <c r="A9" s="1">
        <v>325</v>
      </c>
      <c r="B9" s="3">
        <v>990</v>
      </c>
      <c r="C9" s="3">
        <v>989.7</v>
      </c>
      <c r="D9" s="3">
        <v>990</v>
      </c>
      <c r="E9" s="3">
        <v>989.9</v>
      </c>
      <c r="F9" s="3">
        <v>990</v>
      </c>
      <c r="G9" s="3">
        <v>989.8</v>
      </c>
      <c r="H9" s="3">
        <v>989.8</v>
      </c>
      <c r="I9" s="3">
        <v>989.9</v>
      </c>
      <c r="J9" s="3">
        <v>919.9</v>
      </c>
      <c r="K9" s="3">
        <v>989.6</v>
      </c>
      <c r="L9">
        <f t="shared" si="0"/>
        <v>982.86</v>
      </c>
    </row>
    <row r="10" spans="1:15" x14ac:dyDescent="0.25">
      <c r="A10" s="1">
        <v>350</v>
      </c>
      <c r="B10" s="3">
        <v>989.8</v>
      </c>
      <c r="C10" s="3">
        <v>989.8</v>
      </c>
      <c r="D10" s="3">
        <v>989.8</v>
      </c>
      <c r="E10" s="3">
        <v>989.8</v>
      </c>
      <c r="F10" s="3">
        <v>989.9</v>
      </c>
      <c r="G10" s="3">
        <v>989.9</v>
      </c>
      <c r="H10" s="3">
        <v>989.9</v>
      </c>
      <c r="I10" s="3">
        <v>990</v>
      </c>
      <c r="J10" s="3">
        <v>920</v>
      </c>
      <c r="K10" s="3">
        <v>990</v>
      </c>
      <c r="L10">
        <f t="shared" si="0"/>
        <v>982.88999999999976</v>
      </c>
    </row>
    <row r="11" spans="1:15" x14ac:dyDescent="0.25">
      <c r="A11" s="1">
        <v>375</v>
      </c>
      <c r="B11" s="3">
        <v>989.9</v>
      </c>
      <c r="C11" s="3">
        <v>989.9</v>
      </c>
      <c r="D11" s="3">
        <v>989.9</v>
      </c>
      <c r="E11" s="3">
        <v>989.7</v>
      </c>
      <c r="F11" s="3">
        <v>989.7</v>
      </c>
      <c r="G11" s="3">
        <v>989.9</v>
      </c>
      <c r="H11" s="3">
        <v>989.7</v>
      </c>
      <c r="I11" s="3">
        <v>989.8</v>
      </c>
      <c r="J11" s="3">
        <v>919.8</v>
      </c>
      <c r="K11" s="3">
        <v>989.9</v>
      </c>
      <c r="L11">
        <f t="shared" si="0"/>
        <v>982.81999999999994</v>
      </c>
    </row>
    <row r="12" spans="1:15" x14ac:dyDescent="0.25">
      <c r="A12" s="1">
        <v>400</v>
      </c>
      <c r="B12" s="3">
        <v>989.9</v>
      </c>
      <c r="C12" s="3">
        <v>989.8</v>
      </c>
      <c r="D12" s="3">
        <v>989.8</v>
      </c>
      <c r="E12" s="3">
        <v>989.8</v>
      </c>
      <c r="F12" s="3">
        <v>990</v>
      </c>
      <c r="G12" s="3">
        <v>989.6</v>
      </c>
      <c r="H12" s="3">
        <v>989.8</v>
      </c>
      <c r="I12" s="3">
        <v>990</v>
      </c>
      <c r="J12" s="3">
        <v>920</v>
      </c>
      <c r="K12" s="3">
        <v>989.8</v>
      </c>
      <c r="L12">
        <f t="shared" si="0"/>
        <v>982.85</v>
      </c>
    </row>
    <row r="13" spans="1:15" x14ac:dyDescent="0.25">
      <c r="A13" s="1">
        <v>800</v>
      </c>
      <c r="B13" s="3">
        <v>990</v>
      </c>
      <c r="C13" s="3">
        <v>989.6</v>
      </c>
      <c r="D13" s="3">
        <v>989.9</v>
      </c>
      <c r="E13" s="3">
        <v>989.9</v>
      </c>
      <c r="F13" s="3">
        <v>989.9</v>
      </c>
      <c r="G13" s="3">
        <v>989.8</v>
      </c>
      <c r="H13" s="3">
        <v>989.9</v>
      </c>
      <c r="I13" s="3">
        <v>990</v>
      </c>
      <c r="J13" s="3">
        <v>919.8</v>
      </c>
      <c r="K13" s="3">
        <v>989.7</v>
      </c>
      <c r="L13">
        <f t="shared" si="0"/>
        <v>982.85</v>
      </c>
    </row>
    <row r="14" spans="1:15" x14ac:dyDescent="0.25">
      <c r="A14" s="1"/>
    </row>
    <row r="15" spans="1:15" x14ac:dyDescent="0.25">
      <c r="A15" s="1"/>
    </row>
    <row r="17" spans="1:15" x14ac:dyDescent="0.25">
      <c r="A17" s="1" t="s">
        <v>12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</row>
    <row r="18" spans="1:15" x14ac:dyDescent="0.25">
      <c r="A18" s="1">
        <v>100</v>
      </c>
      <c r="B18">
        <v>989.7</v>
      </c>
      <c r="C18">
        <v>989.9</v>
      </c>
      <c r="D18">
        <v>989.8</v>
      </c>
      <c r="E18">
        <v>989.8</v>
      </c>
      <c r="F18">
        <v>989.9</v>
      </c>
      <c r="G18">
        <v>989.9</v>
      </c>
      <c r="H18">
        <v>990</v>
      </c>
      <c r="I18">
        <v>989.7</v>
      </c>
      <c r="J18">
        <v>919.7</v>
      </c>
      <c r="K18">
        <v>989.8</v>
      </c>
      <c r="L18">
        <f t="shared" ref="L18:L28" si="1">AVERAGE(B18:K18)</f>
        <v>982.81999999999994</v>
      </c>
    </row>
    <row r="19" spans="1:15" x14ac:dyDescent="0.25">
      <c r="A19" s="1">
        <v>200</v>
      </c>
      <c r="B19">
        <v>990</v>
      </c>
      <c r="C19">
        <v>989.7</v>
      </c>
      <c r="D19">
        <v>989.9</v>
      </c>
      <c r="E19">
        <v>989.9</v>
      </c>
      <c r="F19">
        <v>989.8</v>
      </c>
      <c r="G19">
        <v>989.7</v>
      </c>
      <c r="H19">
        <v>989.9</v>
      </c>
      <c r="I19">
        <v>990</v>
      </c>
      <c r="J19">
        <v>919.5</v>
      </c>
      <c r="K19">
        <v>989.7</v>
      </c>
      <c r="L19">
        <f t="shared" si="1"/>
        <v>982.81000000000006</v>
      </c>
    </row>
    <row r="20" spans="1:15" x14ac:dyDescent="0.25">
      <c r="A20" s="1">
        <v>225</v>
      </c>
      <c r="B20">
        <v>990</v>
      </c>
      <c r="C20">
        <v>989.9</v>
      </c>
      <c r="D20">
        <v>990</v>
      </c>
      <c r="E20">
        <v>989.8</v>
      </c>
      <c r="F20">
        <v>989.8</v>
      </c>
      <c r="G20">
        <v>989.9</v>
      </c>
      <c r="H20">
        <v>989.6</v>
      </c>
      <c r="I20">
        <v>989.8</v>
      </c>
      <c r="J20">
        <v>919.8</v>
      </c>
      <c r="K20">
        <v>990</v>
      </c>
      <c r="L20">
        <f t="shared" si="1"/>
        <v>982.86</v>
      </c>
    </row>
    <row r="21" spans="1:15" x14ac:dyDescent="0.25">
      <c r="A21" s="1">
        <v>250</v>
      </c>
      <c r="B21">
        <v>989.9</v>
      </c>
      <c r="C21">
        <v>989.8</v>
      </c>
      <c r="D21">
        <v>989.8</v>
      </c>
      <c r="E21">
        <v>989.7</v>
      </c>
      <c r="F21">
        <v>990</v>
      </c>
      <c r="G21">
        <v>990</v>
      </c>
      <c r="H21">
        <v>989.8</v>
      </c>
      <c r="I21">
        <v>989.6</v>
      </c>
      <c r="J21">
        <v>919.8</v>
      </c>
      <c r="K21">
        <v>989.7</v>
      </c>
      <c r="L21">
        <f t="shared" si="1"/>
        <v>982.81000000000006</v>
      </c>
    </row>
    <row r="22" spans="1:15" x14ac:dyDescent="0.25">
      <c r="A22" s="1">
        <v>275</v>
      </c>
      <c r="B22">
        <v>989.9</v>
      </c>
      <c r="C22">
        <v>989.9</v>
      </c>
      <c r="D22">
        <v>989.9</v>
      </c>
      <c r="E22">
        <v>989.6</v>
      </c>
      <c r="F22">
        <v>989.9</v>
      </c>
      <c r="G22">
        <v>989.8</v>
      </c>
      <c r="H22">
        <v>989.8</v>
      </c>
      <c r="I22">
        <v>989.9</v>
      </c>
      <c r="J22">
        <v>919.9</v>
      </c>
      <c r="K22">
        <v>989.8</v>
      </c>
      <c r="L22">
        <f t="shared" si="1"/>
        <v>982.83999999999992</v>
      </c>
    </row>
    <row r="23" spans="1:15" x14ac:dyDescent="0.25">
      <c r="A23" s="1">
        <v>300</v>
      </c>
      <c r="B23">
        <v>542.20000000000005</v>
      </c>
      <c r="C23">
        <v>720.9</v>
      </c>
      <c r="D23">
        <v>634.29999999999995</v>
      </c>
      <c r="E23">
        <v>810.7</v>
      </c>
      <c r="F23">
        <v>810.7</v>
      </c>
      <c r="G23">
        <v>631.9</v>
      </c>
      <c r="H23">
        <v>634</v>
      </c>
      <c r="I23">
        <v>811.4</v>
      </c>
      <c r="J23">
        <v>919.9</v>
      </c>
      <c r="K23">
        <v>545.1</v>
      </c>
      <c r="L23">
        <f t="shared" si="1"/>
        <v>706.1099999999999</v>
      </c>
    </row>
    <row r="24" spans="1:15" x14ac:dyDescent="0.25">
      <c r="A24" s="1">
        <v>325</v>
      </c>
      <c r="B24">
        <v>84.4</v>
      </c>
      <c r="C24">
        <v>83.1</v>
      </c>
      <c r="D24">
        <v>81.3</v>
      </c>
      <c r="E24">
        <v>81.7</v>
      </c>
      <c r="F24">
        <v>83.9</v>
      </c>
      <c r="G24">
        <v>82.9</v>
      </c>
      <c r="H24">
        <v>81.900000000000006</v>
      </c>
      <c r="I24">
        <v>81.099999999999994</v>
      </c>
      <c r="J24">
        <v>754.7</v>
      </c>
      <c r="K24">
        <v>82.6</v>
      </c>
      <c r="L24">
        <f t="shared" si="1"/>
        <v>149.76</v>
      </c>
    </row>
    <row r="25" spans="1:15" x14ac:dyDescent="0.25">
      <c r="A25" s="1">
        <v>350</v>
      </c>
      <c r="B25">
        <v>72.5</v>
      </c>
      <c r="C25">
        <v>74.599999999999994</v>
      </c>
      <c r="D25">
        <v>72.3</v>
      </c>
      <c r="E25">
        <v>70.8</v>
      </c>
      <c r="F25">
        <v>72.2</v>
      </c>
      <c r="G25">
        <v>74.599999999999994</v>
      </c>
      <c r="H25">
        <v>72.099999999999994</v>
      </c>
      <c r="I25">
        <v>68.599999999999994</v>
      </c>
      <c r="J25">
        <v>81.900000000000006</v>
      </c>
      <c r="K25">
        <v>74.7</v>
      </c>
      <c r="L25">
        <f t="shared" si="1"/>
        <v>73.430000000000007</v>
      </c>
    </row>
    <row r="26" spans="1:15" x14ac:dyDescent="0.25">
      <c r="A26" s="1">
        <v>375</v>
      </c>
      <c r="B26">
        <v>60.7</v>
      </c>
      <c r="C26">
        <v>65.8</v>
      </c>
      <c r="D26">
        <v>61.2</v>
      </c>
      <c r="E26">
        <v>61.9</v>
      </c>
      <c r="F26">
        <v>62.4</v>
      </c>
      <c r="G26">
        <v>64.5</v>
      </c>
      <c r="H26">
        <v>63.7</v>
      </c>
      <c r="I26">
        <v>60.6</v>
      </c>
      <c r="J26">
        <v>69.7</v>
      </c>
      <c r="K26">
        <v>60.7</v>
      </c>
      <c r="L26">
        <f t="shared" si="1"/>
        <v>63.120000000000005</v>
      </c>
    </row>
    <row r="27" spans="1:15" x14ac:dyDescent="0.25">
      <c r="A27" s="1">
        <v>400</v>
      </c>
      <c r="B27">
        <v>52</v>
      </c>
      <c r="C27">
        <v>55.2</v>
      </c>
      <c r="D27">
        <v>56.3</v>
      </c>
      <c r="E27">
        <v>55.3</v>
      </c>
      <c r="F27">
        <v>55.1</v>
      </c>
      <c r="G27">
        <v>53.6</v>
      </c>
      <c r="H27">
        <v>56.7</v>
      </c>
      <c r="I27">
        <v>54.7</v>
      </c>
      <c r="J27">
        <v>56.7</v>
      </c>
      <c r="K27">
        <v>53.9</v>
      </c>
      <c r="L27">
        <f t="shared" si="1"/>
        <v>54.95</v>
      </c>
    </row>
    <row r="28" spans="1:15" x14ac:dyDescent="0.25">
      <c r="A28" s="1">
        <v>800</v>
      </c>
      <c r="B28">
        <v>32.6</v>
      </c>
      <c r="C28">
        <v>34.700000000000003</v>
      </c>
      <c r="D28">
        <v>35.200000000000003</v>
      </c>
      <c r="E28">
        <v>32.9</v>
      </c>
      <c r="F28">
        <v>32.4</v>
      </c>
      <c r="G28">
        <v>33.700000000000003</v>
      </c>
      <c r="H28">
        <v>34.9</v>
      </c>
      <c r="I28">
        <v>35.200000000000003</v>
      </c>
      <c r="J28">
        <v>37</v>
      </c>
      <c r="K28">
        <v>35.4</v>
      </c>
      <c r="L28">
        <f t="shared" si="1"/>
        <v>34.4</v>
      </c>
    </row>
    <row r="29" spans="1:15" x14ac:dyDescent="0.25">
      <c r="A29" s="1"/>
    </row>
    <row r="31" spans="1:15" x14ac:dyDescent="0.25">
      <c r="A31" s="1" t="s">
        <v>13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14</v>
      </c>
      <c r="N31" s="1" t="s">
        <v>15</v>
      </c>
      <c r="O31" s="1" t="s">
        <v>16</v>
      </c>
    </row>
    <row r="32" spans="1:15" x14ac:dyDescent="0.25">
      <c r="A32" s="1">
        <v>100</v>
      </c>
      <c r="B32" s="4">
        <f>B18/B3</f>
        <v>1</v>
      </c>
      <c r="C32" s="4">
        <f>C18/C3</f>
        <v>1</v>
      </c>
      <c r="D32" s="4">
        <f>D18/D3</f>
        <v>1</v>
      </c>
      <c r="E32" s="4">
        <f>E18/E3</f>
        <v>1</v>
      </c>
      <c r="F32" s="4">
        <f>F18/F3</f>
        <v>1</v>
      </c>
      <c r="G32" s="4">
        <f>G18/G3</f>
        <v>1</v>
      </c>
      <c r="H32" s="4">
        <f>H18/H3</f>
        <v>1</v>
      </c>
      <c r="I32" s="4">
        <f>I18/I3</f>
        <v>1</v>
      </c>
      <c r="J32" s="4">
        <f>J18/J3</f>
        <v>1</v>
      </c>
      <c r="K32" s="4">
        <f>K18/K3</f>
        <v>1</v>
      </c>
      <c r="L32">
        <f t="shared" ref="L32:L42" si="2">AVERAGE(B32:K32)</f>
        <v>1</v>
      </c>
      <c r="M32">
        <f t="shared" ref="M32:M42" si="3">STDEV(B32:K32)</f>
        <v>0</v>
      </c>
      <c r="N32" t="e">
        <f t="shared" ref="N32:N42" si="4">_xlfn.CONFIDENCE.T(0.05,M32,10)</f>
        <v>#NUM!</v>
      </c>
      <c r="O32" t="e">
        <f t="shared" ref="O32:O42" si="5">_xlfn.CONFIDENCE.T(0.05,M32,10)</f>
        <v>#NUM!</v>
      </c>
    </row>
    <row r="33" spans="1:15" x14ac:dyDescent="0.25">
      <c r="A33" s="1">
        <v>200</v>
      </c>
      <c r="B33" s="4">
        <f>B19/B4</f>
        <v>1</v>
      </c>
      <c r="C33" s="4">
        <f>C19/C4</f>
        <v>1</v>
      </c>
      <c r="D33" s="4">
        <f>D19/D4</f>
        <v>1</v>
      </c>
      <c r="E33" s="4">
        <f>E19/E4</f>
        <v>1</v>
      </c>
      <c r="F33" s="4">
        <f>F19/F4</f>
        <v>1</v>
      </c>
      <c r="G33" s="4">
        <f>G19/G4</f>
        <v>1</v>
      </c>
      <c r="H33" s="4">
        <f>H19/H4</f>
        <v>1</v>
      </c>
      <c r="I33" s="4">
        <f>I19/I4</f>
        <v>1</v>
      </c>
      <c r="J33" s="4">
        <f>J19/J4</f>
        <v>1</v>
      </c>
      <c r="K33" s="4">
        <f>K19/K4</f>
        <v>1</v>
      </c>
      <c r="L33">
        <f t="shared" si="2"/>
        <v>1</v>
      </c>
      <c r="M33">
        <f t="shared" si="3"/>
        <v>0</v>
      </c>
      <c r="N33" t="e">
        <f t="shared" si="4"/>
        <v>#NUM!</v>
      </c>
      <c r="O33" t="e">
        <f t="shared" si="5"/>
        <v>#NUM!</v>
      </c>
    </row>
    <row r="34" spans="1:15" x14ac:dyDescent="0.25">
      <c r="A34" s="1">
        <v>225</v>
      </c>
      <c r="B34" s="4">
        <f>B20/B5</f>
        <v>1</v>
      </c>
      <c r="C34" s="4">
        <f>C20/C5</f>
        <v>1</v>
      </c>
      <c r="D34" s="4">
        <f>D20/D5</f>
        <v>1</v>
      </c>
      <c r="E34" s="4">
        <f>E20/E5</f>
        <v>1</v>
      </c>
      <c r="F34" s="4">
        <f>F20/F5</f>
        <v>1</v>
      </c>
      <c r="G34" s="4">
        <f>G20/G5</f>
        <v>1</v>
      </c>
      <c r="H34" s="4">
        <f>H20/H5</f>
        <v>1</v>
      </c>
      <c r="I34" s="4">
        <f>I20/I5</f>
        <v>1</v>
      </c>
      <c r="J34" s="4">
        <f>J20/J5</f>
        <v>1</v>
      </c>
      <c r="K34" s="4">
        <f>K20/K5</f>
        <v>1</v>
      </c>
      <c r="L34">
        <f t="shared" si="2"/>
        <v>1</v>
      </c>
      <c r="M34">
        <f t="shared" si="3"/>
        <v>0</v>
      </c>
      <c r="N34" t="e">
        <f t="shared" si="4"/>
        <v>#NUM!</v>
      </c>
      <c r="O34" t="e">
        <f t="shared" si="5"/>
        <v>#NUM!</v>
      </c>
    </row>
    <row r="35" spans="1:15" x14ac:dyDescent="0.25">
      <c r="A35" s="1">
        <v>250</v>
      </c>
      <c r="B35" s="4">
        <f>B21/B6</f>
        <v>1</v>
      </c>
      <c r="C35" s="4">
        <f>C21/C6</f>
        <v>1</v>
      </c>
      <c r="D35" s="4">
        <f>D21/D6</f>
        <v>1</v>
      </c>
      <c r="E35" s="4">
        <f>E21/E6</f>
        <v>1</v>
      </c>
      <c r="F35" s="4">
        <f>F21/F6</f>
        <v>1</v>
      </c>
      <c r="G35" s="4">
        <f>G21/G6</f>
        <v>1</v>
      </c>
      <c r="H35" s="4">
        <f>H21/H6</f>
        <v>1</v>
      </c>
      <c r="I35" s="4">
        <f>I21/I6</f>
        <v>1</v>
      </c>
      <c r="J35" s="4">
        <f>J21/J6</f>
        <v>1</v>
      </c>
      <c r="K35" s="4">
        <f>K21/K6</f>
        <v>1</v>
      </c>
      <c r="L35">
        <f t="shared" si="2"/>
        <v>1</v>
      </c>
      <c r="M35">
        <f t="shared" si="3"/>
        <v>0</v>
      </c>
      <c r="N35" t="e">
        <f t="shared" si="4"/>
        <v>#NUM!</v>
      </c>
      <c r="O35" t="e">
        <f t="shared" si="5"/>
        <v>#NUM!</v>
      </c>
    </row>
    <row r="36" spans="1:15" x14ac:dyDescent="0.25">
      <c r="A36" s="1">
        <v>275</v>
      </c>
      <c r="B36" s="4">
        <f>B22/B7</f>
        <v>1</v>
      </c>
      <c r="C36" s="4">
        <f>C22/C7</f>
        <v>1</v>
      </c>
      <c r="D36" s="4">
        <f>D22/D7</f>
        <v>1</v>
      </c>
      <c r="E36" s="4">
        <f>E22/E7</f>
        <v>1</v>
      </c>
      <c r="F36" s="4">
        <f>F22/F7</f>
        <v>1</v>
      </c>
      <c r="G36" s="4">
        <f>G22/G7</f>
        <v>1</v>
      </c>
      <c r="H36" s="4">
        <f>H22/H7</f>
        <v>1</v>
      </c>
      <c r="I36" s="4">
        <f>I22/I7</f>
        <v>1</v>
      </c>
      <c r="J36" s="4">
        <f>J22/J7</f>
        <v>1</v>
      </c>
      <c r="K36" s="4">
        <f>K22/K7</f>
        <v>1</v>
      </c>
      <c r="L36">
        <f t="shared" si="2"/>
        <v>1</v>
      </c>
      <c r="M36">
        <f t="shared" si="3"/>
        <v>0</v>
      </c>
      <c r="N36" t="e">
        <f t="shared" si="4"/>
        <v>#NUM!</v>
      </c>
      <c r="O36" t="e">
        <f t="shared" si="5"/>
        <v>#NUM!</v>
      </c>
    </row>
    <row r="37" spans="1:15" x14ac:dyDescent="0.25">
      <c r="A37" s="1">
        <v>300</v>
      </c>
      <c r="B37" s="4">
        <f>B23/B8</f>
        <v>0.54784278064059821</v>
      </c>
      <c r="C37" s="4">
        <f>C23/C8</f>
        <v>0.72825537933124562</v>
      </c>
      <c r="D37" s="4">
        <f>D23/D8</f>
        <v>0.64109561350313315</v>
      </c>
      <c r="E37" s="4">
        <f>E23/E8</f>
        <v>0.81905435441503338</v>
      </c>
      <c r="F37" s="4">
        <f>F23/F8</f>
        <v>0.81905435441503338</v>
      </c>
      <c r="G37" s="4">
        <f>G23/G8</f>
        <v>0.63854082457558603</v>
      </c>
      <c r="H37" s="4">
        <f>H23/H8</f>
        <v>0.64040404040404042</v>
      </c>
      <c r="I37" s="4">
        <f>I23/I8</f>
        <v>0.82001010611419911</v>
      </c>
      <c r="J37" s="4">
        <f>J23/J8</f>
        <v>1</v>
      </c>
      <c r="K37" s="4">
        <f>K23/K8</f>
        <v>0.55066168299828266</v>
      </c>
      <c r="L37">
        <f t="shared" si="2"/>
        <v>0.72049191363971521</v>
      </c>
      <c r="M37">
        <f t="shared" si="3"/>
        <v>0.1436051194984799</v>
      </c>
      <c r="N37">
        <f t="shared" si="4"/>
        <v>0.10272891396598016</v>
      </c>
      <c r="O37">
        <f t="shared" si="5"/>
        <v>0.10272891396598016</v>
      </c>
    </row>
    <row r="38" spans="1:15" x14ac:dyDescent="0.25">
      <c r="A38" s="1">
        <v>325</v>
      </c>
      <c r="B38" s="4">
        <f>B24/B9</f>
        <v>8.525252525252526E-2</v>
      </c>
      <c r="C38" s="4">
        <f>C24/C9</f>
        <v>8.3964837829645339E-2</v>
      </c>
      <c r="D38" s="4">
        <f>D24/D9</f>
        <v>8.2121212121212123E-2</v>
      </c>
      <c r="E38" s="4">
        <f>E24/E9</f>
        <v>8.253358925143954E-2</v>
      </c>
      <c r="F38" s="4">
        <f>F24/F9</f>
        <v>8.4747474747474752E-2</v>
      </c>
      <c r="G38" s="4">
        <f>G24/G9</f>
        <v>8.3754293796726623E-2</v>
      </c>
      <c r="H38" s="4">
        <f>H24/H9</f>
        <v>8.2743988684582756E-2</v>
      </c>
      <c r="I38" s="4">
        <f>I24/I9</f>
        <v>8.1927467420951611E-2</v>
      </c>
      <c r="J38" s="4">
        <f>J24/J9</f>
        <v>0.8204152625285358</v>
      </c>
      <c r="K38" s="4">
        <f>K24/K9</f>
        <v>8.3468067906224727E-2</v>
      </c>
      <c r="L38">
        <f t="shared" si="2"/>
        <v>0.15709287195393185</v>
      </c>
      <c r="M38">
        <f t="shared" si="3"/>
        <v>0.23307027667827801</v>
      </c>
      <c r="N38">
        <f t="shared" si="4"/>
        <v>0.16672843199829973</v>
      </c>
      <c r="O38">
        <f t="shared" si="5"/>
        <v>0.16672843199829973</v>
      </c>
    </row>
    <row r="39" spans="1:15" x14ac:dyDescent="0.25">
      <c r="A39" s="1">
        <v>350</v>
      </c>
      <c r="B39" s="4">
        <f>B25/B10</f>
        <v>7.3247120630430387E-2</v>
      </c>
      <c r="C39" s="4">
        <f>C25/C10</f>
        <v>7.5368761365932513E-2</v>
      </c>
      <c r="D39" s="4">
        <f>D25/D10</f>
        <v>7.3045059608001617E-2</v>
      </c>
      <c r="E39" s="4">
        <f>E25/E10</f>
        <v>7.1529601939785817E-2</v>
      </c>
      <c r="F39" s="4">
        <f>F25/F10</f>
        <v>7.293666026871401E-2</v>
      </c>
      <c r="G39" s="4">
        <f>G25/G10</f>
        <v>7.5361147590665714E-2</v>
      </c>
      <c r="H39" s="4">
        <f>H25/H10</f>
        <v>7.2835639963632681E-2</v>
      </c>
      <c r="I39" s="4">
        <f>I25/I10</f>
        <v>6.9292929292929281E-2</v>
      </c>
      <c r="J39" s="4">
        <f>J25/J10</f>
        <v>8.902173913043479E-2</v>
      </c>
      <c r="K39" s="4">
        <f>K25/K10</f>
        <v>7.5454545454545455E-2</v>
      </c>
      <c r="L39">
        <f t="shared" si="2"/>
        <v>7.4809320524507214E-2</v>
      </c>
      <c r="M39">
        <f t="shared" si="3"/>
        <v>5.3454978741389889E-3</v>
      </c>
      <c r="N39">
        <f t="shared" si="4"/>
        <v>3.8239388201168332E-3</v>
      </c>
      <c r="O39">
        <f t="shared" si="5"/>
        <v>3.8239388201168332E-3</v>
      </c>
    </row>
    <row r="40" spans="1:15" x14ac:dyDescent="0.25">
      <c r="A40" s="1">
        <v>375</v>
      </c>
      <c r="B40" s="4">
        <f>B26/B11</f>
        <v>6.1319325184362061E-2</v>
      </c>
      <c r="C40" s="4">
        <f>C26/C11</f>
        <v>6.6471360743509442E-2</v>
      </c>
      <c r="D40" s="4">
        <f>D26/D11</f>
        <v>6.1824426709768669E-2</v>
      </c>
      <c r="E40" s="4">
        <f>E26/E11</f>
        <v>6.2544205314741835E-2</v>
      </c>
      <c r="F40" s="4">
        <f>F26/F11</f>
        <v>6.3049408911791449E-2</v>
      </c>
      <c r="G40" s="4">
        <f>G26/G11</f>
        <v>6.5158096777452268E-2</v>
      </c>
      <c r="H40" s="4">
        <f>H26/H11</f>
        <v>6.4362938264120442E-2</v>
      </c>
      <c r="I40" s="4">
        <f>I26/I11</f>
        <v>6.1224489795918373E-2</v>
      </c>
      <c r="J40" s="4">
        <f>J26/J11</f>
        <v>7.5777342900630582E-2</v>
      </c>
      <c r="K40" s="4">
        <f>K26/K11</f>
        <v>6.1319325184362061E-2</v>
      </c>
      <c r="L40">
        <f t="shared" si="2"/>
        <v>6.4305091978665713E-2</v>
      </c>
      <c r="M40">
        <f t="shared" si="3"/>
        <v>4.4119421705911786E-3</v>
      </c>
      <c r="N40">
        <f t="shared" si="4"/>
        <v>3.1561133004756044E-3</v>
      </c>
      <c r="O40">
        <f t="shared" si="5"/>
        <v>3.1561133004756044E-3</v>
      </c>
    </row>
    <row r="41" spans="1:15" x14ac:dyDescent="0.25">
      <c r="A41" s="1">
        <v>400</v>
      </c>
      <c r="B41" s="4">
        <f>B27/B12</f>
        <v>5.2530558642287103E-2</v>
      </c>
      <c r="C41" s="4">
        <f>C27/C12</f>
        <v>5.5768842190341492E-2</v>
      </c>
      <c r="D41" s="4">
        <f>D27/D12</f>
        <v>5.6880177813699737E-2</v>
      </c>
      <c r="E41" s="4">
        <f>E27/E12</f>
        <v>5.586987270155587E-2</v>
      </c>
      <c r="F41" s="4">
        <f>F27/F12</f>
        <v>5.5656565656565661E-2</v>
      </c>
      <c r="G41" s="4">
        <f>G27/G12</f>
        <v>5.4163298302344384E-2</v>
      </c>
      <c r="H41" s="4">
        <f>H27/H12</f>
        <v>5.7284299858557292E-2</v>
      </c>
      <c r="I41" s="4">
        <f>I27/I12</f>
        <v>5.5252525252525254E-2</v>
      </c>
      <c r="J41" s="4">
        <f>J27/J12</f>
        <v>6.1630434782608698E-2</v>
      </c>
      <c r="K41" s="4">
        <f>K27/K12</f>
        <v>5.4455445544554455E-2</v>
      </c>
      <c r="L41">
        <f t="shared" si="2"/>
        <v>5.5949202074504004E-2</v>
      </c>
      <c r="M41">
        <f t="shared" si="3"/>
        <v>2.4185236148211468E-3</v>
      </c>
      <c r="N41">
        <f t="shared" si="4"/>
        <v>1.7301075701154434E-3</v>
      </c>
      <c r="O41">
        <f t="shared" si="5"/>
        <v>1.7301075701154434E-3</v>
      </c>
    </row>
    <row r="42" spans="1:15" x14ac:dyDescent="0.25">
      <c r="A42" s="1">
        <v>800</v>
      </c>
      <c r="B42" s="4">
        <f>B28/B13</f>
        <v>3.2929292929292933E-2</v>
      </c>
      <c r="C42" s="4">
        <f>C28/C13</f>
        <v>3.5064672594987877E-2</v>
      </c>
      <c r="D42" s="4">
        <f>D28/D13</f>
        <v>3.5559147388625117E-2</v>
      </c>
      <c r="E42" s="4">
        <f>E28/E13</f>
        <v>3.3235680371754721E-2</v>
      </c>
      <c r="F42" s="4">
        <f>F28/F13</f>
        <v>3.2730578846348113E-2</v>
      </c>
      <c r="G42" s="4">
        <f>G28/G13</f>
        <v>3.4047282279248338E-2</v>
      </c>
      <c r="H42" s="4">
        <f>H28/H13</f>
        <v>3.5256086473381146E-2</v>
      </c>
      <c r="I42" s="4">
        <f>I28/I13</f>
        <v>3.5555555555555556E-2</v>
      </c>
      <c r="J42" s="4">
        <f>J28/J13</f>
        <v>4.022613611654708E-2</v>
      </c>
      <c r="K42" s="4">
        <f>K28/K13</f>
        <v>3.5768414671112456E-2</v>
      </c>
      <c r="L42">
        <f t="shared" si="2"/>
        <v>3.5037284722685337E-2</v>
      </c>
      <c r="M42">
        <f t="shared" si="3"/>
        <v>2.1612420262759491E-3</v>
      </c>
      <c r="N42">
        <f t="shared" si="4"/>
        <v>1.5460594089705332E-3</v>
      </c>
      <c r="O42">
        <f t="shared" si="5"/>
        <v>1.5460594089705332E-3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Aux</vt:lpstr>
      <vt:lpstr>MATRIX</vt:lpstr>
      <vt:lpstr>XCTP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Soares</dc:creator>
  <cp:lastModifiedBy>Bruna Soares</cp:lastModifiedBy>
  <dcterms:created xsi:type="dcterms:W3CDTF">2016-06-07T17:29:01Z</dcterms:created>
  <dcterms:modified xsi:type="dcterms:W3CDTF">2016-12-03T15:50:57Z</dcterms:modified>
</cp:coreProperties>
</file>