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1-lin\aha\Documents\Projekt\NATO\Lombenscenarieot\KOFTgrupper\"/>
    </mc:Choice>
  </mc:AlternateContent>
  <bookViews>
    <workbookView xWindow="-15" yWindow="105" windowWidth="15135" windowHeight="6990" tabRatio="730" activeTab="2"/>
  </bookViews>
  <sheets>
    <sheet name="Readme" sheetId="78" r:id="rId1"/>
    <sheet name="Network plan 2" sheetId="60" r:id="rId2"/>
    <sheet name="Network plan 2 overview" sheetId="77" r:id="rId3"/>
  </sheets>
  <definedNames>
    <definedName name="dfhg">#REF!</definedName>
    <definedName name="_xlnm.Print_Area" localSheetId="1">'Network plan 2'!$A$1:$AY$163</definedName>
    <definedName name="_xlnm.Print_Area" localSheetId="2">'Network plan 2 overview'!$A$1:$AQ$157</definedName>
    <definedName name="ta">#REF!</definedName>
    <definedName name="tab">#REF!</definedName>
    <definedName name="tabble">#REF!</definedName>
    <definedName name="test">#REF!</definedName>
  </definedNames>
  <calcPr calcId="162913"/>
</workbook>
</file>

<file path=xl/calcChain.xml><?xml version="1.0" encoding="utf-8"?>
<calcChain xmlns="http://schemas.openxmlformats.org/spreadsheetml/2006/main">
  <c r="AN85" i="77" l="1"/>
  <c r="AN86" i="77"/>
  <c r="AN87" i="77"/>
  <c r="AN88" i="77"/>
  <c r="AN89" i="77"/>
  <c r="AN90" i="77"/>
  <c r="AN91" i="77"/>
  <c r="AN92" i="77"/>
  <c r="AN93" i="77"/>
  <c r="AN60" i="77"/>
  <c r="AN61" i="77"/>
  <c r="AN62" i="77"/>
  <c r="AN65" i="77"/>
  <c r="AN66" i="77"/>
  <c r="AN67" i="77"/>
  <c r="AN68" i="77"/>
  <c r="AV45" i="60"/>
  <c r="AV39" i="60"/>
  <c r="AV21" i="60"/>
  <c r="AV15" i="60"/>
  <c r="AW105" i="60"/>
  <c r="AW104" i="60"/>
  <c r="AW82" i="60"/>
  <c r="AW58" i="60"/>
  <c r="AW34" i="60"/>
  <c r="AW10" i="60"/>
  <c r="AW15" i="60" l="1"/>
  <c r="AW18" i="60"/>
  <c r="AW21" i="60"/>
  <c r="AW24" i="60"/>
  <c r="AW39" i="60"/>
  <c r="AW42" i="60"/>
  <c r="AW45" i="60"/>
  <c r="AW48" i="60"/>
  <c r="AW63" i="60"/>
  <c r="AW66" i="60"/>
  <c r="AW69" i="60"/>
  <c r="AW72" i="60"/>
  <c r="AW87" i="60"/>
  <c r="AW90" i="60"/>
  <c r="AW93" i="60"/>
  <c r="AW96" i="60"/>
  <c r="AW103" i="60"/>
  <c r="AW106" i="60"/>
  <c r="AW110" i="60"/>
  <c r="AW113" i="60"/>
  <c r="AW121" i="60"/>
  <c r="AW122" i="60"/>
  <c r="AW123" i="60"/>
  <c r="AW124" i="60"/>
  <c r="AW125" i="60"/>
  <c r="AW126" i="60"/>
  <c r="AW127" i="60"/>
  <c r="AW128" i="60"/>
  <c r="AW129" i="60"/>
  <c r="AW130" i="60"/>
  <c r="AW131" i="60"/>
  <c r="AW132" i="60"/>
  <c r="AW133" i="60"/>
  <c r="AW134" i="60"/>
  <c r="AW135" i="60"/>
  <c r="AW136" i="60"/>
  <c r="AW137" i="60"/>
  <c r="AW138" i="60"/>
  <c r="AW139" i="60"/>
  <c r="AW140" i="60"/>
  <c r="AW141" i="60"/>
  <c r="AW142" i="60"/>
  <c r="AW143" i="60"/>
  <c r="AW144" i="60"/>
  <c r="AW145" i="60"/>
  <c r="AW146" i="60"/>
  <c r="AW147" i="60"/>
  <c r="AW148" i="60"/>
  <c r="AW149" i="60"/>
  <c r="AW150" i="60"/>
  <c r="AW151" i="60"/>
  <c r="AW152" i="60"/>
  <c r="AW153" i="60"/>
  <c r="AW154" i="60"/>
  <c r="AW155" i="60"/>
  <c r="AW156" i="60"/>
  <c r="AW157" i="60"/>
  <c r="AW158" i="60"/>
  <c r="AW159" i="60"/>
  <c r="AW160" i="60"/>
  <c r="AV117" i="60"/>
  <c r="AV111" i="60"/>
  <c r="AV100" i="60"/>
  <c r="AV99" i="60"/>
  <c r="AV93" i="60"/>
  <c r="AV87" i="60"/>
  <c r="AV76" i="60"/>
  <c r="AV75" i="60"/>
  <c r="AV69" i="60"/>
  <c r="AV63" i="60"/>
  <c r="AV52" i="60"/>
  <c r="AV51" i="60"/>
  <c r="AV28" i="60"/>
  <c r="AV27" i="60"/>
  <c r="AV4" i="60"/>
  <c r="AV3" i="60"/>
  <c r="O120" i="60" l="1"/>
  <c r="O119" i="60"/>
  <c r="O118" i="60"/>
  <c r="O117" i="60"/>
  <c r="G115" i="77" s="1"/>
  <c r="O116" i="60"/>
  <c r="O115" i="60"/>
  <c r="O114" i="60"/>
  <c r="O113" i="60"/>
  <c r="G111" i="77" s="1"/>
  <c r="N112" i="60"/>
  <c r="N111" i="60"/>
  <c r="N110" i="60"/>
  <c r="M109" i="60"/>
  <c r="E107" i="77" s="1"/>
  <c r="M108" i="60"/>
  <c r="M107" i="60"/>
  <c r="M106" i="60"/>
  <c r="E104" i="77" s="1"/>
  <c r="M105" i="60"/>
  <c r="E103" i="77" s="1"/>
  <c r="M104" i="60"/>
  <c r="M103" i="60"/>
  <c r="M102" i="60"/>
  <c r="E100" i="77" s="1"/>
  <c r="M101" i="60"/>
  <c r="E99" i="77" s="1"/>
  <c r="B2" i="77"/>
  <c r="C2" i="77"/>
  <c r="D2" i="77"/>
  <c r="E2" i="77"/>
  <c r="F2" i="77"/>
  <c r="G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Z2" i="77"/>
  <c r="AA2" i="77"/>
  <c r="AB2" i="77"/>
  <c r="AC2" i="77"/>
  <c r="AD2" i="77"/>
  <c r="AE2" i="77"/>
  <c r="AF2" i="77"/>
  <c r="AG2" i="77"/>
  <c r="AH2" i="77"/>
  <c r="AI2" i="77"/>
  <c r="AK2" i="77"/>
  <c r="AL2" i="77"/>
  <c r="AM2" i="77"/>
  <c r="AN2" i="77"/>
  <c r="AO2" i="77"/>
  <c r="A3" i="77"/>
  <c r="B3" i="77"/>
  <c r="C3" i="77"/>
  <c r="D3" i="77"/>
  <c r="E3" i="77"/>
  <c r="F3" i="77"/>
  <c r="G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Z3" i="77"/>
  <c r="AA3" i="77"/>
  <c r="AB3" i="77"/>
  <c r="AC3" i="77"/>
  <c r="AD3" i="77"/>
  <c r="AE3" i="77"/>
  <c r="AF3" i="77"/>
  <c r="AG3" i="77"/>
  <c r="AH3" i="77"/>
  <c r="AI3" i="77"/>
  <c r="AK3" i="77"/>
  <c r="AL3" i="77"/>
  <c r="AM3" i="77"/>
  <c r="AN3" i="77"/>
  <c r="AO3" i="77"/>
  <c r="A4" i="77"/>
  <c r="B4" i="77"/>
  <c r="C4" i="77"/>
  <c r="D4" i="77"/>
  <c r="E4" i="77"/>
  <c r="F4" i="77"/>
  <c r="G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Z4" i="77"/>
  <c r="AA4" i="77"/>
  <c r="AB4" i="77"/>
  <c r="AC4" i="77"/>
  <c r="AD4" i="77"/>
  <c r="AE4" i="77"/>
  <c r="AF4" i="77"/>
  <c r="AG4" i="77"/>
  <c r="AH4" i="77"/>
  <c r="AI4" i="77"/>
  <c r="AK4" i="77"/>
  <c r="AL4" i="77"/>
  <c r="AM4" i="77"/>
  <c r="AN4" i="77"/>
  <c r="AO4" i="77"/>
  <c r="A5" i="77"/>
  <c r="B5" i="77"/>
  <c r="C5" i="77"/>
  <c r="D5" i="77"/>
  <c r="E5" i="77"/>
  <c r="F5" i="77"/>
  <c r="G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Z5" i="77"/>
  <c r="AA5" i="77"/>
  <c r="AB5" i="77"/>
  <c r="AC5" i="77"/>
  <c r="AD5" i="77"/>
  <c r="AE5" i="77"/>
  <c r="AF5" i="77"/>
  <c r="AG5" i="77"/>
  <c r="AH5" i="77"/>
  <c r="AI5" i="77"/>
  <c r="AK5" i="77"/>
  <c r="AL5" i="77"/>
  <c r="AM5" i="77"/>
  <c r="AN5" i="77"/>
  <c r="AO5" i="77"/>
  <c r="A6" i="77"/>
  <c r="B6" i="77"/>
  <c r="C6" i="77"/>
  <c r="D6" i="77"/>
  <c r="E6" i="77"/>
  <c r="F6" i="77"/>
  <c r="G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Z6" i="77"/>
  <c r="AA6" i="77"/>
  <c r="AB6" i="77"/>
  <c r="AC6" i="77"/>
  <c r="AD6" i="77"/>
  <c r="AE6" i="77"/>
  <c r="AF6" i="77"/>
  <c r="AG6" i="77"/>
  <c r="AH6" i="77"/>
  <c r="AI6" i="77"/>
  <c r="AK6" i="77"/>
  <c r="AL6" i="77"/>
  <c r="AM6" i="77"/>
  <c r="AN6" i="77"/>
  <c r="AO6" i="77"/>
  <c r="A7" i="77"/>
  <c r="C7" i="77"/>
  <c r="D7" i="77"/>
  <c r="E7" i="77"/>
  <c r="F7" i="77"/>
  <c r="G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Z7" i="77"/>
  <c r="AA7" i="77"/>
  <c r="AB7" i="77"/>
  <c r="AC7" i="77"/>
  <c r="AD7" i="77"/>
  <c r="AE7" i="77"/>
  <c r="AF7" i="77"/>
  <c r="AG7" i="77"/>
  <c r="AH7" i="77"/>
  <c r="AI7" i="77"/>
  <c r="AK7" i="77"/>
  <c r="AL7" i="77"/>
  <c r="AM7" i="77"/>
  <c r="AN7" i="77"/>
  <c r="AO7" i="77"/>
  <c r="A8" i="77"/>
  <c r="B8" i="77"/>
  <c r="D8" i="77"/>
  <c r="E8" i="77"/>
  <c r="F8" i="77"/>
  <c r="G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Z8" i="77"/>
  <c r="AA8" i="77"/>
  <c r="AB8" i="77"/>
  <c r="AC8" i="77"/>
  <c r="AD8" i="77"/>
  <c r="AE8" i="77"/>
  <c r="AF8" i="77"/>
  <c r="AG8" i="77"/>
  <c r="AH8" i="77"/>
  <c r="AI8" i="77"/>
  <c r="AK8" i="77"/>
  <c r="AL8" i="77"/>
  <c r="AM8" i="77"/>
  <c r="AN8" i="77"/>
  <c r="AO8" i="77"/>
  <c r="A9" i="77"/>
  <c r="B9" i="77"/>
  <c r="C9" i="77"/>
  <c r="D9" i="77"/>
  <c r="E9" i="77"/>
  <c r="F9" i="77"/>
  <c r="G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Z9" i="77"/>
  <c r="AA9" i="77"/>
  <c r="AB9" i="77"/>
  <c r="AC9" i="77"/>
  <c r="AD9" i="77"/>
  <c r="AE9" i="77"/>
  <c r="AF9" i="77"/>
  <c r="AG9" i="77"/>
  <c r="AH9" i="77"/>
  <c r="AI9" i="77"/>
  <c r="AK9" i="77"/>
  <c r="AL9" i="77"/>
  <c r="AM9" i="77"/>
  <c r="AN9" i="77"/>
  <c r="AO9" i="77"/>
  <c r="A10" i="77"/>
  <c r="B10" i="77"/>
  <c r="C10" i="77"/>
  <c r="D10" i="77"/>
  <c r="E10" i="77"/>
  <c r="F10" i="77"/>
  <c r="G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Z10" i="77"/>
  <c r="AA10" i="77"/>
  <c r="AB10" i="77"/>
  <c r="AC10" i="77"/>
  <c r="AD10" i="77"/>
  <c r="AE10" i="77"/>
  <c r="AF10" i="77"/>
  <c r="AG10" i="77"/>
  <c r="AH10" i="77"/>
  <c r="AI10" i="77"/>
  <c r="AK10" i="77"/>
  <c r="AL10" i="77"/>
  <c r="AM10" i="77"/>
  <c r="AN10" i="77"/>
  <c r="AO10" i="77"/>
  <c r="A11" i="77"/>
  <c r="B11" i="77"/>
  <c r="C11" i="77"/>
  <c r="D11" i="77"/>
  <c r="E11" i="77"/>
  <c r="F11" i="77"/>
  <c r="G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Z11" i="77"/>
  <c r="AA11" i="77"/>
  <c r="AB11" i="77"/>
  <c r="AC11" i="77"/>
  <c r="AD11" i="77"/>
  <c r="AE11" i="77"/>
  <c r="AF11" i="77"/>
  <c r="AG11" i="77"/>
  <c r="AH11" i="77"/>
  <c r="AI11" i="77"/>
  <c r="AK11" i="77"/>
  <c r="AL11" i="77"/>
  <c r="AM11" i="77"/>
  <c r="AN11" i="77"/>
  <c r="AO11" i="77"/>
  <c r="A12" i="77"/>
  <c r="B12" i="77"/>
  <c r="C12" i="77"/>
  <c r="D12" i="77"/>
  <c r="E12" i="77"/>
  <c r="F12" i="77"/>
  <c r="G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Z12" i="77"/>
  <c r="AA12" i="77"/>
  <c r="AB12" i="77"/>
  <c r="AC12" i="77"/>
  <c r="AD12" i="77"/>
  <c r="AE12" i="77"/>
  <c r="AF12" i="77"/>
  <c r="AG12" i="77"/>
  <c r="AH12" i="77"/>
  <c r="AI12" i="77"/>
  <c r="AK12" i="77"/>
  <c r="AL12" i="77"/>
  <c r="AM12" i="77"/>
  <c r="AN12" i="77"/>
  <c r="AO12" i="77"/>
  <c r="A13" i="77"/>
  <c r="B13" i="77"/>
  <c r="C13" i="77"/>
  <c r="D13" i="77"/>
  <c r="E13" i="77"/>
  <c r="F13" i="77"/>
  <c r="G13" i="77"/>
  <c r="I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Z13" i="77"/>
  <c r="AA13" i="77"/>
  <c r="AB13" i="77"/>
  <c r="AC13" i="77"/>
  <c r="AD13" i="77"/>
  <c r="AE13" i="77"/>
  <c r="AF13" i="77"/>
  <c r="AG13" i="77"/>
  <c r="AH13" i="77"/>
  <c r="AI13" i="77"/>
  <c r="AK13" i="77"/>
  <c r="AL13" i="77"/>
  <c r="AM13" i="77"/>
  <c r="AN13" i="77"/>
  <c r="A14" i="77"/>
  <c r="B14" i="77"/>
  <c r="C14" i="77"/>
  <c r="D14" i="77"/>
  <c r="E14" i="77"/>
  <c r="F14" i="77"/>
  <c r="G14" i="77"/>
  <c r="I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Z14" i="77"/>
  <c r="AA14" i="77"/>
  <c r="AB14" i="77"/>
  <c r="AC14" i="77"/>
  <c r="AD14" i="77"/>
  <c r="AE14" i="77"/>
  <c r="AF14" i="77"/>
  <c r="AG14" i="77"/>
  <c r="AH14" i="77"/>
  <c r="AI14" i="77"/>
  <c r="AK14" i="77"/>
  <c r="AL14" i="77"/>
  <c r="AM14" i="77"/>
  <c r="AN14" i="77"/>
  <c r="AO14" i="77"/>
  <c r="A15" i="77"/>
  <c r="B15" i="77"/>
  <c r="C15" i="77"/>
  <c r="D15" i="77"/>
  <c r="E15" i="77"/>
  <c r="F15" i="77"/>
  <c r="G15" i="77"/>
  <c r="I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Z15" i="77"/>
  <c r="AA15" i="77"/>
  <c r="AB15" i="77"/>
  <c r="AC15" i="77"/>
  <c r="AD15" i="77"/>
  <c r="AE15" i="77"/>
  <c r="AF15" i="77"/>
  <c r="AG15" i="77"/>
  <c r="AH15" i="77"/>
  <c r="AI15" i="77"/>
  <c r="AK15" i="77"/>
  <c r="AL15" i="77"/>
  <c r="AM15" i="77"/>
  <c r="AN15" i="77"/>
  <c r="AO15" i="77"/>
  <c r="A16" i="77"/>
  <c r="B16" i="77"/>
  <c r="C16" i="77"/>
  <c r="D16" i="77"/>
  <c r="E16" i="77"/>
  <c r="F16" i="77"/>
  <c r="G16" i="77"/>
  <c r="I16" i="77"/>
  <c r="J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Z16" i="77"/>
  <c r="AA16" i="77"/>
  <c r="AB16" i="77"/>
  <c r="AC16" i="77"/>
  <c r="AD16" i="77"/>
  <c r="AE16" i="77"/>
  <c r="AF16" i="77"/>
  <c r="AG16" i="77"/>
  <c r="AH16" i="77"/>
  <c r="AI16" i="77"/>
  <c r="AK16" i="77"/>
  <c r="AL16" i="77"/>
  <c r="AM16" i="77"/>
  <c r="AN16" i="77"/>
  <c r="A17" i="77"/>
  <c r="B17" i="77"/>
  <c r="C17" i="77"/>
  <c r="D17" i="77"/>
  <c r="E17" i="77"/>
  <c r="F17" i="77"/>
  <c r="G17" i="77"/>
  <c r="I17" i="77"/>
  <c r="J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Z17" i="77"/>
  <c r="AA17" i="77"/>
  <c r="AB17" i="77"/>
  <c r="AC17" i="77"/>
  <c r="AD17" i="77"/>
  <c r="AE17" i="77"/>
  <c r="AF17" i="77"/>
  <c r="AG17" i="77"/>
  <c r="AH17" i="77"/>
  <c r="AI17" i="77"/>
  <c r="AK17" i="77"/>
  <c r="AL17" i="77"/>
  <c r="AM17" i="77"/>
  <c r="AN17" i="77"/>
  <c r="AO17" i="77"/>
  <c r="A18" i="77"/>
  <c r="B18" i="77"/>
  <c r="C18" i="77"/>
  <c r="D18" i="77"/>
  <c r="E18" i="77"/>
  <c r="F18" i="77"/>
  <c r="G18" i="77"/>
  <c r="I18" i="77"/>
  <c r="J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Z18" i="77"/>
  <c r="AA18" i="77"/>
  <c r="AB18" i="77"/>
  <c r="AC18" i="77"/>
  <c r="AD18" i="77"/>
  <c r="AE18" i="77"/>
  <c r="AF18" i="77"/>
  <c r="AG18" i="77"/>
  <c r="AH18" i="77"/>
  <c r="AI18" i="77"/>
  <c r="AK18" i="77"/>
  <c r="AL18" i="77"/>
  <c r="AM18" i="77"/>
  <c r="AN18" i="77"/>
  <c r="AO18" i="77"/>
  <c r="A19" i="77"/>
  <c r="B19" i="77"/>
  <c r="C19" i="77"/>
  <c r="D19" i="77"/>
  <c r="E19" i="77"/>
  <c r="F19" i="77"/>
  <c r="G19" i="77"/>
  <c r="I19" i="77"/>
  <c r="J19" i="77"/>
  <c r="K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Z19" i="77"/>
  <c r="AA19" i="77"/>
  <c r="AB19" i="77"/>
  <c r="AC19" i="77"/>
  <c r="AD19" i="77"/>
  <c r="AE19" i="77"/>
  <c r="AF19" i="77"/>
  <c r="AG19" i="77"/>
  <c r="AH19" i="77"/>
  <c r="AI19" i="77"/>
  <c r="AK19" i="77"/>
  <c r="AL19" i="77"/>
  <c r="AM19" i="77"/>
  <c r="AN19" i="77"/>
  <c r="A20" i="77"/>
  <c r="B20" i="77"/>
  <c r="C20" i="77"/>
  <c r="D20" i="77"/>
  <c r="E20" i="77"/>
  <c r="F20" i="77"/>
  <c r="G20" i="77"/>
  <c r="I20" i="77"/>
  <c r="J20" i="77"/>
  <c r="K20" i="77"/>
  <c r="M20" i="77"/>
  <c r="N20" i="77"/>
  <c r="O20" i="77"/>
  <c r="P20" i="77"/>
  <c r="Q20" i="77"/>
  <c r="R20" i="77"/>
  <c r="S20" i="77"/>
  <c r="T20" i="77"/>
  <c r="U20" i="77"/>
  <c r="V20" i="77"/>
  <c r="W20" i="77"/>
  <c r="X20" i="77"/>
  <c r="Y20" i="77"/>
  <c r="Z20" i="77"/>
  <c r="AA20" i="77"/>
  <c r="AB20" i="77"/>
  <c r="AC20" i="77"/>
  <c r="AD20" i="77"/>
  <c r="AE20" i="77"/>
  <c r="AF20" i="77"/>
  <c r="AG20" i="77"/>
  <c r="AH20" i="77"/>
  <c r="AI20" i="77"/>
  <c r="AK20" i="77"/>
  <c r="AL20" i="77"/>
  <c r="AM20" i="77"/>
  <c r="AN20" i="77"/>
  <c r="AO20" i="77"/>
  <c r="A21" i="77"/>
  <c r="B21" i="77"/>
  <c r="C21" i="77"/>
  <c r="D21" i="77"/>
  <c r="E21" i="77"/>
  <c r="F21" i="77"/>
  <c r="G21" i="77"/>
  <c r="I21" i="77"/>
  <c r="J21" i="77"/>
  <c r="K21" i="77"/>
  <c r="M21" i="77"/>
  <c r="N21" i="77"/>
  <c r="O21" i="77"/>
  <c r="P21" i="77"/>
  <c r="Q21" i="77"/>
  <c r="R21" i="77"/>
  <c r="S21" i="77"/>
  <c r="T21" i="77"/>
  <c r="U21" i="77"/>
  <c r="V21" i="77"/>
  <c r="W21" i="77"/>
  <c r="X21" i="77"/>
  <c r="Y21" i="77"/>
  <c r="Z21" i="77"/>
  <c r="AA21" i="77"/>
  <c r="AB21" i="77"/>
  <c r="AC21" i="77"/>
  <c r="AD21" i="77"/>
  <c r="AE21" i="77"/>
  <c r="AF21" i="77"/>
  <c r="AG21" i="77"/>
  <c r="AH21" i="77"/>
  <c r="AI21" i="77"/>
  <c r="AK21" i="77"/>
  <c r="AL21" i="77"/>
  <c r="AM21" i="77"/>
  <c r="AN21" i="77"/>
  <c r="AO21" i="77"/>
  <c r="A22" i="77"/>
  <c r="B22" i="77"/>
  <c r="C22" i="77"/>
  <c r="D22" i="77"/>
  <c r="E22" i="77"/>
  <c r="F22" i="77"/>
  <c r="G22" i="77"/>
  <c r="I22" i="77"/>
  <c r="J22" i="77"/>
  <c r="K22" i="77"/>
  <c r="L22" i="77"/>
  <c r="N22" i="77"/>
  <c r="O22" i="77"/>
  <c r="P22" i="77"/>
  <c r="Q22" i="77"/>
  <c r="R22" i="77"/>
  <c r="S22" i="77"/>
  <c r="T22" i="77"/>
  <c r="U22" i="77"/>
  <c r="V22" i="77"/>
  <c r="W22" i="77"/>
  <c r="X22" i="77"/>
  <c r="Y22" i="77"/>
  <c r="Z22" i="77"/>
  <c r="AA22" i="77"/>
  <c r="AB22" i="77"/>
  <c r="AC22" i="77"/>
  <c r="AD22" i="77"/>
  <c r="AE22" i="77"/>
  <c r="AF22" i="77"/>
  <c r="AG22" i="77"/>
  <c r="AH22" i="77"/>
  <c r="AI22" i="77"/>
  <c r="AK22" i="77"/>
  <c r="AL22" i="77"/>
  <c r="AM22" i="77"/>
  <c r="AN22" i="77"/>
  <c r="A23" i="77"/>
  <c r="B23" i="77"/>
  <c r="C23" i="77"/>
  <c r="D23" i="77"/>
  <c r="E23" i="77"/>
  <c r="F23" i="77"/>
  <c r="G23" i="77"/>
  <c r="I23" i="77"/>
  <c r="J23" i="77"/>
  <c r="K23" i="77"/>
  <c r="L23" i="77"/>
  <c r="N23" i="77"/>
  <c r="O23" i="77"/>
  <c r="P23" i="77"/>
  <c r="Q23" i="77"/>
  <c r="R23" i="77"/>
  <c r="S23" i="77"/>
  <c r="T23" i="77"/>
  <c r="U23" i="77"/>
  <c r="V23" i="77"/>
  <c r="W23" i="77"/>
  <c r="X23" i="77"/>
  <c r="Y23" i="77"/>
  <c r="Z23" i="77"/>
  <c r="AA23" i="77"/>
  <c r="AB23" i="77"/>
  <c r="AC23" i="77"/>
  <c r="AD23" i="77"/>
  <c r="AE23" i="77"/>
  <c r="AF23" i="77"/>
  <c r="AG23" i="77"/>
  <c r="AH23" i="77"/>
  <c r="AI23" i="77"/>
  <c r="AK23" i="77"/>
  <c r="AL23" i="77"/>
  <c r="AM23" i="77"/>
  <c r="AN23" i="77"/>
  <c r="AO23" i="77"/>
  <c r="A24" i="77"/>
  <c r="B24" i="77"/>
  <c r="C24" i="77"/>
  <c r="D24" i="77"/>
  <c r="E24" i="77"/>
  <c r="F24" i="77"/>
  <c r="G24" i="77"/>
  <c r="I24" i="77"/>
  <c r="J24" i="77"/>
  <c r="K24" i="77"/>
  <c r="L24" i="77"/>
  <c r="N24" i="77"/>
  <c r="O24" i="77"/>
  <c r="P24" i="77"/>
  <c r="Q24" i="77"/>
  <c r="R24" i="77"/>
  <c r="S24" i="77"/>
  <c r="T24" i="77"/>
  <c r="U24" i="77"/>
  <c r="V24" i="77"/>
  <c r="W24" i="77"/>
  <c r="X24" i="77"/>
  <c r="Y24" i="77"/>
  <c r="Z24" i="77"/>
  <c r="AA24" i="77"/>
  <c r="AB24" i="77"/>
  <c r="AC24" i="77"/>
  <c r="AD24" i="77"/>
  <c r="AE24" i="77"/>
  <c r="AF24" i="77"/>
  <c r="AG24" i="77"/>
  <c r="AH24" i="77"/>
  <c r="AI24" i="77"/>
  <c r="AK24" i="77"/>
  <c r="AL24" i="77"/>
  <c r="AM24" i="77"/>
  <c r="AN24" i="77"/>
  <c r="AO24" i="77"/>
  <c r="B25" i="77"/>
  <c r="C25" i="77"/>
  <c r="D25" i="77"/>
  <c r="E25" i="77"/>
  <c r="F25" i="77"/>
  <c r="G25" i="77"/>
  <c r="H25" i="77"/>
  <c r="I25" i="77"/>
  <c r="J25" i="77"/>
  <c r="K25" i="77"/>
  <c r="L25" i="77"/>
  <c r="M25" i="77"/>
  <c r="O25" i="77"/>
  <c r="P25" i="77"/>
  <c r="Q25" i="77"/>
  <c r="R25" i="77"/>
  <c r="S25" i="77"/>
  <c r="T25" i="77"/>
  <c r="U25" i="77"/>
  <c r="V25" i="77"/>
  <c r="W25" i="77"/>
  <c r="X25" i="77"/>
  <c r="Y25" i="77"/>
  <c r="Z25" i="77"/>
  <c r="AA25" i="77"/>
  <c r="AB25" i="77"/>
  <c r="AC25" i="77"/>
  <c r="AD25" i="77"/>
  <c r="AE25" i="77"/>
  <c r="AF25" i="77"/>
  <c r="AG25" i="77"/>
  <c r="AH25" i="77"/>
  <c r="AI25" i="77"/>
  <c r="AJ25" i="77"/>
  <c r="AL25" i="77"/>
  <c r="AM25" i="77"/>
  <c r="AN25" i="77"/>
  <c r="AO25" i="77"/>
  <c r="B26" i="77"/>
  <c r="C26" i="77"/>
  <c r="D26" i="77"/>
  <c r="E26" i="77"/>
  <c r="F26" i="77"/>
  <c r="G26" i="77"/>
  <c r="H26" i="77"/>
  <c r="I26" i="77"/>
  <c r="J26" i="77"/>
  <c r="K26" i="77"/>
  <c r="L26" i="77"/>
  <c r="M26" i="77"/>
  <c r="O26" i="77"/>
  <c r="P26" i="77"/>
  <c r="Q26" i="77"/>
  <c r="R26" i="77"/>
  <c r="S26" i="77"/>
  <c r="T26" i="77"/>
  <c r="U26" i="77"/>
  <c r="V26" i="77"/>
  <c r="W26" i="77"/>
  <c r="X26" i="77"/>
  <c r="Y26" i="77"/>
  <c r="Z26" i="77"/>
  <c r="AA26" i="77"/>
  <c r="AB26" i="77"/>
  <c r="AC26" i="77"/>
  <c r="AD26" i="77"/>
  <c r="AE26" i="77"/>
  <c r="AF26" i="77"/>
  <c r="AG26" i="77"/>
  <c r="AH26" i="77"/>
  <c r="AI26" i="77"/>
  <c r="AJ26" i="77"/>
  <c r="AL26" i="77"/>
  <c r="AM26" i="77"/>
  <c r="AN26" i="77"/>
  <c r="AO26" i="77"/>
  <c r="A27" i="77"/>
  <c r="B27" i="77"/>
  <c r="C27" i="77"/>
  <c r="D27" i="77"/>
  <c r="E27" i="77"/>
  <c r="F27" i="77"/>
  <c r="G27" i="77"/>
  <c r="H27" i="77"/>
  <c r="I27" i="77"/>
  <c r="J27" i="77"/>
  <c r="K27" i="77"/>
  <c r="L27" i="77"/>
  <c r="M27" i="77"/>
  <c r="P27" i="77"/>
  <c r="Q27" i="77"/>
  <c r="R27" i="77"/>
  <c r="S27" i="77"/>
  <c r="T27" i="77"/>
  <c r="U27" i="77"/>
  <c r="V27" i="77"/>
  <c r="W27" i="77"/>
  <c r="X27" i="77"/>
  <c r="Y27" i="77"/>
  <c r="Z27" i="77"/>
  <c r="AA27" i="77"/>
  <c r="AB27" i="77"/>
  <c r="AC27" i="77"/>
  <c r="AD27" i="77"/>
  <c r="AE27" i="77"/>
  <c r="AF27" i="77"/>
  <c r="AG27" i="77"/>
  <c r="AH27" i="77"/>
  <c r="AI27" i="77"/>
  <c r="AJ27" i="77"/>
  <c r="AL27" i="77"/>
  <c r="AM27" i="77"/>
  <c r="AN27" i="77"/>
  <c r="AO27" i="77"/>
  <c r="A28" i="77"/>
  <c r="B28" i="77"/>
  <c r="C28" i="77"/>
  <c r="D28" i="77"/>
  <c r="E28" i="77"/>
  <c r="F28" i="77"/>
  <c r="G28" i="77"/>
  <c r="H28" i="77"/>
  <c r="I28" i="77"/>
  <c r="J28" i="77"/>
  <c r="K28" i="77"/>
  <c r="L28" i="77"/>
  <c r="M28" i="77"/>
  <c r="P28" i="77"/>
  <c r="Q28" i="77"/>
  <c r="R28" i="77"/>
  <c r="S28" i="77"/>
  <c r="T28" i="77"/>
  <c r="U28" i="77"/>
  <c r="V28" i="77"/>
  <c r="W28" i="77"/>
  <c r="X28" i="77"/>
  <c r="Y28" i="77"/>
  <c r="Z28" i="77"/>
  <c r="AA28" i="77"/>
  <c r="AB28" i="77"/>
  <c r="AC28" i="77"/>
  <c r="AD28" i="77"/>
  <c r="AE28" i="77"/>
  <c r="AF28" i="77"/>
  <c r="AG28" i="77"/>
  <c r="AH28" i="77"/>
  <c r="AI28" i="77"/>
  <c r="AJ28" i="77"/>
  <c r="AL28" i="77"/>
  <c r="AM28" i="77"/>
  <c r="AN28" i="77"/>
  <c r="AO28" i="77"/>
  <c r="A29" i="77"/>
  <c r="B29" i="77"/>
  <c r="C29" i="77"/>
  <c r="D29" i="77"/>
  <c r="E29" i="77"/>
  <c r="F29" i="77"/>
  <c r="G29" i="77"/>
  <c r="H29" i="77"/>
  <c r="I29" i="77"/>
  <c r="J29" i="77"/>
  <c r="K29" i="77"/>
  <c r="L29" i="77"/>
  <c r="M29" i="77"/>
  <c r="P29" i="77"/>
  <c r="Q29" i="77"/>
  <c r="R29" i="77"/>
  <c r="S29" i="77"/>
  <c r="T29" i="77"/>
  <c r="U29" i="77"/>
  <c r="V29" i="77"/>
  <c r="W29" i="77"/>
  <c r="X29" i="77"/>
  <c r="Y29" i="77"/>
  <c r="Z29" i="77"/>
  <c r="AA29" i="77"/>
  <c r="AB29" i="77"/>
  <c r="AC29" i="77"/>
  <c r="AD29" i="77"/>
  <c r="AE29" i="77"/>
  <c r="AF29" i="77"/>
  <c r="AG29" i="77"/>
  <c r="AH29" i="77"/>
  <c r="AI29" i="77"/>
  <c r="AJ29" i="77"/>
  <c r="AL29" i="77"/>
  <c r="AM29" i="77"/>
  <c r="AN29" i="77"/>
  <c r="AO29" i="77"/>
  <c r="A30" i="77"/>
  <c r="B30" i="77"/>
  <c r="C30" i="77"/>
  <c r="D30" i="77"/>
  <c r="E30" i="77"/>
  <c r="F30" i="77"/>
  <c r="G30" i="77"/>
  <c r="H30" i="77"/>
  <c r="I30" i="77"/>
  <c r="J30" i="77"/>
  <c r="K30" i="77"/>
  <c r="L30" i="77"/>
  <c r="M30" i="77"/>
  <c r="P30" i="77"/>
  <c r="Q30" i="77"/>
  <c r="R30" i="77"/>
  <c r="S30" i="77"/>
  <c r="T30" i="77"/>
  <c r="U30" i="77"/>
  <c r="V30" i="77"/>
  <c r="W30" i="77"/>
  <c r="X30" i="77"/>
  <c r="Y30" i="77"/>
  <c r="Z30" i="77"/>
  <c r="AA30" i="77"/>
  <c r="AB30" i="77"/>
  <c r="AC30" i="77"/>
  <c r="AD30" i="77"/>
  <c r="AE30" i="77"/>
  <c r="AF30" i="77"/>
  <c r="AG30" i="77"/>
  <c r="AH30" i="77"/>
  <c r="AI30" i="77"/>
  <c r="AJ30" i="77"/>
  <c r="AL30" i="77"/>
  <c r="AM30" i="77"/>
  <c r="AN30" i="77"/>
  <c r="AO30" i="77"/>
  <c r="A31" i="77"/>
  <c r="C31" i="77"/>
  <c r="D31" i="77"/>
  <c r="E31" i="77"/>
  <c r="F31" i="77"/>
  <c r="G31" i="77"/>
  <c r="H31" i="77"/>
  <c r="I31" i="77"/>
  <c r="J31" i="77"/>
  <c r="K31" i="77"/>
  <c r="L31" i="77"/>
  <c r="M31" i="77"/>
  <c r="P31" i="77"/>
  <c r="Q31" i="77"/>
  <c r="R31" i="77"/>
  <c r="S31" i="77"/>
  <c r="T31" i="77"/>
  <c r="U31" i="77"/>
  <c r="V31" i="77"/>
  <c r="W31" i="77"/>
  <c r="X31" i="77"/>
  <c r="Y31" i="77"/>
  <c r="Z31" i="77"/>
  <c r="AA31" i="77"/>
  <c r="AB31" i="77"/>
  <c r="AC31" i="77"/>
  <c r="AD31" i="77"/>
  <c r="AE31" i="77"/>
  <c r="AF31" i="77"/>
  <c r="AG31" i="77"/>
  <c r="AH31" i="77"/>
  <c r="AI31" i="77"/>
  <c r="AJ31" i="77"/>
  <c r="AL31" i="77"/>
  <c r="AM31" i="77"/>
  <c r="AN31" i="77"/>
  <c r="AO31" i="77"/>
  <c r="A32" i="77"/>
  <c r="B32" i="77"/>
  <c r="D32" i="77"/>
  <c r="E32" i="77"/>
  <c r="F32" i="77"/>
  <c r="G32" i="77"/>
  <c r="H32" i="77"/>
  <c r="I32" i="77"/>
  <c r="J32" i="77"/>
  <c r="K32" i="77"/>
  <c r="L32" i="77"/>
  <c r="M32" i="77"/>
  <c r="P32" i="77"/>
  <c r="Q32" i="77"/>
  <c r="R32" i="77"/>
  <c r="S32" i="77"/>
  <c r="T32" i="77"/>
  <c r="U32" i="77"/>
  <c r="V32" i="77"/>
  <c r="W32" i="77"/>
  <c r="X32" i="77"/>
  <c r="Y32" i="77"/>
  <c r="Z32" i="77"/>
  <c r="AA32" i="77"/>
  <c r="AB32" i="77"/>
  <c r="AC32" i="77"/>
  <c r="AD32" i="77"/>
  <c r="AE32" i="77"/>
  <c r="AF32" i="77"/>
  <c r="AG32" i="77"/>
  <c r="AH32" i="77"/>
  <c r="AI32" i="77"/>
  <c r="AJ32" i="77"/>
  <c r="AL32" i="77"/>
  <c r="AM32" i="77"/>
  <c r="AN32" i="77"/>
  <c r="AO32" i="77"/>
  <c r="A33" i="77"/>
  <c r="B33" i="77"/>
  <c r="C33" i="77"/>
  <c r="D33" i="77"/>
  <c r="E33" i="77"/>
  <c r="F33" i="77"/>
  <c r="G33" i="77"/>
  <c r="H33" i="77"/>
  <c r="I33" i="77"/>
  <c r="J33" i="77"/>
  <c r="K33" i="77"/>
  <c r="L33" i="77"/>
  <c r="M33" i="77"/>
  <c r="P33" i="77"/>
  <c r="Q33" i="77"/>
  <c r="R33" i="77"/>
  <c r="S33" i="77"/>
  <c r="T33" i="77"/>
  <c r="U33" i="77"/>
  <c r="V33" i="77"/>
  <c r="W33" i="77"/>
  <c r="X33" i="77"/>
  <c r="Y33" i="77"/>
  <c r="Z33" i="77"/>
  <c r="AA33" i="77"/>
  <c r="AB33" i="77"/>
  <c r="AC33" i="77"/>
  <c r="AD33" i="77"/>
  <c r="AE33" i="77"/>
  <c r="AF33" i="77"/>
  <c r="AG33" i="77"/>
  <c r="AH33" i="77"/>
  <c r="AI33" i="77"/>
  <c r="AJ33" i="77"/>
  <c r="AL33" i="77"/>
  <c r="AM33" i="77"/>
  <c r="AN33" i="77"/>
  <c r="AO33" i="77"/>
  <c r="A34" i="77"/>
  <c r="B34" i="77"/>
  <c r="C34" i="77"/>
  <c r="D34" i="77"/>
  <c r="E34" i="77"/>
  <c r="F34" i="77"/>
  <c r="G34" i="77"/>
  <c r="H34" i="77"/>
  <c r="I34" i="77"/>
  <c r="J34" i="77"/>
  <c r="K34" i="77"/>
  <c r="L34" i="77"/>
  <c r="M34" i="77"/>
  <c r="P34" i="77"/>
  <c r="Q34" i="77"/>
  <c r="R34" i="77"/>
  <c r="S34" i="77"/>
  <c r="T34" i="77"/>
  <c r="U34" i="77"/>
  <c r="V34" i="77"/>
  <c r="W34" i="77"/>
  <c r="X34" i="77"/>
  <c r="Y34" i="77"/>
  <c r="Z34" i="77"/>
  <c r="AA34" i="77"/>
  <c r="AB34" i="77"/>
  <c r="AC34" i="77"/>
  <c r="AD34" i="77"/>
  <c r="AE34" i="77"/>
  <c r="AF34" i="77"/>
  <c r="AG34" i="77"/>
  <c r="AH34" i="77"/>
  <c r="AI34" i="77"/>
  <c r="AJ34" i="77"/>
  <c r="AL34" i="77"/>
  <c r="AM34" i="77"/>
  <c r="AN34" i="77"/>
  <c r="AO34" i="77"/>
  <c r="A35" i="77"/>
  <c r="B35" i="77"/>
  <c r="C35" i="77"/>
  <c r="D35" i="77"/>
  <c r="E35" i="77"/>
  <c r="F35" i="77"/>
  <c r="G35" i="77"/>
  <c r="H35" i="77"/>
  <c r="I35" i="77"/>
  <c r="J35" i="77"/>
  <c r="K35" i="77"/>
  <c r="L35" i="77"/>
  <c r="M35" i="77"/>
  <c r="P35" i="77"/>
  <c r="Q35" i="77"/>
  <c r="R35" i="77"/>
  <c r="S35" i="77"/>
  <c r="T35" i="77"/>
  <c r="U35" i="77"/>
  <c r="V35" i="77"/>
  <c r="W35" i="77"/>
  <c r="X35" i="77"/>
  <c r="Y35" i="77"/>
  <c r="Z35" i="77"/>
  <c r="AA35" i="77"/>
  <c r="AB35" i="77"/>
  <c r="AC35" i="77"/>
  <c r="AD35" i="77"/>
  <c r="AE35" i="77"/>
  <c r="AF35" i="77"/>
  <c r="AG35" i="77"/>
  <c r="AH35" i="77"/>
  <c r="AI35" i="77"/>
  <c r="AJ35" i="77"/>
  <c r="AL35" i="77"/>
  <c r="AM35" i="77"/>
  <c r="AN35" i="77"/>
  <c r="AO35" i="77"/>
  <c r="A36" i="77"/>
  <c r="B36" i="77"/>
  <c r="C36" i="77"/>
  <c r="D36" i="77"/>
  <c r="E36" i="77"/>
  <c r="F36" i="77"/>
  <c r="G36" i="77"/>
  <c r="H36" i="77"/>
  <c r="I36" i="77"/>
  <c r="J36" i="77"/>
  <c r="K36" i="77"/>
  <c r="L36" i="77"/>
  <c r="M36" i="77"/>
  <c r="P36" i="77"/>
  <c r="Q36" i="77"/>
  <c r="R36" i="77"/>
  <c r="S36" i="77"/>
  <c r="T36" i="77"/>
  <c r="U36" i="77"/>
  <c r="V36" i="77"/>
  <c r="W36" i="77"/>
  <c r="X36" i="77"/>
  <c r="Y36" i="77"/>
  <c r="Z36" i="77"/>
  <c r="AA36" i="77"/>
  <c r="AB36" i="77"/>
  <c r="AC36" i="77"/>
  <c r="AD36" i="77"/>
  <c r="AE36" i="77"/>
  <c r="AF36" i="77"/>
  <c r="AG36" i="77"/>
  <c r="AH36" i="77"/>
  <c r="AI36" i="77"/>
  <c r="AJ36" i="77"/>
  <c r="AL36" i="77"/>
  <c r="AM36" i="77"/>
  <c r="AN36" i="77"/>
  <c r="AO36" i="77"/>
  <c r="A37" i="77"/>
  <c r="B37" i="77"/>
  <c r="C37" i="77"/>
  <c r="D37" i="77"/>
  <c r="E37" i="77"/>
  <c r="F37" i="77"/>
  <c r="G37" i="77"/>
  <c r="H37" i="77"/>
  <c r="I37" i="77"/>
  <c r="J37" i="77"/>
  <c r="K37" i="77"/>
  <c r="L37" i="77"/>
  <c r="M37" i="77"/>
  <c r="O37" i="77"/>
  <c r="Q37" i="77"/>
  <c r="R37" i="77"/>
  <c r="S37" i="77"/>
  <c r="T37" i="77"/>
  <c r="U37" i="77"/>
  <c r="V37" i="77"/>
  <c r="W37" i="77"/>
  <c r="X37" i="77"/>
  <c r="Y37" i="77"/>
  <c r="Z37" i="77"/>
  <c r="AA37" i="77"/>
  <c r="AB37" i="77"/>
  <c r="AC37" i="77"/>
  <c r="AD37" i="77"/>
  <c r="AE37" i="77"/>
  <c r="AF37" i="77"/>
  <c r="AG37" i="77"/>
  <c r="AH37" i="77"/>
  <c r="AI37" i="77"/>
  <c r="AJ37" i="77"/>
  <c r="AL37" i="77"/>
  <c r="AM37" i="77"/>
  <c r="AN37" i="77"/>
  <c r="A38" i="77"/>
  <c r="B38" i="77"/>
  <c r="C38" i="77"/>
  <c r="D38" i="77"/>
  <c r="E38" i="77"/>
  <c r="F38" i="77"/>
  <c r="G38" i="77"/>
  <c r="H38" i="77"/>
  <c r="I38" i="77"/>
  <c r="J38" i="77"/>
  <c r="K38" i="77"/>
  <c r="L38" i="77"/>
  <c r="M38" i="77"/>
  <c r="O38" i="77"/>
  <c r="Q38" i="77"/>
  <c r="R38" i="77"/>
  <c r="S38" i="77"/>
  <c r="T38" i="77"/>
  <c r="U38" i="77"/>
  <c r="V38" i="77"/>
  <c r="W38" i="77"/>
  <c r="X38" i="77"/>
  <c r="Y38" i="77"/>
  <c r="Z38" i="77"/>
  <c r="AA38" i="77"/>
  <c r="AB38" i="77"/>
  <c r="AC38" i="77"/>
  <c r="AD38" i="77"/>
  <c r="AE38" i="77"/>
  <c r="AF38" i="77"/>
  <c r="AG38" i="77"/>
  <c r="AH38" i="77"/>
  <c r="AI38" i="77"/>
  <c r="AJ38" i="77"/>
  <c r="AL38" i="77"/>
  <c r="AM38" i="77"/>
  <c r="AN38" i="77"/>
  <c r="AO38" i="77"/>
  <c r="A39" i="77"/>
  <c r="B39" i="77"/>
  <c r="C39" i="77"/>
  <c r="D39" i="77"/>
  <c r="E39" i="77"/>
  <c r="F39" i="77"/>
  <c r="G39" i="77"/>
  <c r="H39" i="77"/>
  <c r="I39" i="77"/>
  <c r="J39" i="77"/>
  <c r="K39" i="77"/>
  <c r="L39" i="77"/>
  <c r="M39" i="77"/>
  <c r="O39" i="77"/>
  <c r="Q39" i="77"/>
  <c r="R39" i="77"/>
  <c r="S39" i="77"/>
  <c r="T39" i="77"/>
  <c r="U39" i="77"/>
  <c r="V39" i="77"/>
  <c r="W39" i="77"/>
  <c r="X39" i="77"/>
  <c r="Y39" i="77"/>
  <c r="Z39" i="77"/>
  <c r="AA39" i="77"/>
  <c r="AB39" i="77"/>
  <c r="AC39" i="77"/>
  <c r="AD39" i="77"/>
  <c r="AE39" i="77"/>
  <c r="AF39" i="77"/>
  <c r="AG39" i="77"/>
  <c r="AH39" i="77"/>
  <c r="AI39" i="77"/>
  <c r="AJ39" i="77"/>
  <c r="AL39" i="77"/>
  <c r="AM39" i="77"/>
  <c r="AN39" i="77"/>
  <c r="AO39" i="77"/>
  <c r="A40" i="77"/>
  <c r="B40" i="77"/>
  <c r="C40" i="77"/>
  <c r="D40" i="77"/>
  <c r="E40" i="77"/>
  <c r="F40" i="77"/>
  <c r="G40" i="77"/>
  <c r="H40" i="77"/>
  <c r="I40" i="77"/>
  <c r="J40" i="77"/>
  <c r="K40" i="77"/>
  <c r="L40" i="77"/>
  <c r="M40" i="77"/>
  <c r="O40" i="77"/>
  <c r="P40" i="77"/>
  <c r="R40" i="77"/>
  <c r="S40" i="77"/>
  <c r="T40" i="77"/>
  <c r="U40" i="77"/>
  <c r="V40" i="77"/>
  <c r="W40" i="77"/>
  <c r="X40" i="77"/>
  <c r="Y40" i="77"/>
  <c r="Z40" i="77"/>
  <c r="AA40" i="77"/>
  <c r="AB40" i="77"/>
  <c r="AC40" i="77"/>
  <c r="AD40" i="77"/>
  <c r="AE40" i="77"/>
  <c r="AF40" i="77"/>
  <c r="AG40" i="77"/>
  <c r="AH40" i="77"/>
  <c r="AI40" i="77"/>
  <c r="AJ40" i="77"/>
  <c r="AL40" i="77"/>
  <c r="AM40" i="77"/>
  <c r="AN40" i="77"/>
  <c r="A41" i="77"/>
  <c r="B41" i="77"/>
  <c r="C41" i="77"/>
  <c r="D41" i="77"/>
  <c r="E41" i="77"/>
  <c r="F41" i="77"/>
  <c r="G41" i="77"/>
  <c r="H41" i="77"/>
  <c r="I41" i="77"/>
  <c r="J41" i="77"/>
  <c r="K41" i="77"/>
  <c r="L41" i="77"/>
  <c r="M41" i="77"/>
  <c r="O41" i="77"/>
  <c r="P41" i="77"/>
  <c r="R41" i="77"/>
  <c r="S41" i="77"/>
  <c r="T41" i="77"/>
  <c r="U41" i="77"/>
  <c r="V41" i="77"/>
  <c r="W41" i="77"/>
  <c r="X41" i="77"/>
  <c r="Y41" i="77"/>
  <c r="Z41" i="77"/>
  <c r="AA41" i="77"/>
  <c r="AB41" i="77"/>
  <c r="AC41" i="77"/>
  <c r="AD41" i="77"/>
  <c r="AE41" i="77"/>
  <c r="AF41" i="77"/>
  <c r="AG41" i="77"/>
  <c r="AH41" i="77"/>
  <c r="AI41" i="77"/>
  <c r="AJ41" i="77"/>
  <c r="AL41" i="77"/>
  <c r="AM41" i="77"/>
  <c r="AN41" i="77"/>
  <c r="AO41" i="77"/>
  <c r="A42" i="77"/>
  <c r="B42" i="77"/>
  <c r="C42" i="77"/>
  <c r="D42" i="77"/>
  <c r="E42" i="77"/>
  <c r="F42" i="77"/>
  <c r="G42" i="77"/>
  <c r="H42" i="77"/>
  <c r="I42" i="77"/>
  <c r="J42" i="77"/>
  <c r="K42" i="77"/>
  <c r="L42" i="77"/>
  <c r="M42" i="77"/>
  <c r="O42" i="77"/>
  <c r="P42" i="77"/>
  <c r="R42" i="77"/>
  <c r="S42" i="77"/>
  <c r="T42" i="77"/>
  <c r="U42" i="77"/>
  <c r="V42" i="77"/>
  <c r="W42" i="77"/>
  <c r="X42" i="77"/>
  <c r="Y42" i="77"/>
  <c r="Z42" i="77"/>
  <c r="AA42" i="77"/>
  <c r="AB42" i="77"/>
  <c r="AC42" i="77"/>
  <c r="AD42" i="77"/>
  <c r="AE42" i="77"/>
  <c r="AF42" i="77"/>
  <c r="AG42" i="77"/>
  <c r="AH42" i="77"/>
  <c r="AI42" i="77"/>
  <c r="AJ42" i="77"/>
  <c r="AL42" i="77"/>
  <c r="AM42" i="77"/>
  <c r="AN42" i="77"/>
  <c r="AO42" i="77"/>
  <c r="A43" i="77"/>
  <c r="B43" i="77"/>
  <c r="C43" i="77"/>
  <c r="D43" i="77"/>
  <c r="E43" i="77"/>
  <c r="F43" i="77"/>
  <c r="G43" i="77"/>
  <c r="H43" i="77"/>
  <c r="I43" i="77"/>
  <c r="J43" i="77"/>
  <c r="K43" i="77"/>
  <c r="L43" i="77"/>
  <c r="M43" i="77"/>
  <c r="O43" i="77"/>
  <c r="P43" i="77"/>
  <c r="Q43" i="77"/>
  <c r="S43" i="77"/>
  <c r="T43" i="77"/>
  <c r="U43" i="77"/>
  <c r="V43" i="77"/>
  <c r="W43" i="77"/>
  <c r="X43" i="77"/>
  <c r="Y43" i="77"/>
  <c r="Z43" i="77"/>
  <c r="AA43" i="77"/>
  <c r="AB43" i="77"/>
  <c r="AC43" i="77"/>
  <c r="AD43" i="77"/>
  <c r="AE43" i="77"/>
  <c r="AF43" i="77"/>
  <c r="AG43" i="77"/>
  <c r="AH43" i="77"/>
  <c r="AI43" i="77"/>
  <c r="AJ43" i="77"/>
  <c r="AL43" i="77"/>
  <c r="AM43" i="77"/>
  <c r="AN43" i="77"/>
  <c r="A44" i="77"/>
  <c r="B44" i="77"/>
  <c r="C44" i="77"/>
  <c r="D44" i="77"/>
  <c r="E44" i="77"/>
  <c r="F44" i="77"/>
  <c r="G44" i="77"/>
  <c r="H44" i="77"/>
  <c r="I44" i="77"/>
  <c r="J44" i="77"/>
  <c r="K44" i="77"/>
  <c r="L44" i="77"/>
  <c r="M44" i="77"/>
  <c r="O44" i="77"/>
  <c r="P44" i="77"/>
  <c r="Q44" i="77"/>
  <c r="S44" i="77"/>
  <c r="T44" i="77"/>
  <c r="U44" i="77"/>
  <c r="V44" i="77"/>
  <c r="W44" i="77"/>
  <c r="X44" i="77"/>
  <c r="Y44" i="77"/>
  <c r="Z44" i="77"/>
  <c r="AA44" i="77"/>
  <c r="AB44" i="77"/>
  <c r="AC44" i="77"/>
  <c r="AD44" i="77"/>
  <c r="AE44" i="77"/>
  <c r="AF44" i="77"/>
  <c r="AG44" i="77"/>
  <c r="AH44" i="77"/>
  <c r="AI44" i="77"/>
  <c r="AJ44" i="77"/>
  <c r="AL44" i="77"/>
  <c r="AM44" i="77"/>
  <c r="AN44" i="77"/>
  <c r="AO44" i="77"/>
  <c r="A45" i="77"/>
  <c r="B45" i="77"/>
  <c r="C45" i="77"/>
  <c r="D45" i="77"/>
  <c r="E45" i="77"/>
  <c r="F45" i="77"/>
  <c r="G45" i="77"/>
  <c r="H45" i="77"/>
  <c r="I45" i="77"/>
  <c r="J45" i="77"/>
  <c r="K45" i="77"/>
  <c r="L45" i="77"/>
  <c r="M45" i="77"/>
  <c r="O45" i="77"/>
  <c r="P45" i="77"/>
  <c r="Q45" i="77"/>
  <c r="S45" i="77"/>
  <c r="T45" i="77"/>
  <c r="U45" i="77"/>
  <c r="V45" i="77"/>
  <c r="W45" i="77"/>
  <c r="X45" i="77"/>
  <c r="Y45" i="77"/>
  <c r="Z45" i="77"/>
  <c r="AA45" i="77"/>
  <c r="AB45" i="77"/>
  <c r="AC45" i="77"/>
  <c r="AD45" i="77"/>
  <c r="AE45" i="77"/>
  <c r="AF45" i="77"/>
  <c r="AG45" i="77"/>
  <c r="AH45" i="77"/>
  <c r="AI45" i="77"/>
  <c r="AJ45" i="77"/>
  <c r="AL45" i="77"/>
  <c r="AM45" i="77"/>
  <c r="AN45" i="77"/>
  <c r="AO45" i="77"/>
  <c r="A46" i="77"/>
  <c r="B46" i="77"/>
  <c r="C46" i="77"/>
  <c r="D46" i="77"/>
  <c r="E46" i="77"/>
  <c r="F46" i="77"/>
  <c r="G46" i="77"/>
  <c r="H46" i="77"/>
  <c r="I46" i="77"/>
  <c r="J46" i="77"/>
  <c r="K46" i="77"/>
  <c r="L46" i="77"/>
  <c r="M46" i="77"/>
  <c r="O46" i="77"/>
  <c r="P46" i="77"/>
  <c r="Q46" i="77"/>
  <c r="R46" i="77"/>
  <c r="T46" i="77"/>
  <c r="U46" i="77"/>
  <c r="V46" i="77"/>
  <c r="W46" i="77"/>
  <c r="X46" i="77"/>
  <c r="Y46" i="77"/>
  <c r="Z46" i="77"/>
  <c r="AA46" i="77"/>
  <c r="AB46" i="77"/>
  <c r="AC46" i="77"/>
  <c r="AD46" i="77"/>
  <c r="AE46" i="77"/>
  <c r="AF46" i="77"/>
  <c r="AG46" i="77"/>
  <c r="AH46" i="77"/>
  <c r="AI46" i="77"/>
  <c r="AJ46" i="77"/>
  <c r="AL46" i="77"/>
  <c r="AM46" i="77"/>
  <c r="AN46" i="77"/>
  <c r="A47" i="77"/>
  <c r="B47" i="77"/>
  <c r="C47" i="77"/>
  <c r="D47" i="77"/>
  <c r="E47" i="77"/>
  <c r="F47" i="77"/>
  <c r="G47" i="77"/>
  <c r="H47" i="77"/>
  <c r="I47" i="77"/>
  <c r="J47" i="77"/>
  <c r="K47" i="77"/>
  <c r="L47" i="77"/>
  <c r="M47" i="77"/>
  <c r="O47" i="77"/>
  <c r="P47" i="77"/>
  <c r="Q47" i="77"/>
  <c r="R47" i="77"/>
  <c r="T47" i="77"/>
  <c r="U47" i="77"/>
  <c r="V47" i="77"/>
  <c r="W47" i="77"/>
  <c r="X47" i="77"/>
  <c r="Y47" i="77"/>
  <c r="Z47" i="77"/>
  <c r="AA47" i="77"/>
  <c r="AB47" i="77"/>
  <c r="AC47" i="77"/>
  <c r="AD47" i="77"/>
  <c r="AE47" i="77"/>
  <c r="AF47" i="77"/>
  <c r="AG47" i="77"/>
  <c r="AH47" i="77"/>
  <c r="AI47" i="77"/>
  <c r="AJ47" i="77"/>
  <c r="AL47" i="77"/>
  <c r="AM47" i="77"/>
  <c r="AN47" i="77"/>
  <c r="AO47" i="77"/>
  <c r="A48" i="77"/>
  <c r="B48" i="77"/>
  <c r="C48" i="77"/>
  <c r="D48" i="77"/>
  <c r="E48" i="77"/>
  <c r="F48" i="77"/>
  <c r="G48" i="77"/>
  <c r="H48" i="77"/>
  <c r="I48" i="77"/>
  <c r="J48" i="77"/>
  <c r="K48" i="77"/>
  <c r="L48" i="77"/>
  <c r="M48" i="77"/>
  <c r="O48" i="77"/>
  <c r="P48" i="77"/>
  <c r="Q48" i="77"/>
  <c r="R48" i="77"/>
  <c r="T48" i="77"/>
  <c r="U48" i="77"/>
  <c r="V48" i="77"/>
  <c r="W48" i="77"/>
  <c r="X48" i="77"/>
  <c r="Y48" i="77"/>
  <c r="Z48" i="77"/>
  <c r="AA48" i="77"/>
  <c r="AB48" i="77"/>
  <c r="AC48" i="77"/>
  <c r="AD48" i="77"/>
  <c r="AE48" i="77"/>
  <c r="AF48" i="77"/>
  <c r="AG48" i="77"/>
  <c r="AH48" i="77"/>
  <c r="AI48" i="77"/>
  <c r="AJ48" i="77"/>
  <c r="AL48" i="77"/>
  <c r="AM48" i="77"/>
  <c r="AN48" i="77"/>
  <c r="AO48" i="77"/>
  <c r="B49" i="77"/>
  <c r="C49" i="77"/>
  <c r="D49" i="77"/>
  <c r="E49" i="77"/>
  <c r="F49" i="77"/>
  <c r="G49" i="77"/>
  <c r="H49" i="77"/>
  <c r="I49" i="77"/>
  <c r="J49" i="77"/>
  <c r="K49" i="77"/>
  <c r="L49" i="77"/>
  <c r="M49" i="77"/>
  <c r="N49" i="77"/>
  <c r="O49" i="77"/>
  <c r="P49" i="77"/>
  <c r="Q49" i="77"/>
  <c r="R49" i="77"/>
  <c r="S49" i="77"/>
  <c r="U49" i="77"/>
  <c r="V49" i="77"/>
  <c r="W49" i="77"/>
  <c r="X49" i="77"/>
  <c r="Y49" i="77"/>
  <c r="Z49" i="77"/>
  <c r="AA49" i="77"/>
  <c r="AB49" i="77"/>
  <c r="AC49" i="77"/>
  <c r="AD49" i="77"/>
  <c r="AE49" i="77"/>
  <c r="AF49" i="77"/>
  <c r="AG49" i="77"/>
  <c r="AH49" i="77"/>
  <c r="AI49" i="77"/>
  <c r="AJ49" i="77"/>
  <c r="AK49" i="77"/>
  <c r="AM49" i="77"/>
  <c r="AN49" i="77"/>
  <c r="AO49" i="77"/>
  <c r="B50" i="77"/>
  <c r="C50" i="77"/>
  <c r="D50" i="77"/>
  <c r="E50" i="77"/>
  <c r="F50" i="77"/>
  <c r="G50" i="77"/>
  <c r="H50" i="77"/>
  <c r="I50" i="77"/>
  <c r="J50" i="77"/>
  <c r="K50" i="77"/>
  <c r="L50" i="77"/>
  <c r="M50" i="77"/>
  <c r="N50" i="77"/>
  <c r="O50" i="77"/>
  <c r="P50" i="77"/>
  <c r="Q50" i="77"/>
  <c r="R50" i="77"/>
  <c r="S50" i="77"/>
  <c r="U50" i="77"/>
  <c r="V50" i="77"/>
  <c r="W50" i="77"/>
  <c r="X50" i="77"/>
  <c r="Y50" i="77"/>
  <c r="Z50" i="77"/>
  <c r="AA50" i="77"/>
  <c r="AB50" i="77"/>
  <c r="AC50" i="77"/>
  <c r="AD50" i="77"/>
  <c r="AE50" i="77"/>
  <c r="AF50" i="77"/>
  <c r="AG50" i="77"/>
  <c r="AH50" i="77"/>
  <c r="AI50" i="77"/>
  <c r="AJ50" i="77"/>
  <c r="AK50" i="77"/>
  <c r="AM50" i="77"/>
  <c r="AN50" i="77"/>
  <c r="AO50" i="77"/>
  <c r="A51" i="77"/>
  <c r="B51" i="77"/>
  <c r="C51" i="77"/>
  <c r="D51" i="77"/>
  <c r="E51" i="77"/>
  <c r="F51" i="77"/>
  <c r="G51" i="77"/>
  <c r="H51" i="77"/>
  <c r="I51" i="77"/>
  <c r="J51" i="77"/>
  <c r="K51" i="77"/>
  <c r="L51" i="77"/>
  <c r="M51" i="77"/>
  <c r="N51" i="77"/>
  <c r="O51" i="77"/>
  <c r="P51" i="77"/>
  <c r="Q51" i="77"/>
  <c r="R51" i="77"/>
  <c r="S51" i="77"/>
  <c r="V51" i="77"/>
  <c r="W51" i="77"/>
  <c r="X51" i="77"/>
  <c r="Y51" i="77"/>
  <c r="Z51" i="77"/>
  <c r="AA51" i="77"/>
  <c r="AB51" i="77"/>
  <c r="AC51" i="77"/>
  <c r="AD51" i="77"/>
  <c r="AE51" i="77"/>
  <c r="AF51" i="77"/>
  <c r="AG51" i="77"/>
  <c r="AH51" i="77"/>
  <c r="AI51" i="77"/>
  <c r="AJ51" i="77"/>
  <c r="AK51" i="77"/>
  <c r="AM51" i="77"/>
  <c r="AN51" i="77"/>
  <c r="AO51" i="77"/>
  <c r="A52" i="77"/>
  <c r="B52" i="77"/>
  <c r="C52" i="77"/>
  <c r="D52" i="77"/>
  <c r="E52" i="77"/>
  <c r="F52" i="77"/>
  <c r="G52" i="77"/>
  <c r="H52" i="77"/>
  <c r="I52" i="77"/>
  <c r="J52" i="77"/>
  <c r="K52" i="77"/>
  <c r="L52" i="77"/>
  <c r="M52" i="77"/>
  <c r="N52" i="77"/>
  <c r="O52" i="77"/>
  <c r="P52" i="77"/>
  <c r="Q52" i="77"/>
  <c r="R52" i="77"/>
  <c r="S52" i="77"/>
  <c r="V52" i="77"/>
  <c r="W52" i="77"/>
  <c r="X52" i="77"/>
  <c r="Y52" i="77"/>
  <c r="Z52" i="77"/>
  <c r="AA52" i="77"/>
  <c r="AB52" i="77"/>
  <c r="AC52" i="77"/>
  <c r="AD52" i="77"/>
  <c r="AE52" i="77"/>
  <c r="AF52" i="77"/>
  <c r="AG52" i="77"/>
  <c r="AH52" i="77"/>
  <c r="AI52" i="77"/>
  <c r="AJ52" i="77"/>
  <c r="AK52" i="77"/>
  <c r="AM52" i="77"/>
  <c r="AN52" i="77"/>
  <c r="AO52" i="77"/>
  <c r="A53" i="77"/>
  <c r="B53" i="77"/>
  <c r="C53" i="77"/>
  <c r="D53" i="77"/>
  <c r="E53" i="77"/>
  <c r="F53" i="77"/>
  <c r="G53" i="77"/>
  <c r="H53" i="77"/>
  <c r="I53" i="77"/>
  <c r="J53" i="77"/>
  <c r="K53" i="77"/>
  <c r="L53" i="77"/>
  <c r="M53" i="77"/>
  <c r="N53" i="77"/>
  <c r="O53" i="77"/>
  <c r="P53" i="77"/>
  <c r="Q53" i="77"/>
  <c r="R53" i="77"/>
  <c r="S53" i="77"/>
  <c r="V53" i="77"/>
  <c r="W53" i="77"/>
  <c r="X53" i="77"/>
  <c r="Y53" i="77"/>
  <c r="Z53" i="77"/>
  <c r="AA53" i="77"/>
  <c r="AB53" i="77"/>
  <c r="AC53" i="77"/>
  <c r="AD53" i="77"/>
  <c r="AE53" i="77"/>
  <c r="AF53" i="77"/>
  <c r="AG53" i="77"/>
  <c r="AH53" i="77"/>
  <c r="AI53" i="77"/>
  <c r="AJ53" i="77"/>
  <c r="AK53" i="77"/>
  <c r="AM53" i="77"/>
  <c r="AN53" i="77"/>
  <c r="AO53" i="77"/>
  <c r="A54" i="77"/>
  <c r="B54" i="77"/>
  <c r="C54" i="77"/>
  <c r="D54" i="77"/>
  <c r="E54" i="77"/>
  <c r="F54" i="77"/>
  <c r="G54" i="77"/>
  <c r="H54" i="77"/>
  <c r="I54" i="77"/>
  <c r="J54" i="77"/>
  <c r="K54" i="77"/>
  <c r="L54" i="77"/>
  <c r="M54" i="77"/>
  <c r="N54" i="77"/>
  <c r="O54" i="77"/>
  <c r="P54" i="77"/>
  <c r="Q54" i="77"/>
  <c r="R54" i="77"/>
  <c r="S54" i="77"/>
  <c r="V54" i="77"/>
  <c r="W54" i="77"/>
  <c r="X54" i="77"/>
  <c r="Y54" i="77"/>
  <c r="Z54" i="77"/>
  <c r="AA54" i="77"/>
  <c r="AB54" i="77"/>
  <c r="AC54" i="77"/>
  <c r="AD54" i="77"/>
  <c r="AE54" i="77"/>
  <c r="AF54" i="77"/>
  <c r="AG54" i="77"/>
  <c r="AH54" i="77"/>
  <c r="AI54" i="77"/>
  <c r="AJ54" i="77"/>
  <c r="AK54" i="77"/>
  <c r="AM54" i="77"/>
  <c r="AN54" i="77"/>
  <c r="AO54" i="77"/>
  <c r="A55" i="77"/>
  <c r="C55" i="77"/>
  <c r="D55" i="77"/>
  <c r="E55" i="77"/>
  <c r="F55" i="77"/>
  <c r="G55" i="77"/>
  <c r="H55" i="77"/>
  <c r="I55" i="77"/>
  <c r="J55" i="77"/>
  <c r="K55" i="77"/>
  <c r="L55" i="77"/>
  <c r="M55" i="77"/>
  <c r="N55" i="77"/>
  <c r="O55" i="77"/>
  <c r="P55" i="77"/>
  <c r="Q55" i="77"/>
  <c r="R55" i="77"/>
  <c r="S55" i="77"/>
  <c r="V55" i="77"/>
  <c r="W55" i="77"/>
  <c r="X55" i="77"/>
  <c r="Y55" i="77"/>
  <c r="Z55" i="77"/>
  <c r="AA55" i="77"/>
  <c r="AB55" i="77"/>
  <c r="AC55" i="77"/>
  <c r="AD55" i="77"/>
  <c r="AE55" i="77"/>
  <c r="AF55" i="77"/>
  <c r="AG55" i="77"/>
  <c r="AH55" i="77"/>
  <c r="AI55" i="77"/>
  <c r="AJ55" i="77"/>
  <c r="AK55" i="77"/>
  <c r="AM55" i="77"/>
  <c r="AN55" i="77"/>
  <c r="AO55" i="77"/>
  <c r="A56" i="77"/>
  <c r="B56" i="77"/>
  <c r="D56" i="77"/>
  <c r="E56" i="77"/>
  <c r="F56" i="77"/>
  <c r="G56" i="77"/>
  <c r="H56" i="77"/>
  <c r="I56" i="77"/>
  <c r="J56" i="77"/>
  <c r="K56" i="77"/>
  <c r="L56" i="77"/>
  <c r="M56" i="77"/>
  <c r="N56" i="77"/>
  <c r="O56" i="77"/>
  <c r="P56" i="77"/>
  <c r="Q56" i="77"/>
  <c r="R56" i="77"/>
  <c r="S56" i="77"/>
  <c r="V56" i="77"/>
  <c r="W56" i="77"/>
  <c r="X56" i="77"/>
  <c r="Y56" i="77"/>
  <c r="Z56" i="77"/>
  <c r="AA56" i="77"/>
  <c r="AB56" i="77"/>
  <c r="AC56" i="77"/>
  <c r="AD56" i="77"/>
  <c r="AE56" i="77"/>
  <c r="AF56" i="77"/>
  <c r="AG56" i="77"/>
  <c r="AH56" i="77"/>
  <c r="AI56" i="77"/>
  <c r="AJ56" i="77"/>
  <c r="AK56" i="77"/>
  <c r="AM56" i="77"/>
  <c r="AN56" i="77"/>
  <c r="AO56" i="77"/>
  <c r="A57" i="77"/>
  <c r="B57" i="77"/>
  <c r="C57" i="77"/>
  <c r="D57" i="77"/>
  <c r="E57" i="77"/>
  <c r="F57" i="77"/>
  <c r="G57" i="77"/>
  <c r="H57" i="77"/>
  <c r="I57" i="77"/>
  <c r="J57" i="77"/>
  <c r="K57" i="77"/>
  <c r="L57" i="77"/>
  <c r="M57" i="77"/>
  <c r="N57" i="77"/>
  <c r="O57" i="77"/>
  <c r="P57" i="77"/>
  <c r="Q57" i="77"/>
  <c r="R57" i="77"/>
  <c r="S57" i="77"/>
  <c r="V57" i="77"/>
  <c r="W57" i="77"/>
  <c r="X57" i="77"/>
  <c r="Y57" i="77"/>
  <c r="Z57" i="77"/>
  <c r="AA57" i="77"/>
  <c r="AB57" i="77"/>
  <c r="AC57" i="77"/>
  <c r="AD57" i="77"/>
  <c r="AE57" i="77"/>
  <c r="AF57" i="77"/>
  <c r="AG57" i="77"/>
  <c r="AH57" i="77"/>
  <c r="AI57" i="77"/>
  <c r="AJ57" i="77"/>
  <c r="AK57" i="77"/>
  <c r="AM57" i="77"/>
  <c r="AN57" i="77"/>
  <c r="AO57" i="77"/>
  <c r="A58" i="77"/>
  <c r="B58" i="77"/>
  <c r="C58" i="77"/>
  <c r="D58" i="77"/>
  <c r="E58" i="77"/>
  <c r="F58" i="77"/>
  <c r="G58" i="77"/>
  <c r="H58" i="77"/>
  <c r="I58" i="77"/>
  <c r="J58" i="77"/>
  <c r="K58" i="77"/>
  <c r="L58" i="77"/>
  <c r="M58" i="77"/>
  <c r="N58" i="77"/>
  <c r="O58" i="77"/>
  <c r="P58" i="77"/>
  <c r="Q58" i="77"/>
  <c r="R58" i="77"/>
  <c r="S58" i="77"/>
  <c r="V58" i="77"/>
  <c r="W58" i="77"/>
  <c r="X58" i="77"/>
  <c r="Y58" i="77"/>
  <c r="Z58" i="77"/>
  <c r="AA58" i="77"/>
  <c r="AB58" i="77"/>
  <c r="AC58" i="77"/>
  <c r="AD58" i="77"/>
  <c r="AE58" i="77"/>
  <c r="AF58" i="77"/>
  <c r="AG58" i="77"/>
  <c r="AH58" i="77"/>
  <c r="AI58" i="77"/>
  <c r="AJ58" i="77"/>
  <c r="AK58" i="77"/>
  <c r="AM58" i="77"/>
  <c r="AN58" i="77"/>
  <c r="AO58" i="77"/>
  <c r="A59" i="77"/>
  <c r="B59" i="77"/>
  <c r="C59" i="77"/>
  <c r="D59" i="77"/>
  <c r="E59" i="77"/>
  <c r="F59" i="77"/>
  <c r="G59" i="77"/>
  <c r="H59" i="77"/>
  <c r="I59" i="77"/>
  <c r="J59" i="77"/>
  <c r="K59" i="77"/>
  <c r="L59" i="77"/>
  <c r="M59" i="77"/>
  <c r="N59" i="77"/>
  <c r="O59" i="77"/>
  <c r="P59" i="77"/>
  <c r="Q59" i="77"/>
  <c r="R59" i="77"/>
  <c r="S59" i="77"/>
  <c r="V59" i="77"/>
  <c r="W59" i="77"/>
  <c r="X59" i="77"/>
  <c r="Y59" i="77"/>
  <c r="Z59" i="77"/>
  <c r="AA59" i="77"/>
  <c r="AB59" i="77"/>
  <c r="AC59" i="77"/>
  <c r="AD59" i="77"/>
  <c r="AE59" i="77"/>
  <c r="AF59" i="77"/>
  <c r="AG59" i="77"/>
  <c r="AH59" i="77"/>
  <c r="AI59" i="77"/>
  <c r="AJ59" i="77"/>
  <c r="AK59" i="77"/>
  <c r="AM59" i="77"/>
  <c r="AN59" i="77"/>
  <c r="AO59" i="77"/>
  <c r="A60" i="77"/>
  <c r="B60" i="77"/>
  <c r="C60" i="77"/>
  <c r="D60" i="77"/>
  <c r="E60" i="77"/>
  <c r="F60" i="77"/>
  <c r="G60" i="77"/>
  <c r="H60" i="77"/>
  <c r="I60" i="77"/>
  <c r="J60" i="77"/>
  <c r="K60" i="77"/>
  <c r="L60" i="77"/>
  <c r="M60" i="77"/>
  <c r="N60" i="77"/>
  <c r="O60" i="77"/>
  <c r="P60" i="77"/>
  <c r="Q60" i="77"/>
  <c r="R60" i="77"/>
  <c r="S60" i="77"/>
  <c r="V60" i="77"/>
  <c r="W60" i="77"/>
  <c r="X60" i="77"/>
  <c r="Y60" i="77"/>
  <c r="Z60" i="77"/>
  <c r="AA60" i="77"/>
  <c r="AB60" i="77"/>
  <c r="AC60" i="77"/>
  <c r="AD60" i="77"/>
  <c r="AE60" i="77"/>
  <c r="AF60" i="77"/>
  <c r="AG60" i="77"/>
  <c r="AH60" i="77"/>
  <c r="AI60" i="77"/>
  <c r="AJ60" i="77"/>
  <c r="AK60" i="77"/>
  <c r="AM60" i="77"/>
  <c r="AO60" i="77"/>
  <c r="A61" i="77"/>
  <c r="B61" i="77"/>
  <c r="C61" i="77"/>
  <c r="D61" i="77"/>
  <c r="E61" i="77"/>
  <c r="F61" i="77"/>
  <c r="G61" i="77"/>
  <c r="H61" i="77"/>
  <c r="I61" i="77"/>
  <c r="J61" i="77"/>
  <c r="K61" i="77"/>
  <c r="L61" i="77"/>
  <c r="M61" i="77"/>
  <c r="N61" i="77"/>
  <c r="O61" i="77"/>
  <c r="P61" i="77"/>
  <c r="Q61" i="77"/>
  <c r="R61" i="77"/>
  <c r="S61" i="77"/>
  <c r="U61" i="77"/>
  <c r="W61" i="77"/>
  <c r="X61" i="77"/>
  <c r="Y61" i="77"/>
  <c r="Z61" i="77"/>
  <c r="AA61" i="77"/>
  <c r="AB61" i="77"/>
  <c r="AC61" i="77"/>
  <c r="AD61" i="77"/>
  <c r="AE61" i="77"/>
  <c r="AF61" i="77"/>
  <c r="AG61" i="77"/>
  <c r="AH61" i="77"/>
  <c r="AI61" i="77"/>
  <c r="AJ61" i="77"/>
  <c r="AK61" i="77"/>
  <c r="AM61" i="77"/>
  <c r="A62" i="77"/>
  <c r="B62" i="77"/>
  <c r="C62" i="77"/>
  <c r="D62" i="77"/>
  <c r="E62" i="77"/>
  <c r="F62" i="77"/>
  <c r="G62" i="77"/>
  <c r="H62" i="77"/>
  <c r="I62" i="77"/>
  <c r="J62" i="77"/>
  <c r="K62" i="77"/>
  <c r="L62" i="77"/>
  <c r="M62" i="77"/>
  <c r="N62" i="77"/>
  <c r="O62" i="77"/>
  <c r="P62" i="77"/>
  <c r="Q62" i="77"/>
  <c r="R62" i="77"/>
  <c r="S62" i="77"/>
  <c r="U62" i="77"/>
  <c r="W62" i="77"/>
  <c r="X62" i="77"/>
  <c r="Y62" i="77"/>
  <c r="Z62" i="77"/>
  <c r="AA62" i="77"/>
  <c r="AB62" i="77"/>
  <c r="AC62" i="77"/>
  <c r="AD62" i="77"/>
  <c r="AE62" i="77"/>
  <c r="AF62" i="77"/>
  <c r="AG62" i="77"/>
  <c r="AH62" i="77"/>
  <c r="AI62" i="77"/>
  <c r="AJ62" i="77"/>
  <c r="AK62" i="77"/>
  <c r="AM62" i="77"/>
  <c r="AO62" i="77"/>
  <c r="A63" i="77"/>
  <c r="B63" i="77"/>
  <c r="C63" i="77"/>
  <c r="D63" i="77"/>
  <c r="E63" i="77"/>
  <c r="F63" i="77"/>
  <c r="G63" i="77"/>
  <c r="H63" i="77"/>
  <c r="I63" i="77"/>
  <c r="J63" i="77"/>
  <c r="K63" i="77"/>
  <c r="L63" i="77"/>
  <c r="M63" i="77"/>
  <c r="N63" i="77"/>
  <c r="O63" i="77"/>
  <c r="P63" i="77"/>
  <c r="Q63" i="77"/>
  <c r="R63" i="77"/>
  <c r="S63" i="77"/>
  <c r="U63" i="77"/>
  <c r="W63" i="77"/>
  <c r="X63" i="77"/>
  <c r="Y63" i="77"/>
  <c r="Z63" i="77"/>
  <c r="AA63" i="77"/>
  <c r="AB63" i="77"/>
  <c r="AC63" i="77"/>
  <c r="AD63" i="77"/>
  <c r="AE63" i="77"/>
  <c r="AF63" i="77"/>
  <c r="AG63" i="77"/>
  <c r="AH63" i="77"/>
  <c r="AI63" i="77"/>
  <c r="AJ63" i="77"/>
  <c r="AK63" i="77"/>
  <c r="AM63" i="77"/>
  <c r="AN63" i="77"/>
  <c r="AO63" i="77"/>
  <c r="A64" i="77"/>
  <c r="B64" i="77"/>
  <c r="C64" i="77"/>
  <c r="D64" i="77"/>
  <c r="E64" i="77"/>
  <c r="F64" i="77"/>
  <c r="G64" i="77"/>
  <c r="H64" i="77"/>
  <c r="I64" i="77"/>
  <c r="J64" i="77"/>
  <c r="K64" i="77"/>
  <c r="L64" i="77"/>
  <c r="M64" i="77"/>
  <c r="N64" i="77"/>
  <c r="O64" i="77"/>
  <c r="P64" i="77"/>
  <c r="Q64" i="77"/>
  <c r="R64" i="77"/>
  <c r="S64" i="77"/>
  <c r="U64" i="77"/>
  <c r="V64" i="77"/>
  <c r="X64" i="77"/>
  <c r="Y64" i="77"/>
  <c r="Z64" i="77"/>
  <c r="AA64" i="77"/>
  <c r="AB64" i="77"/>
  <c r="AC64" i="77"/>
  <c r="AD64" i="77"/>
  <c r="AE64" i="77"/>
  <c r="AF64" i="77"/>
  <c r="AG64" i="77"/>
  <c r="AH64" i="77"/>
  <c r="AI64" i="77"/>
  <c r="AJ64" i="77"/>
  <c r="AK64" i="77"/>
  <c r="AM64" i="77"/>
  <c r="AN64" i="77"/>
  <c r="A65" i="77"/>
  <c r="B65" i="77"/>
  <c r="C65" i="77"/>
  <c r="D65" i="77"/>
  <c r="E65" i="77"/>
  <c r="F65" i="77"/>
  <c r="G65" i="77"/>
  <c r="H65" i="77"/>
  <c r="I65" i="77"/>
  <c r="J65" i="77"/>
  <c r="K65" i="77"/>
  <c r="L65" i="77"/>
  <c r="M65" i="77"/>
  <c r="N65" i="77"/>
  <c r="O65" i="77"/>
  <c r="P65" i="77"/>
  <c r="Q65" i="77"/>
  <c r="R65" i="77"/>
  <c r="S65" i="77"/>
  <c r="U65" i="77"/>
  <c r="V65" i="77"/>
  <c r="X65" i="77"/>
  <c r="Y65" i="77"/>
  <c r="Z65" i="77"/>
  <c r="AA65" i="77"/>
  <c r="AB65" i="77"/>
  <c r="AC65" i="77"/>
  <c r="AD65" i="77"/>
  <c r="AE65" i="77"/>
  <c r="AF65" i="77"/>
  <c r="AG65" i="77"/>
  <c r="AH65" i="77"/>
  <c r="AI65" i="77"/>
  <c r="AJ65" i="77"/>
  <c r="AK65" i="77"/>
  <c r="AM65" i="77"/>
  <c r="AO65" i="77"/>
  <c r="A66" i="77"/>
  <c r="B66" i="77"/>
  <c r="C66" i="77"/>
  <c r="D66" i="77"/>
  <c r="E66" i="77"/>
  <c r="F66" i="77"/>
  <c r="G66" i="77"/>
  <c r="H66" i="77"/>
  <c r="I66" i="77"/>
  <c r="J66" i="77"/>
  <c r="K66" i="77"/>
  <c r="L66" i="77"/>
  <c r="M66" i="77"/>
  <c r="N66" i="77"/>
  <c r="O66" i="77"/>
  <c r="P66" i="77"/>
  <c r="Q66" i="77"/>
  <c r="R66" i="77"/>
  <c r="S66" i="77"/>
  <c r="U66" i="77"/>
  <c r="V66" i="77"/>
  <c r="X66" i="77"/>
  <c r="Y66" i="77"/>
  <c r="Z66" i="77"/>
  <c r="AA66" i="77"/>
  <c r="AB66" i="77"/>
  <c r="AC66" i="77"/>
  <c r="AD66" i="77"/>
  <c r="AE66" i="77"/>
  <c r="AF66" i="77"/>
  <c r="AG66" i="77"/>
  <c r="AH66" i="77"/>
  <c r="AI66" i="77"/>
  <c r="AJ66" i="77"/>
  <c r="AK66" i="77"/>
  <c r="AM66" i="77"/>
  <c r="AO66" i="77"/>
  <c r="A67" i="77"/>
  <c r="B67" i="77"/>
  <c r="C67" i="77"/>
  <c r="D67" i="77"/>
  <c r="E67" i="77"/>
  <c r="F67" i="77"/>
  <c r="G67" i="77"/>
  <c r="H67" i="77"/>
  <c r="I67" i="77"/>
  <c r="J67" i="77"/>
  <c r="K67" i="77"/>
  <c r="L67" i="77"/>
  <c r="M67" i="77"/>
  <c r="N67" i="77"/>
  <c r="O67" i="77"/>
  <c r="P67" i="77"/>
  <c r="Q67" i="77"/>
  <c r="R67" i="77"/>
  <c r="S67" i="77"/>
  <c r="U67" i="77"/>
  <c r="V67" i="77"/>
  <c r="W67" i="77"/>
  <c r="Y67" i="77"/>
  <c r="Z67" i="77"/>
  <c r="AA67" i="77"/>
  <c r="AB67" i="77"/>
  <c r="AC67" i="77"/>
  <c r="AD67" i="77"/>
  <c r="AE67" i="77"/>
  <c r="AF67" i="77"/>
  <c r="AG67" i="77"/>
  <c r="AH67" i="77"/>
  <c r="AI67" i="77"/>
  <c r="AJ67" i="77"/>
  <c r="AK67" i="77"/>
  <c r="AM67" i="77"/>
  <c r="A68" i="77"/>
  <c r="B68" i="77"/>
  <c r="C68" i="77"/>
  <c r="D68" i="77"/>
  <c r="E68" i="77"/>
  <c r="F68" i="77"/>
  <c r="G68" i="77"/>
  <c r="H68" i="77"/>
  <c r="I68" i="77"/>
  <c r="J68" i="77"/>
  <c r="K68" i="77"/>
  <c r="L68" i="77"/>
  <c r="M68" i="77"/>
  <c r="N68" i="77"/>
  <c r="O68" i="77"/>
  <c r="P68" i="77"/>
  <c r="Q68" i="77"/>
  <c r="R68" i="77"/>
  <c r="S68" i="77"/>
  <c r="U68" i="77"/>
  <c r="V68" i="77"/>
  <c r="W68" i="77"/>
  <c r="Y68" i="77"/>
  <c r="Z68" i="77"/>
  <c r="AA68" i="77"/>
  <c r="AB68" i="77"/>
  <c r="AC68" i="77"/>
  <c r="AD68" i="77"/>
  <c r="AE68" i="77"/>
  <c r="AF68" i="77"/>
  <c r="AG68" i="77"/>
  <c r="AH68" i="77"/>
  <c r="AI68" i="77"/>
  <c r="AJ68" i="77"/>
  <c r="AK68" i="77"/>
  <c r="AM68" i="77"/>
  <c r="AO68" i="77"/>
  <c r="A69" i="77"/>
  <c r="B69" i="77"/>
  <c r="C69" i="77"/>
  <c r="D69" i="77"/>
  <c r="E69" i="77"/>
  <c r="F69" i="77"/>
  <c r="G69" i="77"/>
  <c r="H69" i="77"/>
  <c r="I69" i="77"/>
  <c r="J69" i="77"/>
  <c r="K69" i="77"/>
  <c r="L69" i="77"/>
  <c r="M69" i="77"/>
  <c r="N69" i="77"/>
  <c r="O69" i="77"/>
  <c r="P69" i="77"/>
  <c r="Q69" i="77"/>
  <c r="R69" i="77"/>
  <c r="S69" i="77"/>
  <c r="U69" i="77"/>
  <c r="V69" i="77"/>
  <c r="W69" i="77"/>
  <c r="Y69" i="77"/>
  <c r="Z69" i="77"/>
  <c r="AA69" i="77"/>
  <c r="AB69" i="77"/>
  <c r="AC69" i="77"/>
  <c r="AD69" i="77"/>
  <c r="AE69" i="77"/>
  <c r="AF69" i="77"/>
  <c r="AG69" i="77"/>
  <c r="AH69" i="77"/>
  <c r="AI69" i="77"/>
  <c r="AJ69" i="77"/>
  <c r="AK69" i="77"/>
  <c r="AM69" i="77"/>
  <c r="AN69" i="77"/>
  <c r="AO69" i="77"/>
  <c r="A70" i="77"/>
  <c r="B70" i="77"/>
  <c r="C70" i="77"/>
  <c r="D70" i="77"/>
  <c r="E70" i="77"/>
  <c r="F70" i="77"/>
  <c r="G70" i="77"/>
  <c r="H70" i="77"/>
  <c r="I70" i="77"/>
  <c r="J70" i="77"/>
  <c r="K70" i="77"/>
  <c r="L70" i="77"/>
  <c r="M70" i="77"/>
  <c r="N70" i="77"/>
  <c r="O70" i="77"/>
  <c r="P70" i="77"/>
  <c r="Q70" i="77"/>
  <c r="R70" i="77"/>
  <c r="S70" i="77"/>
  <c r="U70" i="77"/>
  <c r="V70" i="77"/>
  <c r="W70" i="77"/>
  <c r="X70" i="77"/>
  <c r="Z70" i="77"/>
  <c r="AA70" i="77"/>
  <c r="AB70" i="77"/>
  <c r="AC70" i="77"/>
  <c r="AD70" i="77"/>
  <c r="AE70" i="77"/>
  <c r="AF70" i="77"/>
  <c r="AG70" i="77"/>
  <c r="AH70" i="77"/>
  <c r="AI70" i="77"/>
  <c r="AJ70" i="77"/>
  <c r="AK70" i="77"/>
  <c r="AM70" i="77"/>
  <c r="AN70" i="77"/>
  <c r="A71" i="77"/>
  <c r="B71" i="77"/>
  <c r="C71" i="77"/>
  <c r="D71" i="77"/>
  <c r="E71" i="77"/>
  <c r="F71" i="77"/>
  <c r="G71" i="77"/>
  <c r="H71" i="77"/>
  <c r="I71" i="77"/>
  <c r="J71" i="77"/>
  <c r="K71" i="77"/>
  <c r="L71" i="77"/>
  <c r="M71" i="77"/>
  <c r="N71" i="77"/>
  <c r="O71" i="77"/>
  <c r="P71" i="77"/>
  <c r="Q71" i="77"/>
  <c r="R71" i="77"/>
  <c r="S71" i="77"/>
  <c r="U71" i="77"/>
  <c r="V71" i="77"/>
  <c r="W71" i="77"/>
  <c r="X71" i="77"/>
  <c r="Z71" i="77"/>
  <c r="AA71" i="77"/>
  <c r="AB71" i="77"/>
  <c r="AC71" i="77"/>
  <c r="AD71" i="77"/>
  <c r="AE71" i="77"/>
  <c r="AF71" i="77"/>
  <c r="AG71" i="77"/>
  <c r="AH71" i="77"/>
  <c r="AI71" i="77"/>
  <c r="AJ71" i="77"/>
  <c r="AK71" i="77"/>
  <c r="AM71" i="77"/>
  <c r="AN71" i="77"/>
  <c r="AO71" i="77"/>
  <c r="A72" i="77"/>
  <c r="B72" i="77"/>
  <c r="C72" i="77"/>
  <c r="D72" i="77"/>
  <c r="E72" i="77"/>
  <c r="F72" i="77"/>
  <c r="G72" i="77"/>
  <c r="H72" i="77"/>
  <c r="I72" i="77"/>
  <c r="J72" i="77"/>
  <c r="K72" i="77"/>
  <c r="L72" i="77"/>
  <c r="M72" i="77"/>
  <c r="N72" i="77"/>
  <c r="O72" i="77"/>
  <c r="P72" i="77"/>
  <c r="Q72" i="77"/>
  <c r="R72" i="77"/>
  <c r="S72" i="77"/>
  <c r="U72" i="77"/>
  <c r="V72" i="77"/>
  <c r="W72" i="77"/>
  <c r="X72" i="77"/>
  <c r="Z72" i="77"/>
  <c r="AA72" i="77"/>
  <c r="AB72" i="77"/>
  <c r="AC72" i="77"/>
  <c r="AD72" i="77"/>
  <c r="AE72" i="77"/>
  <c r="AF72" i="77"/>
  <c r="AG72" i="77"/>
  <c r="AH72" i="77"/>
  <c r="AI72" i="77"/>
  <c r="AJ72" i="77"/>
  <c r="AK72" i="77"/>
  <c r="AM72" i="77"/>
  <c r="AN72" i="77"/>
  <c r="AO72" i="77"/>
  <c r="B73" i="77"/>
  <c r="C73" i="77"/>
  <c r="D73" i="77"/>
  <c r="E73" i="77"/>
  <c r="F73" i="77"/>
  <c r="G73" i="77"/>
  <c r="H73" i="77"/>
  <c r="I73" i="77"/>
  <c r="J73" i="77"/>
  <c r="K73" i="77"/>
  <c r="L73" i="77"/>
  <c r="M73" i="77"/>
  <c r="N73" i="77"/>
  <c r="O73" i="77"/>
  <c r="P73" i="77"/>
  <c r="Q73" i="77"/>
  <c r="R73" i="77"/>
  <c r="S73" i="77"/>
  <c r="T73" i="77"/>
  <c r="U73" i="77"/>
  <c r="V73" i="77"/>
  <c r="W73" i="77"/>
  <c r="X73" i="77"/>
  <c r="Y73" i="77"/>
  <c r="AA73" i="77"/>
  <c r="AB73" i="77"/>
  <c r="AC73" i="77"/>
  <c r="AD73" i="77"/>
  <c r="AE73" i="77"/>
  <c r="AF73" i="77"/>
  <c r="AG73" i="77"/>
  <c r="AH73" i="77"/>
  <c r="AI73" i="77"/>
  <c r="AJ73" i="77"/>
  <c r="AK73" i="77"/>
  <c r="AL73" i="77"/>
  <c r="AN73" i="77"/>
  <c r="AO73" i="77"/>
  <c r="B74" i="77"/>
  <c r="C74" i="77"/>
  <c r="D74" i="77"/>
  <c r="E74" i="77"/>
  <c r="F74" i="77"/>
  <c r="G74" i="77"/>
  <c r="H74" i="77"/>
  <c r="I74" i="77"/>
  <c r="J74" i="77"/>
  <c r="K74" i="77"/>
  <c r="L74" i="77"/>
  <c r="M74" i="77"/>
  <c r="N74" i="77"/>
  <c r="O74" i="77"/>
  <c r="P74" i="77"/>
  <c r="Q74" i="77"/>
  <c r="R74" i="77"/>
  <c r="S74" i="77"/>
  <c r="T74" i="77"/>
  <c r="U74" i="77"/>
  <c r="V74" i="77"/>
  <c r="W74" i="77"/>
  <c r="X74" i="77"/>
  <c r="Y74" i="77"/>
  <c r="AA74" i="77"/>
  <c r="AB74" i="77"/>
  <c r="AC74" i="77"/>
  <c r="AD74" i="77"/>
  <c r="AE74" i="77"/>
  <c r="AF74" i="77"/>
  <c r="AG74" i="77"/>
  <c r="AH74" i="77"/>
  <c r="AI74" i="77"/>
  <c r="AJ74" i="77"/>
  <c r="AK74" i="77"/>
  <c r="AL74" i="77"/>
  <c r="AN74" i="77"/>
  <c r="AO74" i="77"/>
  <c r="A75" i="77"/>
  <c r="B75" i="77"/>
  <c r="C75" i="77"/>
  <c r="D75" i="77"/>
  <c r="E75" i="77"/>
  <c r="F75" i="77"/>
  <c r="G75" i="77"/>
  <c r="H75" i="77"/>
  <c r="I75" i="77"/>
  <c r="J75" i="77"/>
  <c r="K75" i="77"/>
  <c r="L75" i="77"/>
  <c r="M75" i="77"/>
  <c r="N75" i="77"/>
  <c r="O75" i="77"/>
  <c r="P75" i="77"/>
  <c r="Q75" i="77"/>
  <c r="R75" i="77"/>
  <c r="S75" i="77"/>
  <c r="T75" i="77"/>
  <c r="U75" i="77"/>
  <c r="V75" i="77"/>
  <c r="W75" i="77"/>
  <c r="X75" i="77"/>
  <c r="Y75" i="77"/>
  <c r="AB75" i="77"/>
  <c r="AC75" i="77"/>
  <c r="AD75" i="77"/>
  <c r="AE75" i="77"/>
  <c r="AF75" i="77"/>
  <c r="AG75" i="77"/>
  <c r="AH75" i="77"/>
  <c r="AI75" i="77"/>
  <c r="AJ75" i="77"/>
  <c r="AK75" i="77"/>
  <c r="AL75" i="77"/>
  <c r="AN75" i="77"/>
  <c r="AO75" i="77"/>
  <c r="A76" i="77"/>
  <c r="B76" i="77"/>
  <c r="C76" i="77"/>
  <c r="D76" i="77"/>
  <c r="E76" i="77"/>
  <c r="F76" i="77"/>
  <c r="G76" i="77"/>
  <c r="H76" i="77"/>
  <c r="I76" i="77"/>
  <c r="J76" i="77"/>
  <c r="K76" i="77"/>
  <c r="L76" i="77"/>
  <c r="M76" i="77"/>
  <c r="N76" i="77"/>
  <c r="O76" i="77"/>
  <c r="P76" i="77"/>
  <c r="Q76" i="77"/>
  <c r="R76" i="77"/>
  <c r="S76" i="77"/>
  <c r="T76" i="77"/>
  <c r="U76" i="77"/>
  <c r="V76" i="77"/>
  <c r="W76" i="77"/>
  <c r="X76" i="77"/>
  <c r="Y76" i="77"/>
  <c r="AB76" i="77"/>
  <c r="AC76" i="77"/>
  <c r="AD76" i="77"/>
  <c r="AE76" i="77"/>
  <c r="AF76" i="77"/>
  <c r="AG76" i="77"/>
  <c r="AH76" i="77"/>
  <c r="AI76" i="77"/>
  <c r="AJ76" i="77"/>
  <c r="AK76" i="77"/>
  <c r="AL76" i="77"/>
  <c r="AN76" i="77"/>
  <c r="AO76" i="77"/>
  <c r="A77" i="77"/>
  <c r="B77" i="77"/>
  <c r="C77" i="77"/>
  <c r="D77" i="77"/>
  <c r="E77" i="77"/>
  <c r="F77" i="77"/>
  <c r="G77" i="77"/>
  <c r="H77" i="77"/>
  <c r="I77" i="77"/>
  <c r="J77" i="77"/>
  <c r="K77" i="77"/>
  <c r="L77" i="77"/>
  <c r="M77" i="77"/>
  <c r="N77" i="77"/>
  <c r="O77" i="77"/>
  <c r="P77" i="77"/>
  <c r="Q77" i="77"/>
  <c r="R77" i="77"/>
  <c r="S77" i="77"/>
  <c r="T77" i="77"/>
  <c r="U77" i="77"/>
  <c r="V77" i="77"/>
  <c r="W77" i="77"/>
  <c r="X77" i="77"/>
  <c r="Y77" i="77"/>
  <c r="AB77" i="77"/>
  <c r="AC77" i="77"/>
  <c r="AD77" i="77"/>
  <c r="AE77" i="77"/>
  <c r="AF77" i="77"/>
  <c r="AG77" i="77"/>
  <c r="AH77" i="77"/>
  <c r="AI77" i="77"/>
  <c r="AJ77" i="77"/>
  <c r="AK77" i="77"/>
  <c r="AL77" i="77"/>
  <c r="AN77" i="77"/>
  <c r="AO77" i="77"/>
  <c r="A78" i="77"/>
  <c r="B78" i="77"/>
  <c r="C78" i="77"/>
  <c r="D78" i="77"/>
  <c r="E78" i="77"/>
  <c r="F78" i="77"/>
  <c r="G78" i="77"/>
  <c r="H78" i="77"/>
  <c r="I78" i="77"/>
  <c r="J78" i="77"/>
  <c r="K78" i="77"/>
  <c r="L78" i="77"/>
  <c r="M78" i="77"/>
  <c r="N78" i="77"/>
  <c r="O78" i="77"/>
  <c r="P78" i="77"/>
  <c r="Q78" i="77"/>
  <c r="R78" i="77"/>
  <c r="S78" i="77"/>
  <c r="T78" i="77"/>
  <c r="U78" i="77"/>
  <c r="V78" i="77"/>
  <c r="W78" i="77"/>
  <c r="X78" i="77"/>
  <c r="Y78" i="77"/>
  <c r="AB78" i="77"/>
  <c r="AC78" i="77"/>
  <c r="AD78" i="77"/>
  <c r="AE78" i="77"/>
  <c r="AF78" i="77"/>
  <c r="AG78" i="77"/>
  <c r="AH78" i="77"/>
  <c r="AI78" i="77"/>
  <c r="AJ78" i="77"/>
  <c r="AK78" i="77"/>
  <c r="AL78" i="77"/>
  <c r="AN78" i="77"/>
  <c r="AO78" i="77"/>
  <c r="A79" i="77"/>
  <c r="C79" i="77"/>
  <c r="D79" i="77"/>
  <c r="E79" i="77"/>
  <c r="F79" i="77"/>
  <c r="G79" i="77"/>
  <c r="H79" i="77"/>
  <c r="I79" i="77"/>
  <c r="J79" i="77"/>
  <c r="K79" i="77"/>
  <c r="L79" i="77"/>
  <c r="M79" i="77"/>
  <c r="N79" i="77"/>
  <c r="O79" i="77"/>
  <c r="P79" i="77"/>
  <c r="Q79" i="77"/>
  <c r="R79" i="77"/>
  <c r="S79" i="77"/>
  <c r="T79" i="77"/>
  <c r="U79" i="77"/>
  <c r="V79" i="77"/>
  <c r="W79" i="77"/>
  <c r="X79" i="77"/>
  <c r="Y79" i="77"/>
  <c r="AB79" i="77"/>
  <c r="AC79" i="77"/>
  <c r="AD79" i="77"/>
  <c r="AE79" i="77"/>
  <c r="AF79" i="77"/>
  <c r="AG79" i="77"/>
  <c r="AH79" i="77"/>
  <c r="AI79" i="77"/>
  <c r="AJ79" i="77"/>
  <c r="AK79" i="77"/>
  <c r="AL79" i="77"/>
  <c r="AN79" i="77"/>
  <c r="AO79" i="77"/>
  <c r="A80" i="77"/>
  <c r="B80" i="77"/>
  <c r="D80" i="77"/>
  <c r="E80" i="77"/>
  <c r="F80" i="77"/>
  <c r="G80" i="77"/>
  <c r="H80" i="77"/>
  <c r="I80" i="77"/>
  <c r="J80" i="77"/>
  <c r="K80" i="77"/>
  <c r="L80" i="77"/>
  <c r="M80" i="77"/>
  <c r="N80" i="77"/>
  <c r="O80" i="77"/>
  <c r="P80" i="77"/>
  <c r="Q80" i="77"/>
  <c r="R80" i="77"/>
  <c r="S80" i="77"/>
  <c r="T80" i="77"/>
  <c r="U80" i="77"/>
  <c r="V80" i="77"/>
  <c r="W80" i="77"/>
  <c r="X80" i="77"/>
  <c r="Y80" i="77"/>
  <c r="AB80" i="77"/>
  <c r="AC80" i="77"/>
  <c r="AD80" i="77"/>
  <c r="AE80" i="77"/>
  <c r="AF80" i="77"/>
  <c r="AG80" i="77"/>
  <c r="AH80" i="77"/>
  <c r="AI80" i="77"/>
  <c r="AJ80" i="77"/>
  <c r="AK80" i="77"/>
  <c r="AL80" i="77"/>
  <c r="AN80" i="77"/>
  <c r="AO80" i="77"/>
  <c r="A81" i="77"/>
  <c r="B81" i="77"/>
  <c r="C81" i="77"/>
  <c r="D81" i="77"/>
  <c r="E81" i="77"/>
  <c r="F81" i="77"/>
  <c r="G81" i="77"/>
  <c r="H81" i="77"/>
  <c r="I81" i="77"/>
  <c r="J81" i="77"/>
  <c r="K81" i="77"/>
  <c r="L81" i="77"/>
  <c r="M81" i="77"/>
  <c r="N81" i="77"/>
  <c r="O81" i="77"/>
  <c r="P81" i="77"/>
  <c r="Q81" i="77"/>
  <c r="R81" i="77"/>
  <c r="S81" i="77"/>
  <c r="T81" i="77"/>
  <c r="U81" i="77"/>
  <c r="V81" i="77"/>
  <c r="W81" i="77"/>
  <c r="X81" i="77"/>
  <c r="Y81" i="77"/>
  <c r="AB81" i="77"/>
  <c r="AC81" i="77"/>
  <c r="AD81" i="77"/>
  <c r="AE81" i="77"/>
  <c r="AF81" i="77"/>
  <c r="AG81" i="77"/>
  <c r="AH81" i="77"/>
  <c r="AI81" i="77"/>
  <c r="AJ81" i="77"/>
  <c r="AK81" i="77"/>
  <c r="AL81" i="77"/>
  <c r="AN81" i="77"/>
  <c r="AO81" i="77"/>
  <c r="A82" i="77"/>
  <c r="B82" i="77"/>
  <c r="C82" i="77"/>
  <c r="D82" i="77"/>
  <c r="E82" i="77"/>
  <c r="F82" i="77"/>
  <c r="G82" i="77"/>
  <c r="H82" i="77"/>
  <c r="I82" i="77"/>
  <c r="J82" i="77"/>
  <c r="K82" i="77"/>
  <c r="L82" i="77"/>
  <c r="M82" i="77"/>
  <c r="N82" i="77"/>
  <c r="O82" i="77"/>
  <c r="P82" i="77"/>
  <c r="Q82" i="77"/>
  <c r="R82" i="77"/>
  <c r="S82" i="77"/>
  <c r="T82" i="77"/>
  <c r="U82" i="77"/>
  <c r="V82" i="77"/>
  <c r="W82" i="77"/>
  <c r="X82" i="77"/>
  <c r="Y82" i="77"/>
  <c r="AB82" i="77"/>
  <c r="AC82" i="77"/>
  <c r="AD82" i="77"/>
  <c r="AE82" i="77"/>
  <c r="AF82" i="77"/>
  <c r="AG82" i="77"/>
  <c r="AH82" i="77"/>
  <c r="AI82" i="77"/>
  <c r="AJ82" i="77"/>
  <c r="AK82" i="77"/>
  <c r="AL82" i="77"/>
  <c r="AN82" i="77"/>
  <c r="AO82" i="77"/>
  <c r="A83" i="77"/>
  <c r="B83" i="77"/>
  <c r="C83" i="77"/>
  <c r="D83" i="77"/>
  <c r="E83" i="77"/>
  <c r="F83" i="77"/>
  <c r="G83" i="77"/>
  <c r="H83" i="77"/>
  <c r="I83" i="77"/>
  <c r="J83" i="77"/>
  <c r="K83" i="77"/>
  <c r="L83" i="77"/>
  <c r="M83" i="77"/>
  <c r="N83" i="77"/>
  <c r="O83" i="77"/>
  <c r="P83" i="77"/>
  <c r="Q83" i="77"/>
  <c r="R83" i="77"/>
  <c r="S83" i="77"/>
  <c r="T83" i="77"/>
  <c r="U83" i="77"/>
  <c r="V83" i="77"/>
  <c r="W83" i="77"/>
  <c r="X83" i="77"/>
  <c r="Y83" i="77"/>
  <c r="AB83" i="77"/>
  <c r="AC83" i="77"/>
  <c r="AD83" i="77"/>
  <c r="AE83" i="77"/>
  <c r="AF83" i="77"/>
  <c r="AG83" i="77"/>
  <c r="AH83" i="77"/>
  <c r="AI83" i="77"/>
  <c r="AJ83" i="77"/>
  <c r="AK83" i="77"/>
  <c r="AL83" i="77"/>
  <c r="AN83" i="77"/>
  <c r="AO83" i="77"/>
  <c r="A84" i="77"/>
  <c r="B84" i="77"/>
  <c r="C84" i="77"/>
  <c r="D84" i="77"/>
  <c r="E84" i="77"/>
  <c r="F84" i="77"/>
  <c r="G84" i="77"/>
  <c r="H84" i="77"/>
  <c r="I84" i="77"/>
  <c r="J84" i="77"/>
  <c r="K84" i="77"/>
  <c r="L84" i="77"/>
  <c r="M84" i="77"/>
  <c r="N84" i="77"/>
  <c r="O84" i="77"/>
  <c r="P84" i="77"/>
  <c r="Q84" i="77"/>
  <c r="R84" i="77"/>
  <c r="S84" i="77"/>
  <c r="T84" i="77"/>
  <c r="U84" i="77"/>
  <c r="V84" i="77"/>
  <c r="W84" i="77"/>
  <c r="X84" i="77"/>
  <c r="Y84" i="77"/>
  <c r="AB84" i="77"/>
  <c r="AC84" i="77"/>
  <c r="AD84" i="77"/>
  <c r="AE84" i="77"/>
  <c r="AF84" i="77"/>
  <c r="AG84" i="77"/>
  <c r="AH84" i="77"/>
  <c r="AI84" i="77"/>
  <c r="AJ84" i="77"/>
  <c r="AK84" i="77"/>
  <c r="AL84" i="77"/>
  <c r="AN84" i="77"/>
  <c r="AO84" i="77"/>
  <c r="A85" i="77"/>
  <c r="B85" i="77"/>
  <c r="C85" i="77"/>
  <c r="D85" i="77"/>
  <c r="E85" i="77"/>
  <c r="F85" i="77"/>
  <c r="G85" i="77"/>
  <c r="H85" i="77"/>
  <c r="I85" i="77"/>
  <c r="J85" i="77"/>
  <c r="K85" i="77"/>
  <c r="L85" i="77"/>
  <c r="M85" i="77"/>
  <c r="N85" i="77"/>
  <c r="O85" i="77"/>
  <c r="P85" i="77"/>
  <c r="Q85" i="77"/>
  <c r="R85" i="77"/>
  <c r="S85" i="77"/>
  <c r="T85" i="77"/>
  <c r="U85" i="77"/>
  <c r="V85" i="77"/>
  <c r="W85" i="77"/>
  <c r="X85" i="77"/>
  <c r="Y85" i="77"/>
  <c r="AA85" i="77"/>
  <c r="AC85" i="77"/>
  <c r="AD85" i="77"/>
  <c r="AE85" i="77"/>
  <c r="AF85" i="77"/>
  <c r="AG85" i="77"/>
  <c r="AH85" i="77"/>
  <c r="AI85" i="77"/>
  <c r="AJ85" i="77"/>
  <c r="AK85" i="77"/>
  <c r="AL85" i="77"/>
  <c r="A86" i="77"/>
  <c r="B86" i="77"/>
  <c r="C86" i="77"/>
  <c r="D86" i="77"/>
  <c r="E86" i="77"/>
  <c r="F86" i="77"/>
  <c r="G86" i="77"/>
  <c r="H86" i="77"/>
  <c r="I86" i="77"/>
  <c r="J86" i="77"/>
  <c r="K86" i="77"/>
  <c r="L86" i="77"/>
  <c r="M86" i="77"/>
  <c r="N86" i="77"/>
  <c r="O86" i="77"/>
  <c r="P86" i="77"/>
  <c r="Q86" i="77"/>
  <c r="R86" i="77"/>
  <c r="S86" i="77"/>
  <c r="T86" i="77"/>
  <c r="U86" i="77"/>
  <c r="V86" i="77"/>
  <c r="W86" i="77"/>
  <c r="X86" i="77"/>
  <c r="Y86" i="77"/>
  <c r="AA86" i="77"/>
  <c r="AC86" i="77"/>
  <c r="AD86" i="77"/>
  <c r="AE86" i="77"/>
  <c r="AF86" i="77"/>
  <c r="AG86" i="77"/>
  <c r="AH86" i="77"/>
  <c r="AI86" i="77"/>
  <c r="AJ86" i="77"/>
  <c r="AK86" i="77"/>
  <c r="AL86" i="77"/>
  <c r="AO86" i="77"/>
  <c r="A87" i="77"/>
  <c r="B87" i="77"/>
  <c r="C87" i="77"/>
  <c r="D87" i="77"/>
  <c r="E87" i="77"/>
  <c r="F87" i="77"/>
  <c r="G87" i="77"/>
  <c r="H87" i="77"/>
  <c r="I87" i="77"/>
  <c r="J87" i="77"/>
  <c r="K87" i="77"/>
  <c r="L87" i="77"/>
  <c r="M87" i="77"/>
  <c r="N87" i="77"/>
  <c r="O87" i="77"/>
  <c r="P87" i="77"/>
  <c r="Q87" i="77"/>
  <c r="R87" i="77"/>
  <c r="S87" i="77"/>
  <c r="T87" i="77"/>
  <c r="U87" i="77"/>
  <c r="V87" i="77"/>
  <c r="W87" i="77"/>
  <c r="X87" i="77"/>
  <c r="Y87" i="77"/>
  <c r="AA87" i="77"/>
  <c r="AC87" i="77"/>
  <c r="AD87" i="77"/>
  <c r="AE87" i="77"/>
  <c r="AF87" i="77"/>
  <c r="AG87" i="77"/>
  <c r="AH87" i="77"/>
  <c r="AI87" i="77"/>
  <c r="AJ87" i="77"/>
  <c r="AK87" i="77"/>
  <c r="AL87" i="77"/>
  <c r="AO87" i="77"/>
  <c r="A88" i="77"/>
  <c r="B88" i="77"/>
  <c r="C88" i="77"/>
  <c r="D88" i="77"/>
  <c r="E88" i="77"/>
  <c r="F88" i="77"/>
  <c r="G88" i="77"/>
  <c r="H88" i="77"/>
  <c r="I88" i="77"/>
  <c r="J88" i="77"/>
  <c r="K88" i="77"/>
  <c r="L88" i="77"/>
  <c r="M88" i="77"/>
  <c r="N88" i="77"/>
  <c r="O88" i="77"/>
  <c r="P88" i="77"/>
  <c r="Q88" i="77"/>
  <c r="R88" i="77"/>
  <c r="S88" i="77"/>
  <c r="T88" i="77"/>
  <c r="U88" i="77"/>
  <c r="V88" i="77"/>
  <c r="W88" i="77"/>
  <c r="X88" i="77"/>
  <c r="Y88" i="77"/>
  <c r="AA88" i="77"/>
  <c r="AB88" i="77"/>
  <c r="AC88" i="77"/>
  <c r="AD88" i="77"/>
  <c r="AE88" i="77"/>
  <c r="AF88" i="77"/>
  <c r="AG88" i="77"/>
  <c r="AH88" i="77"/>
  <c r="AI88" i="77"/>
  <c r="AJ88" i="77"/>
  <c r="AK88" i="77"/>
  <c r="AL88" i="77"/>
  <c r="A89" i="77"/>
  <c r="B89" i="77"/>
  <c r="C89" i="77"/>
  <c r="D89" i="77"/>
  <c r="E89" i="77"/>
  <c r="F89" i="77"/>
  <c r="G89" i="77"/>
  <c r="H89" i="77"/>
  <c r="I89" i="77"/>
  <c r="J89" i="77"/>
  <c r="K89" i="77"/>
  <c r="L89" i="77"/>
  <c r="M89" i="77"/>
  <c r="N89" i="77"/>
  <c r="O89" i="77"/>
  <c r="P89" i="77"/>
  <c r="Q89" i="77"/>
  <c r="R89" i="77"/>
  <c r="S89" i="77"/>
  <c r="T89" i="77"/>
  <c r="U89" i="77"/>
  <c r="V89" i="77"/>
  <c r="W89" i="77"/>
  <c r="X89" i="77"/>
  <c r="Y89" i="77"/>
  <c r="AA89" i="77"/>
  <c r="AB89" i="77"/>
  <c r="AC89" i="77"/>
  <c r="AD89" i="77"/>
  <c r="AE89" i="77"/>
  <c r="AF89" i="77"/>
  <c r="AG89" i="77"/>
  <c r="AH89" i="77"/>
  <c r="AI89" i="77"/>
  <c r="AJ89" i="77"/>
  <c r="AK89" i="77"/>
  <c r="AL89" i="77"/>
  <c r="AO89" i="77"/>
  <c r="A90" i="77"/>
  <c r="B90" i="77"/>
  <c r="C90" i="77"/>
  <c r="D90" i="77"/>
  <c r="E90" i="77"/>
  <c r="F90" i="77"/>
  <c r="G90" i="77"/>
  <c r="H90" i="77"/>
  <c r="I90" i="77"/>
  <c r="J90" i="77"/>
  <c r="K90" i="77"/>
  <c r="L90" i="77"/>
  <c r="M90" i="77"/>
  <c r="N90" i="77"/>
  <c r="O90" i="77"/>
  <c r="P90" i="77"/>
  <c r="Q90" i="77"/>
  <c r="R90" i="77"/>
  <c r="S90" i="77"/>
  <c r="T90" i="77"/>
  <c r="U90" i="77"/>
  <c r="V90" i="77"/>
  <c r="W90" i="77"/>
  <c r="X90" i="77"/>
  <c r="Y90" i="77"/>
  <c r="AA90" i="77"/>
  <c r="AB90" i="77"/>
  <c r="AC90" i="77"/>
  <c r="AD90" i="77"/>
  <c r="AE90" i="77"/>
  <c r="AF90" i="77"/>
  <c r="AG90" i="77"/>
  <c r="AH90" i="77"/>
  <c r="AI90" i="77"/>
  <c r="AJ90" i="77"/>
  <c r="AK90" i="77"/>
  <c r="AL90" i="77"/>
  <c r="AO90" i="77"/>
  <c r="A91" i="77"/>
  <c r="B91" i="77"/>
  <c r="C91" i="77"/>
  <c r="D91" i="77"/>
  <c r="E91" i="77"/>
  <c r="F91" i="77"/>
  <c r="G91" i="77"/>
  <c r="H91" i="77"/>
  <c r="I91" i="77"/>
  <c r="J91" i="77"/>
  <c r="K91" i="77"/>
  <c r="L91" i="77"/>
  <c r="M91" i="77"/>
  <c r="N91" i="77"/>
  <c r="O91" i="77"/>
  <c r="P91" i="77"/>
  <c r="Q91" i="77"/>
  <c r="R91" i="77"/>
  <c r="S91" i="77"/>
  <c r="T91" i="77"/>
  <c r="U91" i="77"/>
  <c r="V91" i="77"/>
  <c r="W91" i="77"/>
  <c r="X91" i="77"/>
  <c r="Y91" i="77"/>
  <c r="AA91" i="77"/>
  <c r="AB91" i="77"/>
  <c r="AC91" i="77"/>
  <c r="AE91" i="77"/>
  <c r="AF91" i="77"/>
  <c r="AG91" i="77"/>
  <c r="AH91" i="77"/>
  <c r="AI91" i="77"/>
  <c r="AJ91" i="77"/>
  <c r="AK91" i="77"/>
  <c r="AL91" i="77"/>
  <c r="A92" i="77"/>
  <c r="B92" i="77"/>
  <c r="C92" i="77"/>
  <c r="D92" i="77"/>
  <c r="E92" i="77"/>
  <c r="F92" i="77"/>
  <c r="G92" i="77"/>
  <c r="H92" i="77"/>
  <c r="I92" i="77"/>
  <c r="J92" i="77"/>
  <c r="K92" i="77"/>
  <c r="L92" i="77"/>
  <c r="M92" i="77"/>
  <c r="N92" i="77"/>
  <c r="O92" i="77"/>
  <c r="P92" i="77"/>
  <c r="Q92" i="77"/>
  <c r="R92" i="77"/>
  <c r="S92" i="77"/>
  <c r="T92" i="77"/>
  <c r="U92" i="77"/>
  <c r="V92" i="77"/>
  <c r="W92" i="77"/>
  <c r="X92" i="77"/>
  <c r="Y92" i="77"/>
  <c r="AA92" i="77"/>
  <c r="AB92" i="77"/>
  <c r="AC92" i="77"/>
  <c r="AE92" i="77"/>
  <c r="AF92" i="77"/>
  <c r="AG92" i="77"/>
  <c r="AH92" i="77"/>
  <c r="AI92" i="77"/>
  <c r="AJ92" i="77"/>
  <c r="AK92" i="77"/>
  <c r="AL92" i="77"/>
  <c r="AO92" i="77"/>
  <c r="A93" i="77"/>
  <c r="B93" i="77"/>
  <c r="C93" i="77"/>
  <c r="D93" i="77"/>
  <c r="E93" i="77"/>
  <c r="F93" i="77"/>
  <c r="G93" i="77"/>
  <c r="H93" i="77"/>
  <c r="I93" i="77"/>
  <c r="J93" i="77"/>
  <c r="K93" i="77"/>
  <c r="L93" i="77"/>
  <c r="M93" i="77"/>
  <c r="N93" i="77"/>
  <c r="O93" i="77"/>
  <c r="P93" i="77"/>
  <c r="Q93" i="77"/>
  <c r="R93" i="77"/>
  <c r="S93" i="77"/>
  <c r="T93" i="77"/>
  <c r="U93" i="77"/>
  <c r="V93" i="77"/>
  <c r="W93" i="77"/>
  <c r="X93" i="77"/>
  <c r="Y93" i="77"/>
  <c r="AA93" i="77"/>
  <c r="AB93" i="77"/>
  <c r="AC93" i="77"/>
  <c r="AE93" i="77"/>
  <c r="AF93" i="77"/>
  <c r="AG93" i="77"/>
  <c r="AH93" i="77"/>
  <c r="AI93" i="77"/>
  <c r="AJ93" i="77"/>
  <c r="AK93" i="77"/>
  <c r="AL93" i="77"/>
  <c r="AO93" i="77"/>
  <c r="A94" i="77"/>
  <c r="B94" i="77"/>
  <c r="C94" i="77"/>
  <c r="D94" i="77"/>
  <c r="E94" i="77"/>
  <c r="F94" i="77"/>
  <c r="G94" i="77"/>
  <c r="H94" i="77"/>
  <c r="I94" i="77"/>
  <c r="J94" i="77"/>
  <c r="K94" i="77"/>
  <c r="L94" i="77"/>
  <c r="M94" i="77"/>
  <c r="N94" i="77"/>
  <c r="O94" i="77"/>
  <c r="P94" i="77"/>
  <c r="Q94" i="77"/>
  <c r="R94" i="77"/>
  <c r="S94" i="77"/>
  <c r="T94" i="77"/>
  <c r="U94" i="77"/>
  <c r="V94" i="77"/>
  <c r="W94" i="77"/>
  <c r="X94" i="77"/>
  <c r="Y94" i="77"/>
  <c r="AA94" i="77"/>
  <c r="AB94" i="77"/>
  <c r="AC94" i="77"/>
  <c r="AD94" i="77"/>
  <c r="AF94" i="77"/>
  <c r="AG94" i="77"/>
  <c r="AH94" i="77"/>
  <c r="AI94" i="77"/>
  <c r="AJ94" i="77"/>
  <c r="AK94" i="77"/>
  <c r="AL94" i="77"/>
  <c r="AN94" i="77"/>
  <c r="A95" i="77"/>
  <c r="B95" i="77"/>
  <c r="C95" i="77"/>
  <c r="D95" i="77"/>
  <c r="E95" i="77"/>
  <c r="F95" i="77"/>
  <c r="G95" i="77"/>
  <c r="H95" i="77"/>
  <c r="I95" i="77"/>
  <c r="J95" i="77"/>
  <c r="K95" i="77"/>
  <c r="L95" i="77"/>
  <c r="M95" i="77"/>
  <c r="N95" i="77"/>
  <c r="O95" i="77"/>
  <c r="P95" i="77"/>
  <c r="Q95" i="77"/>
  <c r="R95" i="77"/>
  <c r="S95" i="77"/>
  <c r="T95" i="77"/>
  <c r="U95" i="77"/>
  <c r="V95" i="77"/>
  <c r="W95" i="77"/>
  <c r="X95" i="77"/>
  <c r="Y95" i="77"/>
  <c r="AA95" i="77"/>
  <c r="AB95" i="77"/>
  <c r="AC95" i="77"/>
  <c r="AD95" i="77"/>
  <c r="AF95" i="77"/>
  <c r="AG95" i="77"/>
  <c r="AH95" i="77"/>
  <c r="AI95" i="77"/>
  <c r="AJ95" i="77"/>
  <c r="AK95" i="77"/>
  <c r="AL95" i="77"/>
  <c r="AN95" i="77"/>
  <c r="AO95" i="77"/>
  <c r="A96" i="77"/>
  <c r="B96" i="77"/>
  <c r="C96" i="77"/>
  <c r="D96" i="77"/>
  <c r="E96" i="77"/>
  <c r="F96" i="77"/>
  <c r="G96" i="77"/>
  <c r="H96" i="77"/>
  <c r="I96" i="77"/>
  <c r="J96" i="77"/>
  <c r="K96" i="77"/>
  <c r="L96" i="77"/>
  <c r="M96" i="77"/>
  <c r="N96" i="77"/>
  <c r="O96" i="77"/>
  <c r="P96" i="77"/>
  <c r="Q96" i="77"/>
  <c r="R96" i="77"/>
  <c r="S96" i="77"/>
  <c r="T96" i="77"/>
  <c r="U96" i="77"/>
  <c r="V96" i="77"/>
  <c r="W96" i="77"/>
  <c r="X96" i="77"/>
  <c r="Y96" i="77"/>
  <c r="AA96" i="77"/>
  <c r="AB96" i="77"/>
  <c r="AC96" i="77"/>
  <c r="AD96" i="77"/>
  <c r="AF96" i="77"/>
  <c r="AG96" i="77"/>
  <c r="AH96" i="77"/>
  <c r="AI96" i="77"/>
  <c r="AJ96" i="77"/>
  <c r="AK96" i="77"/>
  <c r="AL96" i="77"/>
  <c r="AN96" i="77"/>
  <c r="AO96" i="77"/>
  <c r="C97" i="77"/>
  <c r="E97" i="77"/>
  <c r="F97" i="77"/>
  <c r="G97" i="77"/>
  <c r="H97" i="77"/>
  <c r="I97" i="77"/>
  <c r="J97" i="77"/>
  <c r="K97" i="77"/>
  <c r="L97" i="77"/>
  <c r="M97" i="77"/>
  <c r="N97" i="77"/>
  <c r="O97" i="77"/>
  <c r="P97" i="77"/>
  <c r="Q97" i="77"/>
  <c r="R97" i="77"/>
  <c r="S97" i="77"/>
  <c r="T97" i="77"/>
  <c r="U97" i="77"/>
  <c r="V97" i="77"/>
  <c r="W97" i="77"/>
  <c r="X97" i="77"/>
  <c r="Y97" i="77"/>
  <c r="Z97" i="77"/>
  <c r="AA97" i="77"/>
  <c r="AB97" i="77"/>
  <c r="AC97" i="77"/>
  <c r="AD97" i="77"/>
  <c r="AE97" i="77"/>
  <c r="AF97" i="77"/>
  <c r="AG97" i="77"/>
  <c r="AH97" i="77"/>
  <c r="AI97" i="77"/>
  <c r="AJ97" i="77"/>
  <c r="AK97" i="77"/>
  <c r="AL97" i="77"/>
  <c r="AM97" i="77"/>
  <c r="AN97" i="77"/>
  <c r="AO97" i="77"/>
  <c r="C98" i="77"/>
  <c r="E98" i="77"/>
  <c r="F98" i="77"/>
  <c r="G98" i="77"/>
  <c r="H98" i="77"/>
  <c r="I98" i="77"/>
  <c r="J98" i="77"/>
  <c r="K98" i="77"/>
  <c r="L98" i="77"/>
  <c r="M98" i="77"/>
  <c r="N98" i="77"/>
  <c r="O98" i="77"/>
  <c r="P98" i="77"/>
  <c r="Q98" i="77"/>
  <c r="R98" i="77"/>
  <c r="S98" i="77"/>
  <c r="T98" i="77"/>
  <c r="U98" i="77"/>
  <c r="V98" i="77"/>
  <c r="W98" i="77"/>
  <c r="X98" i="77"/>
  <c r="Y98" i="77"/>
  <c r="Z98" i="77"/>
  <c r="AA98" i="77"/>
  <c r="AB98" i="77"/>
  <c r="AC98" i="77"/>
  <c r="AD98" i="77"/>
  <c r="AE98" i="77"/>
  <c r="AF98" i="77"/>
  <c r="AG98" i="77"/>
  <c r="AH98" i="77"/>
  <c r="AI98" i="77"/>
  <c r="AJ98" i="77"/>
  <c r="AK98" i="77"/>
  <c r="AL98" i="77"/>
  <c r="AM98" i="77"/>
  <c r="AN98" i="77"/>
  <c r="AO98" i="77"/>
  <c r="B99" i="77"/>
  <c r="F99" i="77"/>
  <c r="G99" i="77"/>
  <c r="H99" i="77"/>
  <c r="I99" i="77"/>
  <c r="J99" i="77"/>
  <c r="K99" i="77"/>
  <c r="L99" i="77"/>
  <c r="M99" i="77"/>
  <c r="N99" i="77"/>
  <c r="O99" i="77"/>
  <c r="P99" i="77"/>
  <c r="Q99" i="77"/>
  <c r="R99" i="77"/>
  <c r="S99" i="77"/>
  <c r="T99" i="77"/>
  <c r="U99" i="77"/>
  <c r="V99" i="77"/>
  <c r="W99" i="77"/>
  <c r="X99" i="77"/>
  <c r="Y99" i="77"/>
  <c r="Z99" i="77"/>
  <c r="AA99" i="77"/>
  <c r="AB99" i="77"/>
  <c r="AC99" i="77"/>
  <c r="AD99" i="77"/>
  <c r="AE99" i="77"/>
  <c r="AF99" i="77"/>
  <c r="AG99" i="77"/>
  <c r="AH99" i="77"/>
  <c r="AI99" i="77"/>
  <c r="AJ99" i="77"/>
  <c r="AK99" i="77"/>
  <c r="AL99" i="77"/>
  <c r="AM99" i="77"/>
  <c r="AO99" i="77"/>
  <c r="B100" i="77"/>
  <c r="F100" i="77"/>
  <c r="G100" i="77"/>
  <c r="H100" i="77"/>
  <c r="I100" i="77"/>
  <c r="J100" i="77"/>
  <c r="K100" i="77"/>
  <c r="L100" i="77"/>
  <c r="M100" i="77"/>
  <c r="N100" i="77"/>
  <c r="O100" i="77"/>
  <c r="P100" i="77"/>
  <c r="Q100" i="77"/>
  <c r="R100" i="77"/>
  <c r="S100" i="77"/>
  <c r="T100" i="77"/>
  <c r="U100" i="77"/>
  <c r="V100" i="77"/>
  <c r="W100" i="77"/>
  <c r="X100" i="77"/>
  <c r="Y100" i="77"/>
  <c r="Z100" i="77"/>
  <c r="AA100" i="77"/>
  <c r="AB100" i="77"/>
  <c r="AC100" i="77"/>
  <c r="AD100" i="77"/>
  <c r="AE100" i="77"/>
  <c r="AF100" i="77"/>
  <c r="AG100" i="77"/>
  <c r="AH100" i="77"/>
  <c r="AI100" i="77"/>
  <c r="AJ100" i="77"/>
  <c r="AK100" i="77"/>
  <c r="AL100" i="77"/>
  <c r="AM100" i="77"/>
  <c r="AO100" i="77"/>
  <c r="A101" i="77"/>
  <c r="B101" i="77"/>
  <c r="C101" i="77"/>
  <c r="E101" i="77"/>
  <c r="F101" i="77"/>
  <c r="G101" i="77"/>
  <c r="H101" i="77"/>
  <c r="I101" i="77"/>
  <c r="J101" i="77"/>
  <c r="K101" i="77"/>
  <c r="L101" i="77"/>
  <c r="M101" i="77"/>
  <c r="N101" i="77"/>
  <c r="O101" i="77"/>
  <c r="P101" i="77"/>
  <c r="Q101" i="77"/>
  <c r="R101" i="77"/>
  <c r="S101" i="77"/>
  <c r="T101" i="77"/>
  <c r="U101" i="77"/>
  <c r="V101" i="77"/>
  <c r="W101" i="77"/>
  <c r="X101" i="77"/>
  <c r="Y101" i="77"/>
  <c r="Z101" i="77"/>
  <c r="AA101" i="77"/>
  <c r="AB101" i="77"/>
  <c r="AC101" i="77"/>
  <c r="AD101" i="77"/>
  <c r="AE101" i="77"/>
  <c r="AF101" i="77"/>
  <c r="AG101" i="77"/>
  <c r="AH101" i="77"/>
  <c r="AI101" i="77"/>
  <c r="AJ101" i="77"/>
  <c r="AK101" i="77"/>
  <c r="AL101" i="77"/>
  <c r="AM101" i="77"/>
  <c r="A102" i="77"/>
  <c r="B102" i="77"/>
  <c r="C102" i="77"/>
  <c r="E102" i="77"/>
  <c r="F102" i="77"/>
  <c r="G102" i="77"/>
  <c r="H102" i="77"/>
  <c r="I102" i="77"/>
  <c r="J102" i="77"/>
  <c r="K102" i="77"/>
  <c r="L102" i="77"/>
  <c r="M102" i="77"/>
  <c r="N102" i="77"/>
  <c r="O102" i="77"/>
  <c r="P102" i="77"/>
  <c r="Q102" i="77"/>
  <c r="R102" i="77"/>
  <c r="S102" i="77"/>
  <c r="T102" i="77"/>
  <c r="U102" i="77"/>
  <c r="V102" i="77"/>
  <c r="W102" i="77"/>
  <c r="X102" i="77"/>
  <c r="Y102" i="77"/>
  <c r="Z102" i="77"/>
  <c r="AA102" i="77"/>
  <c r="AB102" i="77"/>
  <c r="AC102" i="77"/>
  <c r="AD102" i="77"/>
  <c r="AE102" i="77"/>
  <c r="AF102" i="77"/>
  <c r="AG102" i="77"/>
  <c r="AH102" i="77"/>
  <c r="AI102" i="77"/>
  <c r="AJ102" i="77"/>
  <c r="AK102" i="77"/>
  <c r="AL102" i="77"/>
  <c r="AM102" i="77"/>
  <c r="AO102" i="77"/>
  <c r="A103" i="77"/>
  <c r="B103" i="77"/>
  <c r="C103" i="77"/>
  <c r="F103" i="77"/>
  <c r="G103" i="77"/>
  <c r="H103" i="77"/>
  <c r="I103" i="77"/>
  <c r="J103" i="77"/>
  <c r="K103" i="77"/>
  <c r="L103" i="77"/>
  <c r="M103" i="77"/>
  <c r="N103" i="77"/>
  <c r="O103" i="77"/>
  <c r="P103" i="77"/>
  <c r="Q103" i="77"/>
  <c r="R103" i="77"/>
  <c r="S103" i="77"/>
  <c r="T103" i="77"/>
  <c r="U103" i="77"/>
  <c r="V103" i="77"/>
  <c r="W103" i="77"/>
  <c r="X103" i="77"/>
  <c r="Y103" i="77"/>
  <c r="Z103" i="77"/>
  <c r="AA103" i="77"/>
  <c r="AB103" i="77"/>
  <c r="AC103" i="77"/>
  <c r="AD103" i="77"/>
  <c r="AE103" i="77"/>
  <c r="AF103" i="77"/>
  <c r="AG103" i="77"/>
  <c r="AH103" i="77"/>
  <c r="AI103" i="77"/>
  <c r="AJ103" i="77"/>
  <c r="AK103" i="77"/>
  <c r="AL103" i="77"/>
  <c r="AM103" i="77"/>
  <c r="AO103" i="77"/>
  <c r="B104" i="77"/>
  <c r="C104" i="77"/>
  <c r="F104" i="77"/>
  <c r="G104" i="77"/>
  <c r="H104" i="77"/>
  <c r="I104" i="77"/>
  <c r="J104" i="77"/>
  <c r="K104" i="77"/>
  <c r="L104" i="77"/>
  <c r="M104" i="77"/>
  <c r="N104" i="77"/>
  <c r="O104" i="77"/>
  <c r="P104" i="77"/>
  <c r="Q104" i="77"/>
  <c r="R104" i="77"/>
  <c r="S104" i="77"/>
  <c r="T104" i="77"/>
  <c r="U104" i="77"/>
  <c r="V104" i="77"/>
  <c r="W104" i="77"/>
  <c r="X104" i="77"/>
  <c r="Y104" i="77"/>
  <c r="Z104" i="77"/>
  <c r="AA104" i="77"/>
  <c r="AB104" i="77"/>
  <c r="AC104" i="77"/>
  <c r="AD104" i="77"/>
  <c r="AE104" i="77"/>
  <c r="AF104" i="77"/>
  <c r="AG104" i="77"/>
  <c r="AH104" i="77"/>
  <c r="AI104" i="77"/>
  <c r="AJ104" i="77"/>
  <c r="AK104" i="77"/>
  <c r="AL104" i="77"/>
  <c r="AM104" i="77"/>
  <c r="B105" i="77"/>
  <c r="C105" i="77"/>
  <c r="E105" i="77"/>
  <c r="F105" i="77"/>
  <c r="G105" i="77"/>
  <c r="H105" i="77"/>
  <c r="I105" i="77"/>
  <c r="J105" i="77"/>
  <c r="K105" i="77"/>
  <c r="L105" i="77"/>
  <c r="M105" i="77"/>
  <c r="N105" i="77"/>
  <c r="O105" i="77"/>
  <c r="P105" i="77"/>
  <c r="Q105" i="77"/>
  <c r="R105" i="77"/>
  <c r="S105" i="77"/>
  <c r="T105" i="77"/>
  <c r="U105" i="77"/>
  <c r="V105" i="77"/>
  <c r="W105" i="77"/>
  <c r="X105" i="77"/>
  <c r="Y105" i="77"/>
  <c r="Z105" i="77"/>
  <c r="AA105" i="77"/>
  <c r="AB105" i="77"/>
  <c r="AC105" i="77"/>
  <c r="AD105" i="77"/>
  <c r="AE105" i="77"/>
  <c r="AF105" i="77"/>
  <c r="AG105" i="77"/>
  <c r="AH105" i="77"/>
  <c r="AI105" i="77"/>
  <c r="AJ105" i="77"/>
  <c r="AK105" i="77"/>
  <c r="AL105" i="77"/>
  <c r="AM105" i="77"/>
  <c r="AO105" i="77"/>
  <c r="B106" i="77"/>
  <c r="C106" i="77"/>
  <c r="E106" i="77"/>
  <c r="F106" i="77"/>
  <c r="G106" i="77"/>
  <c r="H106" i="77"/>
  <c r="I106" i="77"/>
  <c r="J106" i="77"/>
  <c r="K106" i="77"/>
  <c r="L106" i="77"/>
  <c r="M106" i="77"/>
  <c r="N106" i="77"/>
  <c r="O106" i="77"/>
  <c r="P106" i="77"/>
  <c r="Q106" i="77"/>
  <c r="R106" i="77"/>
  <c r="S106" i="77"/>
  <c r="T106" i="77"/>
  <c r="U106" i="77"/>
  <c r="V106" i="77"/>
  <c r="W106" i="77"/>
  <c r="X106" i="77"/>
  <c r="Y106" i="77"/>
  <c r="Z106" i="77"/>
  <c r="AA106" i="77"/>
  <c r="AB106" i="77"/>
  <c r="AC106" i="77"/>
  <c r="AD106" i="77"/>
  <c r="AE106" i="77"/>
  <c r="AF106" i="77"/>
  <c r="AG106" i="77"/>
  <c r="AH106" i="77"/>
  <c r="AI106" i="77"/>
  <c r="AJ106" i="77"/>
  <c r="AK106" i="77"/>
  <c r="AL106" i="77"/>
  <c r="AM106" i="77"/>
  <c r="AO106" i="77"/>
  <c r="B107" i="77"/>
  <c r="C107" i="77"/>
  <c r="F107" i="77"/>
  <c r="G107" i="77"/>
  <c r="H107" i="77"/>
  <c r="I107" i="77"/>
  <c r="J107" i="77"/>
  <c r="K107" i="77"/>
  <c r="L107" i="77"/>
  <c r="M107" i="77"/>
  <c r="N107" i="77"/>
  <c r="O107" i="77"/>
  <c r="P107" i="77"/>
  <c r="Q107" i="77"/>
  <c r="R107" i="77"/>
  <c r="S107" i="77"/>
  <c r="T107" i="77"/>
  <c r="U107" i="77"/>
  <c r="V107" i="77"/>
  <c r="W107" i="77"/>
  <c r="X107" i="77"/>
  <c r="Y107" i="77"/>
  <c r="Z107" i="77"/>
  <c r="AA107" i="77"/>
  <c r="AB107" i="77"/>
  <c r="AC107" i="77"/>
  <c r="AD107" i="77"/>
  <c r="AE107" i="77"/>
  <c r="AF107" i="77"/>
  <c r="AG107" i="77"/>
  <c r="AH107" i="77"/>
  <c r="AI107" i="77"/>
  <c r="AJ107" i="77"/>
  <c r="AK107" i="77"/>
  <c r="AL107" i="77"/>
  <c r="AM107" i="77"/>
  <c r="AO107" i="77"/>
  <c r="B108" i="77"/>
  <c r="C108" i="77"/>
  <c r="E108" i="77"/>
  <c r="F108" i="77"/>
  <c r="G108" i="77"/>
  <c r="H108" i="77"/>
  <c r="I108" i="77"/>
  <c r="J108" i="77"/>
  <c r="K108" i="77"/>
  <c r="L108" i="77"/>
  <c r="M108" i="77"/>
  <c r="N108" i="77"/>
  <c r="O108" i="77"/>
  <c r="P108" i="77"/>
  <c r="Q108" i="77"/>
  <c r="R108" i="77"/>
  <c r="S108" i="77"/>
  <c r="T108" i="77"/>
  <c r="U108" i="77"/>
  <c r="V108" i="77"/>
  <c r="W108" i="77"/>
  <c r="X108" i="77"/>
  <c r="Y108" i="77"/>
  <c r="Z108" i="77"/>
  <c r="AA108" i="77"/>
  <c r="AB108" i="77"/>
  <c r="AC108" i="77"/>
  <c r="AD108" i="77"/>
  <c r="AE108" i="77"/>
  <c r="AF108" i="77"/>
  <c r="AG108" i="77"/>
  <c r="AH108" i="77"/>
  <c r="AI108" i="77"/>
  <c r="AJ108" i="77"/>
  <c r="AK108" i="77"/>
  <c r="AL108" i="77"/>
  <c r="AM108" i="77"/>
  <c r="B109" i="77"/>
  <c r="C109" i="77"/>
  <c r="E109" i="77"/>
  <c r="F109" i="77"/>
  <c r="G109" i="77"/>
  <c r="H109" i="77"/>
  <c r="I109" i="77"/>
  <c r="J109" i="77"/>
  <c r="K109" i="77"/>
  <c r="L109" i="77"/>
  <c r="M109" i="77"/>
  <c r="N109" i="77"/>
  <c r="O109" i="77"/>
  <c r="P109" i="77"/>
  <c r="Q109" i="77"/>
  <c r="R109" i="77"/>
  <c r="S109" i="77"/>
  <c r="T109" i="77"/>
  <c r="U109" i="77"/>
  <c r="V109" i="77"/>
  <c r="W109" i="77"/>
  <c r="X109" i="77"/>
  <c r="Y109" i="77"/>
  <c r="Z109" i="77"/>
  <c r="AA109" i="77"/>
  <c r="AB109" i="77"/>
  <c r="AC109" i="77"/>
  <c r="AD109" i="77"/>
  <c r="AE109" i="77"/>
  <c r="AF109" i="77"/>
  <c r="AG109" i="77"/>
  <c r="AH109" i="77"/>
  <c r="AI109" i="77"/>
  <c r="AJ109" i="77"/>
  <c r="AK109" i="77"/>
  <c r="AL109" i="77"/>
  <c r="AM109" i="77"/>
  <c r="AN109" i="77"/>
  <c r="AO109" i="77"/>
  <c r="B110" i="77"/>
  <c r="C110" i="77"/>
  <c r="E110" i="77"/>
  <c r="F110" i="77"/>
  <c r="G110" i="77"/>
  <c r="H110" i="77"/>
  <c r="I110" i="77"/>
  <c r="J110" i="77"/>
  <c r="K110" i="77"/>
  <c r="L110" i="77"/>
  <c r="M110" i="77"/>
  <c r="N110" i="77"/>
  <c r="O110" i="77"/>
  <c r="P110" i="77"/>
  <c r="Q110" i="77"/>
  <c r="R110" i="77"/>
  <c r="S110" i="77"/>
  <c r="T110" i="77"/>
  <c r="U110" i="77"/>
  <c r="V110" i="77"/>
  <c r="W110" i="77"/>
  <c r="X110" i="77"/>
  <c r="Y110" i="77"/>
  <c r="Z110" i="77"/>
  <c r="AA110" i="77"/>
  <c r="AB110" i="77"/>
  <c r="AC110" i="77"/>
  <c r="AD110" i="77"/>
  <c r="AE110" i="77"/>
  <c r="AF110" i="77"/>
  <c r="AG110" i="77"/>
  <c r="AH110" i="77"/>
  <c r="AI110" i="77"/>
  <c r="AJ110" i="77"/>
  <c r="AK110" i="77"/>
  <c r="AL110" i="77"/>
  <c r="AM110" i="77"/>
  <c r="AO110" i="77"/>
  <c r="A111" i="77"/>
  <c r="C111" i="77"/>
  <c r="E111" i="77"/>
  <c r="F111" i="77"/>
  <c r="H111" i="77"/>
  <c r="I111" i="77"/>
  <c r="J111" i="77"/>
  <c r="K111" i="77"/>
  <c r="L111" i="77"/>
  <c r="M111" i="77"/>
  <c r="N111" i="77"/>
  <c r="O111" i="77"/>
  <c r="P111" i="77"/>
  <c r="Q111" i="77"/>
  <c r="R111" i="77"/>
  <c r="S111" i="77"/>
  <c r="T111" i="77"/>
  <c r="U111" i="77"/>
  <c r="V111" i="77"/>
  <c r="W111" i="77"/>
  <c r="X111" i="77"/>
  <c r="Y111" i="77"/>
  <c r="Z111" i="77"/>
  <c r="AA111" i="77"/>
  <c r="AB111" i="77"/>
  <c r="AC111" i="77"/>
  <c r="AD111" i="77"/>
  <c r="AE111" i="77"/>
  <c r="AF111" i="77"/>
  <c r="AG111" i="77"/>
  <c r="AH111" i="77"/>
  <c r="AI111" i="77"/>
  <c r="AJ111" i="77"/>
  <c r="AK111" i="77"/>
  <c r="AL111" i="77"/>
  <c r="AM111" i="77"/>
  <c r="A112" i="77"/>
  <c r="B112" i="77"/>
  <c r="C112" i="77"/>
  <c r="E112" i="77"/>
  <c r="F112" i="77"/>
  <c r="G112" i="77"/>
  <c r="H112" i="77"/>
  <c r="I112" i="77"/>
  <c r="J112" i="77"/>
  <c r="K112" i="77"/>
  <c r="L112" i="77"/>
  <c r="M112" i="77"/>
  <c r="N112" i="77"/>
  <c r="O112" i="77"/>
  <c r="P112" i="77"/>
  <c r="Q112" i="77"/>
  <c r="R112" i="77"/>
  <c r="S112" i="77"/>
  <c r="T112" i="77"/>
  <c r="U112" i="77"/>
  <c r="V112" i="77"/>
  <c r="W112" i="77"/>
  <c r="X112" i="77"/>
  <c r="Y112" i="77"/>
  <c r="Z112" i="77"/>
  <c r="AA112" i="77"/>
  <c r="AB112" i="77"/>
  <c r="AC112" i="77"/>
  <c r="AD112" i="77"/>
  <c r="AE112" i="77"/>
  <c r="AF112" i="77"/>
  <c r="AG112" i="77"/>
  <c r="AH112" i="77"/>
  <c r="AI112" i="77"/>
  <c r="AJ112" i="77"/>
  <c r="AK112" i="77"/>
  <c r="AL112" i="77"/>
  <c r="AM112" i="77"/>
  <c r="AO112" i="77"/>
  <c r="A113" i="77"/>
  <c r="C113" i="77"/>
  <c r="E113" i="77"/>
  <c r="F113" i="77"/>
  <c r="G113" i="77"/>
  <c r="H113" i="77"/>
  <c r="I113" i="77"/>
  <c r="J113" i="77"/>
  <c r="K113" i="77"/>
  <c r="L113" i="77"/>
  <c r="M113" i="77"/>
  <c r="N113" i="77"/>
  <c r="O113" i="77"/>
  <c r="P113" i="77"/>
  <c r="Q113" i="77"/>
  <c r="R113" i="77"/>
  <c r="S113" i="77"/>
  <c r="T113" i="77"/>
  <c r="U113" i="77"/>
  <c r="V113" i="77"/>
  <c r="W113" i="77"/>
  <c r="X113" i="77"/>
  <c r="Y113" i="77"/>
  <c r="Z113" i="77"/>
  <c r="AA113" i="77"/>
  <c r="AB113" i="77"/>
  <c r="AC113" i="77"/>
  <c r="AD113" i="77"/>
  <c r="AE113" i="77"/>
  <c r="AF113" i="77"/>
  <c r="AG113" i="77"/>
  <c r="AH113" i="77"/>
  <c r="AI113" i="77"/>
  <c r="AJ113" i="77"/>
  <c r="AK113" i="77"/>
  <c r="AL113" i="77"/>
  <c r="AM113" i="77"/>
  <c r="AO113" i="77"/>
  <c r="A114" i="77"/>
  <c r="B114" i="77"/>
  <c r="C114" i="77"/>
  <c r="E114" i="77"/>
  <c r="F114" i="77"/>
  <c r="G114" i="77"/>
  <c r="H114" i="77"/>
  <c r="I114" i="77"/>
  <c r="J114" i="77"/>
  <c r="K114" i="77"/>
  <c r="L114" i="77"/>
  <c r="M114" i="77"/>
  <c r="N114" i="77"/>
  <c r="O114" i="77"/>
  <c r="P114" i="77"/>
  <c r="Q114" i="77"/>
  <c r="R114" i="77"/>
  <c r="S114" i="77"/>
  <c r="T114" i="77"/>
  <c r="U114" i="77"/>
  <c r="V114" i="77"/>
  <c r="W114" i="77"/>
  <c r="X114" i="77"/>
  <c r="Y114" i="77"/>
  <c r="Z114" i="77"/>
  <c r="AA114" i="77"/>
  <c r="AB114" i="77"/>
  <c r="AC114" i="77"/>
  <c r="AD114" i="77"/>
  <c r="AE114" i="77"/>
  <c r="AF114" i="77"/>
  <c r="AG114" i="77"/>
  <c r="AH114" i="77"/>
  <c r="AI114" i="77"/>
  <c r="AJ114" i="77"/>
  <c r="AK114" i="77"/>
  <c r="AL114" i="77"/>
  <c r="AM114" i="77"/>
  <c r="AO114" i="77"/>
  <c r="A115" i="77"/>
  <c r="C115" i="77"/>
  <c r="E115" i="77"/>
  <c r="F115" i="77"/>
  <c r="H115" i="77"/>
  <c r="I115" i="77"/>
  <c r="J115" i="77"/>
  <c r="K115" i="77"/>
  <c r="L115" i="77"/>
  <c r="M115" i="77"/>
  <c r="N115" i="77"/>
  <c r="O115" i="77"/>
  <c r="P115" i="77"/>
  <c r="Q115" i="77"/>
  <c r="R115" i="77"/>
  <c r="S115" i="77"/>
  <c r="T115" i="77"/>
  <c r="U115" i="77"/>
  <c r="V115" i="77"/>
  <c r="W115" i="77"/>
  <c r="X115" i="77"/>
  <c r="Y115" i="77"/>
  <c r="Z115" i="77"/>
  <c r="AA115" i="77"/>
  <c r="AB115" i="77"/>
  <c r="AC115" i="77"/>
  <c r="AD115" i="77"/>
  <c r="AE115" i="77"/>
  <c r="AF115" i="77"/>
  <c r="AG115" i="77"/>
  <c r="AH115" i="77"/>
  <c r="AI115" i="77"/>
  <c r="AJ115" i="77"/>
  <c r="AK115" i="77"/>
  <c r="AL115" i="77"/>
  <c r="AM115" i="77"/>
  <c r="AN115" i="77"/>
  <c r="AO115" i="77"/>
  <c r="A116" i="77"/>
  <c r="B116" i="77"/>
  <c r="C116" i="77"/>
  <c r="E116" i="77"/>
  <c r="F116" i="77"/>
  <c r="G116" i="77"/>
  <c r="H116" i="77"/>
  <c r="I116" i="77"/>
  <c r="J116" i="77"/>
  <c r="K116" i="77"/>
  <c r="L116" i="77"/>
  <c r="M116" i="77"/>
  <c r="N116" i="77"/>
  <c r="O116" i="77"/>
  <c r="P116" i="77"/>
  <c r="Q116" i="77"/>
  <c r="R116" i="77"/>
  <c r="S116" i="77"/>
  <c r="T116" i="77"/>
  <c r="U116" i="77"/>
  <c r="V116" i="77"/>
  <c r="W116" i="77"/>
  <c r="X116" i="77"/>
  <c r="Y116" i="77"/>
  <c r="Z116" i="77"/>
  <c r="AA116" i="77"/>
  <c r="AB116" i="77"/>
  <c r="AC116" i="77"/>
  <c r="AD116" i="77"/>
  <c r="AE116" i="77"/>
  <c r="AF116" i="77"/>
  <c r="AG116" i="77"/>
  <c r="AH116" i="77"/>
  <c r="AI116" i="77"/>
  <c r="AJ116" i="77"/>
  <c r="AK116" i="77"/>
  <c r="AL116" i="77"/>
  <c r="AM116" i="77"/>
  <c r="AO116" i="77"/>
  <c r="A117" i="77"/>
  <c r="C117" i="77"/>
  <c r="E117" i="77"/>
  <c r="F117" i="77"/>
  <c r="G117" i="77"/>
  <c r="H117" i="77"/>
  <c r="I117" i="77"/>
  <c r="J117" i="77"/>
  <c r="K117" i="77"/>
  <c r="L117" i="77"/>
  <c r="M117" i="77"/>
  <c r="N117" i="77"/>
  <c r="O117" i="77"/>
  <c r="P117" i="77"/>
  <c r="Q117" i="77"/>
  <c r="R117" i="77"/>
  <c r="S117" i="77"/>
  <c r="T117" i="77"/>
  <c r="U117" i="77"/>
  <c r="V117" i="77"/>
  <c r="W117" i="77"/>
  <c r="X117" i="77"/>
  <c r="Y117" i="77"/>
  <c r="Z117" i="77"/>
  <c r="AA117" i="77"/>
  <c r="AB117" i="77"/>
  <c r="AC117" i="77"/>
  <c r="AD117" i="77"/>
  <c r="AE117" i="77"/>
  <c r="AF117" i="77"/>
  <c r="AG117" i="77"/>
  <c r="AH117" i="77"/>
  <c r="AI117" i="77"/>
  <c r="AJ117" i="77"/>
  <c r="AK117" i="77"/>
  <c r="AL117" i="77"/>
  <c r="AM117" i="77"/>
  <c r="AO117" i="77"/>
  <c r="A118" i="77"/>
  <c r="B118" i="77"/>
  <c r="C118" i="77"/>
  <c r="E118" i="77"/>
  <c r="F118" i="77"/>
  <c r="G118" i="77"/>
  <c r="H118" i="77"/>
  <c r="I118" i="77"/>
  <c r="J118" i="77"/>
  <c r="K118" i="77"/>
  <c r="L118" i="77"/>
  <c r="M118" i="77"/>
  <c r="N118" i="77"/>
  <c r="O118" i="77"/>
  <c r="P118" i="77"/>
  <c r="Q118" i="77"/>
  <c r="R118" i="77"/>
  <c r="S118" i="77"/>
  <c r="T118" i="77"/>
  <c r="U118" i="77"/>
  <c r="V118" i="77"/>
  <c r="W118" i="77"/>
  <c r="X118" i="77"/>
  <c r="Y118" i="77"/>
  <c r="Z118" i="77"/>
  <c r="AA118" i="77"/>
  <c r="AB118" i="77"/>
  <c r="AC118" i="77"/>
  <c r="AD118" i="77"/>
  <c r="AE118" i="77"/>
  <c r="AF118" i="77"/>
  <c r="AG118" i="77"/>
  <c r="AH118" i="77"/>
  <c r="AI118" i="77"/>
  <c r="AJ118" i="77"/>
  <c r="AK118" i="77"/>
  <c r="AL118" i="77"/>
  <c r="AM118" i="77"/>
  <c r="AO118" i="77"/>
  <c r="A119" i="77"/>
  <c r="B119" i="77"/>
  <c r="D119" i="77"/>
  <c r="E119" i="77"/>
  <c r="F119" i="77"/>
  <c r="G119" i="77"/>
  <c r="H119" i="77"/>
  <c r="I119" i="77"/>
  <c r="J119" i="77"/>
  <c r="K119" i="77"/>
  <c r="L119" i="77"/>
  <c r="M119" i="77"/>
  <c r="N119" i="77"/>
  <c r="O119" i="77"/>
  <c r="P119" i="77"/>
  <c r="Q119" i="77"/>
  <c r="R119" i="77"/>
  <c r="S119" i="77"/>
  <c r="T119" i="77"/>
  <c r="U119" i="77"/>
  <c r="V119" i="77"/>
  <c r="W119" i="77"/>
  <c r="X119" i="77"/>
  <c r="Y119" i="77"/>
  <c r="Z119" i="77"/>
  <c r="AA119" i="77"/>
  <c r="AB119" i="77"/>
  <c r="AC119" i="77"/>
  <c r="AD119" i="77"/>
  <c r="AE119" i="77"/>
  <c r="AG119" i="77"/>
  <c r="AH119" i="77"/>
  <c r="AI119" i="77"/>
  <c r="AJ119" i="77"/>
  <c r="AK119" i="77"/>
  <c r="AL119" i="77"/>
  <c r="AM119" i="77"/>
  <c r="AN119" i="77"/>
  <c r="A120" i="77"/>
  <c r="B120" i="77"/>
  <c r="D120" i="77"/>
  <c r="E120" i="77"/>
  <c r="F120" i="77"/>
  <c r="G120" i="77"/>
  <c r="H120" i="77"/>
  <c r="I120" i="77"/>
  <c r="J120" i="77"/>
  <c r="K120" i="77"/>
  <c r="L120" i="77"/>
  <c r="M120" i="77"/>
  <c r="N120" i="77"/>
  <c r="O120" i="77"/>
  <c r="P120" i="77"/>
  <c r="Q120" i="77"/>
  <c r="R120" i="77"/>
  <c r="S120" i="77"/>
  <c r="T120" i="77"/>
  <c r="U120" i="77"/>
  <c r="V120" i="77"/>
  <c r="W120" i="77"/>
  <c r="X120" i="77"/>
  <c r="Y120" i="77"/>
  <c r="Z120" i="77"/>
  <c r="AA120" i="77"/>
  <c r="AB120" i="77"/>
  <c r="AC120" i="77"/>
  <c r="AD120" i="77"/>
  <c r="AE120" i="77"/>
  <c r="AG120" i="77"/>
  <c r="AH120" i="77"/>
  <c r="AI120" i="77"/>
  <c r="AJ120" i="77"/>
  <c r="AK120" i="77"/>
  <c r="AL120" i="77"/>
  <c r="AM120" i="77"/>
  <c r="AN120" i="77"/>
  <c r="AO120" i="77"/>
  <c r="A121" i="77"/>
  <c r="B121" i="77"/>
  <c r="D121" i="77"/>
  <c r="E121" i="77"/>
  <c r="F121" i="77"/>
  <c r="G121" i="77"/>
  <c r="H121" i="77"/>
  <c r="I121" i="77"/>
  <c r="J121" i="77"/>
  <c r="K121" i="77"/>
  <c r="L121" i="77"/>
  <c r="M121" i="77"/>
  <c r="N121" i="77"/>
  <c r="O121" i="77"/>
  <c r="P121" i="77"/>
  <c r="Q121" i="77"/>
  <c r="R121" i="77"/>
  <c r="S121" i="77"/>
  <c r="T121" i="77"/>
  <c r="U121" i="77"/>
  <c r="V121" i="77"/>
  <c r="W121" i="77"/>
  <c r="X121" i="77"/>
  <c r="Y121" i="77"/>
  <c r="Z121" i="77"/>
  <c r="AA121" i="77"/>
  <c r="AB121" i="77"/>
  <c r="AC121" i="77"/>
  <c r="AD121" i="77"/>
  <c r="AE121" i="77"/>
  <c r="AG121" i="77"/>
  <c r="AH121" i="77"/>
  <c r="AI121" i="77"/>
  <c r="AJ121" i="77"/>
  <c r="AK121" i="77"/>
  <c r="AL121" i="77"/>
  <c r="AM121" i="77"/>
  <c r="AN121" i="77"/>
  <c r="AO121" i="77"/>
  <c r="A122" i="77"/>
  <c r="B122" i="77"/>
  <c r="D122" i="77"/>
  <c r="E122" i="77"/>
  <c r="F122" i="77"/>
  <c r="G122" i="77"/>
  <c r="H122" i="77"/>
  <c r="I122" i="77"/>
  <c r="J122" i="77"/>
  <c r="K122" i="77"/>
  <c r="L122" i="77"/>
  <c r="M122" i="77"/>
  <c r="N122" i="77"/>
  <c r="O122" i="77"/>
  <c r="P122" i="77"/>
  <c r="Q122" i="77"/>
  <c r="R122" i="77"/>
  <c r="S122" i="77"/>
  <c r="T122" i="77"/>
  <c r="U122" i="77"/>
  <c r="V122" i="77"/>
  <c r="W122" i="77"/>
  <c r="X122" i="77"/>
  <c r="Y122" i="77"/>
  <c r="Z122" i="77"/>
  <c r="AA122" i="77"/>
  <c r="AB122" i="77"/>
  <c r="AC122" i="77"/>
  <c r="AD122" i="77"/>
  <c r="AE122" i="77"/>
  <c r="AG122" i="77"/>
  <c r="AH122" i="77"/>
  <c r="AI122" i="77"/>
  <c r="AJ122" i="77"/>
  <c r="AK122" i="77"/>
  <c r="AL122" i="77"/>
  <c r="AM122" i="77"/>
  <c r="AN122" i="77"/>
  <c r="AO122" i="77"/>
  <c r="A123" i="77"/>
  <c r="B123" i="77"/>
  <c r="D123" i="77"/>
  <c r="E123" i="77"/>
  <c r="F123" i="77"/>
  <c r="G123" i="77"/>
  <c r="H123" i="77"/>
  <c r="I123" i="77"/>
  <c r="J123" i="77"/>
  <c r="K123" i="77"/>
  <c r="L123" i="77"/>
  <c r="M123" i="77"/>
  <c r="N123" i="77"/>
  <c r="O123" i="77"/>
  <c r="P123" i="77"/>
  <c r="Q123" i="77"/>
  <c r="R123" i="77"/>
  <c r="S123" i="77"/>
  <c r="T123" i="77"/>
  <c r="U123" i="77"/>
  <c r="V123" i="77"/>
  <c r="W123" i="77"/>
  <c r="X123" i="77"/>
  <c r="Y123" i="77"/>
  <c r="Z123" i="77"/>
  <c r="AA123" i="77"/>
  <c r="AB123" i="77"/>
  <c r="AC123" i="77"/>
  <c r="AD123" i="77"/>
  <c r="AE123" i="77"/>
  <c r="AG123" i="77"/>
  <c r="AH123" i="77"/>
  <c r="AI123" i="77"/>
  <c r="AJ123" i="77"/>
  <c r="AK123" i="77"/>
  <c r="AL123" i="77"/>
  <c r="AM123" i="77"/>
  <c r="AN123" i="77"/>
  <c r="AO123" i="77"/>
  <c r="A124" i="77"/>
  <c r="B124" i="77"/>
  <c r="D124" i="77"/>
  <c r="E124" i="77"/>
  <c r="F124" i="77"/>
  <c r="G124" i="77"/>
  <c r="H124" i="77"/>
  <c r="I124" i="77"/>
  <c r="J124" i="77"/>
  <c r="K124" i="77"/>
  <c r="L124" i="77"/>
  <c r="M124" i="77"/>
  <c r="N124" i="77"/>
  <c r="O124" i="77"/>
  <c r="P124" i="77"/>
  <c r="Q124" i="77"/>
  <c r="R124" i="77"/>
  <c r="S124" i="77"/>
  <c r="T124" i="77"/>
  <c r="U124" i="77"/>
  <c r="V124" i="77"/>
  <c r="W124" i="77"/>
  <c r="X124" i="77"/>
  <c r="Y124" i="77"/>
  <c r="Z124" i="77"/>
  <c r="AA124" i="77"/>
  <c r="AB124" i="77"/>
  <c r="AC124" i="77"/>
  <c r="AD124" i="77"/>
  <c r="AE124" i="77"/>
  <c r="AG124" i="77"/>
  <c r="AH124" i="77"/>
  <c r="AI124" i="77"/>
  <c r="AJ124" i="77"/>
  <c r="AK124" i="77"/>
  <c r="AL124" i="77"/>
  <c r="AM124" i="77"/>
  <c r="AN124" i="77"/>
  <c r="AO124" i="77"/>
  <c r="A125" i="77"/>
  <c r="B125" i="77"/>
  <c r="D125" i="77"/>
  <c r="E125" i="77"/>
  <c r="F125" i="77"/>
  <c r="G125" i="77"/>
  <c r="H125" i="77"/>
  <c r="I125" i="77"/>
  <c r="J125" i="77"/>
  <c r="K125" i="77"/>
  <c r="L125" i="77"/>
  <c r="M125" i="77"/>
  <c r="N125" i="77"/>
  <c r="O125" i="77"/>
  <c r="P125" i="77"/>
  <c r="Q125" i="77"/>
  <c r="R125" i="77"/>
  <c r="S125" i="77"/>
  <c r="T125" i="77"/>
  <c r="U125" i="77"/>
  <c r="V125" i="77"/>
  <c r="W125" i="77"/>
  <c r="X125" i="77"/>
  <c r="Y125" i="77"/>
  <c r="Z125" i="77"/>
  <c r="AA125" i="77"/>
  <c r="AB125" i="77"/>
  <c r="AC125" i="77"/>
  <c r="AD125" i="77"/>
  <c r="AE125" i="77"/>
  <c r="AG125" i="77"/>
  <c r="AH125" i="77"/>
  <c r="AI125" i="77"/>
  <c r="AJ125" i="77"/>
  <c r="AK125" i="77"/>
  <c r="AL125" i="77"/>
  <c r="AM125" i="77"/>
  <c r="AN125" i="77"/>
  <c r="AO125" i="77"/>
  <c r="A126" i="77"/>
  <c r="B126" i="77"/>
  <c r="D126" i="77"/>
  <c r="E126" i="77"/>
  <c r="F126" i="77"/>
  <c r="G126" i="77"/>
  <c r="H126" i="77"/>
  <c r="I126" i="77"/>
  <c r="J126" i="77"/>
  <c r="K126" i="77"/>
  <c r="L126" i="77"/>
  <c r="M126" i="77"/>
  <c r="N126" i="77"/>
  <c r="O126" i="77"/>
  <c r="P126" i="77"/>
  <c r="Q126" i="77"/>
  <c r="R126" i="77"/>
  <c r="S126" i="77"/>
  <c r="T126" i="77"/>
  <c r="U126" i="77"/>
  <c r="V126" i="77"/>
  <c r="W126" i="77"/>
  <c r="X126" i="77"/>
  <c r="Y126" i="77"/>
  <c r="Z126" i="77"/>
  <c r="AA126" i="77"/>
  <c r="AB126" i="77"/>
  <c r="AC126" i="77"/>
  <c r="AD126" i="77"/>
  <c r="AE126" i="77"/>
  <c r="AG126" i="77"/>
  <c r="AH126" i="77"/>
  <c r="AI126" i="77"/>
  <c r="AJ126" i="77"/>
  <c r="AK126" i="77"/>
  <c r="AL126" i="77"/>
  <c r="AM126" i="77"/>
  <c r="AN126" i="77"/>
  <c r="AO126" i="77"/>
  <c r="A127" i="77"/>
  <c r="B127" i="77"/>
  <c r="D127" i="77"/>
  <c r="E127" i="77"/>
  <c r="F127" i="77"/>
  <c r="G127" i="77"/>
  <c r="H127" i="77"/>
  <c r="I127" i="77"/>
  <c r="J127" i="77"/>
  <c r="K127" i="77"/>
  <c r="L127" i="77"/>
  <c r="M127" i="77"/>
  <c r="N127" i="77"/>
  <c r="O127" i="77"/>
  <c r="P127" i="77"/>
  <c r="Q127" i="77"/>
  <c r="R127" i="77"/>
  <c r="S127" i="77"/>
  <c r="T127" i="77"/>
  <c r="U127" i="77"/>
  <c r="V127" i="77"/>
  <c r="W127" i="77"/>
  <c r="X127" i="77"/>
  <c r="Y127" i="77"/>
  <c r="Z127" i="77"/>
  <c r="AA127" i="77"/>
  <c r="AB127" i="77"/>
  <c r="AC127" i="77"/>
  <c r="AD127" i="77"/>
  <c r="AE127" i="77"/>
  <c r="AG127" i="77"/>
  <c r="AH127" i="77"/>
  <c r="AI127" i="77"/>
  <c r="AJ127" i="77"/>
  <c r="AK127" i="77"/>
  <c r="AL127" i="77"/>
  <c r="AM127" i="77"/>
  <c r="AN127" i="77"/>
  <c r="AO127" i="77"/>
  <c r="A128" i="77"/>
  <c r="B128" i="77"/>
  <c r="D128" i="77"/>
  <c r="E128" i="77"/>
  <c r="F128" i="77"/>
  <c r="G128" i="77"/>
  <c r="H128" i="77"/>
  <c r="I128" i="77"/>
  <c r="J128" i="77"/>
  <c r="K128" i="77"/>
  <c r="L128" i="77"/>
  <c r="M128" i="77"/>
  <c r="N128" i="77"/>
  <c r="O128" i="77"/>
  <c r="P128" i="77"/>
  <c r="Q128" i="77"/>
  <c r="R128" i="77"/>
  <c r="S128" i="77"/>
  <c r="T128" i="77"/>
  <c r="U128" i="77"/>
  <c r="V128" i="77"/>
  <c r="W128" i="77"/>
  <c r="X128" i="77"/>
  <c r="Y128" i="77"/>
  <c r="Z128" i="77"/>
  <c r="AA128" i="77"/>
  <c r="AB128" i="77"/>
  <c r="AC128" i="77"/>
  <c r="AD128" i="77"/>
  <c r="AE128" i="77"/>
  <c r="AG128" i="77"/>
  <c r="AH128" i="77"/>
  <c r="AI128" i="77"/>
  <c r="AJ128" i="77"/>
  <c r="AK128" i="77"/>
  <c r="AL128" i="77"/>
  <c r="AM128" i="77"/>
  <c r="AN128" i="77"/>
  <c r="AO128" i="77"/>
  <c r="A129" i="77"/>
  <c r="B129" i="77"/>
  <c r="D129" i="77"/>
  <c r="E129" i="77"/>
  <c r="F129" i="77"/>
  <c r="G129" i="77"/>
  <c r="H129" i="77"/>
  <c r="I129" i="77"/>
  <c r="J129" i="77"/>
  <c r="K129" i="77"/>
  <c r="L129" i="77"/>
  <c r="M129" i="77"/>
  <c r="N129" i="77"/>
  <c r="O129" i="77"/>
  <c r="P129" i="77"/>
  <c r="Q129" i="77"/>
  <c r="R129" i="77"/>
  <c r="S129" i="77"/>
  <c r="T129" i="77"/>
  <c r="U129" i="77"/>
  <c r="V129" i="77"/>
  <c r="W129" i="77"/>
  <c r="X129" i="77"/>
  <c r="Y129" i="77"/>
  <c r="Z129" i="77"/>
  <c r="AA129" i="77"/>
  <c r="AB129" i="77"/>
  <c r="AC129" i="77"/>
  <c r="AD129" i="77"/>
  <c r="AE129" i="77"/>
  <c r="AF129" i="77"/>
  <c r="AH129" i="77"/>
  <c r="AI129" i="77"/>
  <c r="AJ129" i="77"/>
  <c r="AK129" i="77"/>
  <c r="AL129" i="77"/>
  <c r="AM129" i="77"/>
  <c r="AN129" i="77"/>
  <c r="AO129" i="77"/>
  <c r="A130" i="77"/>
  <c r="B130" i="77"/>
  <c r="D130" i="77"/>
  <c r="E130" i="77"/>
  <c r="F130" i="77"/>
  <c r="G130" i="77"/>
  <c r="H130" i="77"/>
  <c r="I130" i="77"/>
  <c r="J130" i="77"/>
  <c r="K130" i="77"/>
  <c r="L130" i="77"/>
  <c r="M130" i="77"/>
  <c r="N130" i="77"/>
  <c r="O130" i="77"/>
  <c r="P130" i="77"/>
  <c r="Q130" i="77"/>
  <c r="R130" i="77"/>
  <c r="S130" i="77"/>
  <c r="T130" i="77"/>
  <c r="U130" i="77"/>
  <c r="V130" i="77"/>
  <c r="W130" i="77"/>
  <c r="X130" i="77"/>
  <c r="Y130" i="77"/>
  <c r="Z130" i="77"/>
  <c r="AA130" i="77"/>
  <c r="AB130" i="77"/>
  <c r="AC130" i="77"/>
  <c r="AD130" i="77"/>
  <c r="AE130" i="77"/>
  <c r="AF130" i="77"/>
  <c r="AH130" i="77"/>
  <c r="AI130" i="77"/>
  <c r="AJ130" i="77"/>
  <c r="AK130" i="77"/>
  <c r="AL130" i="77"/>
  <c r="AM130" i="77"/>
  <c r="AN130" i="77"/>
  <c r="AO130" i="77"/>
  <c r="A131" i="77"/>
  <c r="B131" i="77"/>
  <c r="D131" i="77"/>
  <c r="E131" i="77"/>
  <c r="F131" i="77"/>
  <c r="G131" i="77"/>
  <c r="H131" i="77"/>
  <c r="I131" i="77"/>
  <c r="J131" i="77"/>
  <c r="K131" i="77"/>
  <c r="L131" i="77"/>
  <c r="M131" i="77"/>
  <c r="N131" i="77"/>
  <c r="O131" i="77"/>
  <c r="P131" i="77"/>
  <c r="Q131" i="77"/>
  <c r="R131" i="77"/>
  <c r="S131" i="77"/>
  <c r="T131" i="77"/>
  <c r="U131" i="77"/>
  <c r="V131" i="77"/>
  <c r="W131" i="77"/>
  <c r="X131" i="77"/>
  <c r="Y131" i="77"/>
  <c r="Z131" i="77"/>
  <c r="AA131" i="77"/>
  <c r="AB131" i="77"/>
  <c r="AC131" i="77"/>
  <c r="AD131" i="77"/>
  <c r="AE131" i="77"/>
  <c r="AF131" i="77"/>
  <c r="AH131" i="77"/>
  <c r="AI131" i="77"/>
  <c r="AJ131" i="77"/>
  <c r="AK131" i="77"/>
  <c r="AL131" i="77"/>
  <c r="AM131" i="77"/>
  <c r="AN131" i="77"/>
  <c r="AO131" i="77"/>
  <c r="A132" i="77"/>
  <c r="B132" i="77"/>
  <c r="D132" i="77"/>
  <c r="E132" i="77"/>
  <c r="F132" i="77"/>
  <c r="G132" i="77"/>
  <c r="H132" i="77"/>
  <c r="I132" i="77"/>
  <c r="J132" i="77"/>
  <c r="K132" i="77"/>
  <c r="L132" i="77"/>
  <c r="M132" i="77"/>
  <c r="N132" i="77"/>
  <c r="O132" i="77"/>
  <c r="P132" i="77"/>
  <c r="Q132" i="77"/>
  <c r="R132" i="77"/>
  <c r="S132" i="77"/>
  <c r="T132" i="77"/>
  <c r="U132" i="77"/>
  <c r="V132" i="77"/>
  <c r="W132" i="77"/>
  <c r="X132" i="77"/>
  <c r="Y132" i="77"/>
  <c r="Z132" i="77"/>
  <c r="AA132" i="77"/>
  <c r="AB132" i="77"/>
  <c r="AC132" i="77"/>
  <c r="AD132" i="77"/>
  <c r="AE132" i="77"/>
  <c r="AF132" i="77"/>
  <c r="AH132" i="77"/>
  <c r="AI132" i="77"/>
  <c r="AJ132" i="77"/>
  <c r="AK132" i="77"/>
  <c r="AL132" i="77"/>
  <c r="AM132" i="77"/>
  <c r="AN132" i="77"/>
  <c r="AO132" i="77"/>
  <c r="A133" i="77"/>
  <c r="B133" i="77"/>
  <c r="D133" i="77"/>
  <c r="E133" i="77"/>
  <c r="F133" i="77"/>
  <c r="G133" i="77"/>
  <c r="H133" i="77"/>
  <c r="I133" i="77"/>
  <c r="J133" i="77"/>
  <c r="K133" i="77"/>
  <c r="L133" i="77"/>
  <c r="M133" i="77"/>
  <c r="N133" i="77"/>
  <c r="O133" i="77"/>
  <c r="P133" i="77"/>
  <c r="Q133" i="77"/>
  <c r="R133" i="77"/>
  <c r="S133" i="77"/>
  <c r="T133" i="77"/>
  <c r="U133" i="77"/>
  <c r="V133" i="77"/>
  <c r="W133" i="77"/>
  <c r="X133" i="77"/>
  <c r="Y133" i="77"/>
  <c r="Z133" i="77"/>
  <c r="AA133" i="77"/>
  <c r="AB133" i="77"/>
  <c r="AC133" i="77"/>
  <c r="AD133" i="77"/>
  <c r="AE133" i="77"/>
  <c r="AF133" i="77"/>
  <c r="AH133" i="77"/>
  <c r="AI133" i="77"/>
  <c r="AJ133" i="77"/>
  <c r="AK133" i="77"/>
  <c r="AL133" i="77"/>
  <c r="AM133" i="77"/>
  <c r="AN133" i="77"/>
  <c r="AO133" i="77"/>
  <c r="A134" i="77"/>
  <c r="B134" i="77"/>
  <c r="D134" i="77"/>
  <c r="E134" i="77"/>
  <c r="F134" i="77"/>
  <c r="G134" i="77"/>
  <c r="H134" i="77"/>
  <c r="I134" i="77"/>
  <c r="J134" i="77"/>
  <c r="K134" i="77"/>
  <c r="L134" i="77"/>
  <c r="M134" i="77"/>
  <c r="N134" i="77"/>
  <c r="O134" i="77"/>
  <c r="P134" i="77"/>
  <c r="Q134" i="77"/>
  <c r="R134" i="77"/>
  <c r="S134" i="77"/>
  <c r="T134" i="77"/>
  <c r="U134" i="77"/>
  <c r="V134" i="77"/>
  <c r="W134" i="77"/>
  <c r="X134" i="77"/>
  <c r="Y134" i="77"/>
  <c r="Z134" i="77"/>
  <c r="AA134" i="77"/>
  <c r="AB134" i="77"/>
  <c r="AC134" i="77"/>
  <c r="AD134" i="77"/>
  <c r="AE134" i="77"/>
  <c r="AF134" i="77"/>
  <c r="AH134" i="77"/>
  <c r="AI134" i="77"/>
  <c r="AJ134" i="77"/>
  <c r="AK134" i="77"/>
  <c r="AL134" i="77"/>
  <c r="AM134" i="77"/>
  <c r="AN134" i="77"/>
  <c r="AO134" i="77"/>
  <c r="A135" i="77"/>
  <c r="B135" i="77"/>
  <c r="D135" i="77"/>
  <c r="E135" i="77"/>
  <c r="F135" i="77"/>
  <c r="G135" i="77"/>
  <c r="H135" i="77"/>
  <c r="I135" i="77"/>
  <c r="J135" i="77"/>
  <c r="K135" i="77"/>
  <c r="L135" i="77"/>
  <c r="M135" i="77"/>
  <c r="N135" i="77"/>
  <c r="O135" i="77"/>
  <c r="P135" i="77"/>
  <c r="Q135" i="77"/>
  <c r="R135" i="77"/>
  <c r="S135" i="77"/>
  <c r="T135" i="77"/>
  <c r="U135" i="77"/>
  <c r="V135" i="77"/>
  <c r="W135" i="77"/>
  <c r="X135" i="77"/>
  <c r="Y135" i="77"/>
  <c r="Z135" i="77"/>
  <c r="AA135" i="77"/>
  <c r="AB135" i="77"/>
  <c r="AC135" i="77"/>
  <c r="AD135" i="77"/>
  <c r="AE135" i="77"/>
  <c r="AF135" i="77"/>
  <c r="AH135" i="77"/>
  <c r="AI135" i="77"/>
  <c r="AJ135" i="77"/>
  <c r="AK135" i="77"/>
  <c r="AL135" i="77"/>
  <c r="AM135" i="77"/>
  <c r="AN135" i="77"/>
  <c r="AO135" i="77"/>
  <c r="A136" i="77"/>
  <c r="B136" i="77"/>
  <c r="D136" i="77"/>
  <c r="E136" i="77"/>
  <c r="F136" i="77"/>
  <c r="G136" i="77"/>
  <c r="H136" i="77"/>
  <c r="I136" i="77"/>
  <c r="J136" i="77"/>
  <c r="K136" i="77"/>
  <c r="L136" i="77"/>
  <c r="M136" i="77"/>
  <c r="N136" i="77"/>
  <c r="O136" i="77"/>
  <c r="P136" i="77"/>
  <c r="Q136" i="77"/>
  <c r="R136" i="77"/>
  <c r="S136" i="77"/>
  <c r="T136" i="77"/>
  <c r="U136" i="77"/>
  <c r="V136" i="77"/>
  <c r="W136" i="77"/>
  <c r="X136" i="77"/>
  <c r="Y136" i="77"/>
  <c r="Z136" i="77"/>
  <c r="AA136" i="77"/>
  <c r="AB136" i="77"/>
  <c r="AC136" i="77"/>
  <c r="AD136" i="77"/>
  <c r="AE136" i="77"/>
  <c r="AF136" i="77"/>
  <c r="AH136" i="77"/>
  <c r="AI136" i="77"/>
  <c r="AJ136" i="77"/>
  <c r="AK136" i="77"/>
  <c r="AL136" i="77"/>
  <c r="AM136" i="77"/>
  <c r="AN136" i="77"/>
  <c r="AO136" i="77"/>
  <c r="A137" i="77"/>
  <c r="B137" i="77"/>
  <c r="D137" i="77"/>
  <c r="E137" i="77"/>
  <c r="F137" i="77"/>
  <c r="G137" i="77"/>
  <c r="H137" i="77"/>
  <c r="I137" i="77"/>
  <c r="J137" i="77"/>
  <c r="K137" i="77"/>
  <c r="L137" i="77"/>
  <c r="M137" i="77"/>
  <c r="N137" i="77"/>
  <c r="O137" i="77"/>
  <c r="P137" i="77"/>
  <c r="Q137" i="77"/>
  <c r="R137" i="77"/>
  <c r="S137" i="77"/>
  <c r="T137" i="77"/>
  <c r="U137" i="77"/>
  <c r="V137" i="77"/>
  <c r="W137" i="77"/>
  <c r="X137" i="77"/>
  <c r="Y137" i="77"/>
  <c r="Z137" i="77"/>
  <c r="AA137" i="77"/>
  <c r="AB137" i="77"/>
  <c r="AC137" i="77"/>
  <c r="AD137" i="77"/>
  <c r="AE137" i="77"/>
  <c r="AF137" i="77"/>
  <c r="AH137" i="77"/>
  <c r="AI137" i="77"/>
  <c r="AJ137" i="77"/>
  <c r="AK137" i="77"/>
  <c r="AL137" i="77"/>
  <c r="AM137" i="77"/>
  <c r="AN137" i="77"/>
  <c r="AO137" i="77"/>
  <c r="A138" i="77"/>
  <c r="B138" i="77"/>
  <c r="D138" i="77"/>
  <c r="E138" i="77"/>
  <c r="F138" i="77"/>
  <c r="G138" i="77"/>
  <c r="H138" i="77"/>
  <c r="I138" i="77"/>
  <c r="J138" i="77"/>
  <c r="K138" i="77"/>
  <c r="L138" i="77"/>
  <c r="M138" i="77"/>
  <c r="N138" i="77"/>
  <c r="O138" i="77"/>
  <c r="P138" i="77"/>
  <c r="Q138" i="77"/>
  <c r="R138" i="77"/>
  <c r="S138" i="77"/>
  <c r="T138" i="77"/>
  <c r="U138" i="77"/>
  <c r="V138" i="77"/>
  <c r="W138" i="77"/>
  <c r="X138" i="77"/>
  <c r="Y138" i="77"/>
  <c r="Z138" i="77"/>
  <c r="AA138" i="77"/>
  <c r="AB138" i="77"/>
  <c r="AC138" i="77"/>
  <c r="AD138" i="77"/>
  <c r="AE138" i="77"/>
  <c r="AF138" i="77"/>
  <c r="AH138" i="77"/>
  <c r="AI138" i="77"/>
  <c r="AJ138" i="77"/>
  <c r="AK138" i="77"/>
  <c r="AL138" i="77"/>
  <c r="AM138" i="77"/>
  <c r="AN138" i="77"/>
  <c r="AO138" i="77"/>
  <c r="A139" i="77"/>
  <c r="B139" i="77"/>
  <c r="D139" i="77"/>
  <c r="E139" i="77"/>
  <c r="F139" i="77"/>
  <c r="G139" i="77"/>
  <c r="H139" i="77"/>
  <c r="I139" i="77"/>
  <c r="J139" i="77"/>
  <c r="K139" i="77"/>
  <c r="L139" i="77"/>
  <c r="M139" i="77"/>
  <c r="N139" i="77"/>
  <c r="O139" i="77"/>
  <c r="P139" i="77"/>
  <c r="Q139" i="77"/>
  <c r="R139" i="77"/>
  <c r="S139" i="77"/>
  <c r="T139" i="77"/>
  <c r="U139" i="77"/>
  <c r="V139" i="77"/>
  <c r="W139" i="77"/>
  <c r="X139" i="77"/>
  <c r="Y139" i="77"/>
  <c r="Z139" i="77"/>
  <c r="AA139" i="77"/>
  <c r="AB139" i="77"/>
  <c r="AC139" i="77"/>
  <c r="AD139" i="77"/>
  <c r="AE139" i="77"/>
  <c r="AF139" i="77"/>
  <c r="AG139" i="77"/>
  <c r="AI139" i="77"/>
  <c r="AJ139" i="77"/>
  <c r="AK139" i="77"/>
  <c r="AL139" i="77"/>
  <c r="AM139" i="77"/>
  <c r="AN139" i="77"/>
  <c r="AO139" i="77"/>
  <c r="A140" i="77"/>
  <c r="B140" i="77"/>
  <c r="D140" i="77"/>
  <c r="E140" i="77"/>
  <c r="F140" i="77"/>
  <c r="G140" i="77"/>
  <c r="H140" i="77"/>
  <c r="I140" i="77"/>
  <c r="J140" i="77"/>
  <c r="K140" i="77"/>
  <c r="L140" i="77"/>
  <c r="M140" i="77"/>
  <c r="N140" i="77"/>
  <c r="O140" i="77"/>
  <c r="P140" i="77"/>
  <c r="Q140" i="77"/>
  <c r="R140" i="77"/>
  <c r="S140" i="77"/>
  <c r="T140" i="77"/>
  <c r="U140" i="77"/>
  <c r="V140" i="77"/>
  <c r="W140" i="77"/>
  <c r="X140" i="77"/>
  <c r="Y140" i="77"/>
  <c r="Z140" i="77"/>
  <c r="AA140" i="77"/>
  <c r="AB140" i="77"/>
  <c r="AC140" i="77"/>
  <c r="AD140" i="77"/>
  <c r="AE140" i="77"/>
  <c r="AF140" i="77"/>
  <c r="AG140" i="77"/>
  <c r="AI140" i="77"/>
  <c r="AJ140" i="77"/>
  <c r="AK140" i="77"/>
  <c r="AL140" i="77"/>
  <c r="AM140" i="77"/>
  <c r="AN140" i="77"/>
  <c r="AO140" i="77"/>
  <c r="A141" i="77"/>
  <c r="B141" i="77"/>
  <c r="D141" i="77"/>
  <c r="E141" i="77"/>
  <c r="F141" i="77"/>
  <c r="G141" i="77"/>
  <c r="H141" i="77"/>
  <c r="I141" i="77"/>
  <c r="J141" i="77"/>
  <c r="K141" i="77"/>
  <c r="L141" i="77"/>
  <c r="M141" i="77"/>
  <c r="N141" i="77"/>
  <c r="O141" i="77"/>
  <c r="P141" i="77"/>
  <c r="Q141" i="77"/>
  <c r="R141" i="77"/>
  <c r="S141" i="77"/>
  <c r="T141" i="77"/>
  <c r="U141" i="77"/>
  <c r="V141" i="77"/>
  <c r="W141" i="77"/>
  <c r="X141" i="77"/>
  <c r="Y141" i="77"/>
  <c r="Z141" i="77"/>
  <c r="AA141" i="77"/>
  <c r="AB141" i="77"/>
  <c r="AC141" i="77"/>
  <c r="AD141" i="77"/>
  <c r="AE141" i="77"/>
  <c r="AF141" i="77"/>
  <c r="AG141" i="77"/>
  <c r="AI141" i="77"/>
  <c r="AJ141" i="77"/>
  <c r="AK141" i="77"/>
  <c r="AL141" i="77"/>
  <c r="AM141" i="77"/>
  <c r="AN141" i="77"/>
  <c r="AO141" i="77"/>
  <c r="A142" i="77"/>
  <c r="B142" i="77"/>
  <c r="D142" i="77"/>
  <c r="E142" i="77"/>
  <c r="F142" i="77"/>
  <c r="G142" i="77"/>
  <c r="H142" i="77"/>
  <c r="I142" i="77"/>
  <c r="J142" i="77"/>
  <c r="K142" i="77"/>
  <c r="L142" i="77"/>
  <c r="M142" i="77"/>
  <c r="N142" i="77"/>
  <c r="O142" i="77"/>
  <c r="P142" i="77"/>
  <c r="Q142" i="77"/>
  <c r="R142" i="77"/>
  <c r="S142" i="77"/>
  <c r="T142" i="77"/>
  <c r="U142" i="77"/>
  <c r="V142" i="77"/>
  <c r="W142" i="77"/>
  <c r="X142" i="77"/>
  <c r="Y142" i="77"/>
  <c r="Z142" i="77"/>
  <c r="AA142" i="77"/>
  <c r="AB142" i="77"/>
  <c r="AC142" i="77"/>
  <c r="AD142" i="77"/>
  <c r="AE142" i="77"/>
  <c r="AF142" i="77"/>
  <c r="AG142" i="77"/>
  <c r="AI142" i="77"/>
  <c r="AJ142" i="77"/>
  <c r="AK142" i="77"/>
  <c r="AL142" i="77"/>
  <c r="AM142" i="77"/>
  <c r="AN142" i="77"/>
  <c r="AO142" i="77"/>
  <c r="A143" i="77"/>
  <c r="B143" i="77"/>
  <c r="D143" i="77"/>
  <c r="E143" i="77"/>
  <c r="F143" i="77"/>
  <c r="G143" i="77"/>
  <c r="H143" i="77"/>
  <c r="I143" i="77"/>
  <c r="J143" i="77"/>
  <c r="K143" i="77"/>
  <c r="L143" i="77"/>
  <c r="M143" i="77"/>
  <c r="N143" i="77"/>
  <c r="O143" i="77"/>
  <c r="P143" i="77"/>
  <c r="Q143" i="77"/>
  <c r="R143" i="77"/>
  <c r="S143" i="77"/>
  <c r="T143" i="77"/>
  <c r="U143" i="77"/>
  <c r="V143" i="77"/>
  <c r="W143" i="77"/>
  <c r="X143" i="77"/>
  <c r="Y143" i="77"/>
  <c r="Z143" i="77"/>
  <c r="AA143" i="77"/>
  <c r="AB143" i="77"/>
  <c r="AC143" i="77"/>
  <c r="AD143" i="77"/>
  <c r="AE143" i="77"/>
  <c r="AF143" i="77"/>
  <c r="AG143" i="77"/>
  <c r="AH143" i="77"/>
  <c r="AJ143" i="77"/>
  <c r="AK143" i="77"/>
  <c r="AL143" i="77"/>
  <c r="AM143" i="77"/>
  <c r="AN143" i="77"/>
  <c r="AO143" i="77"/>
  <c r="A144" i="77"/>
  <c r="B144" i="77"/>
  <c r="D144" i="77"/>
  <c r="E144" i="77"/>
  <c r="F144" i="77"/>
  <c r="G144" i="77"/>
  <c r="H144" i="77"/>
  <c r="I144" i="77"/>
  <c r="J144" i="77"/>
  <c r="K144" i="77"/>
  <c r="L144" i="77"/>
  <c r="M144" i="77"/>
  <c r="N144" i="77"/>
  <c r="O144" i="77"/>
  <c r="P144" i="77"/>
  <c r="Q144" i="77"/>
  <c r="R144" i="77"/>
  <c r="S144" i="77"/>
  <c r="T144" i="77"/>
  <c r="U144" i="77"/>
  <c r="V144" i="77"/>
  <c r="W144" i="77"/>
  <c r="X144" i="77"/>
  <c r="Y144" i="77"/>
  <c r="Z144" i="77"/>
  <c r="AA144" i="77"/>
  <c r="AB144" i="77"/>
  <c r="AC144" i="77"/>
  <c r="AD144" i="77"/>
  <c r="AE144" i="77"/>
  <c r="AF144" i="77"/>
  <c r="AG144" i="77"/>
  <c r="AH144" i="77"/>
  <c r="AJ144" i="77"/>
  <c r="AK144" i="77"/>
  <c r="AL144" i="77"/>
  <c r="AM144" i="77"/>
  <c r="AN144" i="77"/>
  <c r="AO144" i="77"/>
  <c r="A145" i="77"/>
  <c r="B145" i="77"/>
  <c r="D145" i="77"/>
  <c r="E145" i="77"/>
  <c r="F145" i="77"/>
  <c r="G145" i="77"/>
  <c r="H145" i="77"/>
  <c r="I145" i="77"/>
  <c r="J145" i="77"/>
  <c r="K145" i="77"/>
  <c r="L145" i="77"/>
  <c r="M145" i="77"/>
  <c r="N145" i="77"/>
  <c r="O145" i="77"/>
  <c r="P145" i="77"/>
  <c r="Q145" i="77"/>
  <c r="R145" i="77"/>
  <c r="S145" i="77"/>
  <c r="T145" i="77"/>
  <c r="U145" i="77"/>
  <c r="V145" i="77"/>
  <c r="W145" i="77"/>
  <c r="X145" i="77"/>
  <c r="Y145" i="77"/>
  <c r="Z145" i="77"/>
  <c r="AA145" i="77"/>
  <c r="AB145" i="77"/>
  <c r="AC145" i="77"/>
  <c r="AD145" i="77"/>
  <c r="AE145" i="77"/>
  <c r="AF145" i="77"/>
  <c r="AG145" i="77"/>
  <c r="AH145" i="77"/>
  <c r="AJ145" i="77"/>
  <c r="AK145" i="77"/>
  <c r="AL145" i="77"/>
  <c r="AM145" i="77"/>
  <c r="AN145" i="77"/>
  <c r="AO145" i="77"/>
  <c r="A146" i="77"/>
  <c r="B146" i="77"/>
  <c r="D146" i="77"/>
  <c r="E146" i="77"/>
  <c r="F146" i="77"/>
  <c r="G146" i="77"/>
  <c r="H146" i="77"/>
  <c r="I146" i="77"/>
  <c r="J146" i="77"/>
  <c r="K146" i="77"/>
  <c r="L146" i="77"/>
  <c r="M146" i="77"/>
  <c r="N146" i="77"/>
  <c r="O146" i="77"/>
  <c r="P146" i="77"/>
  <c r="Q146" i="77"/>
  <c r="R146" i="77"/>
  <c r="S146" i="77"/>
  <c r="T146" i="77"/>
  <c r="U146" i="77"/>
  <c r="V146" i="77"/>
  <c r="W146" i="77"/>
  <c r="X146" i="77"/>
  <c r="Y146" i="77"/>
  <c r="Z146" i="77"/>
  <c r="AA146" i="77"/>
  <c r="AB146" i="77"/>
  <c r="AC146" i="77"/>
  <c r="AD146" i="77"/>
  <c r="AE146" i="77"/>
  <c r="AF146" i="77"/>
  <c r="AG146" i="77"/>
  <c r="AH146" i="77"/>
  <c r="AJ146" i="77"/>
  <c r="AK146" i="77"/>
  <c r="AL146" i="77"/>
  <c r="AM146" i="77"/>
  <c r="AN146" i="77"/>
  <c r="AO146" i="77"/>
  <c r="A147" i="77"/>
  <c r="B147" i="77"/>
  <c r="D147" i="77"/>
  <c r="E147" i="77"/>
  <c r="F147" i="77"/>
  <c r="G147" i="77"/>
  <c r="H147" i="77"/>
  <c r="I147" i="77"/>
  <c r="J147" i="77"/>
  <c r="K147" i="77"/>
  <c r="L147" i="77"/>
  <c r="M147" i="77"/>
  <c r="N147" i="77"/>
  <c r="O147" i="77"/>
  <c r="P147" i="77"/>
  <c r="Q147" i="77"/>
  <c r="R147" i="77"/>
  <c r="S147" i="77"/>
  <c r="T147" i="77"/>
  <c r="U147" i="77"/>
  <c r="V147" i="77"/>
  <c r="W147" i="77"/>
  <c r="X147" i="77"/>
  <c r="Y147" i="77"/>
  <c r="Z147" i="77"/>
  <c r="AA147" i="77"/>
  <c r="AB147" i="77"/>
  <c r="AC147" i="77"/>
  <c r="AD147" i="77"/>
  <c r="AE147" i="77"/>
  <c r="AF147" i="77"/>
  <c r="AG147" i="77"/>
  <c r="AH147" i="77"/>
  <c r="AJ147" i="77"/>
  <c r="AK147" i="77"/>
  <c r="AL147" i="77"/>
  <c r="AM147" i="77"/>
  <c r="AN147" i="77"/>
  <c r="AO147" i="77"/>
  <c r="A148" i="77"/>
  <c r="B148" i="77"/>
  <c r="D148" i="77"/>
  <c r="E148" i="77"/>
  <c r="F148" i="77"/>
  <c r="G148" i="77"/>
  <c r="H148" i="77"/>
  <c r="I148" i="77"/>
  <c r="J148" i="77"/>
  <c r="K148" i="77"/>
  <c r="L148" i="77"/>
  <c r="M148" i="77"/>
  <c r="N148" i="77"/>
  <c r="O148" i="77"/>
  <c r="P148" i="77"/>
  <c r="Q148" i="77"/>
  <c r="R148" i="77"/>
  <c r="S148" i="77"/>
  <c r="T148" i="77"/>
  <c r="U148" i="77"/>
  <c r="V148" i="77"/>
  <c r="W148" i="77"/>
  <c r="X148" i="77"/>
  <c r="Y148" i="77"/>
  <c r="Z148" i="77"/>
  <c r="AA148" i="77"/>
  <c r="AB148" i="77"/>
  <c r="AC148" i="77"/>
  <c r="AD148" i="77"/>
  <c r="AE148" i="77"/>
  <c r="AF148" i="77"/>
  <c r="AG148" i="77"/>
  <c r="AH148" i="77"/>
  <c r="AJ148" i="77"/>
  <c r="AK148" i="77"/>
  <c r="AL148" i="77"/>
  <c r="AM148" i="77"/>
  <c r="AN148" i="77"/>
  <c r="AO148" i="77"/>
  <c r="A149" i="77"/>
  <c r="B149" i="77"/>
  <c r="D149" i="77"/>
  <c r="E149" i="77"/>
  <c r="F149" i="77"/>
  <c r="G149" i="77"/>
  <c r="H149" i="77"/>
  <c r="I149" i="77"/>
  <c r="J149" i="77"/>
  <c r="K149" i="77"/>
  <c r="L149" i="77"/>
  <c r="M149" i="77"/>
  <c r="N149" i="77"/>
  <c r="O149" i="77"/>
  <c r="P149" i="77"/>
  <c r="Q149" i="77"/>
  <c r="R149" i="77"/>
  <c r="S149" i="77"/>
  <c r="T149" i="77"/>
  <c r="U149" i="77"/>
  <c r="V149" i="77"/>
  <c r="W149" i="77"/>
  <c r="X149" i="77"/>
  <c r="Y149" i="77"/>
  <c r="Z149" i="77"/>
  <c r="AA149" i="77"/>
  <c r="AB149" i="77"/>
  <c r="AC149" i="77"/>
  <c r="AD149" i="77"/>
  <c r="AE149" i="77"/>
  <c r="AF149" i="77"/>
  <c r="AG149" i="77"/>
  <c r="AH149" i="77"/>
  <c r="AJ149" i="77"/>
  <c r="AK149" i="77"/>
  <c r="AL149" i="77"/>
  <c r="AM149" i="77"/>
  <c r="AN149" i="77"/>
  <c r="AO149" i="77"/>
  <c r="A150" i="77"/>
  <c r="B150" i="77"/>
  <c r="D150" i="77"/>
  <c r="E150" i="77"/>
  <c r="F150" i="77"/>
  <c r="G150" i="77"/>
  <c r="H150" i="77"/>
  <c r="I150" i="77"/>
  <c r="J150" i="77"/>
  <c r="K150" i="77"/>
  <c r="L150" i="77"/>
  <c r="M150" i="77"/>
  <c r="N150" i="77"/>
  <c r="O150" i="77"/>
  <c r="P150" i="77"/>
  <c r="Q150" i="77"/>
  <c r="R150" i="77"/>
  <c r="S150" i="77"/>
  <c r="T150" i="77"/>
  <c r="U150" i="77"/>
  <c r="V150" i="77"/>
  <c r="W150" i="77"/>
  <c r="X150" i="77"/>
  <c r="Y150" i="77"/>
  <c r="Z150" i="77"/>
  <c r="AA150" i="77"/>
  <c r="AB150" i="77"/>
  <c r="AC150" i="77"/>
  <c r="AD150" i="77"/>
  <c r="AE150" i="77"/>
  <c r="AF150" i="77"/>
  <c r="AG150" i="77"/>
  <c r="AH150" i="77"/>
  <c r="AJ150" i="77"/>
  <c r="AK150" i="77"/>
  <c r="AL150" i="77"/>
  <c r="AM150" i="77"/>
  <c r="AN150" i="77"/>
  <c r="AO150" i="77"/>
  <c r="A151" i="77"/>
  <c r="B151" i="77"/>
  <c r="D151" i="77"/>
  <c r="E151" i="77"/>
  <c r="F151" i="77"/>
  <c r="G151" i="77"/>
  <c r="H151" i="77"/>
  <c r="I151" i="77"/>
  <c r="J151" i="77"/>
  <c r="K151" i="77"/>
  <c r="L151" i="77"/>
  <c r="M151" i="77"/>
  <c r="N151" i="77"/>
  <c r="O151" i="77"/>
  <c r="P151" i="77"/>
  <c r="Q151" i="77"/>
  <c r="R151" i="77"/>
  <c r="S151" i="77"/>
  <c r="T151" i="77"/>
  <c r="U151" i="77"/>
  <c r="V151" i="77"/>
  <c r="W151" i="77"/>
  <c r="X151" i="77"/>
  <c r="Y151" i="77"/>
  <c r="Z151" i="77"/>
  <c r="AA151" i="77"/>
  <c r="AB151" i="77"/>
  <c r="AC151" i="77"/>
  <c r="AD151" i="77"/>
  <c r="AE151" i="77"/>
  <c r="AF151" i="77"/>
  <c r="AG151" i="77"/>
  <c r="AH151" i="77"/>
  <c r="AJ151" i="77"/>
  <c r="AK151" i="77"/>
  <c r="AL151" i="77"/>
  <c r="AM151" i="77"/>
  <c r="AN151" i="77"/>
  <c r="AO151" i="77"/>
  <c r="A152" i="77"/>
  <c r="B152" i="77"/>
  <c r="D152" i="77"/>
  <c r="E152" i="77"/>
  <c r="F152" i="77"/>
  <c r="G152" i="77"/>
  <c r="H152" i="77"/>
  <c r="I152" i="77"/>
  <c r="J152" i="77"/>
  <c r="K152" i="77"/>
  <c r="L152" i="77"/>
  <c r="M152" i="77"/>
  <c r="N152" i="77"/>
  <c r="O152" i="77"/>
  <c r="P152" i="77"/>
  <c r="Q152" i="77"/>
  <c r="R152" i="77"/>
  <c r="S152" i="77"/>
  <c r="T152" i="77"/>
  <c r="U152" i="77"/>
  <c r="V152" i="77"/>
  <c r="W152" i="77"/>
  <c r="X152" i="77"/>
  <c r="Y152" i="77"/>
  <c r="Z152" i="77"/>
  <c r="AA152" i="77"/>
  <c r="AB152" i="77"/>
  <c r="AC152" i="77"/>
  <c r="AD152" i="77"/>
  <c r="AE152" i="77"/>
  <c r="AF152" i="77"/>
  <c r="AG152" i="77"/>
  <c r="AH152" i="77"/>
  <c r="AJ152" i="77"/>
  <c r="AK152" i="77"/>
  <c r="AL152" i="77"/>
  <c r="AM152" i="77"/>
  <c r="AN152" i="77"/>
  <c r="AO152" i="77"/>
  <c r="A153" i="77"/>
  <c r="B153" i="77"/>
  <c r="D153" i="77"/>
  <c r="E153" i="77"/>
  <c r="F153" i="77"/>
  <c r="G153" i="77"/>
  <c r="H153" i="77"/>
  <c r="I153" i="77"/>
  <c r="J153" i="77"/>
  <c r="K153" i="77"/>
  <c r="L153" i="77"/>
  <c r="M153" i="77"/>
  <c r="N153" i="77"/>
  <c r="O153" i="77"/>
  <c r="P153" i="77"/>
  <c r="Q153" i="77"/>
  <c r="R153" i="77"/>
  <c r="S153" i="77"/>
  <c r="T153" i="77"/>
  <c r="U153" i="77"/>
  <c r="V153" i="77"/>
  <c r="W153" i="77"/>
  <c r="X153" i="77"/>
  <c r="Y153" i="77"/>
  <c r="Z153" i="77"/>
  <c r="AA153" i="77"/>
  <c r="AB153" i="77"/>
  <c r="AC153" i="77"/>
  <c r="AD153" i="77"/>
  <c r="AE153" i="77"/>
  <c r="AF153" i="77"/>
  <c r="AG153" i="77"/>
  <c r="AH153" i="77"/>
  <c r="AJ153" i="77"/>
  <c r="AK153" i="77"/>
  <c r="AL153" i="77"/>
  <c r="AM153" i="77"/>
  <c r="AN153" i="77"/>
  <c r="AO153" i="77"/>
  <c r="A154" i="77"/>
  <c r="B154" i="77"/>
  <c r="D154" i="77"/>
  <c r="E154" i="77"/>
  <c r="F154" i="77"/>
  <c r="G154" i="77"/>
  <c r="H154" i="77"/>
  <c r="I154" i="77"/>
  <c r="J154" i="77"/>
  <c r="K154" i="77"/>
  <c r="L154" i="77"/>
  <c r="M154" i="77"/>
  <c r="N154" i="77"/>
  <c r="O154" i="77"/>
  <c r="P154" i="77"/>
  <c r="Q154" i="77"/>
  <c r="R154" i="77"/>
  <c r="S154" i="77"/>
  <c r="T154" i="77"/>
  <c r="U154" i="77"/>
  <c r="V154" i="77"/>
  <c r="W154" i="77"/>
  <c r="X154" i="77"/>
  <c r="Y154" i="77"/>
  <c r="Z154" i="77"/>
  <c r="AA154" i="77"/>
  <c r="AB154" i="77"/>
  <c r="AC154" i="77"/>
  <c r="AD154" i="77"/>
  <c r="AE154" i="77"/>
  <c r="AF154" i="77"/>
  <c r="AG154" i="77"/>
  <c r="AH154" i="77"/>
  <c r="AJ154" i="77"/>
  <c r="AK154" i="77"/>
  <c r="AL154" i="77"/>
  <c r="AM154" i="77"/>
  <c r="AN154" i="77"/>
  <c r="AO154" i="77"/>
  <c r="A155" i="77"/>
  <c r="B155" i="77"/>
  <c r="D155" i="77"/>
  <c r="E155" i="77"/>
  <c r="F155" i="77"/>
  <c r="G155" i="77"/>
  <c r="H155" i="77"/>
  <c r="I155" i="77"/>
  <c r="J155" i="77"/>
  <c r="K155" i="77"/>
  <c r="L155" i="77"/>
  <c r="M155" i="77"/>
  <c r="N155" i="77"/>
  <c r="O155" i="77"/>
  <c r="P155" i="77"/>
  <c r="Q155" i="77"/>
  <c r="R155" i="77"/>
  <c r="S155" i="77"/>
  <c r="T155" i="77"/>
  <c r="U155" i="77"/>
  <c r="V155" i="77"/>
  <c r="W155" i="77"/>
  <c r="X155" i="77"/>
  <c r="Y155" i="77"/>
  <c r="Z155" i="77"/>
  <c r="AA155" i="77"/>
  <c r="AB155" i="77"/>
  <c r="AC155" i="77"/>
  <c r="AD155" i="77"/>
  <c r="AE155" i="77"/>
  <c r="AF155" i="77"/>
  <c r="AG155" i="77"/>
  <c r="AH155" i="77"/>
  <c r="AJ155" i="77"/>
  <c r="AK155" i="77"/>
  <c r="AL155" i="77"/>
  <c r="AM155" i="77"/>
  <c r="AN155" i="77"/>
  <c r="AO155" i="77"/>
  <c r="A156" i="77"/>
  <c r="B156" i="77"/>
  <c r="D156" i="77"/>
  <c r="E156" i="77"/>
  <c r="F156" i="77"/>
  <c r="G156" i="77"/>
  <c r="H156" i="77"/>
  <c r="I156" i="77"/>
  <c r="J156" i="77"/>
  <c r="K156" i="77"/>
  <c r="L156" i="77"/>
  <c r="M156" i="77"/>
  <c r="N156" i="77"/>
  <c r="O156" i="77"/>
  <c r="P156" i="77"/>
  <c r="Q156" i="77"/>
  <c r="R156" i="77"/>
  <c r="S156" i="77"/>
  <c r="T156" i="77"/>
  <c r="U156" i="77"/>
  <c r="V156" i="77"/>
  <c r="W156" i="77"/>
  <c r="X156" i="77"/>
  <c r="Y156" i="77"/>
  <c r="Z156" i="77"/>
  <c r="AA156" i="77"/>
  <c r="AB156" i="77"/>
  <c r="AC156" i="77"/>
  <c r="AD156" i="77"/>
  <c r="AE156" i="77"/>
  <c r="AF156" i="77"/>
  <c r="AG156" i="77"/>
  <c r="AH156" i="77"/>
  <c r="AJ156" i="77"/>
  <c r="AK156" i="77"/>
  <c r="AL156" i="77"/>
  <c r="AM156" i="77"/>
  <c r="AN156" i="77"/>
  <c r="AO156" i="77"/>
  <c r="A157" i="77"/>
  <c r="B157" i="77"/>
  <c r="D157" i="77"/>
  <c r="E157" i="77"/>
  <c r="F157" i="77"/>
  <c r="G157" i="77"/>
  <c r="H157" i="77"/>
  <c r="I157" i="77"/>
  <c r="J157" i="77"/>
  <c r="K157" i="77"/>
  <c r="L157" i="77"/>
  <c r="M157" i="77"/>
  <c r="N157" i="77"/>
  <c r="O157" i="77"/>
  <c r="P157" i="77"/>
  <c r="Q157" i="77"/>
  <c r="R157" i="77"/>
  <c r="S157" i="77"/>
  <c r="T157" i="77"/>
  <c r="U157" i="77"/>
  <c r="V157" i="77"/>
  <c r="W157" i="77"/>
  <c r="X157" i="77"/>
  <c r="Y157" i="77"/>
  <c r="Z157" i="77"/>
  <c r="AA157" i="77"/>
  <c r="AB157" i="77"/>
  <c r="AC157" i="77"/>
  <c r="AD157" i="77"/>
  <c r="AE157" i="77"/>
  <c r="AF157" i="77"/>
  <c r="AG157" i="77"/>
  <c r="AH157" i="77"/>
  <c r="AJ157" i="77"/>
  <c r="AK157" i="77"/>
  <c r="AL157" i="77"/>
  <c r="AM157" i="77"/>
  <c r="AN157" i="77"/>
  <c r="AO157" i="77"/>
  <c r="B1" i="77"/>
  <c r="C1" i="77"/>
  <c r="D1" i="77"/>
  <c r="E1" i="77"/>
  <c r="F1" i="77"/>
  <c r="G1" i="77"/>
  <c r="I1" i="77"/>
  <c r="J1" i="77"/>
  <c r="K1" i="77"/>
  <c r="L1" i="77"/>
  <c r="M1" i="77"/>
  <c r="N1" i="77"/>
  <c r="O1" i="77"/>
  <c r="P1" i="77"/>
  <c r="Q1" i="77"/>
  <c r="R1" i="77"/>
  <c r="S1" i="77"/>
  <c r="T1" i="77"/>
  <c r="U1" i="77"/>
  <c r="V1" i="77"/>
  <c r="W1" i="77"/>
  <c r="X1" i="77"/>
  <c r="Y1" i="77"/>
  <c r="Z1" i="77"/>
  <c r="AA1" i="77"/>
  <c r="AB1" i="77"/>
  <c r="AC1" i="77"/>
  <c r="AD1" i="77"/>
  <c r="AE1" i="77"/>
  <c r="AF1" i="77"/>
  <c r="AG1" i="77"/>
  <c r="AH1" i="77"/>
  <c r="AI1" i="77"/>
  <c r="AK1" i="77"/>
  <c r="AL1" i="77"/>
  <c r="AM1" i="77"/>
  <c r="AN1" i="77"/>
  <c r="AO1" i="77"/>
  <c r="K102" i="60"/>
  <c r="C100" i="77" s="1"/>
  <c r="K101" i="60"/>
  <c r="C99" i="77" s="1"/>
  <c r="K82" i="60"/>
  <c r="C80" i="77" s="1"/>
  <c r="K58" i="60"/>
  <c r="C56" i="77" s="1"/>
  <c r="K34" i="60"/>
  <c r="C32" i="77" s="1"/>
  <c r="K10" i="60"/>
  <c r="C8" i="77" s="1"/>
  <c r="J119" i="60"/>
  <c r="B117" i="77" s="1"/>
  <c r="J117" i="60"/>
  <c r="B115" i="77" s="1"/>
  <c r="J115" i="60"/>
  <c r="B113" i="77" s="1"/>
  <c r="J113" i="60"/>
  <c r="B111" i="77" s="1"/>
  <c r="J100" i="60"/>
  <c r="B98" i="77" s="1"/>
  <c r="J99" i="60"/>
  <c r="B97" i="77" s="1"/>
  <c r="J81" i="60"/>
  <c r="B79" i="77" s="1"/>
  <c r="J57" i="60"/>
  <c r="B55" i="77" s="1"/>
  <c r="J33" i="60"/>
  <c r="B31" i="77" s="1"/>
  <c r="J9" i="60"/>
  <c r="B7" i="77" s="1"/>
  <c r="L120" i="60"/>
  <c r="D118" i="77" s="1"/>
  <c r="L119" i="60"/>
  <c r="D117" i="77" s="1"/>
  <c r="L118" i="60"/>
  <c r="D116" i="77" s="1"/>
  <c r="L117" i="60"/>
  <c r="D115" i="77" s="1"/>
  <c r="L116" i="60"/>
  <c r="D114" i="77" s="1"/>
  <c r="L115" i="60"/>
  <c r="D113" i="77" s="1"/>
  <c r="L114" i="60"/>
  <c r="D112" i="77" s="1"/>
  <c r="L113" i="60"/>
  <c r="D111" i="77" s="1"/>
  <c r="L112" i="60"/>
  <c r="D110" i="77" s="1"/>
  <c r="L111" i="60"/>
  <c r="D109" i="77" s="1"/>
  <c r="L110" i="60"/>
  <c r="D108" i="77" s="1"/>
  <c r="L109" i="60"/>
  <c r="D107" i="77" s="1"/>
  <c r="L108" i="60"/>
  <c r="D106" i="77" s="1"/>
  <c r="L107" i="60"/>
  <c r="D105" i="77" s="1"/>
  <c r="L106" i="60"/>
  <c r="D104" i="77" s="1"/>
  <c r="L105" i="60"/>
  <c r="D103" i="77" s="1"/>
  <c r="L104" i="60"/>
  <c r="D102" i="77" s="1"/>
  <c r="L103" i="60"/>
  <c r="D101" i="77" s="1"/>
  <c r="L102" i="60"/>
  <c r="D100" i="77" s="1"/>
  <c r="L101" i="60"/>
  <c r="D99" i="77" s="1"/>
  <c r="L100" i="60"/>
  <c r="D98" i="77" s="1"/>
  <c r="L99" i="60"/>
  <c r="D97" i="77" s="1"/>
  <c r="I112" i="60"/>
  <c r="A110" i="77" s="1"/>
  <c r="I111" i="60"/>
  <c r="A109" i="77" s="1"/>
  <c r="I110" i="60"/>
  <c r="A108" i="77" s="1"/>
  <c r="I109" i="60"/>
  <c r="A107" i="77" s="1"/>
  <c r="I108" i="60"/>
  <c r="A106" i="77" s="1"/>
  <c r="I107" i="60"/>
  <c r="A105" i="77" s="1"/>
  <c r="I106" i="60"/>
  <c r="A104" i="77" s="1"/>
  <c r="I102" i="60"/>
  <c r="A100" i="77" s="1"/>
  <c r="I101" i="60"/>
  <c r="A99" i="77" s="1"/>
  <c r="I100" i="60"/>
  <c r="A98" i="77" s="1"/>
  <c r="I99" i="60"/>
  <c r="A97" i="77" s="1"/>
  <c r="I76" i="60"/>
  <c r="A74" i="77" s="1"/>
  <c r="I75" i="60"/>
  <c r="A73" i="77" s="1"/>
  <c r="I52" i="60"/>
  <c r="A50" i="77" s="1"/>
  <c r="I51" i="60"/>
  <c r="A49" i="77" s="1"/>
  <c r="I28" i="60"/>
  <c r="A26" i="77" s="1"/>
  <c r="I27" i="60"/>
  <c r="A25" i="77" s="1"/>
  <c r="I4" i="60"/>
  <c r="A2" i="77" s="1"/>
  <c r="I3" i="60"/>
  <c r="A1" i="77" s="1"/>
  <c r="B159" i="77" l="1"/>
  <c r="AC159" i="77"/>
  <c r="E159" i="77"/>
  <c r="F159" i="77"/>
  <c r="A159" i="77"/>
  <c r="D159" i="77"/>
  <c r="G159" i="77"/>
  <c r="AQ109" i="77"/>
  <c r="AQ97" i="77"/>
  <c r="AQ98" i="77"/>
  <c r="AQ115" i="77"/>
  <c r="AO119" i="77" l="1"/>
  <c r="AO111" i="77"/>
  <c r="AO108" i="77"/>
  <c r="AO104" i="77"/>
  <c r="AO101" i="77"/>
  <c r="AO94" i="77"/>
  <c r="AO91" i="77"/>
  <c r="AO88" i="77"/>
  <c r="AO85" i="77"/>
  <c r="AO70" i="77"/>
  <c r="AO67" i="77"/>
  <c r="AO64" i="77"/>
  <c r="AO61" i="77"/>
  <c r="AO46" i="77"/>
  <c r="AO43" i="77"/>
  <c r="AO40" i="77"/>
  <c r="AO37" i="77"/>
  <c r="AO22" i="77"/>
  <c r="AO19" i="77"/>
  <c r="AO16" i="77"/>
  <c r="AO13" i="77"/>
  <c r="AV120" i="60"/>
  <c r="AN118" i="77" s="1"/>
  <c r="AQ118" i="77" s="1"/>
  <c r="AV119" i="60"/>
  <c r="AN117" i="77" s="1"/>
  <c r="AQ117" i="77" s="1"/>
  <c r="AV118" i="60"/>
  <c r="AN116" i="77" s="1"/>
  <c r="AQ116" i="77" s="1"/>
  <c r="AV116" i="60"/>
  <c r="AN114" i="77" s="1"/>
  <c r="AQ114" i="77" s="1"/>
  <c r="AV115" i="60"/>
  <c r="AN113" i="77" s="1"/>
  <c r="AQ113" i="77" s="1"/>
  <c r="AV114" i="60"/>
  <c r="AN112" i="77" s="1"/>
  <c r="AQ112" i="77" s="1"/>
  <c r="AV113" i="60"/>
  <c r="AN111" i="77" s="1"/>
  <c r="AQ111" i="77" s="1"/>
  <c r="AV112" i="60"/>
  <c r="AN110" i="77" s="1"/>
  <c r="AQ110" i="77" s="1"/>
  <c r="AV110" i="60"/>
  <c r="AN108" i="77" s="1"/>
  <c r="AV109" i="60"/>
  <c r="AN107" i="77" s="1"/>
  <c r="AQ107" i="77" s="1"/>
  <c r="AV108" i="60"/>
  <c r="AN106" i="77" s="1"/>
  <c r="AQ106" i="77" s="1"/>
  <c r="AV107" i="60"/>
  <c r="AN105" i="77" s="1"/>
  <c r="AQ105" i="77" s="1"/>
  <c r="AV106" i="60"/>
  <c r="AN104" i="77" s="1"/>
  <c r="AV105" i="60"/>
  <c r="AN103" i="77" s="1"/>
  <c r="AQ103" i="77" s="1"/>
  <c r="AV104" i="60"/>
  <c r="AN102" i="77" s="1"/>
  <c r="AQ102" i="77" s="1"/>
  <c r="AV103" i="60"/>
  <c r="AN101" i="77" s="1"/>
  <c r="AV102" i="60"/>
  <c r="AN100" i="77" s="1"/>
  <c r="AQ100" i="77" s="1"/>
  <c r="AV101" i="60"/>
  <c r="AN99" i="77" s="1"/>
  <c r="AT74" i="60"/>
  <c r="AL72" i="77" s="1"/>
  <c r="AT73" i="60"/>
  <c r="AL71" i="77" s="1"/>
  <c r="AT72" i="60"/>
  <c r="AL70" i="77" s="1"/>
  <c r="AT71" i="60"/>
  <c r="AL69" i="77" s="1"/>
  <c r="AT70" i="60"/>
  <c r="AL68" i="77" s="1"/>
  <c r="AT69" i="60"/>
  <c r="AL67" i="77" s="1"/>
  <c r="AT68" i="60"/>
  <c r="AL66" i="77" s="1"/>
  <c r="AT67" i="60"/>
  <c r="AL65" i="77" s="1"/>
  <c r="AT66" i="60"/>
  <c r="AL64" i="77" s="1"/>
  <c r="AT65" i="60"/>
  <c r="AL63" i="77" s="1"/>
  <c r="AT64" i="60"/>
  <c r="AL62" i="77" s="1"/>
  <c r="AT63" i="60"/>
  <c r="AL61" i="77" s="1"/>
  <c r="AT62" i="60"/>
  <c r="AL60" i="77" s="1"/>
  <c r="AT61" i="60"/>
  <c r="AL59" i="77" s="1"/>
  <c r="AT60" i="60"/>
  <c r="AL58" i="77" s="1"/>
  <c r="AT59" i="60"/>
  <c r="AL57" i="77" s="1"/>
  <c r="AT58" i="60"/>
  <c r="AL56" i="77" s="1"/>
  <c r="AT57" i="60"/>
  <c r="AL55" i="77" s="1"/>
  <c r="AT56" i="60"/>
  <c r="AL54" i="77" s="1"/>
  <c r="AT55" i="60"/>
  <c r="AL53" i="77" s="1"/>
  <c r="AT54" i="60"/>
  <c r="AL52" i="77" s="1"/>
  <c r="AT53" i="60"/>
  <c r="AL51" i="77" s="1"/>
  <c r="AT52" i="60"/>
  <c r="AL50" i="77" s="1"/>
  <c r="AT51" i="60"/>
  <c r="AL49" i="77" s="1"/>
  <c r="AU98" i="60"/>
  <c r="AM96" i="77" s="1"/>
  <c r="AU97" i="60"/>
  <c r="AM95" i="77" s="1"/>
  <c r="AU96" i="60"/>
  <c r="AM94" i="77" s="1"/>
  <c r="AU95" i="60"/>
  <c r="AM93" i="77" s="1"/>
  <c r="AU94" i="60"/>
  <c r="AM92" i="77" s="1"/>
  <c r="AU93" i="60"/>
  <c r="AM91" i="77" s="1"/>
  <c r="AU92" i="60"/>
  <c r="AM90" i="77" s="1"/>
  <c r="AU91" i="60"/>
  <c r="AM89" i="77" s="1"/>
  <c r="AU90" i="60"/>
  <c r="AM88" i="77" s="1"/>
  <c r="AU89" i="60"/>
  <c r="AM87" i="77" s="1"/>
  <c r="AU88" i="60"/>
  <c r="AM86" i="77" s="1"/>
  <c r="AU87" i="60"/>
  <c r="AM85" i="77" s="1"/>
  <c r="AU86" i="60"/>
  <c r="AM84" i="77" s="1"/>
  <c r="AU85" i="60"/>
  <c r="AM83" i="77" s="1"/>
  <c r="AU84" i="60"/>
  <c r="AM82" i="77" s="1"/>
  <c r="AU83" i="60"/>
  <c r="AM81" i="77" s="1"/>
  <c r="AU82" i="60"/>
  <c r="AM80" i="77" s="1"/>
  <c r="AU81" i="60"/>
  <c r="AM79" i="77" s="1"/>
  <c r="AU80" i="60"/>
  <c r="AM78" i="77" s="1"/>
  <c r="AU79" i="60"/>
  <c r="AM77" i="77" s="1"/>
  <c r="AU78" i="60"/>
  <c r="AM76" i="77" s="1"/>
  <c r="AU77" i="60"/>
  <c r="AM75" i="77" s="1"/>
  <c r="AU76" i="60"/>
  <c r="AM74" i="77" s="1"/>
  <c r="AU75" i="60"/>
  <c r="AM73" i="77" s="1"/>
  <c r="AS50" i="60"/>
  <c r="AK48" i="77" s="1"/>
  <c r="AS49" i="60"/>
  <c r="AK47" i="77" s="1"/>
  <c r="AS48" i="60"/>
  <c r="AK46" i="77" s="1"/>
  <c r="AS47" i="60"/>
  <c r="AK45" i="77" s="1"/>
  <c r="AS46" i="60"/>
  <c r="AK44" i="77" s="1"/>
  <c r="AS45" i="60"/>
  <c r="AK43" i="77" s="1"/>
  <c r="AS44" i="60"/>
  <c r="AK42" i="77" s="1"/>
  <c r="AS43" i="60"/>
  <c r="AK41" i="77" s="1"/>
  <c r="AS42" i="60"/>
  <c r="AK40" i="77" s="1"/>
  <c r="AS41" i="60"/>
  <c r="AK39" i="77" s="1"/>
  <c r="AS40" i="60"/>
  <c r="AK38" i="77" s="1"/>
  <c r="AS39" i="60"/>
  <c r="AK37" i="77" s="1"/>
  <c r="AS38" i="60"/>
  <c r="AK36" i="77" s="1"/>
  <c r="AS37" i="60"/>
  <c r="AK35" i="77" s="1"/>
  <c r="AS36" i="60"/>
  <c r="AK34" i="77" s="1"/>
  <c r="AS35" i="60"/>
  <c r="AK33" i="77" s="1"/>
  <c r="AS34" i="60"/>
  <c r="AK32" i="77" s="1"/>
  <c r="AS33" i="60"/>
  <c r="AK31" i="77" s="1"/>
  <c r="AS32" i="60"/>
  <c r="AK30" i="77" s="1"/>
  <c r="AS31" i="60"/>
  <c r="AK29" i="77" s="1"/>
  <c r="AS30" i="60"/>
  <c r="AK28" i="77" s="1"/>
  <c r="AS29" i="60"/>
  <c r="AK27" i="77" s="1"/>
  <c r="AS28" i="60"/>
  <c r="AK26" i="77" s="1"/>
  <c r="AS27" i="60"/>
  <c r="AK25" i="77" s="1"/>
  <c r="AR26" i="60"/>
  <c r="AJ24" i="77" s="1"/>
  <c r="AR25" i="60"/>
  <c r="AJ23" i="77" s="1"/>
  <c r="AR24" i="60"/>
  <c r="AJ22" i="77" s="1"/>
  <c r="AR23" i="60"/>
  <c r="AJ21" i="77" s="1"/>
  <c r="AR22" i="60"/>
  <c r="AJ20" i="77" s="1"/>
  <c r="AR21" i="60"/>
  <c r="AJ19" i="77" s="1"/>
  <c r="AR20" i="60"/>
  <c r="AJ18" i="77" s="1"/>
  <c r="AR19" i="60"/>
  <c r="AJ17" i="77" s="1"/>
  <c r="AR18" i="60"/>
  <c r="AJ16" i="77" s="1"/>
  <c r="AR17" i="60"/>
  <c r="AJ15" i="77" s="1"/>
  <c r="AR16" i="60"/>
  <c r="AJ14" i="77" s="1"/>
  <c r="AR15" i="60"/>
  <c r="AJ13" i="77" s="1"/>
  <c r="AR14" i="60"/>
  <c r="AJ12" i="77" s="1"/>
  <c r="AR13" i="60"/>
  <c r="AJ11" i="77" s="1"/>
  <c r="AR12" i="60"/>
  <c r="AJ10" i="77" s="1"/>
  <c r="AR11" i="60"/>
  <c r="AJ9" i="77" s="1"/>
  <c r="AR10" i="60"/>
  <c r="AJ8" i="77" s="1"/>
  <c r="AR9" i="60"/>
  <c r="AJ7" i="77" s="1"/>
  <c r="AR8" i="60"/>
  <c r="AJ6" i="77" s="1"/>
  <c r="AR7" i="60"/>
  <c r="AJ5" i="77" s="1"/>
  <c r="AR6" i="60"/>
  <c r="AJ4" i="77" s="1"/>
  <c r="AR5" i="60"/>
  <c r="AJ3" i="77" s="1"/>
  <c r="AR4" i="60"/>
  <c r="AJ2" i="77" s="1"/>
  <c r="AR3" i="60"/>
  <c r="AP144" i="60"/>
  <c r="AH142" i="77" s="1"/>
  <c r="AP143" i="60"/>
  <c r="AH141" i="77" s="1"/>
  <c r="AP142" i="60"/>
  <c r="AH140" i="77" s="1"/>
  <c r="AP141" i="60"/>
  <c r="AH139" i="77" s="1"/>
  <c r="AQ159" i="60"/>
  <c r="AI157" i="77" s="1"/>
  <c r="AQ158" i="60"/>
  <c r="AI156" i="77" s="1"/>
  <c r="AQ157" i="60"/>
  <c r="AI155" i="77" s="1"/>
  <c r="AQ156" i="60"/>
  <c r="AI154" i="77" s="1"/>
  <c r="AQ155" i="60"/>
  <c r="AI153" i="77" s="1"/>
  <c r="AQ154" i="60"/>
  <c r="AI152" i="77" s="1"/>
  <c r="AQ153" i="60"/>
  <c r="AI151" i="77" s="1"/>
  <c r="AQ152" i="60"/>
  <c r="AI150" i="77" s="1"/>
  <c r="AQ151" i="60"/>
  <c r="AI149" i="77" s="1"/>
  <c r="AQ150" i="60"/>
  <c r="AI148" i="77" s="1"/>
  <c r="AQ149" i="60"/>
  <c r="AI147" i="77" s="1"/>
  <c r="AQ148" i="60"/>
  <c r="AI146" i="77" s="1"/>
  <c r="AQ147" i="60"/>
  <c r="AI145" i="77" s="1"/>
  <c r="AQ146" i="60"/>
  <c r="AI144" i="77" s="1"/>
  <c r="AQ145" i="60"/>
  <c r="AI143" i="77" s="1"/>
  <c r="AO140" i="60"/>
  <c r="AG138" i="77" s="1"/>
  <c r="AO139" i="60"/>
  <c r="AG137" i="77" s="1"/>
  <c r="AO138" i="60"/>
  <c r="AG136" i="77" s="1"/>
  <c r="AO137" i="60"/>
  <c r="AG135" i="77" s="1"/>
  <c r="AO136" i="60"/>
  <c r="AG134" i="77" s="1"/>
  <c r="AO135" i="60"/>
  <c r="AG133" i="77" s="1"/>
  <c r="AO134" i="60"/>
  <c r="AG132" i="77" s="1"/>
  <c r="AO133" i="60"/>
  <c r="AG131" i="77" s="1"/>
  <c r="AO132" i="60"/>
  <c r="AG130" i="77" s="1"/>
  <c r="AO131" i="60"/>
  <c r="AG129" i="77" s="1"/>
  <c r="AM98" i="60"/>
  <c r="AE96" i="77" s="1"/>
  <c r="AM97" i="60"/>
  <c r="AE95" i="77" s="1"/>
  <c r="AM96" i="60"/>
  <c r="AE94" i="77" s="1"/>
  <c r="AN130" i="60"/>
  <c r="AF128" i="77" s="1"/>
  <c r="AN129" i="60"/>
  <c r="AF127" i="77" s="1"/>
  <c r="AN128" i="60"/>
  <c r="AF126" i="77" s="1"/>
  <c r="AN127" i="60"/>
  <c r="AF125" i="77" s="1"/>
  <c r="AN126" i="60"/>
  <c r="AF124" i="77" s="1"/>
  <c r="AN125" i="60"/>
  <c r="AF123" i="77" s="1"/>
  <c r="AN124" i="60"/>
  <c r="AF122" i="77" s="1"/>
  <c r="AN123" i="60"/>
  <c r="AF121" i="77" s="1"/>
  <c r="AN122" i="60"/>
  <c r="AF120" i="77" s="1"/>
  <c r="AN121" i="60"/>
  <c r="AF119" i="77" s="1"/>
  <c r="AL95" i="60"/>
  <c r="AD93" i="77" s="1"/>
  <c r="AL94" i="60"/>
  <c r="AD92" i="77" s="1"/>
  <c r="AL93" i="60"/>
  <c r="AD91" i="77" s="1"/>
  <c r="AJ89" i="60"/>
  <c r="AB87" i="77" s="1"/>
  <c r="AJ88" i="60"/>
  <c r="AB86" i="77" s="1"/>
  <c r="AJ87" i="60"/>
  <c r="AB85" i="77" s="1"/>
  <c r="AI86" i="60"/>
  <c r="AA84" i="77" s="1"/>
  <c r="AI85" i="60"/>
  <c r="AA83" i="77" s="1"/>
  <c r="AI84" i="60"/>
  <c r="AA82" i="77" s="1"/>
  <c r="AI83" i="60"/>
  <c r="AA81" i="77" s="1"/>
  <c r="AI82" i="60"/>
  <c r="AA80" i="77" s="1"/>
  <c r="AI81" i="60"/>
  <c r="AA79" i="77" s="1"/>
  <c r="AI80" i="60"/>
  <c r="AA78" i="77" s="1"/>
  <c r="AI79" i="60"/>
  <c r="AA77" i="77" s="1"/>
  <c r="AI78" i="60"/>
  <c r="AA76" i="77" s="1"/>
  <c r="AI77" i="60"/>
  <c r="AA75" i="77" s="1"/>
  <c r="AH98" i="60"/>
  <c r="Z96" i="77" s="1"/>
  <c r="AH97" i="60"/>
  <c r="Z95" i="77" s="1"/>
  <c r="AH96" i="60"/>
  <c r="Z94" i="77" s="1"/>
  <c r="AH95" i="60"/>
  <c r="Z93" i="77" s="1"/>
  <c r="AH94" i="60"/>
  <c r="Z92" i="77" s="1"/>
  <c r="AH93" i="60"/>
  <c r="Z91" i="77" s="1"/>
  <c r="AH92" i="60"/>
  <c r="Z90" i="77" s="1"/>
  <c r="AQ90" i="77" s="1"/>
  <c r="AH91" i="60"/>
  <c r="Z89" i="77" s="1"/>
  <c r="AH90" i="60"/>
  <c r="Z88" i="77" s="1"/>
  <c r="AH89" i="60"/>
  <c r="Z87" i="77" s="1"/>
  <c r="AH88" i="60"/>
  <c r="Z86" i="77" s="1"/>
  <c r="AQ86" i="77" s="1"/>
  <c r="AH87" i="60"/>
  <c r="Z85" i="77" s="1"/>
  <c r="AH86" i="60"/>
  <c r="Z84" i="77" s="1"/>
  <c r="AH85" i="60"/>
  <c r="Z83" i="77" s="1"/>
  <c r="AH84" i="60"/>
  <c r="Z82" i="77" s="1"/>
  <c r="AQ82" i="77" s="1"/>
  <c r="AH83" i="60"/>
  <c r="Z81" i="77" s="1"/>
  <c r="AH82" i="60"/>
  <c r="Z80" i="77" s="1"/>
  <c r="AH81" i="60"/>
  <c r="Z79" i="77" s="1"/>
  <c r="AH80" i="60"/>
  <c r="Z78" i="77" s="1"/>
  <c r="AQ78" i="77" s="1"/>
  <c r="AH79" i="60"/>
  <c r="Z77" i="77" s="1"/>
  <c r="AH78" i="60"/>
  <c r="Z76" i="77" s="1"/>
  <c r="AH77" i="60"/>
  <c r="Z75" i="77" s="1"/>
  <c r="AH76" i="60"/>
  <c r="Z74" i="77" s="1"/>
  <c r="AQ74" i="77" s="1"/>
  <c r="AH75" i="60"/>
  <c r="Z73" i="77" s="1"/>
  <c r="AD65" i="60"/>
  <c r="V63" i="77" s="1"/>
  <c r="AD64" i="60"/>
  <c r="V62" i="77" s="1"/>
  <c r="AD63" i="60"/>
  <c r="V61" i="77" s="1"/>
  <c r="AF71" i="60"/>
  <c r="X69" i="77" s="1"/>
  <c r="AF70" i="60"/>
  <c r="X68" i="77" s="1"/>
  <c r="AF69" i="60"/>
  <c r="X67" i="77" s="1"/>
  <c r="AG74" i="60"/>
  <c r="Y72" i="77" s="1"/>
  <c r="AG73" i="60"/>
  <c r="Y71" i="77" s="1"/>
  <c r="AG72" i="60"/>
  <c r="Y70" i="77" s="1"/>
  <c r="AE68" i="60"/>
  <c r="W66" i="77" s="1"/>
  <c r="AE67" i="60"/>
  <c r="W65" i="77" s="1"/>
  <c r="AE66" i="60"/>
  <c r="W64" i="77" s="1"/>
  <c r="AC62" i="60"/>
  <c r="U60" i="77" s="1"/>
  <c r="AC61" i="60"/>
  <c r="U59" i="77" s="1"/>
  <c r="AC60" i="60"/>
  <c r="U58" i="77" s="1"/>
  <c r="AC59" i="60"/>
  <c r="U57" i="77" s="1"/>
  <c r="AC58" i="60"/>
  <c r="U56" i="77" s="1"/>
  <c r="AC57" i="60"/>
  <c r="U55" i="77" s="1"/>
  <c r="AC56" i="60"/>
  <c r="U54" i="77" s="1"/>
  <c r="AC55" i="60"/>
  <c r="U53" i="77" s="1"/>
  <c r="AC54" i="60"/>
  <c r="U52" i="77" s="1"/>
  <c r="AC53" i="60"/>
  <c r="U51" i="77" s="1"/>
  <c r="AB74" i="60"/>
  <c r="T72" i="77" s="1"/>
  <c r="AQ72" i="77" s="1"/>
  <c r="AB73" i="60"/>
  <c r="T71" i="77" s="1"/>
  <c r="AQ71" i="77" s="1"/>
  <c r="AB72" i="60"/>
  <c r="T70" i="77" s="1"/>
  <c r="AQ70" i="77" s="1"/>
  <c r="AB71" i="60"/>
  <c r="T69" i="77" s="1"/>
  <c r="AB70" i="60"/>
  <c r="T68" i="77" s="1"/>
  <c r="AQ68" i="77" s="1"/>
  <c r="AB69" i="60"/>
  <c r="T67" i="77" s="1"/>
  <c r="AB68" i="60"/>
  <c r="T66" i="77" s="1"/>
  <c r="AB67" i="60"/>
  <c r="T65" i="77" s="1"/>
  <c r="AB66" i="60"/>
  <c r="T64" i="77" s="1"/>
  <c r="AB65" i="60"/>
  <c r="T63" i="77" s="1"/>
  <c r="AB64" i="60"/>
  <c r="T62" i="77" s="1"/>
  <c r="AB63" i="60"/>
  <c r="T61" i="77" s="1"/>
  <c r="AB62" i="60"/>
  <c r="T60" i="77" s="1"/>
  <c r="AQ60" i="77" s="1"/>
  <c r="AB61" i="60"/>
  <c r="T59" i="77" s="1"/>
  <c r="AB60" i="60"/>
  <c r="T58" i="77" s="1"/>
  <c r="AB59" i="60"/>
  <c r="T57" i="77" s="1"/>
  <c r="AB58" i="60"/>
  <c r="T56" i="77" s="1"/>
  <c r="AQ56" i="77" s="1"/>
  <c r="AB57" i="60"/>
  <c r="T55" i="77" s="1"/>
  <c r="AB56" i="60"/>
  <c r="T54" i="77" s="1"/>
  <c r="AB55" i="60"/>
  <c r="T53" i="77" s="1"/>
  <c r="AB54" i="60"/>
  <c r="T52" i="77" s="1"/>
  <c r="AQ52" i="77" s="1"/>
  <c r="AB53" i="60"/>
  <c r="T51" i="77" s="1"/>
  <c r="AB52" i="60"/>
  <c r="T50" i="77" s="1"/>
  <c r="AQ50" i="77" s="1"/>
  <c r="AB51" i="60"/>
  <c r="T49" i="77" s="1"/>
  <c r="X41" i="60"/>
  <c r="P39" i="77" s="1"/>
  <c r="X40" i="60"/>
  <c r="P38" i="77" s="1"/>
  <c r="X39" i="60"/>
  <c r="P37" i="77" s="1"/>
  <c r="Y44" i="60"/>
  <c r="Q42" i="77" s="1"/>
  <c r="Y43" i="60"/>
  <c r="Q41" i="77" s="1"/>
  <c r="Y42" i="60"/>
  <c r="Q40" i="77" s="1"/>
  <c r="Z47" i="60"/>
  <c r="R45" i="77" s="1"/>
  <c r="Z46" i="60"/>
  <c r="R44" i="77" s="1"/>
  <c r="Z45" i="60"/>
  <c r="R43" i="77" s="1"/>
  <c r="AA50" i="60"/>
  <c r="S48" i="77" s="1"/>
  <c r="AA49" i="60"/>
  <c r="S47" i="77" s="1"/>
  <c r="AA48" i="60"/>
  <c r="S46" i="77" s="1"/>
  <c r="W38" i="60"/>
  <c r="O36" i="77" s="1"/>
  <c r="W37" i="60"/>
  <c r="O35" i="77" s="1"/>
  <c r="W36" i="60"/>
  <c r="O34" i="77" s="1"/>
  <c r="W35" i="60"/>
  <c r="O33" i="77" s="1"/>
  <c r="W34" i="60"/>
  <c r="O32" i="77" s="1"/>
  <c r="W33" i="60"/>
  <c r="O31" i="77" s="1"/>
  <c r="W32" i="60"/>
  <c r="O30" i="77" s="1"/>
  <c r="W31" i="60"/>
  <c r="O29" i="77" s="1"/>
  <c r="W30" i="60"/>
  <c r="O28" i="77" s="1"/>
  <c r="W29" i="60"/>
  <c r="O27" i="77" s="1"/>
  <c r="V50" i="60"/>
  <c r="N48" i="77" s="1"/>
  <c r="V49" i="60"/>
  <c r="N47" i="77" s="1"/>
  <c r="V48" i="60"/>
  <c r="N46" i="77" s="1"/>
  <c r="V47" i="60"/>
  <c r="N45" i="77" s="1"/>
  <c r="V46" i="60"/>
  <c r="N44" i="77" s="1"/>
  <c r="V45" i="60"/>
  <c r="N43" i="77" s="1"/>
  <c r="V44" i="60"/>
  <c r="N42" i="77" s="1"/>
  <c r="V43" i="60"/>
  <c r="N41" i="77" s="1"/>
  <c r="V42" i="60"/>
  <c r="N40" i="77" s="1"/>
  <c r="V41" i="60"/>
  <c r="N39" i="77" s="1"/>
  <c r="V40" i="60"/>
  <c r="N38" i="77" s="1"/>
  <c r="V39" i="60"/>
  <c r="N37" i="77" s="1"/>
  <c r="V38" i="60"/>
  <c r="N36" i="77" s="1"/>
  <c r="V37" i="60"/>
  <c r="N35" i="77" s="1"/>
  <c r="V36" i="60"/>
  <c r="N34" i="77" s="1"/>
  <c r="AQ34" i="77" s="1"/>
  <c r="V35" i="60"/>
  <c r="N33" i="77" s="1"/>
  <c r="V34" i="60"/>
  <c r="N32" i="77" s="1"/>
  <c r="V33" i="60"/>
  <c r="N31" i="77" s="1"/>
  <c r="V32" i="60"/>
  <c r="N30" i="77" s="1"/>
  <c r="AQ30" i="77" s="1"/>
  <c r="V31" i="60"/>
  <c r="N29" i="77" s="1"/>
  <c r="V30" i="60"/>
  <c r="N28" i="77" s="1"/>
  <c r="V29" i="60"/>
  <c r="N27" i="77" s="1"/>
  <c r="V28" i="60"/>
  <c r="N26" i="77" s="1"/>
  <c r="AQ26" i="77" s="1"/>
  <c r="V27" i="60"/>
  <c r="N25" i="77" s="1"/>
  <c r="U26" i="60"/>
  <c r="M24" i="77" s="1"/>
  <c r="U25" i="60"/>
  <c r="M23" i="77" s="1"/>
  <c r="U24" i="60"/>
  <c r="M22" i="77" s="1"/>
  <c r="M159" i="77" s="1"/>
  <c r="T23" i="60"/>
  <c r="L21" i="77" s="1"/>
  <c r="T22" i="60"/>
  <c r="L20" i="77" s="1"/>
  <c r="T21" i="60"/>
  <c r="L19" i="77" s="1"/>
  <c r="R17" i="60"/>
  <c r="J15" i="77" s="1"/>
  <c r="R16" i="60"/>
  <c r="J14" i="77" s="1"/>
  <c r="R15" i="60"/>
  <c r="J13" i="77" s="1"/>
  <c r="S20" i="60"/>
  <c r="K18" i="77" s="1"/>
  <c r="S19" i="60"/>
  <c r="K17" i="77" s="1"/>
  <c r="S18" i="60"/>
  <c r="K16" i="77" s="1"/>
  <c r="Q14" i="60"/>
  <c r="I12" i="77" s="1"/>
  <c r="Q13" i="60"/>
  <c r="I11" i="77" s="1"/>
  <c r="Q12" i="60"/>
  <c r="I10" i="77" s="1"/>
  <c r="Q11" i="60"/>
  <c r="I9" i="77" s="1"/>
  <c r="Q10" i="60"/>
  <c r="I8" i="77" s="1"/>
  <c r="Q9" i="60"/>
  <c r="I7" i="77" s="1"/>
  <c r="Q8" i="60"/>
  <c r="I6" i="77" s="1"/>
  <c r="Q7" i="60"/>
  <c r="I5" i="77" s="1"/>
  <c r="Q6" i="60"/>
  <c r="I4" i="77" s="1"/>
  <c r="Q5" i="60"/>
  <c r="I3" i="77" s="1"/>
  <c r="P26" i="60"/>
  <c r="H24" i="77" s="1"/>
  <c r="AQ24" i="77" s="1"/>
  <c r="P25" i="60"/>
  <c r="H23" i="77" s="1"/>
  <c r="P24" i="60"/>
  <c r="H22" i="77" s="1"/>
  <c r="P23" i="60"/>
  <c r="H21" i="77" s="1"/>
  <c r="P22" i="60"/>
  <c r="H20" i="77" s="1"/>
  <c r="AQ20" i="77" s="1"/>
  <c r="P21" i="60"/>
  <c r="H19" i="77" s="1"/>
  <c r="P20" i="60"/>
  <c r="H18" i="77" s="1"/>
  <c r="P19" i="60"/>
  <c r="H17" i="77" s="1"/>
  <c r="P18" i="60"/>
  <c r="H16" i="77" s="1"/>
  <c r="AQ16" i="77" s="1"/>
  <c r="P17" i="60"/>
  <c r="H15" i="77" s="1"/>
  <c r="P16" i="60"/>
  <c r="H14" i="77" s="1"/>
  <c r="P15" i="60"/>
  <c r="H13" i="77" s="1"/>
  <c r="P14" i="60"/>
  <c r="H12" i="77" s="1"/>
  <c r="AQ12" i="77" s="1"/>
  <c r="P13" i="60"/>
  <c r="H11" i="77" s="1"/>
  <c r="P12" i="60"/>
  <c r="H10" i="77" s="1"/>
  <c r="P11" i="60"/>
  <c r="H9" i="77" s="1"/>
  <c r="P10" i="60"/>
  <c r="H8" i="77" s="1"/>
  <c r="AQ8" i="77" s="1"/>
  <c r="P9" i="60"/>
  <c r="H7" i="77" s="1"/>
  <c r="P8" i="60"/>
  <c r="H6" i="77" s="1"/>
  <c r="P7" i="60"/>
  <c r="H5" i="77" s="1"/>
  <c r="P6" i="60"/>
  <c r="H4" i="77" s="1"/>
  <c r="AQ4" i="77" s="1"/>
  <c r="P5" i="60"/>
  <c r="H3" i="77" s="1"/>
  <c r="P4" i="60"/>
  <c r="H2" i="77" s="1"/>
  <c r="AQ2" i="77" s="1"/>
  <c r="P3" i="60"/>
  <c r="H1" i="77" s="1"/>
  <c r="K159" i="60"/>
  <c r="C157" i="77" s="1"/>
  <c r="AQ157" i="77" s="1"/>
  <c r="K158" i="60"/>
  <c r="C156" i="77" s="1"/>
  <c r="AQ156" i="77" s="1"/>
  <c r="K157" i="60"/>
  <c r="C155" i="77" s="1"/>
  <c r="AQ155" i="77" s="1"/>
  <c r="K156" i="60"/>
  <c r="C154" i="77" s="1"/>
  <c r="AQ154" i="77" s="1"/>
  <c r="K155" i="60"/>
  <c r="C153" i="77" s="1"/>
  <c r="AQ153" i="77" s="1"/>
  <c r="K154" i="60"/>
  <c r="C152" i="77" s="1"/>
  <c r="AQ152" i="77" s="1"/>
  <c r="K153" i="60"/>
  <c r="C151" i="77" s="1"/>
  <c r="AQ151" i="77" s="1"/>
  <c r="K152" i="60"/>
  <c r="C150" i="77" s="1"/>
  <c r="AQ150" i="77" s="1"/>
  <c r="K151" i="60"/>
  <c r="C149" i="77" s="1"/>
  <c r="AQ149" i="77" s="1"/>
  <c r="K150" i="60"/>
  <c r="C148" i="77" s="1"/>
  <c r="AQ148" i="77" s="1"/>
  <c r="K149" i="60"/>
  <c r="C147" i="77" s="1"/>
  <c r="AQ147" i="77" s="1"/>
  <c r="K148" i="60"/>
  <c r="C146" i="77" s="1"/>
  <c r="AQ146" i="77" s="1"/>
  <c r="K147" i="60"/>
  <c r="C145" i="77" s="1"/>
  <c r="AQ145" i="77" s="1"/>
  <c r="K146" i="60"/>
  <c r="C144" i="77" s="1"/>
  <c r="AQ144" i="77" s="1"/>
  <c r="K145" i="60"/>
  <c r="C143" i="77" s="1"/>
  <c r="AQ143" i="77" s="1"/>
  <c r="K144" i="60"/>
  <c r="C142" i="77" s="1"/>
  <c r="K143" i="60"/>
  <c r="C141" i="77" s="1"/>
  <c r="AQ141" i="77" s="1"/>
  <c r="K142" i="60"/>
  <c r="C140" i="77" s="1"/>
  <c r="AQ140" i="77" s="1"/>
  <c r="K141" i="60"/>
  <c r="C139" i="77" s="1"/>
  <c r="AQ139" i="77" s="1"/>
  <c r="K140" i="60"/>
  <c r="C138" i="77" s="1"/>
  <c r="AQ138" i="77" s="1"/>
  <c r="K139" i="60"/>
  <c r="C137" i="77" s="1"/>
  <c r="AQ137" i="77" s="1"/>
  <c r="K138" i="60"/>
  <c r="C136" i="77" s="1"/>
  <c r="AQ136" i="77" s="1"/>
  <c r="K137" i="60"/>
  <c r="C135" i="77" s="1"/>
  <c r="AQ135" i="77" s="1"/>
  <c r="K136" i="60"/>
  <c r="C134" i="77" s="1"/>
  <c r="AQ134" i="77" s="1"/>
  <c r="K135" i="60"/>
  <c r="C133" i="77" s="1"/>
  <c r="AQ133" i="77" s="1"/>
  <c r="K134" i="60"/>
  <c r="C132" i="77" s="1"/>
  <c r="AQ132" i="77" s="1"/>
  <c r="K133" i="60"/>
  <c r="C131" i="77" s="1"/>
  <c r="AQ131" i="77" s="1"/>
  <c r="K132" i="60"/>
  <c r="C130" i="77" s="1"/>
  <c r="AQ130" i="77" s="1"/>
  <c r="K131" i="60"/>
  <c r="C129" i="77" s="1"/>
  <c r="AQ129" i="77" s="1"/>
  <c r="K130" i="60"/>
  <c r="C128" i="77" s="1"/>
  <c r="K129" i="60"/>
  <c r="C127" i="77" s="1"/>
  <c r="AQ127" i="77" s="1"/>
  <c r="K128" i="60"/>
  <c r="C126" i="77" s="1"/>
  <c r="K127" i="60"/>
  <c r="C125" i="77" s="1"/>
  <c r="AQ125" i="77" s="1"/>
  <c r="K126" i="60"/>
  <c r="C124" i="77" s="1"/>
  <c r="K125" i="60"/>
  <c r="C123" i="77" s="1"/>
  <c r="AQ123" i="77" s="1"/>
  <c r="K124" i="60"/>
  <c r="C122" i="77" s="1"/>
  <c r="K123" i="60"/>
  <c r="C121" i="77" s="1"/>
  <c r="AQ121" i="77" s="1"/>
  <c r="K122" i="60"/>
  <c r="C120" i="77" s="1"/>
  <c r="K121" i="60"/>
  <c r="C119" i="77" s="1"/>
  <c r="AV160" i="60"/>
  <c r="AU160" i="60" l="1"/>
  <c r="AS160" i="60"/>
  <c r="AT160" i="60"/>
  <c r="AQ122" i="77"/>
  <c r="AQ126" i="77"/>
  <c r="AQ120" i="77"/>
  <c r="AQ124" i="77"/>
  <c r="AQ128" i="77"/>
  <c r="AQ142" i="77"/>
  <c r="AQ88" i="77"/>
  <c r="AQ38" i="77"/>
  <c r="AQ42" i="77"/>
  <c r="AQ46" i="77"/>
  <c r="R159" i="77"/>
  <c r="AQ64" i="77"/>
  <c r="AQ108" i="77"/>
  <c r="V159" i="77"/>
  <c r="AQ94" i="77"/>
  <c r="AD159" i="77"/>
  <c r="AQ18" i="77"/>
  <c r="AQ44" i="77"/>
  <c r="AQ62" i="77"/>
  <c r="AQ66" i="77"/>
  <c r="AQ104" i="77"/>
  <c r="AQ51" i="77"/>
  <c r="AQ55" i="77"/>
  <c r="AQ77" i="77"/>
  <c r="AQ85" i="77"/>
  <c r="AQ89" i="77"/>
  <c r="AG159" i="77"/>
  <c r="AO159" i="77"/>
  <c r="AQ14" i="77"/>
  <c r="AQ40" i="77"/>
  <c r="AQ48" i="77"/>
  <c r="AQ92" i="77"/>
  <c r="AQ96" i="77"/>
  <c r="AI159" i="77"/>
  <c r="AQ5" i="77"/>
  <c r="AQ9" i="77"/>
  <c r="AQ21" i="77"/>
  <c r="AQ27" i="77"/>
  <c r="AQ31" i="77"/>
  <c r="AQ35" i="77"/>
  <c r="AQ53" i="77"/>
  <c r="AQ57" i="77"/>
  <c r="AQ69" i="77"/>
  <c r="AQ75" i="77"/>
  <c r="AQ79" i="77"/>
  <c r="AQ83" i="77"/>
  <c r="AQ87" i="77"/>
  <c r="AQ76" i="77"/>
  <c r="AQ80" i="77"/>
  <c r="H159" i="77"/>
  <c r="AQ13" i="77"/>
  <c r="AQ17" i="77"/>
  <c r="I159" i="77"/>
  <c r="L159" i="77"/>
  <c r="AQ39" i="77"/>
  <c r="AQ43" i="77"/>
  <c r="AQ47" i="77"/>
  <c r="S159" i="77"/>
  <c r="T159" i="77"/>
  <c r="AQ49" i="77"/>
  <c r="AQ61" i="77"/>
  <c r="AQ65" i="77"/>
  <c r="U159" i="77"/>
  <c r="X159" i="77"/>
  <c r="AQ91" i="77"/>
  <c r="AQ95" i="77"/>
  <c r="AB159" i="77"/>
  <c r="AE159" i="77"/>
  <c r="AH159" i="77"/>
  <c r="AR160" i="60"/>
  <c r="AJ1" i="77"/>
  <c r="AJ159" i="77" s="1"/>
  <c r="AK159" i="77"/>
  <c r="AM159" i="77"/>
  <c r="AL159" i="77"/>
  <c r="AQ99" i="77"/>
  <c r="AN159" i="77"/>
  <c r="AQ22" i="77"/>
  <c r="J159" i="77"/>
  <c r="AQ28" i="77"/>
  <c r="AQ32" i="77"/>
  <c r="AQ36" i="77"/>
  <c r="P159" i="77"/>
  <c r="AQ54" i="77"/>
  <c r="AQ58" i="77"/>
  <c r="Y159" i="77"/>
  <c r="AQ84" i="77"/>
  <c r="C159" i="77"/>
  <c r="AQ119" i="77"/>
  <c r="AQ6" i="77"/>
  <c r="AQ10" i="77"/>
  <c r="AQ3" i="77"/>
  <c r="AQ7" i="77"/>
  <c r="AQ11" i="77"/>
  <c r="AQ15" i="77"/>
  <c r="AQ19" i="77"/>
  <c r="AQ23" i="77"/>
  <c r="K159" i="77"/>
  <c r="AQ25" i="77"/>
  <c r="N159" i="77"/>
  <c r="AQ29" i="77"/>
  <c r="AQ33" i="77"/>
  <c r="AQ37" i="77"/>
  <c r="AQ41" i="77"/>
  <c r="AQ45" i="77"/>
  <c r="O159" i="77"/>
  <c r="Q159" i="77"/>
  <c r="AQ59" i="77"/>
  <c r="AQ63" i="77"/>
  <c r="AQ67" i="77"/>
  <c r="W159" i="77"/>
  <c r="Z159" i="77"/>
  <c r="AQ73" i="77"/>
  <c r="AQ81" i="77"/>
  <c r="AQ93" i="77"/>
  <c r="AA159" i="77"/>
  <c r="AF159" i="77"/>
  <c r="AQ101" i="77"/>
  <c r="AY3" i="60"/>
  <c r="AY4" i="60"/>
  <c r="AY5" i="60"/>
  <c r="AY6" i="60"/>
  <c r="AY7" i="60"/>
  <c r="AY8" i="60"/>
  <c r="AY9" i="60"/>
  <c r="AY10" i="60"/>
  <c r="AY11" i="60"/>
  <c r="AY12" i="60"/>
  <c r="AY13" i="60"/>
  <c r="AY14" i="60"/>
  <c r="AY15" i="60"/>
  <c r="AY16" i="60"/>
  <c r="AY17" i="60"/>
  <c r="AY18" i="60"/>
  <c r="AY19" i="60"/>
  <c r="AY20" i="60"/>
  <c r="AY21" i="60"/>
  <c r="AY22" i="60"/>
  <c r="AY23" i="60"/>
  <c r="AY24" i="60"/>
  <c r="AY25" i="60"/>
  <c r="AY26" i="60"/>
  <c r="AY27" i="60"/>
  <c r="AY28" i="60"/>
  <c r="AY29" i="60"/>
  <c r="AY30" i="60"/>
  <c r="AY31" i="60"/>
  <c r="AY32" i="60"/>
  <c r="AY33" i="60"/>
  <c r="AY34" i="60"/>
  <c r="AY35" i="60"/>
  <c r="AY36" i="60"/>
  <c r="AY37" i="60"/>
  <c r="AY38" i="60"/>
  <c r="AY39" i="60"/>
  <c r="AY40" i="60"/>
  <c r="AY41" i="60"/>
  <c r="AY42" i="60"/>
  <c r="AY43" i="60"/>
  <c r="AY44" i="60"/>
  <c r="AY45" i="60"/>
  <c r="AY46" i="60"/>
  <c r="AY47" i="60"/>
  <c r="AY48" i="60"/>
  <c r="AY49" i="60"/>
  <c r="AY50" i="60"/>
  <c r="AY51" i="60"/>
  <c r="AY52" i="60"/>
  <c r="AY53" i="60"/>
  <c r="AY54" i="60"/>
  <c r="AY55" i="60"/>
  <c r="AY56" i="60"/>
  <c r="AY57" i="60"/>
  <c r="AY58" i="60"/>
  <c r="AY59" i="60"/>
  <c r="AY60" i="60"/>
  <c r="AY61" i="60"/>
  <c r="AY62" i="60"/>
  <c r="AY63" i="60"/>
  <c r="AY64" i="60"/>
  <c r="AY65" i="60"/>
  <c r="AY66" i="60"/>
  <c r="AY67" i="60"/>
  <c r="AY68" i="60"/>
  <c r="AY69" i="60"/>
  <c r="AY70" i="60"/>
  <c r="AY71" i="60"/>
  <c r="AY72" i="60"/>
  <c r="AY73" i="60"/>
  <c r="AY74" i="60"/>
  <c r="AY75" i="60"/>
  <c r="AY76" i="60"/>
  <c r="AY77" i="60"/>
  <c r="AY78" i="60"/>
  <c r="AY79" i="60"/>
  <c r="AY80" i="60"/>
  <c r="AY81" i="60"/>
  <c r="AY82" i="60"/>
  <c r="AY83" i="60"/>
  <c r="AY84" i="60"/>
  <c r="AY85" i="60"/>
  <c r="AY86" i="60"/>
  <c r="AY87" i="60"/>
  <c r="AY88" i="60"/>
  <c r="AY89" i="60"/>
  <c r="AY90" i="60"/>
  <c r="AY91" i="60"/>
  <c r="AY92" i="60"/>
  <c r="AY93" i="60"/>
  <c r="AY94" i="60"/>
  <c r="AY95" i="60"/>
  <c r="AY96" i="60"/>
  <c r="AY97" i="60"/>
  <c r="AY98" i="60"/>
  <c r="AY99" i="60"/>
  <c r="AY100" i="60"/>
  <c r="AY101" i="60"/>
  <c r="AY102" i="60"/>
  <c r="AY103" i="60"/>
  <c r="AY104" i="60"/>
  <c r="AY105" i="60"/>
  <c r="AY106" i="60"/>
  <c r="AY107" i="60"/>
  <c r="AY108" i="60"/>
  <c r="AY109" i="60"/>
  <c r="AY110" i="60"/>
  <c r="AY111" i="60"/>
  <c r="AY112" i="60"/>
  <c r="AY113" i="60"/>
  <c r="AY114" i="60"/>
  <c r="AY115" i="60"/>
  <c r="AY116" i="60"/>
  <c r="AY117" i="60"/>
  <c r="AY118" i="60"/>
  <c r="AY119" i="60"/>
  <c r="AY120" i="60"/>
  <c r="AY121" i="60"/>
  <c r="AY122" i="60"/>
  <c r="AY123" i="60"/>
  <c r="AY124" i="60"/>
  <c r="AY125" i="60"/>
  <c r="AY126" i="60"/>
  <c r="AY127" i="60"/>
  <c r="AY128" i="60"/>
  <c r="AY129" i="60"/>
  <c r="AY130" i="60"/>
  <c r="AY131" i="60"/>
  <c r="AY132" i="60"/>
  <c r="AY133" i="60"/>
  <c r="AY134" i="60"/>
  <c r="AY135" i="60"/>
  <c r="AY136" i="60"/>
  <c r="AY137" i="60"/>
  <c r="AY138" i="60"/>
  <c r="AY139" i="60"/>
  <c r="AY140" i="60"/>
  <c r="AY141" i="60"/>
  <c r="AY142" i="60"/>
  <c r="AY143" i="60"/>
  <c r="AY144" i="60"/>
  <c r="AY145" i="60"/>
  <c r="AY146" i="60"/>
  <c r="AY147" i="60"/>
  <c r="AY148" i="60"/>
  <c r="AY149" i="60"/>
  <c r="AY150" i="60"/>
  <c r="AY151" i="60"/>
  <c r="AY152" i="60"/>
  <c r="AY153" i="60"/>
  <c r="AY154" i="60"/>
  <c r="AY155" i="60"/>
  <c r="AY156" i="60"/>
  <c r="AY157" i="60"/>
  <c r="AY158" i="60"/>
  <c r="AY159" i="60"/>
  <c r="AX3" i="60"/>
  <c r="AX4" i="60"/>
  <c r="AX5" i="60"/>
  <c r="AX6" i="60"/>
  <c r="AX7" i="60"/>
  <c r="AX8" i="60"/>
  <c r="AX9" i="60"/>
  <c r="AX10" i="60"/>
  <c r="AX11" i="60"/>
  <c r="AX12" i="60"/>
  <c r="AX13" i="60"/>
  <c r="AX14" i="60"/>
  <c r="AX15" i="60"/>
  <c r="AX16" i="60"/>
  <c r="AX17" i="60"/>
  <c r="AX18" i="60"/>
  <c r="AX19" i="60"/>
  <c r="AX20" i="60"/>
  <c r="AX21" i="60"/>
  <c r="AX22" i="60"/>
  <c r="AX23" i="60"/>
  <c r="AX24" i="60"/>
  <c r="AX25" i="60"/>
  <c r="AX26" i="60"/>
  <c r="AX27" i="60"/>
  <c r="AX28" i="60"/>
  <c r="AX29" i="60"/>
  <c r="AX30" i="60"/>
  <c r="AX31" i="60"/>
  <c r="AX32" i="60"/>
  <c r="AX33" i="60"/>
  <c r="AX34" i="60"/>
  <c r="AX35" i="60"/>
  <c r="AX36" i="60"/>
  <c r="AX37" i="60"/>
  <c r="AX38" i="60"/>
  <c r="AX39" i="60"/>
  <c r="AX40" i="60"/>
  <c r="AX41" i="60"/>
  <c r="AX42" i="60"/>
  <c r="AX43" i="60"/>
  <c r="AX44" i="60"/>
  <c r="AX45" i="60"/>
  <c r="AX46" i="60"/>
  <c r="AX47" i="60"/>
  <c r="AX48" i="60"/>
  <c r="AX49" i="60"/>
  <c r="AX50" i="60"/>
  <c r="AX51" i="60"/>
  <c r="AX52" i="60"/>
  <c r="AX53" i="60"/>
  <c r="AX54" i="60"/>
  <c r="AX55" i="60"/>
  <c r="AX56" i="60"/>
  <c r="AX57" i="60"/>
  <c r="AX58" i="60"/>
  <c r="AX59" i="60"/>
  <c r="AX60" i="60"/>
  <c r="AX61" i="60"/>
  <c r="AX62" i="60"/>
  <c r="AX63" i="60"/>
  <c r="AX64" i="60"/>
  <c r="AX65" i="60"/>
  <c r="AX66" i="60"/>
  <c r="AX67" i="60"/>
  <c r="AX68" i="60"/>
  <c r="AX69" i="60"/>
  <c r="AX70" i="60"/>
  <c r="AX71" i="60"/>
  <c r="AX72" i="60"/>
  <c r="AX73" i="60"/>
  <c r="AX74" i="60"/>
  <c r="AX75" i="60"/>
  <c r="AX76" i="60"/>
  <c r="AX77" i="60"/>
  <c r="AX78" i="60"/>
  <c r="AX79" i="60"/>
  <c r="AX80" i="60"/>
  <c r="AX81" i="60"/>
  <c r="AX82" i="60"/>
  <c r="AX83" i="60"/>
  <c r="AX84" i="60"/>
  <c r="AX85" i="60"/>
  <c r="AX86" i="60"/>
  <c r="AX87" i="60"/>
  <c r="AX88" i="60"/>
  <c r="AX89" i="60"/>
  <c r="AX90" i="60"/>
  <c r="AX91" i="60"/>
  <c r="AX92" i="60"/>
  <c r="AX93" i="60"/>
  <c r="AX94" i="60"/>
  <c r="AX95" i="60"/>
  <c r="AX96" i="60"/>
  <c r="AX97" i="60"/>
  <c r="AX98" i="60"/>
  <c r="AX99" i="60"/>
  <c r="AX100" i="60"/>
  <c r="AX101" i="60"/>
  <c r="AX102" i="60"/>
  <c r="AX103" i="60"/>
  <c r="AX104" i="60"/>
  <c r="AX105" i="60"/>
  <c r="AX106" i="60"/>
  <c r="AX107" i="60"/>
  <c r="AX108" i="60"/>
  <c r="AX109" i="60"/>
  <c r="AX110" i="60"/>
  <c r="AX111" i="60"/>
  <c r="AX112" i="60"/>
  <c r="AX113" i="60"/>
  <c r="AX114" i="60"/>
  <c r="AX115" i="60"/>
  <c r="AX116" i="60"/>
  <c r="AX117" i="60"/>
  <c r="AX118" i="60"/>
  <c r="AX119" i="60"/>
  <c r="AX120" i="60"/>
  <c r="AX121" i="60"/>
  <c r="AX122" i="60"/>
  <c r="AX123" i="60"/>
  <c r="AX124" i="60"/>
  <c r="AX125" i="60"/>
  <c r="AX126" i="60"/>
  <c r="AX127" i="60"/>
  <c r="AX128" i="60"/>
  <c r="AX129" i="60"/>
  <c r="AX130" i="60"/>
  <c r="AX131" i="60"/>
  <c r="AX132" i="60"/>
  <c r="AX133" i="60"/>
  <c r="AX134" i="60"/>
  <c r="AX135" i="60"/>
  <c r="AX136" i="60"/>
  <c r="AX137" i="60"/>
  <c r="AX138" i="60"/>
  <c r="AX139" i="60"/>
  <c r="AX140" i="60"/>
  <c r="AX141" i="60"/>
  <c r="AX142" i="60"/>
  <c r="AX143" i="60"/>
  <c r="AX144" i="60"/>
  <c r="AX145" i="60"/>
  <c r="AX146" i="60"/>
  <c r="AX147" i="60"/>
  <c r="AX148" i="60"/>
  <c r="AX149" i="60"/>
  <c r="AX150" i="60"/>
  <c r="AX151" i="60"/>
  <c r="AX152" i="60"/>
  <c r="AX153" i="60"/>
  <c r="AX154" i="60"/>
  <c r="AX155" i="60"/>
  <c r="AX156" i="60"/>
  <c r="AX157" i="60"/>
  <c r="AX158" i="60"/>
  <c r="AX159" i="60"/>
  <c r="AQ1" i="77" l="1"/>
  <c r="AQ160" i="60"/>
  <c r="AP160" i="60"/>
  <c r="AO160" i="60"/>
  <c r="AN160" i="60"/>
  <c r="AM160" i="60"/>
  <c r="AL160" i="60"/>
  <c r="AK160" i="60"/>
  <c r="AJ160" i="60"/>
  <c r="AI160" i="60"/>
  <c r="AH160" i="60"/>
  <c r="AG160" i="60"/>
  <c r="AF160" i="60"/>
  <c r="AE160" i="60"/>
  <c r="AD160" i="60"/>
  <c r="AC160" i="60"/>
  <c r="AB160" i="60"/>
  <c r="AA160" i="60"/>
  <c r="Z160" i="60"/>
  <c r="Y160" i="60"/>
  <c r="X160" i="60"/>
  <c r="W160" i="60"/>
  <c r="V160" i="60"/>
  <c r="U160" i="60"/>
  <c r="T160" i="60"/>
  <c r="S160" i="60"/>
  <c r="R160" i="60"/>
  <c r="Q160" i="60"/>
  <c r="O160" i="60"/>
  <c r="N160" i="60"/>
  <c r="M160" i="60"/>
  <c r="L160" i="60"/>
  <c r="K160" i="60"/>
  <c r="J160" i="60"/>
  <c r="I160" i="60"/>
  <c r="P160" i="60"/>
</calcChain>
</file>

<file path=xl/sharedStrings.xml><?xml version="1.0" encoding="utf-8"?>
<sst xmlns="http://schemas.openxmlformats.org/spreadsheetml/2006/main" count="685" uniqueCount="105">
  <si>
    <t>Company</t>
  </si>
  <si>
    <t>Platoon</t>
  </si>
  <si>
    <t>Company type</t>
  </si>
  <si>
    <t>Vehicle function</t>
  </si>
  <si>
    <t>Command</t>
  </si>
  <si>
    <t>Id</t>
  </si>
  <si>
    <t>Total</t>
  </si>
  <si>
    <t>UAV Reconnaissance</t>
  </si>
  <si>
    <t>Tank</t>
  </si>
  <si>
    <t>Food service</t>
  </si>
  <si>
    <t>Vehicle type</t>
  </si>
  <si>
    <t>Company Commander</t>
  </si>
  <si>
    <t>Battalion Commander</t>
  </si>
  <si>
    <t>Platoon Leader</t>
  </si>
  <si>
    <t>Medical Platoon</t>
  </si>
  <si>
    <t>Leopard 2 S</t>
  </si>
  <si>
    <t>Battallion Head Quarter</t>
  </si>
  <si>
    <t>Deputy Company Commander</t>
  </si>
  <si>
    <t>Platoon Type</t>
  </si>
  <si>
    <t>Command /Logistics</t>
  </si>
  <si>
    <t>Repair and Recovery</t>
  </si>
  <si>
    <t>Bridge Layer</t>
  </si>
  <si>
    <t>Logistics</t>
  </si>
  <si>
    <t>Mechanized Infantry</t>
  </si>
  <si>
    <t>Battallion Command</t>
  </si>
  <si>
    <t>Deputy Battallion Command</t>
  </si>
  <si>
    <t>Company Command</t>
  </si>
  <si>
    <t>Deputy Company Command</t>
  </si>
  <si>
    <t>Main Battle Tank</t>
  </si>
  <si>
    <t>Medical transport</t>
  </si>
  <si>
    <t>Armoured Mortar</t>
  </si>
  <si>
    <t>Mortar Ammunition</t>
  </si>
  <si>
    <t>Air Defence</t>
  </si>
  <si>
    <t xml:space="preserve">Radio gateway </t>
  </si>
  <si>
    <t>C2</t>
  </si>
  <si>
    <t>Air defence</t>
  </si>
  <si>
    <t>Mortar</t>
  </si>
  <si>
    <t>Battalion Logistics</t>
  </si>
  <si>
    <t>Medical</t>
  </si>
  <si>
    <t>Food Service</t>
  </si>
  <si>
    <t>Staff and Mortar</t>
  </si>
  <si>
    <t>Battalion Command</t>
  </si>
  <si>
    <t>Company 5</t>
  </si>
  <si>
    <t>Mortar Platoon</t>
  </si>
  <si>
    <t>Company 1</t>
  </si>
  <si>
    <t>Company 2</t>
  </si>
  <si>
    <t>Company 3</t>
  </si>
  <si>
    <t>Company 4</t>
  </si>
  <si>
    <t>Deputy Battalion Commander</t>
  </si>
  <si>
    <t>Deputy Platoon Leader</t>
  </si>
  <si>
    <t>Head Quarter</t>
  </si>
  <si>
    <t>Mortar Fire Control</t>
  </si>
  <si>
    <t>Company Quarter Master</t>
  </si>
  <si>
    <t>Platoon 5.1</t>
  </si>
  <si>
    <t>Platoon 1.1</t>
  </si>
  <si>
    <t>Platoon 1.3</t>
  </si>
  <si>
    <t>Platoon 1.5</t>
  </si>
  <si>
    <t>Platoon 1.2</t>
  </si>
  <si>
    <t>Platoon 1.4</t>
  </si>
  <si>
    <t>Platoon 2.1</t>
  </si>
  <si>
    <t>Platoon 2.5</t>
  </si>
  <si>
    <t>Platoon 2.3</t>
  </si>
  <si>
    <t>Platoon 2.2</t>
  </si>
  <si>
    <t>Platoon 2.4</t>
  </si>
  <si>
    <t>Platoon 3.1</t>
  </si>
  <si>
    <t>Platoon 3.3</t>
  </si>
  <si>
    <t>Platoon 3.5</t>
  </si>
  <si>
    <t>Platoon 3.2</t>
  </si>
  <si>
    <t>Platoon 3.4</t>
  </si>
  <si>
    <t>Platoon 4.1</t>
  </si>
  <si>
    <t>Platoon 4.3</t>
  </si>
  <si>
    <t>Platoon 4.5</t>
  </si>
  <si>
    <t>Platoon 4.2</t>
  </si>
  <si>
    <t>Platoon 4.4</t>
  </si>
  <si>
    <t>Platoon 6.1</t>
  </si>
  <si>
    <t>Platoon 6.2</t>
  </si>
  <si>
    <t>Food Service Platoon</t>
  </si>
  <si>
    <t>Iinfantry fighting vehicle</t>
  </si>
  <si>
    <t>CV9040 (Tracked armored)</t>
  </si>
  <si>
    <t>Armoured Container System</t>
  </si>
  <si>
    <t xml:space="preserve">CV9040 based forward command </t>
  </si>
  <si>
    <t>Mobile 24 meter antenna</t>
  </si>
  <si>
    <t>Armoured tracked mortar</t>
  </si>
  <si>
    <t>Anglova Vignette 2 Mechanized Battalion Vehicles</t>
  </si>
  <si>
    <t>CV9040 based anti-air with radar</t>
  </si>
  <si>
    <t>Total no. of voice groups</t>
  </si>
  <si>
    <t>No. of networks</t>
  </si>
  <si>
    <t>Air Defence Platoon</t>
  </si>
  <si>
    <t>UHF1</t>
  </si>
  <si>
    <t>UHF2</t>
  </si>
  <si>
    <t>UHF3</t>
  </si>
  <si>
    <t>UHF4</t>
  </si>
  <si>
    <t>UHF5</t>
  </si>
  <si>
    <t>A</t>
  </si>
  <si>
    <t>B</t>
  </si>
  <si>
    <t>C</t>
  </si>
  <si>
    <t>D</t>
  </si>
  <si>
    <t>E</t>
  </si>
  <si>
    <t>VHF Logistics Data</t>
  </si>
  <si>
    <t>Network id</t>
  </si>
  <si>
    <t>Tot</t>
  </si>
  <si>
    <t>Voice group networks</t>
  </si>
  <si>
    <t>Data networks</t>
  </si>
  <si>
    <t xml:space="preserve">Two network layout examples are given: Network plan 1 and Network plan 2. Network plan 1 is a flat design for the user data and Network plan 2 is a more heterogeneous network example. This file contains Network plan 2, with five UHF data networks and one VHF data network. </t>
  </si>
  <si>
    <t xml:space="preserve">PTT voice groups are layed out directly from typical user requirements. The data network layout example is a technical design, not a user requirement. A typical user requirement is that the BMS data can be delivered within the battallion.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</si>
</sst>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2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left" vertical="center" textRotation="90"/>
    </xf>
    <xf numFmtId="0" fontId="3" fillId="0" borderId="0" xfId="0" applyFont="1" applyAlignment="1">
      <alignment horizontal="center" vertical="center" textRotation="90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5" fillId="3" borderId="0" xfId="3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0" xfId="3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 vertical="center" textRotation="90"/>
    </xf>
    <xf numFmtId="0" fontId="3" fillId="0" borderId="2" xfId="0" applyFont="1" applyBorder="1" applyAlignment="1">
      <alignment horizontal="left" vertical="center" textRotation="90"/>
    </xf>
    <xf numFmtId="0" fontId="3" fillId="0" borderId="3" xfId="0" applyFont="1" applyBorder="1" applyAlignment="1">
      <alignment horizontal="left" vertical="center" textRotation="90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left" vertical="top" wrapText="1"/>
    </xf>
    <xf numFmtId="0" fontId="4" fillId="2" borderId="1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/>
    </xf>
    <xf numFmtId="0" fontId="4" fillId="2" borderId="3" xfId="2" applyFont="1" applyBorder="1" applyAlignment="1">
      <alignment horizontal="center" vertical="center"/>
    </xf>
    <xf numFmtId="0" fontId="4" fillId="2" borderId="9" xfId="2" applyFont="1" applyBorder="1" applyAlignment="1">
      <alignment horizontal="center" vertical="center"/>
    </xf>
    <xf numFmtId="0" fontId="4" fillId="2" borderId="10" xfId="2" applyFont="1" applyBorder="1" applyAlignment="1">
      <alignment horizontal="center" vertical="center"/>
    </xf>
  </cellXfs>
  <cellStyles count="4">
    <cellStyle name="Accent1" xfId="2" builtinId="29"/>
    <cellStyle name="Neutral" xfId="3" builtinId="28"/>
    <cellStyle name="Normal" xfId="0" builtinId="0"/>
    <cellStyle name="Normal 2" xfId="1"/>
  </cellStyles>
  <dxfs count="118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ill>
        <patternFill>
          <bgColor theme="2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</dxf>
    <dxf>
      <numFmt numFmtId="0" formatCode="General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left" vertical="center" textRotation="9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AY160" totalsRowCount="1" headerRowDxfId="117">
  <autoFilter ref="A2:AY159"/>
  <tableColumns count="51">
    <tableColumn id="1" name="Id" totalsRowLabel="Total"/>
    <tableColumn id="2" name="Company"/>
    <tableColumn id="3" name="Company type"/>
    <tableColumn id="4" name="Platoon"/>
    <tableColumn id="5" name="Platoon Type"/>
    <tableColumn id="6" name="Vehicle function"/>
    <tableColumn id="44" name="Vehicle type"/>
    <tableColumn id="7" name="Command"/>
    <tableColumn id="9" name="Battalion Command" totalsRowFunction="count" dataDxfId="116" totalsRowDxfId="73"/>
    <tableColumn id="10" name="Mortar Fire Control" totalsRowFunction="count" dataDxfId="115" totalsRowDxfId="72"/>
    <tableColumn id="11" name="Battalion Logistics" totalsRowFunction="count" dataDxfId="114" totalsRowDxfId="71"/>
    <tableColumn id="12" name="Company 5" totalsRowFunction="count" dataDxfId="113" totalsRowDxfId="70"/>
    <tableColumn id="13" name="Platoon 5.1" totalsRowFunction="count" dataDxfId="112" totalsRowDxfId="69"/>
    <tableColumn id="14" name="Air Defence Platoon" totalsRowFunction="count" dataDxfId="111" totalsRowDxfId="68"/>
    <tableColumn id="15" name="Mortar Platoon" totalsRowFunction="count" dataDxfId="110" totalsRowDxfId="67"/>
    <tableColumn id="16" name="Company 1" totalsRowFunction="count" dataDxfId="109" totalsRowDxfId="66"/>
    <tableColumn id="17" name="Platoon 1.1" totalsRowFunction="count" dataDxfId="108" totalsRowDxfId="65"/>
    <tableColumn id="18" name="Platoon 1.2" totalsRowFunction="count" dataDxfId="107" totalsRowDxfId="64"/>
    <tableColumn id="19" name="Platoon 1.3" totalsRowFunction="count" dataDxfId="106" totalsRowDxfId="63"/>
    <tableColumn id="20" name="Platoon 1.4" totalsRowFunction="count" dataDxfId="105" totalsRowDxfId="62"/>
    <tableColumn id="21" name="Platoon 1.5" totalsRowFunction="count" dataDxfId="104" totalsRowDxfId="61"/>
    <tableColumn id="22" name="Company 2" totalsRowFunction="count" dataDxfId="103" totalsRowDxfId="60"/>
    <tableColumn id="23" name="Platoon 2.1" totalsRowFunction="count" dataDxfId="102" totalsRowDxfId="59"/>
    <tableColumn id="24" name="Platoon 2.2" totalsRowFunction="count" dataDxfId="101" totalsRowDxfId="58"/>
    <tableColumn id="25" name="Platoon 2.3" totalsRowFunction="count" dataDxfId="100" totalsRowDxfId="57"/>
    <tableColumn id="26" name="Platoon 2.4" totalsRowFunction="count" dataDxfId="99" totalsRowDxfId="56"/>
    <tableColumn id="27" name="Platoon 2.5" totalsRowFunction="count" dataDxfId="98" totalsRowDxfId="55"/>
    <tableColumn id="28" name="Company 3" totalsRowFunction="count" dataDxfId="97" totalsRowDxfId="54"/>
    <tableColumn id="29" name="Platoon 3.1" totalsRowFunction="count" dataDxfId="96" totalsRowDxfId="53"/>
    <tableColumn id="30" name="Platoon 3.2" totalsRowFunction="count" dataDxfId="95" totalsRowDxfId="52"/>
    <tableColumn id="31" name="Platoon 3.3" totalsRowFunction="count" dataDxfId="94" totalsRowDxfId="51"/>
    <tableColumn id="32" name="Platoon 3.4" totalsRowFunction="count" dataDxfId="93" totalsRowDxfId="50"/>
    <tableColumn id="33" name="Platoon 3.5" totalsRowFunction="count" dataDxfId="92" totalsRowDxfId="49"/>
    <tableColumn id="34" name="Company 4" totalsRowFunction="count" dataDxfId="91" totalsRowDxfId="48"/>
    <tableColumn id="35" name="Platoon 4.1" totalsRowFunction="count" dataDxfId="90" totalsRowDxfId="47"/>
    <tableColumn id="36" name="Platoon 4.2" totalsRowFunction="count" dataDxfId="89" totalsRowDxfId="46"/>
    <tableColumn id="37" name="Platoon 4.3" totalsRowFunction="count" dataDxfId="88" totalsRowDxfId="45"/>
    <tableColumn id="38" name="Platoon 4.4" totalsRowFunction="count" dataDxfId="87" totalsRowDxfId="44"/>
    <tableColumn id="39" name="Platoon 4.5" totalsRowFunction="count" dataDxfId="86" totalsRowDxfId="43"/>
    <tableColumn id="40" name="Platoon 6.1" totalsRowFunction="count" dataDxfId="85" totalsRowDxfId="42"/>
    <tableColumn id="41" name="Platoon 6.2" totalsRowFunction="count" dataDxfId="84" totalsRowDxfId="41"/>
    <tableColumn id="42" name="Medical Platoon" totalsRowFunction="count" dataDxfId="83" totalsRowDxfId="40"/>
    <tableColumn id="43" name="Food Service Platoon" totalsRowFunction="countNums" dataDxfId="82" totalsRowDxfId="39"/>
    <tableColumn id="52" name="UHF1" totalsRowFunction="count" dataDxfId="81" totalsRowDxfId="38"/>
    <tableColumn id="53" name="UHF2" totalsRowFunction="count" dataDxfId="80" totalsRowDxfId="37"/>
    <tableColumn id="49" name="UHF3" totalsRowFunction="count" dataDxfId="79" totalsRowDxfId="36"/>
    <tableColumn id="48" name="UHF4" totalsRowFunction="count" dataDxfId="78" totalsRowDxfId="35"/>
    <tableColumn id="47" name="UHF5" totalsRowFunction="count" dataDxfId="77" totalsRowDxfId="34"/>
    <tableColumn id="54" name="VHF Logistics Data" totalsRowFunction="count" dataDxfId="76" totalsRowDxfId="33"/>
    <tableColumn id="45" name="Total no. of voice groups" dataDxfId="75" totalsRowDxfId="32">
      <calculatedColumnFormula>COUNT(Table1[[#This Row],[Battalion Command]:[Food Service Platoon]])</calculatedColumnFormula>
    </tableColumn>
    <tableColumn id="8" name="No. of networks" dataDxfId="74" totalsRowDxfId="31">
      <calculatedColumnFormula>COUNTA(Table1[[#This Row],[Battalion Command]:[VHF Logistics Data]])</calculatedColumnFormula>
    </tableColumn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2.75" x14ac:dyDescent="0.2"/>
  <cols>
    <col min="1" max="1" width="129.28515625" customWidth="1"/>
  </cols>
  <sheetData>
    <row r="1" spans="1:1" ht="184.5" customHeight="1" x14ac:dyDescent="0.2">
      <c r="A1" s="21" t="s">
        <v>103</v>
      </c>
    </row>
    <row r="2" spans="1:1" ht="120" x14ac:dyDescent="0.2">
      <c r="A2" s="21" t="s">
        <v>104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62"/>
  <sheetViews>
    <sheetView showGridLines="0" zoomScale="55" zoomScaleNormal="55" workbookViewId="0">
      <selection activeCell="L104" sqref="L104"/>
    </sheetView>
  </sheetViews>
  <sheetFormatPr defaultRowHeight="12.75" x14ac:dyDescent="0.2"/>
  <cols>
    <col min="1" max="1" width="4" customWidth="1"/>
    <col min="2" max="2" width="3.28515625" customWidth="1"/>
    <col min="3" max="3" width="17.85546875" customWidth="1"/>
    <col min="4" max="4" width="3.28515625" customWidth="1"/>
    <col min="5" max="5" width="18.28515625" customWidth="1"/>
    <col min="6" max="6" width="24.7109375" customWidth="1"/>
    <col min="7" max="7" width="29.42578125" hidden="1" customWidth="1"/>
    <col min="8" max="8" width="26.42578125" hidden="1" customWidth="1"/>
    <col min="9" max="25" width="3.5703125" customWidth="1"/>
    <col min="26" max="43" width="4.5703125" customWidth="1"/>
    <col min="44" max="44" width="4" customWidth="1"/>
    <col min="45" max="47" width="4.5703125" customWidth="1"/>
    <col min="48" max="48" width="4" customWidth="1"/>
    <col min="49" max="51" width="4" bestFit="1" customWidth="1"/>
  </cols>
  <sheetData>
    <row r="1" spans="1:52" s="2" customFormat="1" ht="45.75" customHeight="1" thickBot="1" x14ac:dyDescent="0.25">
      <c r="A1" s="22" t="s">
        <v>83</v>
      </c>
      <c r="B1" s="23"/>
      <c r="C1" s="23"/>
      <c r="D1" s="23"/>
      <c r="E1" s="23"/>
      <c r="F1" s="23"/>
      <c r="G1" s="23"/>
      <c r="H1" s="24"/>
      <c r="I1" s="22" t="s">
        <v>101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4"/>
      <c r="AR1" s="25" t="s">
        <v>102</v>
      </c>
      <c r="AS1" s="26"/>
      <c r="AT1" s="26"/>
      <c r="AU1" s="26"/>
      <c r="AV1" s="26"/>
      <c r="AW1" s="26"/>
      <c r="AX1" s="25" t="s">
        <v>100</v>
      </c>
      <c r="AY1" s="26"/>
    </row>
    <row r="2" spans="1:52" s="3" customFormat="1" ht="196.5" customHeight="1" thickBot="1" x14ac:dyDescent="0.25">
      <c r="A2" s="3" t="s">
        <v>5</v>
      </c>
      <c r="B2" s="3" t="s">
        <v>0</v>
      </c>
      <c r="C2" s="3" t="s">
        <v>2</v>
      </c>
      <c r="D2" s="3" t="s">
        <v>1</v>
      </c>
      <c r="E2" s="3" t="s">
        <v>18</v>
      </c>
      <c r="F2" s="3" t="s">
        <v>3</v>
      </c>
      <c r="G2" s="3" t="s">
        <v>10</v>
      </c>
      <c r="H2" s="3" t="s">
        <v>4</v>
      </c>
      <c r="I2" s="16" t="s">
        <v>41</v>
      </c>
      <c r="J2" s="17" t="s">
        <v>51</v>
      </c>
      <c r="K2" s="17" t="s">
        <v>37</v>
      </c>
      <c r="L2" s="17" t="s">
        <v>42</v>
      </c>
      <c r="M2" s="17" t="s">
        <v>53</v>
      </c>
      <c r="N2" s="17" t="s">
        <v>87</v>
      </c>
      <c r="O2" s="17" t="s">
        <v>43</v>
      </c>
      <c r="P2" s="17" t="s">
        <v>44</v>
      </c>
      <c r="Q2" s="17" t="s">
        <v>54</v>
      </c>
      <c r="R2" s="17" t="s">
        <v>57</v>
      </c>
      <c r="S2" s="17" t="s">
        <v>55</v>
      </c>
      <c r="T2" s="17" t="s">
        <v>58</v>
      </c>
      <c r="U2" s="17" t="s">
        <v>56</v>
      </c>
      <c r="V2" s="17" t="s">
        <v>45</v>
      </c>
      <c r="W2" s="17" t="s">
        <v>59</v>
      </c>
      <c r="X2" s="17" t="s">
        <v>62</v>
      </c>
      <c r="Y2" s="17" t="s">
        <v>61</v>
      </c>
      <c r="Z2" s="17" t="s">
        <v>63</v>
      </c>
      <c r="AA2" s="17" t="s">
        <v>60</v>
      </c>
      <c r="AB2" s="17" t="s">
        <v>46</v>
      </c>
      <c r="AC2" s="17" t="s">
        <v>64</v>
      </c>
      <c r="AD2" s="17" t="s">
        <v>67</v>
      </c>
      <c r="AE2" s="17" t="s">
        <v>65</v>
      </c>
      <c r="AF2" s="17" t="s">
        <v>68</v>
      </c>
      <c r="AG2" s="17" t="s">
        <v>66</v>
      </c>
      <c r="AH2" s="17" t="s">
        <v>47</v>
      </c>
      <c r="AI2" s="17" t="s">
        <v>69</v>
      </c>
      <c r="AJ2" s="17" t="s">
        <v>72</v>
      </c>
      <c r="AK2" s="17" t="s">
        <v>70</v>
      </c>
      <c r="AL2" s="17" t="s">
        <v>73</v>
      </c>
      <c r="AM2" s="17" t="s">
        <v>71</v>
      </c>
      <c r="AN2" s="17" t="s">
        <v>74</v>
      </c>
      <c r="AO2" s="17" t="s">
        <v>75</v>
      </c>
      <c r="AP2" s="17" t="s">
        <v>14</v>
      </c>
      <c r="AQ2" s="18" t="s">
        <v>76</v>
      </c>
      <c r="AR2" s="16" t="s">
        <v>88</v>
      </c>
      <c r="AS2" s="17" t="s">
        <v>89</v>
      </c>
      <c r="AT2" s="17" t="s">
        <v>90</v>
      </c>
      <c r="AU2" s="17" t="s">
        <v>91</v>
      </c>
      <c r="AV2" s="17" t="s">
        <v>92</v>
      </c>
      <c r="AW2" s="18" t="s">
        <v>98</v>
      </c>
      <c r="AX2" s="4" t="s">
        <v>85</v>
      </c>
      <c r="AY2" s="3" t="s">
        <v>86</v>
      </c>
    </row>
    <row r="3" spans="1:52" ht="12.75" customHeight="1" x14ac:dyDescent="0.2">
      <c r="A3">
        <v>1</v>
      </c>
      <c r="B3">
        <v>1</v>
      </c>
      <c r="C3" t="s">
        <v>8</v>
      </c>
      <c r="D3">
        <v>1</v>
      </c>
      <c r="E3" t="s">
        <v>19</v>
      </c>
      <c r="F3" t="s">
        <v>26</v>
      </c>
      <c r="G3" s="1" t="s">
        <v>15</v>
      </c>
      <c r="H3" t="s">
        <v>11</v>
      </c>
      <c r="I3" s="19">
        <f t="shared" ref="I3:I4" si="0">I$162</f>
        <v>1</v>
      </c>
      <c r="J3" s="20"/>
      <c r="K3" s="20"/>
      <c r="L3" s="20"/>
      <c r="M3" s="20"/>
      <c r="N3" s="20"/>
      <c r="O3" s="20"/>
      <c r="P3" s="19">
        <f t="shared" ref="P3:Q26" si="1">P$162</f>
        <v>8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9"/>
      <c r="AD3" s="19"/>
      <c r="AE3" s="19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19" t="str">
        <f t="shared" ref="AR3:AR26" si="2">AR$162</f>
        <v>A</v>
      </c>
      <c r="AS3" s="20"/>
      <c r="AT3" s="20"/>
      <c r="AU3" s="20"/>
      <c r="AV3" s="19" t="str">
        <f t="shared" ref="AV3" si="3">AV$162</f>
        <v>E</v>
      </c>
      <c r="AW3" s="19"/>
      <c r="AX3">
        <f>COUNT(Table1[[#This Row],[Battalion Command]:[Food Service Platoon]])</f>
        <v>2</v>
      </c>
      <c r="AY3" s="5">
        <f>COUNTA(Table1[[#This Row],[Battalion Command]:[VHF Logistics Data]])</f>
        <v>4</v>
      </c>
      <c r="AZ3" s="5"/>
    </row>
    <row r="4" spans="1:52" ht="12.75" customHeight="1" x14ac:dyDescent="0.2">
      <c r="A4">
        <v>2</v>
      </c>
      <c r="B4">
        <v>1</v>
      </c>
      <c r="C4" t="s">
        <v>8</v>
      </c>
      <c r="D4">
        <v>1</v>
      </c>
      <c r="E4" t="s">
        <v>19</v>
      </c>
      <c r="F4" t="s">
        <v>27</v>
      </c>
      <c r="G4" s="1" t="s">
        <v>15</v>
      </c>
      <c r="H4" t="s">
        <v>17</v>
      </c>
      <c r="I4" s="19">
        <f t="shared" si="0"/>
        <v>1</v>
      </c>
      <c r="J4" s="20"/>
      <c r="K4" s="20"/>
      <c r="L4" s="20"/>
      <c r="M4" s="20"/>
      <c r="N4" s="20"/>
      <c r="O4" s="20"/>
      <c r="P4" s="19">
        <f t="shared" si="1"/>
        <v>8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19"/>
      <c r="AJ4" s="19"/>
      <c r="AK4" s="20"/>
      <c r="AL4" s="20"/>
      <c r="AM4" s="20"/>
      <c r="AN4" s="20"/>
      <c r="AO4" s="20"/>
      <c r="AP4" s="20"/>
      <c r="AQ4" s="20"/>
      <c r="AR4" s="19" t="str">
        <f t="shared" si="2"/>
        <v>A</v>
      </c>
      <c r="AS4" s="20"/>
      <c r="AT4" s="20"/>
      <c r="AU4" s="20"/>
      <c r="AV4" s="19" t="str">
        <f t="shared" ref="AV4" si="4">AV$162</f>
        <v>E</v>
      </c>
      <c r="AW4" s="19"/>
      <c r="AX4">
        <f>COUNT(Table1[[#This Row],[Battalion Command]:[Food Service Platoon]])</f>
        <v>2</v>
      </c>
      <c r="AY4" s="5">
        <f>COUNTA(Table1[[#This Row],[Battalion Command]:[VHF Logistics Data]])</f>
        <v>4</v>
      </c>
      <c r="AZ4" s="5"/>
    </row>
    <row r="5" spans="1:52" ht="12.75" customHeight="1" x14ac:dyDescent="0.2">
      <c r="A5">
        <v>3</v>
      </c>
      <c r="B5">
        <v>1</v>
      </c>
      <c r="C5" t="s">
        <v>8</v>
      </c>
      <c r="D5">
        <v>1</v>
      </c>
      <c r="E5" t="s">
        <v>19</v>
      </c>
      <c r="F5" t="s">
        <v>20</v>
      </c>
      <c r="I5" s="20"/>
      <c r="J5" s="20"/>
      <c r="K5" s="20"/>
      <c r="L5" s="20"/>
      <c r="M5" s="20"/>
      <c r="N5" s="20"/>
      <c r="O5" s="20"/>
      <c r="P5" s="19">
        <f t="shared" si="1"/>
        <v>8</v>
      </c>
      <c r="Q5" s="19">
        <f t="shared" si="1"/>
        <v>9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19"/>
      <c r="AI5" s="20"/>
      <c r="AJ5" s="20"/>
      <c r="AK5" s="20"/>
      <c r="AL5" s="20"/>
      <c r="AM5" s="20"/>
      <c r="AN5" s="20"/>
      <c r="AO5" s="20"/>
      <c r="AP5" s="20"/>
      <c r="AQ5" s="20"/>
      <c r="AR5" s="19" t="str">
        <f t="shared" si="2"/>
        <v>A</v>
      </c>
      <c r="AS5" s="20"/>
      <c r="AT5" s="20"/>
      <c r="AU5" s="20"/>
      <c r="AV5" s="20"/>
      <c r="AW5" s="20"/>
      <c r="AX5">
        <f>COUNT(Table1[[#This Row],[Battalion Command]:[Food Service Platoon]])</f>
        <v>2</v>
      </c>
      <c r="AY5" s="5">
        <f>COUNTA(Table1[[#This Row],[Battalion Command]:[VHF Logistics Data]])</f>
        <v>3</v>
      </c>
      <c r="AZ5" s="5"/>
    </row>
    <row r="6" spans="1:52" ht="12.75" customHeight="1" x14ac:dyDescent="0.2">
      <c r="A6">
        <v>4</v>
      </c>
      <c r="B6">
        <v>1</v>
      </c>
      <c r="C6" t="s">
        <v>8</v>
      </c>
      <c r="D6">
        <v>1</v>
      </c>
      <c r="E6" t="s">
        <v>19</v>
      </c>
      <c r="F6" t="s">
        <v>20</v>
      </c>
      <c r="I6" s="20"/>
      <c r="J6" s="20"/>
      <c r="K6" s="20"/>
      <c r="L6" s="20"/>
      <c r="M6" s="20"/>
      <c r="N6" s="20"/>
      <c r="O6" s="20"/>
      <c r="P6" s="19">
        <f t="shared" si="1"/>
        <v>8</v>
      </c>
      <c r="Q6" s="19">
        <f t="shared" si="1"/>
        <v>9</v>
      </c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19" t="str">
        <f t="shared" si="2"/>
        <v>A</v>
      </c>
      <c r="AS6" s="20"/>
      <c r="AT6" s="20"/>
      <c r="AU6" s="20"/>
      <c r="AV6" s="20"/>
      <c r="AW6" s="20"/>
      <c r="AX6">
        <f>COUNT(Table1[[#This Row],[Battalion Command]:[Food Service Platoon]])</f>
        <v>2</v>
      </c>
      <c r="AY6" s="5">
        <f>COUNTA(Table1[[#This Row],[Battalion Command]:[VHF Logistics Data]])</f>
        <v>3</v>
      </c>
      <c r="AZ6" s="5"/>
    </row>
    <row r="7" spans="1:52" ht="12.75" customHeight="1" x14ac:dyDescent="0.2">
      <c r="A7">
        <v>5</v>
      </c>
      <c r="B7">
        <v>1</v>
      </c>
      <c r="C7" t="s">
        <v>8</v>
      </c>
      <c r="D7">
        <v>1</v>
      </c>
      <c r="E7" t="s">
        <v>19</v>
      </c>
      <c r="F7" t="s">
        <v>21</v>
      </c>
      <c r="I7" s="20"/>
      <c r="J7" s="20"/>
      <c r="K7" s="20"/>
      <c r="L7" s="20"/>
      <c r="M7" s="20"/>
      <c r="N7" s="20"/>
      <c r="O7" s="20"/>
      <c r="P7" s="19">
        <f t="shared" si="1"/>
        <v>8</v>
      </c>
      <c r="Q7" s="19">
        <f t="shared" si="1"/>
        <v>9</v>
      </c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19" t="str">
        <f t="shared" si="2"/>
        <v>A</v>
      </c>
      <c r="AS7" s="20"/>
      <c r="AT7" s="20"/>
      <c r="AU7" s="20"/>
      <c r="AV7" s="20"/>
      <c r="AW7" s="20"/>
      <c r="AX7">
        <f>COUNT(Table1[[#This Row],[Battalion Command]:[Food Service Platoon]])</f>
        <v>2</v>
      </c>
      <c r="AY7" s="5">
        <f>COUNTA(Table1[[#This Row],[Battalion Command]:[VHF Logistics Data]])</f>
        <v>3</v>
      </c>
      <c r="AZ7" s="5"/>
    </row>
    <row r="8" spans="1:52" ht="12.75" customHeight="1" x14ac:dyDescent="0.2">
      <c r="A8">
        <v>6</v>
      </c>
      <c r="B8">
        <v>1</v>
      </c>
      <c r="C8" t="s">
        <v>8</v>
      </c>
      <c r="D8">
        <v>1</v>
      </c>
      <c r="E8" t="s">
        <v>19</v>
      </c>
      <c r="F8" t="s">
        <v>21</v>
      </c>
      <c r="I8" s="20"/>
      <c r="J8" s="20"/>
      <c r="K8" s="20"/>
      <c r="L8" s="20"/>
      <c r="M8" s="20"/>
      <c r="N8" s="20"/>
      <c r="O8" s="20"/>
      <c r="P8" s="19">
        <f t="shared" si="1"/>
        <v>8</v>
      </c>
      <c r="Q8" s="19">
        <f t="shared" si="1"/>
        <v>9</v>
      </c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19" t="str">
        <f t="shared" si="2"/>
        <v>A</v>
      </c>
      <c r="AS8" s="20"/>
      <c r="AT8" s="20"/>
      <c r="AU8" s="20"/>
      <c r="AV8" s="20"/>
      <c r="AW8" s="20"/>
      <c r="AX8">
        <f>COUNT(Table1[[#This Row],[Battalion Command]:[Food Service Platoon]])</f>
        <v>2</v>
      </c>
      <c r="AY8" s="5">
        <f>COUNTA(Table1[[#This Row],[Battalion Command]:[VHF Logistics Data]])</f>
        <v>3</v>
      </c>
      <c r="AZ8" s="5"/>
    </row>
    <row r="9" spans="1:52" ht="12.75" customHeight="1" x14ac:dyDescent="0.2">
      <c r="A9">
        <v>7</v>
      </c>
      <c r="B9">
        <v>1</v>
      </c>
      <c r="C9" t="s">
        <v>8</v>
      </c>
      <c r="D9">
        <v>1</v>
      </c>
      <c r="E9" t="s">
        <v>19</v>
      </c>
      <c r="F9" t="s">
        <v>51</v>
      </c>
      <c r="G9" s="1" t="s">
        <v>79</v>
      </c>
      <c r="I9" s="20"/>
      <c r="J9" s="19">
        <f t="shared" ref="J9" si="5">J$162</f>
        <v>2</v>
      </c>
      <c r="K9" s="20"/>
      <c r="L9" s="20"/>
      <c r="M9" s="20"/>
      <c r="N9" s="20"/>
      <c r="O9" s="20"/>
      <c r="P9" s="19">
        <f t="shared" si="1"/>
        <v>8</v>
      </c>
      <c r="Q9" s="19">
        <f t="shared" si="1"/>
        <v>9</v>
      </c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19" t="str">
        <f t="shared" si="2"/>
        <v>A</v>
      </c>
      <c r="AS9" s="20"/>
      <c r="AT9" s="20"/>
      <c r="AU9" s="20"/>
      <c r="AV9" s="20"/>
      <c r="AW9" s="20"/>
      <c r="AX9">
        <f>COUNT(Table1[[#This Row],[Battalion Command]:[Food Service Platoon]])</f>
        <v>3</v>
      </c>
      <c r="AY9" s="5">
        <f>COUNTA(Table1[[#This Row],[Battalion Command]:[VHF Logistics Data]])</f>
        <v>4</v>
      </c>
      <c r="AZ9" s="5"/>
    </row>
    <row r="10" spans="1:52" ht="12.75" customHeight="1" x14ac:dyDescent="0.2">
      <c r="A10">
        <v>8</v>
      </c>
      <c r="B10">
        <v>1</v>
      </c>
      <c r="C10" t="s">
        <v>8</v>
      </c>
      <c r="D10">
        <v>1</v>
      </c>
      <c r="E10" t="s">
        <v>19</v>
      </c>
      <c r="F10" t="s">
        <v>52</v>
      </c>
      <c r="G10" s="1" t="s">
        <v>79</v>
      </c>
      <c r="I10" s="20"/>
      <c r="J10" s="20"/>
      <c r="K10" s="19">
        <f t="shared" ref="K10" si="6">K$162</f>
        <v>3</v>
      </c>
      <c r="L10" s="20"/>
      <c r="M10" s="20"/>
      <c r="N10" s="20"/>
      <c r="O10" s="20"/>
      <c r="P10" s="19">
        <f t="shared" si="1"/>
        <v>8</v>
      </c>
      <c r="Q10" s="19">
        <f t="shared" si="1"/>
        <v>9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19" t="str">
        <f t="shared" si="2"/>
        <v>A</v>
      </c>
      <c r="AS10" s="20"/>
      <c r="AT10" s="20"/>
      <c r="AU10" s="20"/>
      <c r="AV10" s="20"/>
      <c r="AW10" s="19">
        <f t="shared" ref="AW10" si="7">AW$162</f>
        <v>36</v>
      </c>
      <c r="AX10">
        <f>COUNT(Table1[[#This Row],[Battalion Command]:[Food Service Platoon]])</f>
        <v>3</v>
      </c>
      <c r="AY10" s="5">
        <f>COUNTA(Table1[[#This Row],[Battalion Command]:[VHF Logistics Data]])</f>
        <v>5</v>
      </c>
      <c r="AZ10" s="5"/>
    </row>
    <row r="11" spans="1:52" ht="12.75" customHeight="1" x14ac:dyDescent="0.2">
      <c r="A11">
        <v>9</v>
      </c>
      <c r="B11">
        <v>1</v>
      </c>
      <c r="C11" t="s">
        <v>8</v>
      </c>
      <c r="D11">
        <v>1</v>
      </c>
      <c r="E11" t="s">
        <v>19</v>
      </c>
      <c r="F11" t="s">
        <v>22</v>
      </c>
      <c r="G11" s="1" t="s">
        <v>79</v>
      </c>
      <c r="I11" s="20"/>
      <c r="J11" s="20"/>
      <c r="K11" s="20"/>
      <c r="L11" s="20"/>
      <c r="M11" s="20"/>
      <c r="N11" s="20"/>
      <c r="O11" s="20"/>
      <c r="P11" s="19">
        <f t="shared" si="1"/>
        <v>8</v>
      </c>
      <c r="Q11" s="19">
        <f t="shared" si="1"/>
        <v>9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19" t="str">
        <f t="shared" si="2"/>
        <v>A</v>
      </c>
      <c r="AS11" s="20"/>
      <c r="AT11" s="20"/>
      <c r="AU11" s="20"/>
      <c r="AV11" s="20"/>
      <c r="AW11" s="20"/>
      <c r="AX11">
        <f>COUNT(Table1[[#This Row],[Battalion Command]:[Food Service Platoon]])</f>
        <v>2</v>
      </c>
      <c r="AY11" s="5">
        <f>COUNTA(Table1[[#This Row],[Battalion Command]:[VHF Logistics Data]])</f>
        <v>3</v>
      </c>
      <c r="AZ11" s="5"/>
    </row>
    <row r="12" spans="1:52" ht="12.75" customHeight="1" x14ac:dyDescent="0.2">
      <c r="A12">
        <v>10</v>
      </c>
      <c r="B12">
        <v>1</v>
      </c>
      <c r="C12" t="s">
        <v>8</v>
      </c>
      <c r="D12">
        <v>1</v>
      </c>
      <c r="E12" t="s">
        <v>19</v>
      </c>
      <c r="F12" t="s">
        <v>22</v>
      </c>
      <c r="G12" s="1" t="s">
        <v>79</v>
      </c>
      <c r="I12" s="20"/>
      <c r="J12" s="20"/>
      <c r="K12" s="20"/>
      <c r="L12" s="20"/>
      <c r="M12" s="20"/>
      <c r="N12" s="20"/>
      <c r="O12" s="20"/>
      <c r="P12" s="19">
        <f t="shared" si="1"/>
        <v>8</v>
      </c>
      <c r="Q12" s="19">
        <f t="shared" si="1"/>
        <v>9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19" t="str">
        <f t="shared" si="2"/>
        <v>A</v>
      </c>
      <c r="AS12" s="20"/>
      <c r="AT12" s="20"/>
      <c r="AU12" s="20"/>
      <c r="AV12" s="20"/>
      <c r="AW12" s="20"/>
      <c r="AX12">
        <f>COUNT(Table1[[#This Row],[Battalion Command]:[Food Service Platoon]])</f>
        <v>2</v>
      </c>
      <c r="AY12" s="5">
        <f>COUNTA(Table1[[#This Row],[Battalion Command]:[VHF Logistics Data]])</f>
        <v>3</v>
      </c>
      <c r="AZ12" s="5"/>
    </row>
    <row r="13" spans="1:52" ht="12.75" customHeight="1" x14ac:dyDescent="0.2">
      <c r="A13">
        <v>11</v>
      </c>
      <c r="B13">
        <v>1</v>
      </c>
      <c r="C13" t="s">
        <v>8</v>
      </c>
      <c r="D13">
        <v>1</v>
      </c>
      <c r="E13" t="s">
        <v>19</v>
      </c>
      <c r="F13" t="s">
        <v>22</v>
      </c>
      <c r="G13" s="1" t="s">
        <v>79</v>
      </c>
      <c r="I13" s="20"/>
      <c r="J13" s="20"/>
      <c r="K13" s="20"/>
      <c r="L13" s="20"/>
      <c r="M13" s="20"/>
      <c r="N13" s="20"/>
      <c r="O13" s="20"/>
      <c r="P13" s="19">
        <f t="shared" si="1"/>
        <v>8</v>
      </c>
      <c r="Q13" s="19">
        <f t="shared" si="1"/>
        <v>9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19" t="str">
        <f t="shared" si="2"/>
        <v>A</v>
      </c>
      <c r="AS13" s="20"/>
      <c r="AT13" s="20"/>
      <c r="AU13" s="20"/>
      <c r="AV13" s="20"/>
      <c r="AW13" s="20"/>
      <c r="AX13">
        <f>COUNT(Table1[[#This Row],[Battalion Command]:[Food Service Platoon]])</f>
        <v>2</v>
      </c>
      <c r="AY13" s="5">
        <f>COUNTA(Table1[[#This Row],[Battalion Command]:[VHF Logistics Data]])</f>
        <v>3</v>
      </c>
      <c r="AZ13" s="5"/>
    </row>
    <row r="14" spans="1:52" ht="12.75" customHeight="1" x14ac:dyDescent="0.2">
      <c r="A14">
        <v>12</v>
      </c>
      <c r="B14">
        <v>1</v>
      </c>
      <c r="C14" t="s">
        <v>8</v>
      </c>
      <c r="D14">
        <v>1</v>
      </c>
      <c r="E14" t="s">
        <v>19</v>
      </c>
      <c r="F14" t="s">
        <v>22</v>
      </c>
      <c r="G14" s="1" t="s">
        <v>79</v>
      </c>
      <c r="I14" s="20"/>
      <c r="J14" s="20"/>
      <c r="K14" s="20"/>
      <c r="L14" s="20"/>
      <c r="M14" s="20"/>
      <c r="N14" s="20"/>
      <c r="O14" s="20"/>
      <c r="P14" s="19">
        <f t="shared" si="1"/>
        <v>8</v>
      </c>
      <c r="Q14" s="19">
        <f t="shared" si="1"/>
        <v>9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19" t="str">
        <f t="shared" si="2"/>
        <v>A</v>
      </c>
      <c r="AS14" s="20"/>
      <c r="AT14" s="20"/>
      <c r="AU14" s="20"/>
      <c r="AV14" s="20"/>
      <c r="AW14" s="20"/>
      <c r="AX14">
        <f>COUNT(Table1[[#This Row],[Battalion Command]:[Food Service Platoon]])</f>
        <v>2</v>
      </c>
      <c r="AY14" s="5">
        <f>COUNTA(Table1[[#This Row],[Battalion Command]:[VHF Logistics Data]])</f>
        <v>3</v>
      </c>
      <c r="AZ14" s="5"/>
    </row>
    <row r="15" spans="1:52" ht="12.75" customHeight="1" x14ac:dyDescent="0.2">
      <c r="A15">
        <v>13</v>
      </c>
      <c r="B15">
        <v>1</v>
      </c>
      <c r="C15" t="s">
        <v>8</v>
      </c>
      <c r="D15">
        <v>2</v>
      </c>
      <c r="E15" t="s">
        <v>8</v>
      </c>
      <c r="F15" t="s">
        <v>28</v>
      </c>
      <c r="G15" s="1" t="s">
        <v>15</v>
      </c>
      <c r="H15" t="s">
        <v>13</v>
      </c>
      <c r="I15" s="20"/>
      <c r="J15" s="20"/>
      <c r="K15" s="20"/>
      <c r="L15" s="20"/>
      <c r="M15" s="20"/>
      <c r="N15" s="20"/>
      <c r="O15" s="20"/>
      <c r="P15" s="19">
        <f t="shared" si="1"/>
        <v>8</v>
      </c>
      <c r="Q15" s="20"/>
      <c r="R15" s="19">
        <f t="shared" ref="R15:R17" si="8">R$162</f>
        <v>10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19" t="str">
        <f t="shared" si="2"/>
        <v>A</v>
      </c>
      <c r="AS15" s="20"/>
      <c r="AT15" s="20"/>
      <c r="AU15" s="20"/>
      <c r="AV15" s="20" t="str">
        <f t="shared" ref="AV15" si="9">AV$162</f>
        <v>E</v>
      </c>
      <c r="AW15" s="19">
        <f t="shared" ref="AW15:AW66" si="10">AW$162</f>
        <v>36</v>
      </c>
      <c r="AX15">
        <f>COUNT(Table1[[#This Row],[Battalion Command]:[Food Service Platoon]])</f>
        <v>2</v>
      </c>
      <c r="AY15" s="5">
        <f>COUNTA(Table1[[#This Row],[Battalion Command]:[VHF Logistics Data]])</f>
        <v>5</v>
      </c>
      <c r="AZ15" s="5"/>
    </row>
    <row r="16" spans="1:52" ht="12.75" customHeight="1" x14ac:dyDescent="0.2">
      <c r="A16">
        <v>14</v>
      </c>
      <c r="B16">
        <v>1</v>
      </c>
      <c r="C16" t="s">
        <v>8</v>
      </c>
      <c r="D16">
        <v>2</v>
      </c>
      <c r="E16" t="s">
        <v>8</v>
      </c>
      <c r="F16" t="s">
        <v>28</v>
      </c>
      <c r="G16" s="1" t="s">
        <v>15</v>
      </c>
      <c r="H16" t="s">
        <v>49</v>
      </c>
      <c r="I16" s="20"/>
      <c r="J16" s="20"/>
      <c r="K16" s="20"/>
      <c r="L16" s="20"/>
      <c r="M16" s="20"/>
      <c r="N16" s="20"/>
      <c r="O16" s="20"/>
      <c r="P16" s="19">
        <f t="shared" si="1"/>
        <v>8</v>
      </c>
      <c r="Q16" s="20"/>
      <c r="R16" s="19">
        <f t="shared" si="8"/>
        <v>10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19" t="str">
        <f t="shared" si="2"/>
        <v>A</v>
      </c>
      <c r="AS16" s="20"/>
      <c r="AT16" s="20"/>
      <c r="AU16" s="20"/>
      <c r="AV16" s="20"/>
      <c r="AW16" s="20"/>
      <c r="AX16">
        <f>COUNT(Table1[[#This Row],[Battalion Command]:[Food Service Platoon]])</f>
        <v>2</v>
      </c>
      <c r="AY16" s="5">
        <f>COUNTA(Table1[[#This Row],[Battalion Command]:[VHF Logistics Data]])</f>
        <v>3</v>
      </c>
      <c r="AZ16" s="5"/>
    </row>
    <row r="17" spans="1:52" ht="12.75" customHeight="1" x14ac:dyDescent="0.2">
      <c r="A17">
        <v>15</v>
      </c>
      <c r="B17">
        <v>1</v>
      </c>
      <c r="C17" t="s">
        <v>8</v>
      </c>
      <c r="D17">
        <v>2</v>
      </c>
      <c r="E17" t="s">
        <v>8</v>
      </c>
      <c r="F17" t="s">
        <v>28</v>
      </c>
      <c r="G17" s="1" t="s">
        <v>15</v>
      </c>
      <c r="I17" s="20"/>
      <c r="J17" s="20"/>
      <c r="K17" s="20"/>
      <c r="L17" s="20"/>
      <c r="M17" s="20"/>
      <c r="N17" s="20"/>
      <c r="O17" s="20"/>
      <c r="P17" s="19">
        <f t="shared" si="1"/>
        <v>8</v>
      </c>
      <c r="Q17" s="20"/>
      <c r="R17" s="19">
        <f t="shared" si="8"/>
        <v>10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19" t="str">
        <f t="shared" si="2"/>
        <v>A</v>
      </c>
      <c r="AS17" s="20"/>
      <c r="AT17" s="20"/>
      <c r="AU17" s="20"/>
      <c r="AV17" s="20"/>
      <c r="AW17" s="20"/>
      <c r="AX17">
        <f>COUNT(Table1[[#This Row],[Battalion Command]:[Food Service Platoon]])</f>
        <v>2</v>
      </c>
      <c r="AY17" s="5">
        <f>COUNTA(Table1[[#This Row],[Battalion Command]:[VHF Logistics Data]])</f>
        <v>3</v>
      </c>
      <c r="AZ17" s="5"/>
    </row>
    <row r="18" spans="1:52" ht="12.75" customHeight="1" x14ac:dyDescent="0.2">
      <c r="A18">
        <v>16</v>
      </c>
      <c r="B18">
        <v>1</v>
      </c>
      <c r="C18" t="s">
        <v>8</v>
      </c>
      <c r="D18">
        <v>3</v>
      </c>
      <c r="E18" t="s">
        <v>8</v>
      </c>
      <c r="F18" t="s">
        <v>28</v>
      </c>
      <c r="G18" s="1" t="s">
        <v>15</v>
      </c>
      <c r="H18" t="s">
        <v>13</v>
      </c>
      <c r="I18" s="20"/>
      <c r="J18" s="20"/>
      <c r="K18" s="20"/>
      <c r="L18" s="20"/>
      <c r="M18" s="20"/>
      <c r="N18" s="20"/>
      <c r="O18" s="20"/>
      <c r="P18" s="19">
        <f t="shared" si="1"/>
        <v>8</v>
      </c>
      <c r="Q18" s="20"/>
      <c r="R18" s="20"/>
      <c r="S18" s="19">
        <f t="shared" ref="S18:S20" si="11">S$162</f>
        <v>11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19" t="str">
        <f t="shared" si="2"/>
        <v>A</v>
      </c>
      <c r="AS18" s="20"/>
      <c r="AT18" s="20"/>
      <c r="AU18" s="20"/>
      <c r="AV18" s="20"/>
      <c r="AW18" s="19">
        <f t="shared" si="10"/>
        <v>36</v>
      </c>
      <c r="AX18">
        <f>COUNT(Table1[[#This Row],[Battalion Command]:[Food Service Platoon]])</f>
        <v>2</v>
      </c>
      <c r="AY18" s="5">
        <f>COUNTA(Table1[[#This Row],[Battalion Command]:[VHF Logistics Data]])</f>
        <v>4</v>
      </c>
      <c r="AZ18" s="5"/>
    </row>
    <row r="19" spans="1:52" ht="12.75" customHeight="1" x14ac:dyDescent="0.2">
      <c r="A19">
        <v>17</v>
      </c>
      <c r="B19">
        <v>1</v>
      </c>
      <c r="C19" t="s">
        <v>8</v>
      </c>
      <c r="D19">
        <v>3</v>
      </c>
      <c r="E19" t="s">
        <v>8</v>
      </c>
      <c r="F19" t="s">
        <v>28</v>
      </c>
      <c r="G19" s="1" t="s">
        <v>15</v>
      </c>
      <c r="H19" t="s">
        <v>49</v>
      </c>
      <c r="I19" s="20"/>
      <c r="J19" s="20"/>
      <c r="K19" s="20"/>
      <c r="L19" s="20"/>
      <c r="M19" s="20"/>
      <c r="N19" s="20"/>
      <c r="O19" s="20"/>
      <c r="P19" s="19">
        <f t="shared" si="1"/>
        <v>8</v>
      </c>
      <c r="Q19" s="20"/>
      <c r="R19" s="20"/>
      <c r="S19" s="19">
        <f t="shared" si="11"/>
        <v>11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19" t="str">
        <f t="shared" si="2"/>
        <v>A</v>
      </c>
      <c r="AS19" s="20"/>
      <c r="AT19" s="20"/>
      <c r="AU19" s="20"/>
      <c r="AV19" s="20"/>
      <c r="AW19" s="20"/>
      <c r="AX19">
        <f>COUNT(Table1[[#This Row],[Battalion Command]:[Food Service Platoon]])</f>
        <v>2</v>
      </c>
      <c r="AY19" s="5">
        <f>COUNTA(Table1[[#This Row],[Battalion Command]:[VHF Logistics Data]])</f>
        <v>3</v>
      </c>
      <c r="AZ19" s="5"/>
    </row>
    <row r="20" spans="1:52" ht="12.75" customHeight="1" x14ac:dyDescent="0.2">
      <c r="A20">
        <v>18</v>
      </c>
      <c r="B20">
        <v>1</v>
      </c>
      <c r="C20" t="s">
        <v>8</v>
      </c>
      <c r="D20">
        <v>3</v>
      </c>
      <c r="E20" t="s">
        <v>8</v>
      </c>
      <c r="F20" t="s">
        <v>28</v>
      </c>
      <c r="G20" s="1" t="s">
        <v>15</v>
      </c>
      <c r="I20" s="20"/>
      <c r="J20" s="20"/>
      <c r="K20" s="20"/>
      <c r="L20" s="20"/>
      <c r="M20" s="20"/>
      <c r="N20" s="20"/>
      <c r="O20" s="20"/>
      <c r="P20" s="19">
        <f t="shared" si="1"/>
        <v>8</v>
      </c>
      <c r="Q20" s="20"/>
      <c r="R20" s="20"/>
      <c r="S20" s="19">
        <f t="shared" si="11"/>
        <v>11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19" t="str">
        <f t="shared" si="2"/>
        <v>A</v>
      </c>
      <c r="AS20" s="20"/>
      <c r="AT20" s="20"/>
      <c r="AU20" s="20"/>
      <c r="AV20" s="20"/>
      <c r="AW20" s="20"/>
      <c r="AX20">
        <f>COUNT(Table1[[#This Row],[Battalion Command]:[Food Service Platoon]])</f>
        <v>2</v>
      </c>
      <c r="AY20" s="5">
        <f>COUNTA(Table1[[#This Row],[Battalion Command]:[VHF Logistics Data]])</f>
        <v>3</v>
      </c>
      <c r="AZ20" s="5"/>
    </row>
    <row r="21" spans="1:52" ht="12.75" customHeight="1" x14ac:dyDescent="0.2">
      <c r="A21">
        <v>19</v>
      </c>
      <c r="B21">
        <v>1</v>
      </c>
      <c r="C21" t="s">
        <v>8</v>
      </c>
      <c r="D21">
        <v>4</v>
      </c>
      <c r="E21" t="s">
        <v>8</v>
      </c>
      <c r="F21" t="s">
        <v>28</v>
      </c>
      <c r="G21" s="1" t="s">
        <v>15</v>
      </c>
      <c r="H21" t="s">
        <v>13</v>
      </c>
      <c r="I21" s="20"/>
      <c r="J21" s="20"/>
      <c r="K21" s="20"/>
      <c r="L21" s="20"/>
      <c r="M21" s="20"/>
      <c r="N21" s="20"/>
      <c r="O21" s="20"/>
      <c r="P21" s="19">
        <f t="shared" si="1"/>
        <v>8</v>
      </c>
      <c r="Q21" s="20"/>
      <c r="R21" s="20"/>
      <c r="S21" s="20"/>
      <c r="T21" s="19">
        <f t="shared" ref="T21:T23" si="12">T$162</f>
        <v>12</v>
      </c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19" t="str">
        <f t="shared" si="2"/>
        <v>A</v>
      </c>
      <c r="AS21" s="20"/>
      <c r="AT21" s="20"/>
      <c r="AU21" s="20"/>
      <c r="AV21" s="20" t="str">
        <f t="shared" ref="AV21" si="13">AV$162</f>
        <v>E</v>
      </c>
      <c r="AW21" s="19">
        <f t="shared" si="10"/>
        <v>36</v>
      </c>
      <c r="AX21">
        <f>COUNT(Table1[[#This Row],[Battalion Command]:[Food Service Platoon]])</f>
        <v>2</v>
      </c>
      <c r="AY21" s="5">
        <f>COUNTA(Table1[[#This Row],[Battalion Command]:[VHF Logistics Data]])</f>
        <v>5</v>
      </c>
      <c r="AZ21" s="5"/>
    </row>
    <row r="22" spans="1:52" ht="12.75" customHeight="1" x14ac:dyDescent="0.2">
      <c r="A22">
        <v>20</v>
      </c>
      <c r="B22">
        <v>1</v>
      </c>
      <c r="C22" t="s">
        <v>8</v>
      </c>
      <c r="D22">
        <v>4</v>
      </c>
      <c r="E22" t="s">
        <v>8</v>
      </c>
      <c r="F22" t="s">
        <v>28</v>
      </c>
      <c r="G22" s="1" t="s">
        <v>15</v>
      </c>
      <c r="H22" t="s">
        <v>49</v>
      </c>
      <c r="I22" s="20"/>
      <c r="J22" s="20"/>
      <c r="K22" s="20"/>
      <c r="L22" s="20"/>
      <c r="M22" s="20"/>
      <c r="N22" s="20"/>
      <c r="O22" s="20"/>
      <c r="P22" s="19">
        <f t="shared" si="1"/>
        <v>8</v>
      </c>
      <c r="Q22" s="20"/>
      <c r="R22" s="20"/>
      <c r="S22" s="20"/>
      <c r="T22" s="19">
        <f t="shared" si="12"/>
        <v>12</v>
      </c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19" t="str">
        <f t="shared" si="2"/>
        <v>A</v>
      </c>
      <c r="AS22" s="20"/>
      <c r="AT22" s="20"/>
      <c r="AU22" s="20"/>
      <c r="AV22" s="20"/>
      <c r="AW22" s="20"/>
      <c r="AX22">
        <f>COUNT(Table1[[#This Row],[Battalion Command]:[Food Service Platoon]])</f>
        <v>2</v>
      </c>
      <c r="AY22" s="5">
        <f>COUNTA(Table1[[#This Row],[Battalion Command]:[VHF Logistics Data]])</f>
        <v>3</v>
      </c>
      <c r="AZ22" s="5"/>
    </row>
    <row r="23" spans="1:52" ht="12.75" customHeight="1" x14ac:dyDescent="0.2">
      <c r="A23">
        <v>21</v>
      </c>
      <c r="B23">
        <v>1</v>
      </c>
      <c r="C23" t="s">
        <v>8</v>
      </c>
      <c r="D23">
        <v>4</v>
      </c>
      <c r="E23" t="s">
        <v>8</v>
      </c>
      <c r="F23" t="s">
        <v>28</v>
      </c>
      <c r="G23" s="1" t="s">
        <v>15</v>
      </c>
      <c r="I23" s="20"/>
      <c r="J23" s="20"/>
      <c r="K23" s="20"/>
      <c r="L23" s="20"/>
      <c r="M23" s="20"/>
      <c r="N23" s="20"/>
      <c r="O23" s="20"/>
      <c r="P23" s="19">
        <f t="shared" si="1"/>
        <v>8</v>
      </c>
      <c r="Q23" s="20"/>
      <c r="R23" s="20"/>
      <c r="S23" s="20"/>
      <c r="T23" s="19">
        <f t="shared" si="12"/>
        <v>12</v>
      </c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19" t="str">
        <f t="shared" si="2"/>
        <v>A</v>
      </c>
      <c r="AS23" s="20"/>
      <c r="AT23" s="20"/>
      <c r="AU23" s="20"/>
      <c r="AV23" s="20"/>
      <c r="AW23" s="20"/>
      <c r="AX23">
        <f>COUNT(Table1[[#This Row],[Battalion Command]:[Food Service Platoon]])</f>
        <v>2</v>
      </c>
      <c r="AY23" s="5">
        <f>COUNTA(Table1[[#This Row],[Battalion Command]:[VHF Logistics Data]])</f>
        <v>3</v>
      </c>
      <c r="AZ23" s="5"/>
    </row>
    <row r="24" spans="1:52" ht="12.75" customHeight="1" x14ac:dyDescent="0.2">
      <c r="A24">
        <v>22</v>
      </c>
      <c r="B24">
        <v>1</v>
      </c>
      <c r="C24" t="s">
        <v>8</v>
      </c>
      <c r="D24">
        <v>5</v>
      </c>
      <c r="E24" t="s">
        <v>8</v>
      </c>
      <c r="F24" t="s">
        <v>28</v>
      </c>
      <c r="G24" s="1" t="s">
        <v>15</v>
      </c>
      <c r="H24" t="s">
        <v>13</v>
      </c>
      <c r="I24" s="20"/>
      <c r="J24" s="20"/>
      <c r="K24" s="20"/>
      <c r="L24" s="20"/>
      <c r="M24" s="20"/>
      <c r="N24" s="20"/>
      <c r="O24" s="20"/>
      <c r="P24" s="19">
        <f t="shared" si="1"/>
        <v>8</v>
      </c>
      <c r="Q24" s="20"/>
      <c r="R24" s="20"/>
      <c r="S24" s="20"/>
      <c r="T24" s="20"/>
      <c r="U24" s="19">
        <f t="shared" ref="U24:U26" si="14">U$162</f>
        <v>13</v>
      </c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19" t="str">
        <f t="shared" si="2"/>
        <v>A</v>
      </c>
      <c r="AS24" s="20"/>
      <c r="AT24" s="20"/>
      <c r="AU24" s="20"/>
      <c r="AV24" s="20"/>
      <c r="AW24" s="19">
        <f t="shared" si="10"/>
        <v>36</v>
      </c>
      <c r="AX24">
        <f>COUNT(Table1[[#This Row],[Battalion Command]:[Food Service Platoon]])</f>
        <v>2</v>
      </c>
      <c r="AY24" s="5">
        <f>COUNTA(Table1[[#This Row],[Battalion Command]:[VHF Logistics Data]])</f>
        <v>4</v>
      </c>
      <c r="AZ24" s="5"/>
    </row>
    <row r="25" spans="1:52" ht="12.75" customHeight="1" x14ac:dyDescent="0.2">
      <c r="A25">
        <v>23</v>
      </c>
      <c r="B25">
        <v>1</v>
      </c>
      <c r="C25" t="s">
        <v>8</v>
      </c>
      <c r="D25">
        <v>5</v>
      </c>
      <c r="E25" t="s">
        <v>8</v>
      </c>
      <c r="F25" t="s">
        <v>28</v>
      </c>
      <c r="G25" s="1" t="s">
        <v>15</v>
      </c>
      <c r="H25" t="s">
        <v>49</v>
      </c>
      <c r="I25" s="20"/>
      <c r="J25" s="20"/>
      <c r="K25" s="20"/>
      <c r="L25" s="20"/>
      <c r="M25" s="20"/>
      <c r="N25" s="20"/>
      <c r="O25" s="20"/>
      <c r="P25" s="19">
        <f t="shared" si="1"/>
        <v>8</v>
      </c>
      <c r="Q25" s="20"/>
      <c r="R25" s="20"/>
      <c r="S25" s="20"/>
      <c r="T25" s="20"/>
      <c r="U25" s="19">
        <f t="shared" si="14"/>
        <v>13</v>
      </c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19" t="str">
        <f t="shared" si="2"/>
        <v>A</v>
      </c>
      <c r="AS25" s="20"/>
      <c r="AT25" s="20"/>
      <c r="AU25" s="20"/>
      <c r="AV25" s="20"/>
      <c r="AW25" s="20"/>
      <c r="AX25">
        <f>COUNT(Table1[[#This Row],[Battalion Command]:[Food Service Platoon]])</f>
        <v>2</v>
      </c>
      <c r="AY25" s="5">
        <f>COUNTA(Table1[[#This Row],[Battalion Command]:[VHF Logistics Data]])</f>
        <v>3</v>
      </c>
      <c r="AZ25" s="5"/>
    </row>
    <row r="26" spans="1:52" ht="12.75" customHeight="1" x14ac:dyDescent="0.2">
      <c r="A26">
        <v>24</v>
      </c>
      <c r="B26">
        <v>1</v>
      </c>
      <c r="C26" t="s">
        <v>8</v>
      </c>
      <c r="D26">
        <v>5</v>
      </c>
      <c r="E26" t="s">
        <v>8</v>
      </c>
      <c r="F26" t="s">
        <v>28</v>
      </c>
      <c r="G26" s="1" t="s">
        <v>15</v>
      </c>
      <c r="I26" s="20"/>
      <c r="J26" s="20"/>
      <c r="K26" s="20"/>
      <c r="L26" s="20"/>
      <c r="M26" s="20"/>
      <c r="N26" s="20"/>
      <c r="O26" s="20"/>
      <c r="P26" s="19">
        <f t="shared" si="1"/>
        <v>8</v>
      </c>
      <c r="Q26" s="20"/>
      <c r="R26" s="20"/>
      <c r="S26" s="20"/>
      <c r="T26" s="20"/>
      <c r="U26" s="19">
        <f t="shared" si="14"/>
        <v>13</v>
      </c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19" t="str">
        <f t="shared" si="2"/>
        <v>A</v>
      </c>
      <c r="AS26" s="20"/>
      <c r="AT26" s="20"/>
      <c r="AU26" s="20"/>
      <c r="AV26" s="20"/>
      <c r="AW26" s="20"/>
      <c r="AX26">
        <f>COUNT(Table1[[#This Row],[Battalion Command]:[Food Service Platoon]])</f>
        <v>2</v>
      </c>
      <c r="AY26" s="5">
        <f>COUNTA(Table1[[#This Row],[Battalion Command]:[VHF Logistics Data]])</f>
        <v>3</v>
      </c>
      <c r="AZ26" s="5"/>
    </row>
    <row r="27" spans="1:52" ht="12.75" customHeight="1" x14ac:dyDescent="0.2">
      <c r="A27">
        <v>25</v>
      </c>
      <c r="B27">
        <v>2</v>
      </c>
      <c r="C27" t="s">
        <v>8</v>
      </c>
      <c r="D27">
        <v>1</v>
      </c>
      <c r="E27" t="s">
        <v>19</v>
      </c>
      <c r="F27" t="s">
        <v>26</v>
      </c>
      <c r="G27" s="1" t="s">
        <v>15</v>
      </c>
      <c r="H27" t="s">
        <v>11</v>
      </c>
      <c r="I27" s="19">
        <f t="shared" ref="I27:I28" si="15">I$162</f>
        <v>1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9">
        <f t="shared" ref="V27:W50" si="16">V$162</f>
        <v>14</v>
      </c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19" t="str">
        <f t="shared" ref="AS27:AS50" si="17">AS$162</f>
        <v>B</v>
      </c>
      <c r="AT27" s="20"/>
      <c r="AU27" s="20"/>
      <c r="AV27" s="19" t="str">
        <f t="shared" ref="AV27" si="18">AV$162</f>
        <v>E</v>
      </c>
      <c r="AW27" s="19"/>
      <c r="AX27">
        <f>COUNT(Table1[[#This Row],[Battalion Command]:[Food Service Platoon]])</f>
        <v>2</v>
      </c>
      <c r="AY27" s="5">
        <f>COUNTA(Table1[[#This Row],[Battalion Command]:[VHF Logistics Data]])</f>
        <v>4</v>
      </c>
      <c r="AZ27" s="5"/>
    </row>
    <row r="28" spans="1:52" ht="12.75" customHeight="1" x14ac:dyDescent="0.2">
      <c r="A28">
        <v>26</v>
      </c>
      <c r="B28">
        <v>2</v>
      </c>
      <c r="C28" t="s">
        <v>8</v>
      </c>
      <c r="D28">
        <v>1</v>
      </c>
      <c r="E28" t="s">
        <v>19</v>
      </c>
      <c r="F28" t="s">
        <v>27</v>
      </c>
      <c r="G28" s="1" t="s">
        <v>15</v>
      </c>
      <c r="H28" t="s">
        <v>17</v>
      </c>
      <c r="I28" s="19">
        <f t="shared" si="15"/>
        <v>1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9">
        <f t="shared" si="16"/>
        <v>14</v>
      </c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19" t="str">
        <f t="shared" si="17"/>
        <v>B</v>
      </c>
      <c r="AT28" s="20"/>
      <c r="AU28" s="20"/>
      <c r="AV28" s="19" t="str">
        <f t="shared" ref="AV28" si="19">AV$162</f>
        <v>E</v>
      </c>
      <c r="AW28" s="19"/>
      <c r="AX28">
        <f>COUNT(Table1[[#This Row],[Battalion Command]:[Food Service Platoon]])</f>
        <v>2</v>
      </c>
      <c r="AY28" s="5">
        <f>COUNTA(Table1[[#This Row],[Battalion Command]:[VHF Logistics Data]])</f>
        <v>4</v>
      </c>
      <c r="AZ28" s="5"/>
    </row>
    <row r="29" spans="1:52" ht="12.75" customHeight="1" x14ac:dyDescent="0.2">
      <c r="A29">
        <v>27</v>
      </c>
      <c r="B29">
        <v>2</v>
      </c>
      <c r="C29" t="s">
        <v>8</v>
      </c>
      <c r="D29">
        <v>1</v>
      </c>
      <c r="E29" t="s">
        <v>19</v>
      </c>
      <c r="F29" t="s">
        <v>20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9">
        <f t="shared" si="16"/>
        <v>14</v>
      </c>
      <c r="W29" s="19">
        <f t="shared" si="16"/>
        <v>15</v>
      </c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19" t="str">
        <f t="shared" si="17"/>
        <v>B</v>
      </c>
      <c r="AT29" s="20"/>
      <c r="AU29" s="20"/>
      <c r="AV29" s="20"/>
      <c r="AW29" s="20"/>
      <c r="AX29">
        <f>COUNT(Table1[[#This Row],[Battalion Command]:[Food Service Platoon]])</f>
        <v>2</v>
      </c>
      <c r="AY29" s="5">
        <f>COUNTA(Table1[[#This Row],[Battalion Command]:[VHF Logistics Data]])</f>
        <v>3</v>
      </c>
      <c r="AZ29" s="5"/>
    </row>
    <row r="30" spans="1:52" ht="12.75" customHeight="1" x14ac:dyDescent="0.2">
      <c r="A30">
        <v>28</v>
      </c>
      <c r="B30">
        <v>2</v>
      </c>
      <c r="C30" t="s">
        <v>8</v>
      </c>
      <c r="D30">
        <v>1</v>
      </c>
      <c r="E30" t="s">
        <v>19</v>
      </c>
      <c r="F30" t="s">
        <v>20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>
        <f t="shared" si="16"/>
        <v>14</v>
      </c>
      <c r="W30" s="19">
        <f t="shared" si="16"/>
        <v>15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19" t="str">
        <f t="shared" si="17"/>
        <v>B</v>
      </c>
      <c r="AT30" s="20"/>
      <c r="AU30" s="20"/>
      <c r="AV30" s="20"/>
      <c r="AW30" s="20"/>
      <c r="AX30">
        <f>COUNT(Table1[[#This Row],[Battalion Command]:[Food Service Platoon]])</f>
        <v>2</v>
      </c>
      <c r="AY30" s="5">
        <f>COUNTA(Table1[[#This Row],[Battalion Command]:[VHF Logistics Data]])</f>
        <v>3</v>
      </c>
      <c r="AZ30" s="5"/>
    </row>
    <row r="31" spans="1:52" ht="12.75" customHeight="1" x14ac:dyDescent="0.2">
      <c r="A31">
        <v>29</v>
      </c>
      <c r="B31">
        <v>2</v>
      </c>
      <c r="C31" t="s">
        <v>8</v>
      </c>
      <c r="D31">
        <v>1</v>
      </c>
      <c r="E31" t="s">
        <v>19</v>
      </c>
      <c r="F31" t="s">
        <v>21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9">
        <f t="shared" si="16"/>
        <v>14</v>
      </c>
      <c r="W31" s="19">
        <f t="shared" si="16"/>
        <v>15</v>
      </c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19" t="str">
        <f t="shared" si="17"/>
        <v>B</v>
      </c>
      <c r="AT31" s="20"/>
      <c r="AU31" s="20"/>
      <c r="AV31" s="20"/>
      <c r="AW31" s="20"/>
      <c r="AX31">
        <f>COUNT(Table1[[#This Row],[Battalion Command]:[Food Service Platoon]])</f>
        <v>2</v>
      </c>
      <c r="AY31" s="5">
        <f>COUNTA(Table1[[#This Row],[Battalion Command]:[VHF Logistics Data]])</f>
        <v>3</v>
      </c>
      <c r="AZ31" s="5"/>
    </row>
    <row r="32" spans="1:52" ht="12.75" customHeight="1" x14ac:dyDescent="0.2">
      <c r="A32">
        <v>30</v>
      </c>
      <c r="B32">
        <v>2</v>
      </c>
      <c r="C32" t="s">
        <v>8</v>
      </c>
      <c r="D32">
        <v>1</v>
      </c>
      <c r="E32" t="s">
        <v>19</v>
      </c>
      <c r="F32" t="s">
        <v>21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9">
        <f t="shared" si="16"/>
        <v>14</v>
      </c>
      <c r="W32" s="19">
        <f t="shared" si="16"/>
        <v>15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19" t="str">
        <f t="shared" si="17"/>
        <v>B</v>
      </c>
      <c r="AT32" s="20"/>
      <c r="AU32" s="20"/>
      <c r="AV32" s="20"/>
      <c r="AW32" s="20"/>
      <c r="AX32">
        <f>COUNT(Table1[[#This Row],[Battalion Command]:[Food Service Platoon]])</f>
        <v>2</v>
      </c>
      <c r="AY32" s="5">
        <f>COUNTA(Table1[[#This Row],[Battalion Command]:[VHF Logistics Data]])</f>
        <v>3</v>
      </c>
      <c r="AZ32" s="5"/>
    </row>
    <row r="33" spans="1:52" ht="12.75" customHeight="1" x14ac:dyDescent="0.2">
      <c r="A33">
        <v>31</v>
      </c>
      <c r="B33">
        <v>2</v>
      </c>
      <c r="C33" t="s">
        <v>8</v>
      </c>
      <c r="D33">
        <v>1</v>
      </c>
      <c r="E33" t="s">
        <v>19</v>
      </c>
      <c r="F33" t="s">
        <v>51</v>
      </c>
      <c r="G33" s="1" t="s">
        <v>79</v>
      </c>
      <c r="I33" s="20"/>
      <c r="J33" s="19">
        <f t="shared" ref="J33" si="20">J$162</f>
        <v>2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9">
        <f t="shared" si="16"/>
        <v>14</v>
      </c>
      <c r="W33" s="19">
        <f t="shared" si="16"/>
        <v>15</v>
      </c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19" t="str">
        <f t="shared" si="17"/>
        <v>B</v>
      </c>
      <c r="AT33" s="20"/>
      <c r="AU33" s="20"/>
      <c r="AV33" s="20"/>
      <c r="AW33" s="20"/>
      <c r="AX33">
        <f>COUNT(Table1[[#This Row],[Battalion Command]:[Food Service Platoon]])</f>
        <v>3</v>
      </c>
      <c r="AY33" s="5">
        <f>COUNTA(Table1[[#This Row],[Battalion Command]:[VHF Logistics Data]])</f>
        <v>4</v>
      </c>
      <c r="AZ33" s="5"/>
    </row>
    <row r="34" spans="1:52" ht="12.75" customHeight="1" x14ac:dyDescent="0.2">
      <c r="A34">
        <v>32</v>
      </c>
      <c r="B34">
        <v>2</v>
      </c>
      <c r="C34" t="s">
        <v>8</v>
      </c>
      <c r="D34">
        <v>1</v>
      </c>
      <c r="E34" t="s">
        <v>19</v>
      </c>
      <c r="F34" t="s">
        <v>52</v>
      </c>
      <c r="G34" s="1" t="s">
        <v>79</v>
      </c>
      <c r="I34" s="20"/>
      <c r="J34" s="20"/>
      <c r="K34" s="19">
        <f t="shared" ref="K34" si="21">K$162</f>
        <v>3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9">
        <f t="shared" si="16"/>
        <v>14</v>
      </c>
      <c r="W34" s="19">
        <f t="shared" si="16"/>
        <v>15</v>
      </c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19" t="str">
        <f t="shared" si="17"/>
        <v>B</v>
      </c>
      <c r="AT34" s="20"/>
      <c r="AU34" s="20"/>
      <c r="AV34" s="20"/>
      <c r="AW34" s="19">
        <f t="shared" ref="AW34" si="22">AW$162</f>
        <v>36</v>
      </c>
      <c r="AX34">
        <f>COUNT(Table1[[#This Row],[Battalion Command]:[Food Service Platoon]])</f>
        <v>3</v>
      </c>
      <c r="AY34" s="5">
        <f>COUNTA(Table1[[#This Row],[Battalion Command]:[VHF Logistics Data]])</f>
        <v>5</v>
      </c>
      <c r="AZ34" s="5"/>
    </row>
    <row r="35" spans="1:52" ht="12.75" customHeight="1" x14ac:dyDescent="0.2">
      <c r="A35">
        <v>33</v>
      </c>
      <c r="B35">
        <v>2</v>
      </c>
      <c r="C35" t="s">
        <v>8</v>
      </c>
      <c r="D35">
        <v>1</v>
      </c>
      <c r="E35" t="s">
        <v>19</v>
      </c>
      <c r="F35" t="s">
        <v>22</v>
      </c>
      <c r="G35" s="1" t="s">
        <v>79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19">
        <f t="shared" si="16"/>
        <v>14</v>
      </c>
      <c r="W35" s="19">
        <f t="shared" si="16"/>
        <v>15</v>
      </c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19" t="str">
        <f t="shared" si="17"/>
        <v>B</v>
      </c>
      <c r="AT35" s="20"/>
      <c r="AU35" s="20"/>
      <c r="AV35" s="20"/>
      <c r="AW35" s="20"/>
      <c r="AX35">
        <f>COUNT(Table1[[#This Row],[Battalion Command]:[Food Service Platoon]])</f>
        <v>2</v>
      </c>
      <c r="AY35" s="5">
        <f>COUNTA(Table1[[#This Row],[Battalion Command]:[VHF Logistics Data]])</f>
        <v>3</v>
      </c>
      <c r="AZ35" s="5"/>
    </row>
    <row r="36" spans="1:52" ht="12.75" customHeight="1" x14ac:dyDescent="0.2">
      <c r="A36">
        <v>34</v>
      </c>
      <c r="B36">
        <v>2</v>
      </c>
      <c r="C36" t="s">
        <v>8</v>
      </c>
      <c r="D36">
        <v>1</v>
      </c>
      <c r="E36" t="s">
        <v>19</v>
      </c>
      <c r="F36" t="s">
        <v>22</v>
      </c>
      <c r="G36" s="1" t="s">
        <v>79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19">
        <f t="shared" si="16"/>
        <v>14</v>
      </c>
      <c r="W36" s="19">
        <f t="shared" si="16"/>
        <v>15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19" t="str">
        <f t="shared" si="17"/>
        <v>B</v>
      </c>
      <c r="AT36" s="20"/>
      <c r="AU36" s="20"/>
      <c r="AV36" s="20"/>
      <c r="AW36" s="20"/>
      <c r="AX36">
        <f>COUNT(Table1[[#This Row],[Battalion Command]:[Food Service Platoon]])</f>
        <v>2</v>
      </c>
      <c r="AY36" s="5">
        <f>COUNTA(Table1[[#This Row],[Battalion Command]:[VHF Logistics Data]])</f>
        <v>3</v>
      </c>
      <c r="AZ36" s="5"/>
    </row>
    <row r="37" spans="1:52" ht="12.75" customHeight="1" x14ac:dyDescent="0.2">
      <c r="A37">
        <v>35</v>
      </c>
      <c r="B37">
        <v>2</v>
      </c>
      <c r="C37" t="s">
        <v>8</v>
      </c>
      <c r="D37">
        <v>1</v>
      </c>
      <c r="E37" t="s">
        <v>19</v>
      </c>
      <c r="F37" t="s">
        <v>22</v>
      </c>
      <c r="G37" s="1" t="s">
        <v>79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19">
        <f t="shared" si="16"/>
        <v>14</v>
      </c>
      <c r="W37" s="19">
        <f t="shared" si="16"/>
        <v>15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19" t="str">
        <f t="shared" si="17"/>
        <v>B</v>
      </c>
      <c r="AT37" s="20"/>
      <c r="AU37" s="20"/>
      <c r="AV37" s="20"/>
      <c r="AW37" s="20"/>
      <c r="AX37">
        <f>COUNT(Table1[[#This Row],[Battalion Command]:[Food Service Platoon]])</f>
        <v>2</v>
      </c>
      <c r="AY37" s="5">
        <f>COUNTA(Table1[[#This Row],[Battalion Command]:[VHF Logistics Data]])</f>
        <v>3</v>
      </c>
      <c r="AZ37" s="5"/>
    </row>
    <row r="38" spans="1:52" ht="12.75" customHeight="1" x14ac:dyDescent="0.2">
      <c r="A38">
        <v>36</v>
      </c>
      <c r="B38">
        <v>2</v>
      </c>
      <c r="C38" t="s">
        <v>8</v>
      </c>
      <c r="D38">
        <v>1</v>
      </c>
      <c r="E38" t="s">
        <v>19</v>
      </c>
      <c r="F38" t="s">
        <v>22</v>
      </c>
      <c r="G38" s="1" t="s">
        <v>79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19">
        <f t="shared" si="16"/>
        <v>14</v>
      </c>
      <c r="W38" s="19">
        <f t="shared" si="16"/>
        <v>15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19" t="str">
        <f t="shared" si="17"/>
        <v>B</v>
      </c>
      <c r="AT38" s="20"/>
      <c r="AU38" s="20"/>
      <c r="AV38" s="20"/>
      <c r="AW38" s="20"/>
      <c r="AX38">
        <f>COUNT(Table1[[#This Row],[Battalion Command]:[Food Service Platoon]])</f>
        <v>2</v>
      </c>
      <c r="AY38" s="5">
        <f>COUNTA(Table1[[#This Row],[Battalion Command]:[VHF Logistics Data]])</f>
        <v>3</v>
      </c>
      <c r="AZ38" s="5"/>
    </row>
    <row r="39" spans="1:52" ht="12.75" customHeight="1" x14ac:dyDescent="0.2">
      <c r="A39">
        <v>37</v>
      </c>
      <c r="B39">
        <v>2</v>
      </c>
      <c r="C39" t="s">
        <v>8</v>
      </c>
      <c r="D39">
        <v>2</v>
      </c>
      <c r="E39" t="s">
        <v>8</v>
      </c>
      <c r="F39" t="s">
        <v>28</v>
      </c>
      <c r="G39" s="1" t="s">
        <v>15</v>
      </c>
      <c r="H39" t="s">
        <v>13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19">
        <f t="shared" si="16"/>
        <v>14</v>
      </c>
      <c r="W39" s="19"/>
      <c r="X39" s="20">
        <f t="shared" ref="X39:X41" si="23">X$162</f>
        <v>16</v>
      </c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19" t="str">
        <f t="shared" si="17"/>
        <v>B</v>
      </c>
      <c r="AT39" s="20"/>
      <c r="AU39" s="20"/>
      <c r="AV39" s="20" t="str">
        <f t="shared" ref="AV39" si="24">AV$162</f>
        <v>E</v>
      </c>
      <c r="AW39" s="19">
        <f t="shared" si="10"/>
        <v>36</v>
      </c>
      <c r="AX39">
        <f>COUNT(Table1[[#This Row],[Battalion Command]:[Food Service Platoon]])</f>
        <v>2</v>
      </c>
      <c r="AY39" s="5">
        <f>COUNTA(Table1[[#This Row],[Battalion Command]:[VHF Logistics Data]])</f>
        <v>5</v>
      </c>
      <c r="AZ39" s="5"/>
    </row>
    <row r="40" spans="1:52" ht="12.75" customHeight="1" x14ac:dyDescent="0.2">
      <c r="A40">
        <v>38</v>
      </c>
      <c r="B40">
        <v>2</v>
      </c>
      <c r="C40" t="s">
        <v>8</v>
      </c>
      <c r="D40">
        <v>2</v>
      </c>
      <c r="E40" t="s">
        <v>8</v>
      </c>
      <c r="F40" t="s">
        <v>28</v>
      </c>
      <c r="G40" s="1" t="s">
        <v>15</v>
      </c>
      <c r="H40" t="s">
        <v>49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19">
        <f t="shared" si="16"/>
        <v>14</v>
      </c>
      <c r="W40" s="20"/>
      <c r="X40" s="20">
        <f t="shared" si="23"/>
        <v>16</v>
      </c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19" t="str">
        <f t="shared" si="17"/>
        <v>B</v>
      </c>
      <c r="AT40" s="20"/>
      <c r="AU40" s="20"/>
      <c r="AV40" s="20"/>
      <c r="AW40" s="20"/>
      <c r="AX40">
        <f>COUNT(Table1[[#This Row],[Battalion Command]:[Food Service Platoon]])</f>
        <v>2</v>
      </c>
      <c r="AY40" s="5">
        <f>COUNTA(Table1[[#This Row],[Battalion Command]:[VHF Logistics Data]])</f>
        <v>3</v>
      </c>
      <c r="AZ40" s="5"/>
    </row>
    <row r="41" spans="1:52" ht="12.75" customHeight="1" x14ac:dyDescent="0.2">
      <c r="A41">
        <v>39</v>
      </c>
      <c r="B41">
        <v>2</v>
      </c>
      <c r="C41" t="s">
        <v>8</v>
      </c>
      <c r="D41">
        <v>2</v>
      </c>
      <c r="E41" t="s">
        <v>8</v>
      </c>
      <c r="F41" t="s">
        <v>28</v>
      </c>
      <c r="G41" s="1" t="s">
        <v>15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19">
        <f t="shared" si="16"/>
        <v>14</v>
      </c>
      <c r="W41" s="20"/>
      <c r="X41" s="20">
        <f t="shared" si="23"/>
        <v>16</v>
      </c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19" t="str">
        <f t="shared" si="17"/>
        <v>B</v>
      </c>
      <c r="AT41" s="20"/>
      <c r="AU41" s="20"/>
      <c r="AV41" s="20"/>
      <c r="AW41" s="20"/>
      <c r="AX41">
        <f>COUNT(Table1[[#This Row],[Battalion Command]:[Food Service Platoon]])</f>
        <v>2</v>
      </c>
      <c r="AY41" s="5">
        <f>COUNTA(Table1[[#This Row],[Battalion Command]:[VHF Logistics Data]])</f>
        <v>3</v>
      </c>
      <c r="AZ41" s="5"/>
    </row>
    <row r="42" spans="1:52" ht="12.75" customHeight="1" x14ac:dyDescent="0.2">
      <c r="A42">
        <v>40</v>
      </c>
      <c r="B42">
        <v>2</v>
      </c>
      <c r="C42" t="s">
        <v>8</v>
      </c>
      <c r="D42">
        <v>3</v>
      </c>
      <c r="E42" t="s">
        <v>8</v>
      </c>
      <c r="F42" t="s">
        <v>28</v>
      </c>
      <c r="G42" s="1" t="s">
        <v>15</v>
      </c>
      <c r="H42" t="s">
        <v>13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19">
        <f t="shared" si="16"/>
        <v>14</v>
      </c>
      <c r="W42" s="20"/>
      <c r="X42" s="20"/>
      <c r="Y42" s="20">
        <f t="shared" ref="Y42:Y44" si="25">Y$162</f>
        <v>17</v>
      </c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19" t="str">
        <f t="shared" si="17"/>
        <v>B</v>
      </c>
      <c r="AT42" s="20"/>
      <c r="AU42" s="20"/>
      <c r="AV42" s="20"/>
      <c r="AW42" s="19">
        <f t="shared" si="10"/>
        <v>36</v>
      </c>
      <c r="AX42">
        <f>COUNT(Table1[[#This Row],[Battalion Command]:[Food Service Platoon]])</f>
        <v>2</v>
      </c>
      <c r="AY42" s="5">
        <f>COUNTA(Table1[[#This Row],[Battalion Command]:[VHF Logistics Data]])</f>
        <v>4</v>
      </c>
      <c r="AZ42" s="5"/>
    </row>
    <row r="43" spans="1:52" ht="12.75" customHeight="1" x14ac:dyDescent="0.2">
      <c r="A43">
        <v>41</v>
      </c>
      <c r="B43">
        <v>2</v>
      </c>
      <c r="C43" t="s">
        <v>8</v>
      </c>
      <c r="D43">
        <v>3</v>
      </c>
      <c r="E43" t="s">
        <v>8</v>
      </c>
      <c r="F43" t="s">
        <v>28</v>
      </c>
      <c r="G43" s="1" t="s">
        <v>15</v>
      </c>
      <c r="H43" t="s">
        <v>49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19">
        <f t="shared" si="16"/>
        <v>14</v>
      </c>
      <c r="W43" s="20"/>
      <c r="X43" s="20"/>
      <c r="Y43" s="20">
        <f t="shared" si="25"/>
        <v>17</v>
      </c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19" t="str">
        <f t="shared" si="17"/>
        <v>B</v>
      </c>
      <c r="AT43" s="20"/>
      <c r="AU43" s="20"/>
      <c r="AV43" s="20"/>
      <c r="AW43" s="20"/>
      <c r="AX43">
        <f>COUNT(Table1[[#This Row],[Battalion Command]:[Food Service Platoon]])</f>
        <v>2</v>
      </c>
      <c r="AY43" s="5">
        <f>COUNTA(Table1[[#This Row],[Battalion Command]:[VHF Logistics Data]])</f>
        <v>3</v>
      </c>
      <c r="AZ43" s="5"/>
    </row>
    <row r="44" spans="1:52" ht="12.75" customHeight="1" x14ac:dyDescent="0.2">
      <c r="A44">
        <v>42</v>
      </c>
      <c r="B44">
        <v>2</v>
      </c>
      <c r="C44" t="s">
        <v>8</v>
      </c>
      <c r="D44">
        <v>3</v>
      </c>
      <c r="E44" t="s">
        <v>8</v>
      </c>
      <c r="F44" t="s">
        <v>28</v>
      </c>
      <c r="G44" s="1" t="s">
        <v>15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19">
        <f t="shared" si="16"/>
        <v>14</v>
      </c>
      <c r="W44" s="20"/>
      <c r="X44" s="20"/>
      <c r="Y44" s="20">
        <f t="shared" si="25"/>
        <v>17</v>
      </c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19" t="str">
        <f t="shared" si="17"/>
        <v>B</v>
      </c>
      <c r="AT44" s="20"/>
      <c r="AU44" s="20"/>
      <c r="AV44" s="20"/>
      <c r="AW44" s="20"/>
      <c r="AX44">
        <f>COUNT(Table1[[#This Row],[Battalion Command]:[Food Service Platoon]])</f>
        <v>2</v>
      </c>
      <c r="AY44" s="5">
        <f>COUNTA(Table1[[#This Row],[Battalion Command]:[VHF Logistics Data]])</f>
        <v>3</v>
      </c>
      <c r="AZ44" s="5"/>
    </row>
    <row r="45" spans="1:52" ht="12.75" customHeight="1" x14ac:dyDescent="0.2">
      <c r="A45">
        <v>43</v>
      </c>
      <c r="B45">
        <v>2</v>
      </c>
      <c r="C45" t="s">
        <v>8</v>
      </c>
      <c r="D45">
        <v>4</v>
      </c>
      <c r="E45" t="s">
        <v>8</v>
      </c>
      <c r="F45" t="s">
        <v>28</v>
      </c>
      <c r="G45" s="1" t="s">
        <v>15</v>
      </c>
      <c r="H45" t="s">
        <v>13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19">
        <f t="shared" si="16"/>
        <v>14</v>
      </c>
      <c r="W45" s="20"/>
      <c r="X45" s="20"/>
      <c r="Y45" s="20"/>
      <c r="Z45" s="20">
        <f t="shared" ref="Z45:Z47" si="26">Z$162</f>
        <v>18</v>
      </c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19" t="str">
        <f t="shared" si="17"/>
        <v>B</v>
      </c>
      <c r="AT45" s="20"/>
      <c r="AU45" s="20"/>
      <c r="AV45" s="20" t="str">
        <f t="shared" ref="AV45" si="27">AV$162</f>
        <v>E</v>
      </c>
      <c r="AW45" s="19">
        <f t="shared" si="10"/>
        <v>36</v>
      </c>
      <c r="AX45">
        <f>COUNT(Table1[[#This Row],[Battalion Command]:[Food Service Platoon]])</f>
        <v>2</v>
      </c>
      <c r="AY45" s="5">
        <f>COUNTA(Table1[[#This Row],[Battalion Command]:[VHF Logistics Data]])</f>
        <v>5</v>
      </c>
      <c r="AZ45" s="5"/>
    </row>
    <row r="46" spans="1:52" ht="12.75" customHeight="1" x14ac:dyDescent="0.2">
      <c r="A46">
        <v>44</v>
      </c>
      <c r="B46">
        <v>2</v>
      </c>
      <c r="C46" t="s">
        <v>8</v>
      </c>
      <c r="D46">
        <v>4</v>
      </c>
      <c r="E46" t="s">
        <v>8</v>
      </c>
      <c r="F46" t="s">
        <v>28</v>
      </c>
      <c r="G46" s="1" t="s">
        <v>15</v>
      </c>
      <c r="H46" t="s">
        <v>49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19">
        <f t="shared" si="16"/>
        <v>14</v>
      </c>
      <c r="W46" s="20"/>
      <c r="X46" s="20"/>
      <c r="Y46" s="20"/>
      <c r="Z46" s="20">
        <f t="shared" si="26"/>
        <v>18</v>
      </c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19" t="str">
        <f t="shared" si="17"/>
        <v>B</v>
      </c>
      <c r="AT46" s="20"/>
      <c r="AU46" s="20"/>
      <c r="AV46" s="20"/>
      <c r="AW46" s="20"/>
      <c r="AX46">
        <f>COUNT(Table1[[#This Row],[Battalion Command]:[Food Service Platoon]])</f>
        <v>2</v>
      </c>
      <c r="AY46" s="5">
        <f>COUNTA(Table1[[#This Row],[Battalion Command]:[VHF Logistics Data]])</f>
        <v>3</v>
      </c>
      <c r="AZ46" s="5"/>
    </row>
    <row r="47" spans="1:52" ht="12.75" customHeight="1" x14ac:dyDescent="0.2">
      <c r="A47">
        <v>45</v>
      </c>
      <c r="B47">
        <v>2</v>
      </c>
      <c r="C47" t="s">
        <v>8</v>
      </c>
      <c r="D47">
        <v>4</v>
      </c>
      <c r="E47" t="s">
        <v>8</v>
      </c>
      <c r="F47" t="s">
        <v>28</v>
      </c>
      <c r="G47" s="1" t="s">
        <v>15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19">
        <f t="shared" si="16"/>
        <v>14</v>
      </c>
      <c r="W47" s="20"/>
      <c r="X47" s="20"/>
      <c r="Y47" s="20"/>
      <c r="Z47" s="20">
        <f t="shared" si="26"/>
        <v>18</v>
      </c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19" t="str">
        <f t="shared" si="17"/>
        <v>B</v>
      </c>
      <c r="AT47" s="20"/>
      <c r="AU47" s="20"/>
      <c r="AV47" s="20"/>
      <c r="AW47" s="20"/>
      <c r="AX47">
        <f>COUNT(Table1[[#This Row],[Battalion Command]:[Food Service Platoon]])</f>
        <v>2</v>
      </c>
      <c r="AY47" s="5">
        <f>COUNTA(Table1[[#This Row],[Battalion Command]:[VHF Logistics Data]])</f>
        <v>3</v>
      </c>
      <c r="AZ47" s="5"/>
    </row>
    <row r="48" spans="1:52" ht="12.75" customHeight="1" x14ac:dyDescent="0.2">
      <c r="A48">
        <v>46</v>
      </c>
      <c r="B48">
        <v>2</v>
      </c>
      <c r="C48" t="s">
        <v>8</v>
      </c>
      <c r="D48">
        <v>5</v>
      </c>
      <c r="E48" t="s">
        <v>8</v>
      </c>
      <c r="F48" t="s">
        <v>28</v>
      </c>
      <c r="G48" s="1" t="s">
        <v>15</v>
      </c>
      <c r="H48" t="s">
        <v>13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19">
        <f t="shared" si="16"/>
        <v>14</v>
      </c>
      <c r="W48" s="20"/>
      <c r="X48" s="20"/>
      <c r="Y48" s="20"/>
      <c r="Z48" s="20"/>
      <c r="AA48" s="20">
        <f t="shared" ref="AA48:AA50" si="28">AA$162</f>
        <v>19</v>
      </c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19" t="str">
        <f t="shared" si="17"/>
        <v>B</v>
      </c>
      <c r="AT48" s="20"/>
      <c r="AU48" s="20"/>
      <c r="AV48" s="20"/>
      <c r="AW48" s="19">
        <f t="shared" si="10"/>
        <v>36</v>
      </c>
      <c r="AX48">
        <f>COUNT(Table1[[#This Row],[Battalion Command]:[Food Service Platoon]])</f>
        <v>2</v>
      </c>
      <c r="AY48" s="5">
        <f>COUNTA(Table1[[#This Row],[Battalion Command]:[VHF Logistics Data]])</f>
        <v>4</v>
      </c>
      <c r="AZ48" s="5"/>
    </row>
    <row r="49" spans="1:52" ht="12.75" customHeight="1" x14ac:dyDescent="0.2">
      <c r="A49">
        <v>47</v>
      </c>
      <c r="B49">
        <v>2</v>
      </c>
      <c r="C49" t="s">
        <v>8</v>
      </c>
      <c r="D49">
        <v>5</v>
      </c>
      <c r="E49" t="s">
        <v>8</v>
      </c>
      <c r="F49" t="s">
        <v>28</v>
      </c>
      <c r="G49" s="1" t="s">
        <v>15</v>
      </c>
      <c r="H49" t="s">
        <v>49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19">
        <f t="shared" si="16"/>
        <v>14</v>
      </c>
      <c r="W49" s="20"/>
      <c r="X49" s="20"/>
      <c r="Y49" s="20"/>
      <c r="Z49" s="20"/>
      <c r="AA49" s="20">
        <f t="shared" si="28"/>
        <v>19</v>
      </c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19" t="str">
        <f t="shared" si="17"/>
        <v>B</v>
      </c>
      <c r="AT49" s="20"/>
      <c r="AU49" s="20"/>
      <c r="AV49" s="20"/>
      <c r="AW49" s="20"/>
      <c r="AX49">
        <f>COUNT(Table1[[#This Row],[Battalion Command]:[Food Service Platoon]])</f>
        <v>2</v>
      </c>
      <c r="AY49" s="5">
        <f>COUNTA(Table1[[#This Row],[Battalion Command]:[VHF Logistics Data]])</f>
        <v>3</v>
      </c>
      <c r="AZ49" s="5"/>
    </row>
    <row r="50" spans="1:52" ht="12.75" customHeight="1" x14ac:dyDescent="0.2">
      <c r="A50">
        <v>48</v>
      </c>
      <c r="B50">
        <v>2</v>
      </c>
      <c r="C50" t="s">
        <v>8</v>
      </c>
      <c r="D50">
        <v>5</v>
      </c>
      <c r="E50" t="s">
        <v>8</v>
      </c>
      <c r="F50" t="s">
        <v>28</v>
      </c>
      <c r="G50" s="1" t="s">
        <v>15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19">
        <f t="shared" si="16"/>
        <v>14</v>
      </c>
      <c r="W50" s="20"/>
      <c r="X50" s="20"/>
      <c r="Y50" s="20"/>
      <c r="Z50" s="20"/>
      <c r="AA50" s="20">
        <f t="shared" si="28"/>
        <v>19</v>
      </c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19" t="str">
        <f t="shared" si="17"/>
        <v>B</v>
      </c>
      <c r="AT50" s="20"/>
      <c r="AU50" s="20"/>
      <c r="AV50" s="20"/>
      <c r="AW50" s="20"/>
      <c r="AX50">
        <f>COUNT(Table1[[#This Row],[Battalion Command]:[Food Service Platoon]])</f>
        <v>2</v>
      </c>
      <c r="AY50" s="5">
        <f>COUNTA(Table1[[#This Row],[Battalion Command]:[VHF Logistics Data]])</f>
        <v>3</v>
      </c>
      <c r="AZ50" s="5"/>
    </row>
    <row r="51" spans="1:52" ht="12.75" customHeight="1" x14ac:dyDescent="0.2">
      <c r="A51">
        <v>49</v>
      </c>
      <c r="B51">
        <v>3</v>
      </c>
      <c r="C51" t="s">
        <v>23</v>
      </c>
      <c r="D51">
        <v>1</v>
      </c>
      <c r="E51" t="s">
        <v>23</v>
      </c>
      <c r="F51" t="s">
        <v>26</v>
      </c>
      <c r="G51" s="1" t="s">
        <v>78</v>
      </c>
      <c r="H51" t="s">
        <v>11</v>
      </c>
      <c r="I51" s="19">
        <f t="shared" ref="I51:I52" si="29">I$162</f>
        <v>1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19">
        <f t="shared" ref="AB51:AC74" si="30">AB$162</f>
        <v>20</v>
      </c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19" t="str">
        <f t="shared" ref="AT51:AT74" si="31">AT$162</f>
        <v>C</v>
      </c>
      <c r="AU51" s="20"/>
      <c r="AV51" s="19" t="str">
        <f t="shared" ref="AV51" si="32">AV$162</f>
        <v>E</v>
      </c>
      <c r="AW51" s="19"/>
      <c r="AX51">
        <f>COUNT(Table1[[#This Row],[Battalion Command]:[Food Service Platoon]])</f>
        <v>2</v>
      </c>
      <c r="AY51" s="5">
        <f>COUNTA(Table1[[#This Row],[Battalion Command]:[VHF Logistics Data]])</f>
        <v>4</v>
      </c>
      <c r="AZ51" s="5"/>
    </row>
    <row r="52" spans="1:52" ht="12.75" customHeight="1" x14ac:dyDescent="0.2">
      <c r="A52">
        <v>50</v>
      </c>
      <c r="B52">
        <v>3</v>
      </c>
      <c r="C52" t="s">
        <v>23</v>
      </c>
      <c r="D52">
        <v>1</v>
      </c>
      <c r="E52" t="s">
        <v>19</v>
      </c>
      <c r="F52" t="s">
        <v>27</v>
      </c>
      <c r="G52" s="1" t="s">
        <v>78</v>
      </c>
      <c r="H52" t="s">
        <v>17</v>
      </c>
      <c r="I52" s="19">
        <f t="shared" si="29"/>
        <v>1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19">
        <f t="shared" si="30"/>
        <v>20</v>
      </c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19" t="str">
        <f t="shared" si="31"/>
        <v>C</v>
      </c>
      <c r="AU52" s="20"/>
      <c r="AV52" s="19" t="str">
        <f t="shared" ref="AV52" si="33">AV$162</f>
        <v>E</v>
      </c>
      <c r="AW52" s="19"/>
      <c r="AX52">
        <f>COUNT(Table1[[#This Row],[Battalion Command]:[Food Service Platoon]])</f>
        <v>2</v>
      </c>
      <c r="AY52" s="5">
        <f>COUNTA(Table1[[#This Row],[Battalion Command]:[VHF Logistics Data]])</f>
        <v>4</v>
      </c>
      <c r="AZ52" s="5"/>
    </row>
    <row r="53" spans="1:52" ht="12.75" customHeight="1" x14ac:dyDescent="0.2">
      <c r="A53">
        <v>51</v>
      </c>
      <c r="B53">
        <v>3</v>
      </c>
      <c r="C53" t="s">
        <v>23</v>
      </c>
      <c r="D53">
        <v>1</v>
      </c>
      <c r="E53" t="s">
        <v>19</v>
      </c>
      <c r="F53" t="s">
        <v>20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19">
        <f t="shared" si="30"/>
        <v>20</v>
      </c>
      <c r="AC53" s="19">
        <f t="shared" si="30"/>
        <v>21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19" t="str">
        <f t="shared" si="31"/>
        <v>C</v>
      </c>
      <c r="AU53" s="20"/>
      <c r="AV53" s="20"/>
      <c r="AW53" s="20"/>
      <c r="AX53">
        <f>COUNT(Table1[[#This Row],[Battalion Command]:[Food Service Platoon]])</f>
        <v>2</v>
      </c>
      <c r="AY53" s="5">
        <f>COUNTA(Table1[[#This Row],[Battalion Command]:[VHF Logistics Data]])</f>
        <v>3</v>
      </c>
      <c r="AZ53" s="5"/>
    </row>
    <row r="54" spans="1:52" ht="12.75" customHeight="1" x14ac:dyDescent="0.2">
      <c r="A54">
        <v>52</v>
      </c>
      <c r="B54">
        <v>3</v>
      </c>
      <c r="C54" t="s">
        <v>23</v>
      </c>
      <c r="D54">
        <v>1</v>
      </c>
      <c r="E54" t="s">
        <v>19</v>
      </c>
      <c r="F54" t="s">
        <v>20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19">
        <f t="shared" si="30"/>
        <v>20</v>
      </c>
      <c r="AC54" s="19">
        <f t="shared" si="30"/>
        <v>21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19" t="str">
        <f t="shared" si="31"/>
        <v>C</v>
      </c>
      <c r="AU54" s="20"/>
      <c r="AV54" s="20"/>
      <c r="AW54" s="20"/>
      <c r="AX54">
        <f>COUNT(Table1[[#This Row],[Battalion Command]:[Food Service Platoon]])</f>
        <v>2</v>
      </c>
      <c r="AY54" s="5">
        <f>COUNTA(Table1[[#This Row],[Battalion Command]:[VHF Logistics Data]])</f>
        <v>3</v>
      </c>
      <c r="AZ54" s="5"/>
    </row>
    <row r="55" spans="1:52" ht="12.75" customHeight="1" x14ac:dyDescent="0.2">
      <c r="A55">
        <v>53</v>
      </c>
      <c r="B55">
        <v>3</v>
      </c>
      <c r="C55" t="s">
        <v>23</v>
      </c>
      <c r="D55">
        <v>1</v>
      </c>
      <c r="E55" t="s">
        <v>19</v>
      </c>
      <c r="F55" t="s">
        <v>21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19">
        <f t="shared" si="30"/>
        <v>20</v>
      </c>
      <c r="AC55" s="19">
        <f t="shared" si="30"/>
        <v>21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19" t="str">
        <f t="shared" si="31"/>
        <v>C</v>
      </c>
      <c r="AU55" s="20"/>
      <c r="AV55" s="20"/>
      <c r="AW55" s="20"/>
      <c r="AX55">
        <f>COUNT(Table1[[#This Row],[Battalion Command]:[Food Service Platoon]])</f>
        <v>2</v>
      </c>
      <c r="AY55" s="5">
        <f>COUNTA(Table1[[#This Row],[Battalion Command]:[VHF Logistics Data]])</f>
        <v>3</v>
      </c>
      <c r="AZ55" s="5"/>
    </row>
    <row r="56" spans="1:52" ht="12.75" customHeight="1" x14ac:dyDescent="0.2">
      <c r="A56">
        <v>54</v>
      </c>
      <c r="B56">
        <v>3</v>
      </c>
      <c r="C56" t="s">
        <v>23</v>
      </c>
      <c r="D56">
        <v>1</v>
      </c>
      <c r="E56" t="s">
        <v>19</v>
      </c>
      <c r="F56" t="s">
        <v>21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19">
        <f t="shared" si="30"/>
        <v>20</v>
      </c>
      <c r="AC56" s="19">
        <f t="shared" si="30"/>
        <v>21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19" t="str">
        <f t="shared" si="31"/>
        <v>C</v>
      </c>
      <c r="AU56" s="20"/>
      <c r="AV56" s="20"/>
      <c r="AW56" s="20"/>
      <c r="AX56">
        <f>COUNT(Table1[[#This Row],[Battalion Command]:[Food Service Platoon]])</f>
        <v>2</v>
      </c>
      <c r="AY56" s="5">
        <f>COUNTA(Table1[[#This Row],[Battalion Command]:[VHF Logistics Data]])</f>
        <v>3</v>
      </c>
      <c r="AZ56" s="5"/>
    </row>
    <row r="57" spans="1:52" ht="12.75" customHeight="1" x14ac:dyDescent="0.2">
      <c r="A57">
        <v>55</v>
      </c>
      <c r="B57">
        <v>3</v>
      </c>
      <c r="C57" t="s">
        <v>23</v>
      </c>
      <c r="D57">
        <v>1</v>
      </c>
      <c r="E57" t="s">
        <v>19</v>
      </c>
      <c r="F57" t="s">
        <v>51</v>
      </c>
      <c r="G57" s="1" t="s">
        <v>79</v>
      </c>
      <c r="I57" s="20"/>
      <c r="J57" s="19">
        <f t="shared" ref="J57" si="34">J$162</f>
        <v>2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19">
        <f t="shared" si="30"/>
        <v>20</v>
      </c>
      <c r="AC57" s="19">
        <f t="shared" si="30"/>
        <v>21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19" t="str">
        <f t="shared" si="31"/>
        <v>C</v>
      </c>
      <c r="AU57" s="20"/>
      <c r="AV57" s="20"/>
      <c r="AW57" s="20"/>
      <c r="AX57">
        <f>COUNT(Table1[[#This Row],[Battalion Command]:[Food Service Platoon]])</f>
        <v>3</v>
      </c>
      <c r="AY57" s="5">
        <f>COUNTA(Table1[[#This Row],[Battalion Command]:[VHF Logistics Data]])</f>
        <v>4</v>
      </c>
      <c r="AZ57" s="5"/>
    </row>
    <row r="58" spans="1:52" ht="12.75" customHeight="1" x14ac:dyDescent="0.2">
      <c r="A58">
        <v>56</v>
      </c>
      <c r="B58">
        <v>3</v>
      </c>
      <c r="C58" t="s">
        <v>23</v>
      </c>
      <c r="D58">
        <v>1</v>
      </c>
      <c r="E58" t="s">
        <v>19</v>
      </c>
      <c r="F58" t="s">
        <v>52</v>
      </c>
      <c r="G58" s="1" t="s">
        <v>79</v>
      </c>
      <c r="I58" s="20"/>
      <c r="J58" s="20"/>
      <c r="K58" s="19">
        <f t="shared" ref="K58" si="35">K$162</f>
        <v>3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19">
        <f t="shared" si="30"/>
        <v>20</v>
      </c>
      <c r="AC58" s="19">
        <f t="shared" si="30"/>
        <v>21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19" t="str">
        <f t="shared" si="31"/>
        <v>C</v>
      </c>
      <c r="AU58" s="20"/>
      <c r="AV58" s="20"/>
      <c r="AW58" s="19">
        <f t="shared" ref="AW58" si="36">AW$162</f>
        <v>36</v>
      </c>
      <c r="AX58">
        <f>COUNT(Table1[[#This Row],[Battalion Command]:[Food Service Platoon]])</f>
        <v>3</v>
      </c>
      <c r="AY58" s="5">
        <f>COUNTA(Table1[[#This Row],[Battalion Command]:[VHF Logistics Data]])</f>
        <v>5</v>
      </c>
      <c r="AZ58" s="5"/>
    </row>
    <row r="59" spans="1:52" ht="12.75" customHeight="1" x14ac:dyDescent="0.2">
      <c r="A59">
        <v>57</v>
      </c>
      <c r="B59">
        <v>3</v>
      </c>
      <c r="C59" t="s">
        <v>23</v>
      </c>
      <c r="D59">
        <v>1</v>
      </c>
      <c r="E59" t="s">
        <v>19</v>
      </c>
      <c r="F59" t="s">
        <v>22</v>
      </c>
      <c r="G59" s="1" t="s">
        <v>79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19">
        <f t="shared" si="30"/>
        <v>20</v>
      </c>
      <c r="AC59" s="19">
        <f t="shared" si="30"/>
        <v>21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19" t="str">
        <f t="shared" si="31"/>
        <v>C</v>
      </c>
      <c r="AU59" s="20"/>
      <c r="AV59" s="20"/>
      <c r="AW59" s="20"/>
      <c r="AX59">
        <f>COUNT(Table1[[#This Row],[Battalion Command]:[Food Service Platoon]])</f>
        <v>2</v>
      </c>
      <c r="AY59" s="5">
        <f>COUNTA(Table1[[#This Row],[Battalion Command]:[VHF Logistics Data]])</f>
        <v>3</v>
      </c>
      <c r="AZ59" s="5"/>
    </row>
    <row r="60" spans="1:52" ht="12.75" customHeight="1" x14ac:dyDescent="0.2">
      <c r="A60">
        <v>58</v>
      </c>
      <c r="B60">
        <v>3</v>
      </c>
      <c r="C60" t="s">
        <v>23</v>
      </c>
      <c r="D60">
        <v>1</v>
      </c>
      <c r="E60" t="s">
        <v>19</v>
      </c>
      <c r="F60" t="s">
        <v>22</v>
      </c>
      <c r="G60" s="1" t="s">
        <v>79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19">
        <f t="shared" si="30"/>
        <v>20</v>
      </c>
      <c r="AC60" s="19">
        <f t="shared" si="30"/>
        <v>21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19" t="str">
        <f t="shared" si="31"/>
        <v>C</v>
      </c>
      <c r="AU60" s="20"/>
      <c r="AV60" s="20"/>
      <c r="AW60" s="20"/>
      <c r="AX60">
        <f>COUNT(Table1[[#This Row],[Battalion Command]:[Food Service Platoon]])</f>
        <v>2</v>
      </c>
      <c r="AY60" s="5">
        <f>COUNTA(Table1[[#This Row],[Battalion Command]:[VHF Logistics Data]])</f>
        <v>3</v>
      </c>
      <c r="AZ60" s="5"/>
    </row>
    <row r="61" spans="1:52" ht="12.75" customHeight="1" x14ac:dyDescent="0.2">
      <c r="A61">
        <v>59</v>
      </c>
      <c r="B61">
        <v>3</v>
      </c>
      <c r="C61" t="s">
        <v>23</v>
      </c>
      <c r="D61">
        <v>1</v>
      </c>
      <c r="E61" t="s">
        <v>19</v>
      </c>
      <c r="F61" t="s">
        <v>22</v>
      </c>
      <c r="G61" s="1" t="s">
        <v>79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19">
        <f t="shared" si="30"/>
        <v>20</v>
      </c>
      <c r="AC61" s="19">
        <f t="shared" si="30"/>
        <v>21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19" t="str">
        <f t="shared" si="31"/>
        <v>C</v>
      </c>
      <c r="AU61" s="20"/>
      <c r="AV61" s="20"/>
      <c r="AW61" s="20"/>
      <c r="AX61">
        <f>COUNT(Table1[[#This Row],[Battalion Command]:[Food Service Platoon]])</f>
        <v>2</v>
      </c>
      <c r="AY61" s="5">
        <f>COUNTA(Table1[[#This Row],[Battalion Command]:[VHF Logistics Data]])</f>
        <v>3</v>
      </c>
      <c r="AZ61" s="5"/>
    </row>
    <row r="62" spans="1:52" ht="12.75" customHeight="1" x14ac:dyDescent="0.2">
      <c r="A62">
        <v>60</v>
      </c>
      <c r="B62">
        <v>3</v>
      </c>
      <c r="C62" t="s">
        <v>23</v>
      </c>
      <c r="D62">
        <v>1</v>
      </c>
      <c r="E62" t="s">
        <v>19</v>
      </c>
      <c r="F62" t="s">
        <v>22</v>
      </c>
      <c r="G62" s="1" t="s">
        <v>79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19">
        <f t="shared" si="30"/>
        <v>20</v>
      </c>
      <c r="AC62" s="19">
        <f t="shared" si="30"/>
        <v>21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19" t="str">
        <f t="shared" si="31"/>
        <v>C</v>
      </c>
      <c r="AU62" s="20"/>
      <c r="AV62" s="20"/>
      <c r="AW62" s="20"/>
      <c r="AX62">
        <f>COUNT(Table1[[#This Row],[Battalion Command]:[Food Service Platoon]])</f>
        <v>2</v>
      </c>
      <c r="AY62" s="5">
        <f>COUNTA(Table1[[#This Row],[Battalion Command]:[VHF Logistics Data]])</f>
        <v>3</v>
      </c>
      <c r="AZ62" s="5"/>
    </row>
    <row r="63" spans="1:52" ht="12.75" customHeight="1" x14ac:dyDescent="0.2">
      <c r="A63">
        <v>61</v>
      </c>
      <c r="B63">
        <v>3</v>
      </c>
      <c r="C63" t="s">
        <v>23</v>
      </c>
      <c r="D63">
        <v>2</v>
      </c>
      <c r="E63" t="s">
        <v>23</v>
      </c>
      <c r="F63" s="1" t="s">
        <v>77</v>
      </c>
      <c r="G63" s="1" t="s">
        <v>78</v>
      </c>
      <c r="H63" t="s">
        <v>13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19">
        <f t="shared" si="30"/>
        <v>20</v>
      </c>
      <c r="AC63" s="19"/>
      <c r="AD63" s="20">
        <f t="shared" ref="AD63:AD65" si="37">AD$162</f>
        <v>22</v>
      </c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19" t="str">
        <f t="shared" si="31"/>
        <v>C</v>
      </c>
      <c r="AU63" s="20"/>
      <c r="AV63" s="20" t="str">
        <f t="shared" ref="AV63:AV64" si="38">AV$162</f>
        <v>E</v>
      </c>
      <c r="AW63" s="19">
        <f t="shared" si="10"/>
        <v>36</v>
      </c>
      <c r="AX63">
        <f>COUNT(Table1[[#This Row],[Battalion Command]:[Food Service Platoon]])</f>
        <v>2</v>
      </c>
      <c r="AY63" s="5">
        <f>COUNTA(Table1[[#This Row],[Battalion Command]:[VHF Logistics Data]])</f>
        <v>5</v>
      </c>
      <c r="AZ63" s="5"/>
    </row>
    <row r="64" spans="1:52" ht="12.75" customHeight="1" x14ac:dyDescent="0.2">
      <c r="A64">
        <v>62</v>
      </c>
      <c r="B64">
        <v>3</v>
      </c>
      <c r="C64" t="s">
        <v>23</v>
      </c>
      <c r="D64">
        <v>2</v>
      </c>
      <c r="E64" t="s">
        <v>23</v>
      </c>
      <c r="F64" s="1" t="s">
        <v>77</v>
      </c>
      <c r="G64" s="1" t="s">
        <v>78</v>
      </c>
      <c r="H64" t="s">
        <v>49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19">
        <f t="shared" si="30"/>
        <v>20</v>
      </c>
      <c r="AC64" s="20"/>
      <c r="AD64" s="20">
        <f t="shared" si="37"/>
        <v>22</v>
      </c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19" t="str">
        <f t="shared" si="31"/>
        <v>C</v>
      </c>
      <c r="AU64" s="20"/>
      <c r="AV64" s="20"/>
      <c r="AW64" s="20"/>
      <c r="AX64">
        <f>COUNT(Table1[[#This Row],[Battalion Command]:[Food Service Platoon]])</f>
        <v>2</v>
      </c>
      <c r="AY64" s="5">
        <f>COUNTA(Table1[[#This Row],[Battalion Command]:[VHF Logistics Data]])</f>
        <v>3</v>
      </c>
      <c r="AZ64" s="5"/>
    </row>
    <row r="65" spans="1:52" ht="12.75" customHeight="1" x14ac:dyDescent="0.2">
      <c r="A65">
        <v>63</v>
      </c>
      <c r="B65">
        <v>3</v>
      </c>
      <c r="C65" t="s">
        <v>23</v>
      </c>
      <c r="D65">
        <v>2</v>
      </c>
      <c r="E65" t="s">
        <v>23</v>
      </c>
      <c r="F65" s="1" t="s">
        <v>77</v>
      </c>
      <c r="G65" s="1" t="s">
        <v>78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19">
        <f t="shared" si="30"/>
        <v>20</v>
      </c>
      <c r="AC65" s="20"/>
      <c r="AD65" s="20">
        <f t="shared" si="37"/>
        <v>22</v>
      </c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19" t="str">
        <f t="shared" si="31"/>
        <v>C</v>
      </c>
      <c r="AU65" s="20"/>
      <c r="AV65" s="20"/>
      <c r="AW65" s="20"/>
      <c r="AX65">
        <f>COUNT(Table1[[#This Row],[Battalion Command]:[Food Service Platoon]])</f>
        <v>2</v>
      </c>
      <c r="AY65" s="5">
        <f>COUNTA(Table1[[#This Row],[Battalion Command]:[VHF Logistics Data]])</f>
        <v>3</v>
      </c>
      <c r="AZ65" s="5"/>
    </row>
    <row r="66" spans="1:52" ht="12.75" customHeight="1" x14ac:dyDescent="0.2">
      <c r="A66">
        <v>64</v>
      </c>
      <c r="B66">
        <v>3</v>
      </c>
      <c r="C66" t="s">
        <v>23</v>
      </c>
      <c r="D66">
        <v>3</v>
      </c>
      <c r="E66" t="s">
        <v>23</v>
      </c>
      <c r="F66" s="1" t="s">
        <v>77</v>
      </c>
      <c r="G66" s="1" t="s">
        <v>78</v>
      </c>
      <c r="H66" t="s">
        <v>13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19">
        <f t="shared" si="30"/>
        <v>20</v>
      </c>
      <c r="AC66" s="20"/>
      <c r="AD66" s="20"/>
      <c r="AE66" s="20">
        <f t="shared" ref="AE66:AE68" si="39">AE$162</f>
        <v>23</v>
      </c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19" t="str">
        <f t="shared" si="31"/>
        <v>C</v>
      </c>
      <c r="AU66" s="20"/>
      <c r="AV66" s="20"/>
      <c r="AW66" s="19">
        <f t="shared" si="10"/>
        <v>36</v>
      </c>
      <c r="AX66">
        <f>COUNT(Table1[[#This Row],[Battalion Command]:[Food Service Platoon]])</f>
        <v>2</v>
      </c>
      <c r="AY66" s="5">
        <f>COUNTA(Table1[[#This Row],[Battalion Command]:[VHF Logistics Data]])</f>
        <v>4</v>
      </c>
      <c r="AZ66" s="5"/>
    </row>
    <row r="67" spans="1:52" ht="12.75" customHeight="1" x14ac:dyDescent="0.2">
      <c r="A67">
        <v>65</v>
      </c>
      <c r="B67">
        <v>3</v>
      </c>
      <c r="C67" t="s">
        <v>23</v>
      </c>
      <c r="D67">
        <v>3</v>
      </c>
      <c r="E67" t="s">
        <v>23</v>
      </c>
      <c r="F67" s="1" t="s">
        <v>77</v>
      </c>
      <c r="G67" s="1" t="s">
        <v>78</v>
      </c>
      <c r="H67" t="s">
        <v>49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19">
        <f t="shared" si="30"/>
        <v>20</v>
      </c>
      <c r="AC67" s="20"/>
      <c r="AD67" s="20"/>
      <c r="AE67" s="20">
        <f t="shared" si="39"/>
        <v>23</v>
      </c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19" t="str">
        <f t="shared" si="31"/>
        <v>C</v>
      </c>
      <c r="AU67" s="20"/>
      <c r="AV67" s="20"/>
      <c r="AW67" s="20"/>
      <c r="AX67">
        <f>COUNT(Table1[[#This Row],[Battalion Command]:[Food Service Platoon]])</f>
        <v>2</v>
      </c>
      <c r="AY67" s="5">
        <f>COUNTA(Table1[[#This Row],[Battalion Command]:[VHF Logistics Data]])</f>
        <v>3</v>
      </c>
      <c r="AZ67" s="5"/>
    </row>
    <row r="68" spans="1:52" ht="12.75" customHeight="1" x14ac:dyDescent="0.2">
      <c r="A68">
        <v>66</v>
      </c>
      <c r="B68">
        <v>3</v>
      </c>
      <c r="C68" t="s">
        <v>23</v>
      </c>
      <c r="D68">
        <v>3</v>
      </c>
      <c r="E68" t="s">
        <v>23</v>
      </c>
      <c r="F68" s="1" t="s">
        <v>77</v>
      </c>
      <c r="G68" s="1" t="s">
        <v>78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19">
        <f t="shared" si="30"/>
        <v>20</v>
      </c>
      <c r="AC68" s="20"/>
      <c r="AD68" s="20"/>
      <c r="AE68" s="20">
        <f t="shared" si="39"/>
        <v>23</v>
      </c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19" t="str">
        <f t="shared" si="31"/>
        <v>C</v>
      </c>
      <c r="AU68" s="20"/>
      <c r="AV68" s="20"/>
      <c r="AW68" s="20"/>
      <c r="AX68">
        <f>COUNT(Table1[[#This Row],[Battalion Command]:[Food Service Platoon]])</f>
        <v>2</v>
      </c>
      <c r="AY68" s="5">
        <f>COUNTA(Table1[[#This Row],[Battalion Command]:[VHF Logistics Data]])</f>
        <v>3</v>
      </c>
      <c r="AZ68" s="5"/>
    </row>
    <row r="69" spans="1:52" ht="12.75" customHeight="1" x14ac:dyDescent="0.2">
      <c r="A69">
        <v>67</v>
      </c>
      <c r="B69">
        <v>3</v>
      </c>
      <c r="C69" t="s">
        <v>23</v>
      </c>
      <c r="D69">
        <v>4</v>
      </c>
      <c r="E69" t="s">
        <v>23</v>
      </c>
      <c r="F69" s="1" t="s">
        <v>77</v>
      </c>
      <c r="G69" s="1" t="s">
        <v>78</v>
      </c>
      <c r="H69" t="s">
        <v>13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19">
        <f t="shared" si="30"/>
        <v>20</v>
      </c>
      <c r="AC69" s="20"/>
      <c r="AD69" s="20"/>
      <c r="AE69" s="20"/>
      <c r="AF69" s="20">
        <f t="shared" ref="AF69:AF71" si="40">AF$162</f>
        <v>24</v>
      </c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19" t="str">
        <f t="shared" si="31"/>
        <v>C</v>
      </c>
      <c r="AU69" s="20"/>
      <c r="AV69" s="20" t="str">
        <f t="shared" ref="AV69:AV70" si="41">AV$162</f>
        <v>E</v>
      </c>
      <c r="AW69" s="19">
        <f t="shared" ref="AW69:AW113" si="42">AW$162</f>
        <v>36</v>
      </c>
      <c r="AX69">
        <f>COUNT(Table1[[#This Row],[Battalion Command]:[Food Service Platoon]])</f>
        <v>2</v>
      </c>
      <c r="AY69" s="5">
        <f>COUNTA(Table1[[#This Row],[Battalion Command]:[VHF Logistics Data]])</f>
        <v>5</v>
      </c>
      <c r="AZ69" s="5"/>
    </row>
    <row r="70" spans="1:52" ht="12.75" customHeight="1" x14ac:dyDescent="0.2">
      <c r="A70">
        <v>68</v>
      </c>
      <c r="B70">
        <v>3</v>
      </c>
      <c r="C70" t="s">
        <v>23</v>
      </c>
      <c r="D70">
        <v>4</v>
      </c>
      <c r="E70" t="s">
        <v>23</v>
      </c>
      <c r="F70" s="1" t="s">
        <v>77</v>
      </c>
      <c r="G70" s="1" t="s">
        <v>78</v>
      </c>
      <c r="H70" t="s">
        <v>49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19">
        <f t="shared" si="30"/>
        <v>20</v>
      </c>
      <c r="AC70" s="20"/>
      <c r="AD70" s="20"/>
      <c r="AE70" s="20"/>
      <c r="AF70" s="20">
        <f t="shared" si="40"/>
        <v>24</v>
      </c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19" t="str">
        <f t="shared" si="31"/>
        <v>C</v>
      </c>
      <c r="AU70" s="20"/>
      <c r="AV70" s="20"/>
      <c r="AW70" s="20"/>
      <c r="AX70">
        <f>COUNT(Table1[[#This Row],[Battalion Command]:[Food Service Platoon]])</f>
        <v>2</v>
      </c>
      <c r="AY70" s="5">
        <f>COUNTA(Table1[[#This Row],[Battalion Command]:[VHF Logistics Data]])</f>
        <v>3</v>
      </c>
      <c r="AZ70" s="5"/>
    </row>
    <row r="71" spans="1:52" ht="12.75" customHeight="1" x14ac:dyDescent="0.2">
      <c r="A71">
        <v>69</v>
      </c>
      <c r="B71">
        <v>3</v>
      </c>
      <c r="C71" t="s">
        <v>23</v>
      </c>
      <c r="D71">
        <v>4</v>
      </c>
      <c r="E71" t="s">
        <v>23</v>
      </c>
      <c r="F71" s="1" t="s">
        <v>77</v>
      </c>
      <c r="G71" s="1" t="s">
        <v>78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19">
        <f t="shared" si="30"/>
        <v>20</v>
      </c>
      <c r="AC71" s="20"/>
      <c r="AD71" s="20"/>
      <c r="AE71" s="20"/>
      <c r="AF71" s="20">
        <f t="shared" si="40"/>
        <v>24</v>
      </c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19" t="str">
        <f t="shared" si="31"/>
        <v>C</v>
      </c>
      <c r="AU71" s="20"/>
      <c r="AV71" s="20"/>
      <c r="AW71" s="20"/>
      <c r="AX71">
        <f>COUNT(Table1[[#This Row],[Battalion Command]:[Food Service Platoon]])</f>
        <v>2</v>
      </c>
      <c r="AY71" s="5">
        <f>COUNTA(Table1[[#This Row],[Battalion Command]:[VHF Logistics Data]])</f>
        <v>3</v>
      </c>
      <c r="AZ71" s="5"/>
    </row>
    <row r="72" spans="1:52" ht="12.75" customHeight="1" x14ac:dyDescent="0.2">
      <c r="A72">
        <v>70</v>
      </c>
      <c r="B72">
        <v>3</v>
      </c>
      <c r="C72" t="s">
        <v>23</v>
      </c>
      <c r="D72">
        <v>5</v>
      </c>
      <c r="E72" t="s">
        <v>23</v>
      </c>
      <c r="F72" s="1" t="s">
        <v>77</v>
      </c>
      <c r="G72" s="1" t="s">
        <v>78</v>
      </c>
      <c r="H72" t="s">
        <v>13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19">
        <f t="shared" si="30"/>
        <v>20</v>
      </c>
      <c r="AC72" s="20"/>
      <c r="AD72" s="20"/>
      <c r="AE72" s="20"/>
      <c r="AF72" s="20"/>
      <c r="AG72" s="20">
        <f t="shared" ref="AG72:AG74" si="43">AG$162</f>
        <v>25</v>
      </c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19" t="str">
        <f t="shared" si="31"/>
        <v>C</v>
      </c>
      <c r="AU72" s="20"/>
      <c r="AV72" s="20"/>
      <c r="AW72" s="19">
        <f t="shared" si="42"/>
        <v>36</v>
      </c>
      <c r="AX72">
        <f>COUNT(Table1[[#This Row],[Battalion Command]:[Food Service Platoon]])</f>
        <v>2</v>
      </c>
      <c r="AY72" s="5">
        <f>COUNTA(Table1[[#This Row],[Battalion Command]:[VHF Logistics Data]])</f>
        <v>4</v>
      </c>
      <c r="AZ72" s="5"/>
    </row>
    <row r="73" spans="1:52" ht="12.75" customHeight="1" x14ac:dyDescent="0.2">
      <c r="A73">
        <v>71</v>
      </c>
      <c r="B73">
        <v>3</v>
      </c>
      <c r="C73" t="s">
        <v>23</v>
      </c>
      <c r="D73">
        <v>5</v>
      </c>
      <c r="E73" t="s">
        <v>23</v>
      </c>
      <c r="F73" s="1" t="s">
        <v>77</v>
      </c>
      <c r="G73" s="1" t="s">
        <v>78</v>
      </c>
      <c r="H73" t="s">
        <v>49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19">
        <f t="shared" si="30"/>
        <v>20</v>
      </c>
      <c r="AC73" s="20"/>
      <c r="AD73" s="20"/>
      <c r="AE73" s="20"/>
      <c r="AF73" s="20"/>
      <c r="AG73" s="20">
        <f t="shared" si="43"/>
        <v>25</v>
      </c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19" t="str">
        <f t="shared" si="31"/>
        <v>C</v>
      </c>
      <c r="AU73" s="20"/>
      <c r="AV73" s="20"/>
      <c r="AW73" s="20"/>
      <c r="AX73">
        <f>COUNT(Table1[[#This Row],[Battalion Command]:[Food Service Platoon]])</f>
        <v>2</v>
      </c>
      <c r="AY73" s="5">
        <f>COUNTA(Table1[[#This Row],[Battalion Command]:[VHF Logistics Data]])</f>
        <v>3</v>
      </c>
      <c r="AZ73" s="5"/>
    </row>
    <row r="74" spans="1:52" ht="12.75" customHeight="1" x14ac:dyDescent="0.2">
      <c r="A74">
        <v>72</v>
      </c>
      <c r="B74">
        <v>3</v>
      </c>
      <c r="C74" t="s">
        <v>23</v>
      </c>
      <c r="D74">
        <v>5</v>
      </c>
      <c r="E74" t="s">
        <v>23</v>
      </c>
      <c r="F74" s="1" t="s">
        <v>77</v>
      </c>
      <c r="G74" s="1" t="s">
        <v>78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19">
        <f t="shared" si="30"/>
        <v>20</v>
      </c>
      <c r="AC74" s="20"/>
      <c r="AD74" s="20"/>
      <c r="AE74" s="20"/>
      <c r="AF74" s="20"/>
      <c r="AG74" s="20">
        <f t="shared" si="43"/>
        <v>25</v>
      </c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19" t="str">
        <f t="shared" si="31"/>
        <v>C</v>
      </c>
      <c r="AU74" s="20"/>
      <c r="AV74" s="20"/>
      <c r="AW74" s="20"/>
      <c r="AX74">
        <f>COUNT(Table1[[#This Row],[Battalion Command]:[Food Service Platoon]])</f>
        <v>2</v>
      </c>
      <c r="AY74" s="5">
        <f>COUNTA(Table1[[#This Row],[Battalion Command]:[VHF Logistics Data]])</f>
        <v>3</v>
      </c>
      <c r="AZ74" s="5"/>
    </row>
    <row r="75" spans="1:52" ht="12.75" customHeight="1" x14ac:dyDescent="0.2">
      <c r="A75">
        <v>73</v>
      </c>
      <c r="B75">
        <v>4</v>
      </c>
      <c r="C75" t="s">
        <v>23</v>
      </c>
      <c r="D75">
        <v>1</v>
      </c>
      <c r="E75" t="s">
        <v>19</v>
      </c>
      <c r="F75" t="s">
        <v>26</v>
      </c>
      <c r="G75" s="1" t="s">
        <v>78</v>
      </c>
      <c r="H75" t="s">
        <v>11</v>
      </c>
      <c r="I75" s="19">
        <f t="shared" ref="I75:I76" si="44">I$162</f>
        <v>1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19">
        <f t="shared" ref="AH75:AM98" si="45">AH$162</f>
        <v>26</v>
      </c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19" t="str">
        <f t="shared" ref="AU75:AU98" si="46">AU$162</f>
        <v>D</v>
      </c>
      <c r="AV75" s="19" t="str">
        <f t="shared" ref="AV75:AV76" si="47">AV$162</f>
        <v>E</v>
      </c>
      <c r="AW75" s="19"/>
      <c r="AX75">
        <f>COUNT(Table1[[#This Row],[Battalion Command]:[Food Service Platoon]])</f>
        <v>2</v>
      </c>
      <c r="AY75" s="5">
        <f>COUNTA(Table1[[#This Row],[Battalion Command]:[VHF Logistics Data]])</f>
        <v>4</v>
      </c>
      <c r="AZ75" s="5"/>
    </row>
    <row r="76" spans="1:52" ht="12.75" customHeight="1" x14ac:dyDescent="0.2">
      <c r="A76">
        <v>74</v>
      </c>
      <c r="B76">
        <v>4</v>
      </c>
      <c r="C76" t="s">
        <v>23</v>
      </c>
      <c r="D76">
        <v>1</v>
      </c>
      <c r="E76" t="s">
        <v>19</v>
      </c>
      <c r="F76" t="s">
        <v>27</v>
      </c>
      <c r="G76" s="1" t="s">
        <v>78</v>
      </c>
      <c r="H76" t="s">
        <v>17</v>
      </c>
      <c r="I76" s="19">
        <f t="shared" si="44"/>
        <v>1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19">
        <f t="shared" si="45"/>
        <v>26</v>
      </c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19" t="str">
        <f t="shared" si="46"/>
        <v>D</v>
      </c>
      <c r="AV76" s="19" t="str">
        <f t="shared" si="47"/>
        <v>E</v>
      </c>
      <c r="AW76" s="19"/>
      <c r="AX76">
        <f>COUNT(Table1[[#This Row],[Battalion Command]:[Food Service Platoon]])</f>
        <v>2</v>
      </c>
      <c r="AY76" s="5">
        <f>COUNTA(Table1[[#This Row],[Battalion Command]:[VHF Logistics Data]])</f>
        <v>4</v>
      </c>
      <c r="AZ76" s="5"/>
    </row>
    <row r="77" spans="1:52" ht="12.75" customHeight="1" x14ac:dyDescent="0.2">
      <c r="A77">
        <v>75</v>
      </c>
      <c r="B77">
        <v>4</v>
      </c>
      <c r="C77" t="s">
        <v>23</v>
      </c>
      <c r="D77">
        <v>1</v>
      </c>
      <c r="E77" t="s">
        <v>19</v>
      </c>
      <c r="F77" t="s">
        <v>20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19">
        <f t="shared" si="45"/>
        <v>26</v>
      </c>
      <c r="AI77" s="19">
        <f t="shared" si="45"/>
        <v>27</v>
      </c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19" t="str">
        <f t="shared" si="46"/>
        <v>D</v>
      </c>
      <c r="AV77" s="20"/>
      <c r="AW77" s="20"/>
      <c r="AX77">
        <f>COUNT(Table1[[#This Row],[Battalion Command]:[Food Service Platoon]])</f>
        <v>2</v>
      </c>
      <c r="AY77" s="5">
        <f>COUNTA(Table1[[#This Row],[Battalion Command]:[VHF Logistics Data]])</f>
        <v>3</v>
      </c>
      <c r="AZ77" s="5"/>
    </row>
    <row r="78" spans="1:52" ht="12.75" customHeight="1" x14ac:dyDescent="0.2">
      <c r="A78">
        <v>76</v>
      </c>
      <c r="B78">
        <v>4</v>
      </c>
      <c r="C78" t="s">
        <v>23</v>
      </c>
      <c r="D78">
        <v>1</v>
      </c>
      <c r="E78" t="s">
        <v>19</v>
      </c>
      <c r="F78" t="s">
        <v>20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19">
        <f t="shared" si="45"/>
        <v>26</v>
      </c>
      <c r="AI78" s="19">
        <f t="shared" si="45"/>
        <v>27</v>
      </c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19" t="str">
        <f t="shared" si="46"/>
        <v>D</v>
      </c>
      <c r="AV78" s="20"/>
      <c r="AW78" s="20"/>
      <c r="AX78">
        <f>COUNT(Table1[[#This Row],[Battalion Command]:[Food Service Platoon]])</f>
        <v>2</v>
      </c>
      <c r="AY78" s="5">
        <f>COUNTA(Table1[[#This Row],[Battalion Command]:[VHF Logistics Data]])</f>
        <v>3</v>
      </c>
      <c r="AZ78" s="5"/>
    </row>
    <row r="79" spans="1:52" ht="12.75" customHeight="1" x14ac:dyDescent="0.2">
      <c r="A79">
        <v>77</v>
      </c>
      <c r="B79">
        <v>4</v>
      </c>
      <c r="C79" t="s">
        <v>23</v>
      </c>
      <c r="D79">
        <v>1</v>
      </c>
      <c r="E79" t="s">
        <v>19</v>
      </c>
      <c r="F79" t="s">
        <v>21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19">
        <f t="shared" si="45"/>
        <v>26</v>
      </c>
      <c r="AI79" s="19">
        <f t="shared" si="45"/>
        <v>27</v>
      </c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19" t="str">
        <f t="shared" si="46"/>
        <v>D</v>
      </c>
      <c r="AV79" s="20"/>
      <c r="AW79" s="20"/>
      <c r="AX79">
        <f>COUNT(Table1[[#This Row],[Battalion Command]:[Food Service Platoon]])</f>
        <v>2</v>
      </c>
      <c r="AY79" s="5">
        <f>COUNTA(Table1[[#This Row],[Battalion Command]:[VHF Logistics Data]])</f>
        <v>3</v>
      </c>
      <c r="AZ79" s="5"/>
    </row>
    <row r="80" spans="1:52" ht="12.75" customHeight="1" x14ac:dyDescent="0.2">
      <c r="A80">
        <v>78</v>
      </c>
      <c r="B80">
        <v>4</v>
      </c>
      <c r="C80" t="s">
        <v>23</v>
      </c>
      <c r="D80">
        <v>1</v>
      </c>
      <c r="E80" t="s">
        <v>19</v>
      </c>
      <c r="F80" t="s">
        <v>21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19">
        <f t="shared" si="45"/>
        <v>26</v>
      </c>
      <c r="AI80" s="19">
        <f t="shared" si="45"/>
        <v>27</v>
      </c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19" t="str">
        <f t="shared" si="46"/>
        <v>D</v>
      </c>
      <c r="AV80" s="20"/>
      <c r="AW80" s="20"/>
      <c r="AX80">
        <f>COUNT(Table1[[#This Row],[Battalion Command]:[Food Service Platoon]])</f>
        <v>2</v>
      </c>
      <c r="AY80" s="5">
        <f>COUNTA(Table1[[#This Row],[Battalion Command]:[VHF Logistics Data]])</f>
        <v>3</v>
      </c>
      <c r="AZ80" s="5"/>
    </row>
    <row r="81" spans="1:52" ht="12.75" customHeight="1" x14ac:dyDescent="0.2">
      <c r="A81">
        <v>79</v>
      </c>
      <c r="B81">
        <v>4</v>
      </c>
      <c r="C81" t="s">
        <v>23</v>
      </c>
      <c r="D81">
        <v>1</v>
      </c>
      <c r="E81" t="s">
        <v>19</v>
      </c>
      <c r="F81" t="s">
        <v>51</v>
      </c>
      <c r="G81" s="1" t="s">
        <v>79</v>
      </c>
      <c r="I81" s="20"/>
      <c r="J81" s="19">
        <f t="shared" ref="J81" si="48">J$162</f>
        <v>2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19">
        <f t="shared" si="45"/>
        <v>26</v>
      </c>
      <c r="AI81" s="19">
        <f t="shared" si="45"/>
        <v>27</v>
      </c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19" t="str">
        <f t="shared" si="46"/>
        <v>D</v>
      </c>
      <c r="AV81" s="20"/>
      <c r="AW81" s="20"/>
      <c r="AX81">
        <f>COUNT(Table1[[#This Row],[Battalion Command]:[Food Service Platoon]])</f>
        <v>3</v>
      </c>
      <c r="AY81" s="5">
        <f>COUNTA(Table1[[#This Row],[Battalion Command]:[VHF Logistics Data]])</f>
        <v>4</v>
      </c>
      <c r="AZ81" s="5"/>
    </row>
    <row r="82" spans="1:52" ht="12.75" customHeight="1" x14ac:dyDescent="0.2">
      <c r="A82">
        <v>80</v>
      </c>
      <c r="B82">
        <v>4</v>
      </c>
      <c r="C82" t="s">
        <v>23</v>
      </c>
      <c r="D82">
        <v>1</v>
      </c>
      <c r="E82" t="s">
        <v>19</v>
      </c>
      <c r="F82" t="s">
        <v>52</v>
      </c>
      <c r="G82" s="1" t="s">
        <v>79</v>
      </c>
      <c r="I82" s="20"/>
      <c r="J82" s="20"/>
      <c r="K82" s="19">
        <f t="shared" ref="K82" si="49">K$162</f>
        <v>3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19">
        <f t="shared" si="45"/>
        <v>26</v>
      </c>
      <c r="AI82" s="19">
        <f t="shared" si="45"/>
        <v>27</v>
      </c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19" t="str">
        <f t="shared" si="46"/>
        <v>D</v>
      </c>
      <c r="AV82" s="20"/>
      <c r="AW82" s="19">
        <f t="shared" ref="AW82" si="50">AW$162</f>
        <v>36</v>
      </c>
      <c r="AX82">
        <f>COUNT(Table1[[#This Row],[Battalion Command]:[Food Service Platoon]])</f>
        <v>3</v>
      </c>
      <c r="AY82" s="5">
        <f>COUNTA(Table1[[#This Row],[Battalion Command]:[VHF Logistics Data]])</f>
        <v>5</v>
      </c>
      <c r="AZ82" s="5"/>
    </row>
    <row r="83" spans="1:52" ht="12.75" customHeight="1" x14ac:dyDescent="0.2">
      <c r="A83">
        <v>81</v>
      </c>
      <c r="B83">
        <v>4</v>
      </c>
      <c r="C83" t="s">
        <v>23</v>
      </c>
      <c r="D83">
        <v>1</v>
      </c>
      <c r="E83" t="s">
        <v>19</v>
      </c>
      <c r="F83" t="s">
        <v>22</v>
      </c>
      <c r="G83" s="1" t="s">
        <v>79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19">
        <f t="shared" si="45"/>
        <v>26</v>
      </c>
      <c r="AI83" s="19">
        <f t="shared" si="45"/>
        <v>27</v>
      </c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19" t="str">
        <f t="shared" si="46"/>
        <v>D</v>
      </c>
      <c r="AV83" s="20"/>
      <c r="AW83" s="20"/>
      <c r="AX83">
        <f>COUNT(Table1[[#This Row],[Battalion Command]:[Food Service Platoon]])</f>
        <v>2</v>
      </c>
      <c r="AY83" s="5">
        <f>COUNTA(Table1[[#This Row],[Battalion Command]:[VHF Logistics Data]])</f>
        <v>3</v>
      </c>
      <c r="AZ83" s="5"/>
    </row>
    <row r="84" spans="1:52" ht="12.75" customHeight="1" x14ac:dyDescent="0.2">
      <c r="A84">
        <v>82</v>
      </c>
      <c r="B84">
        <v>4</v>
      </c>
      <c r="C84" t="s">
        <v>23</v>
      </c>
      <c r="D84">
        <v>1</v>
      </c>
      <c r="E84" t="s">
        <v>19</v>
      </c>
      <c r="F84" t="s">
        <v>22</v>
      </c>
      <c r="G84" s="1" t="s">
        <v>79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19">
        <f t="shared" si="45"/>
        <v>26</v>
      </c>
      <c r="AI84" s="19">
        <f t="shared" si="45"/>
        <v>27</v>
      </c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19" t="str">
        <f t="shared" si="46"/>
        <v>D</v>
      </c>
      <c r="AV84" s="20"/>
      <c r="AW84" s="20"/>
      <c r="AX84">
        <f>COUNT(Table1[[#This Row],[Battalion Command]:[Food Service Platoon]])</f>
        <v>2</v>
      </c>
      <c r="AY84" s="5">
        <f>COUNTA(Table1[[#This Row],[Battalion Command]:[VHF Logistics Data]])</f>
        <v>3</v>
      </c>
      <c r="AZ84" s="5"/>
    </row>
    <row r="85" spans="1:52" ht="12.75" customHeight="1" x14ac:dyDescent="0.2">
      <c r="A85">
        <v>83</v>
      </c>
      <c r="B85">
        <v>4</v>
      </c>
      <c r="C85" t="s">
        <v>23</v>
      </c>
      <c r="D85">
        <v>1</v>
      </c>
      <c r="E85" t="s">
        <v>19</v>
      </c>
      <c r="F85" t="s">
        <v>22</v>
      </c>
      <c r="G85" s="1" t="s">
        <v>79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19">
        <f t="shared" si="45"/>
        <v>26</v>
      </c>
      <c r="AI85" s="19">
        <f t="shared" si="45"/>
        <v>27</v>
      </c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19" t="str">
        <f t="shared" si="46"/>
        <v>D</v>
      </c>
      <c r="AV85" s="20"/>
      <c r="AW85" s="20"/>
      <c r="AX85">
        <f>COUNT(Table1[[#This Row],[Battalion Command]:[Food Service Platoon]])</f>
        <v>2</v>
      </c>
      <c r="AY85" s="5">
        <f>COUNTA(Table1[[#This Row],[Battalion Command]:[VHF Logistics Data]])</f>
        <v>3</v>
      </c>
      <c r="AZ85" s="5"/>
    </row>
    <row r="86" spans="1:52" ht="12.75" customHeight="1" x14ac:dyDescent="0.2">
      <c r="A86">
        <v>84</v>
      </c>
      <c r="B86">
        <v>4</v>
      </c>
      <c r="C86" t="s">
        <v>23</v>
      </c>
      <c r="D86">
        <v>1</v>
      </c>
      <c r="E86" t="s">
        <v>19</v>
      </c>
      <c r="F86" t="s">
        <v>22</v>
      </c>
      <c r="G86" s="1" t="s">
        <v>79</v>
      </c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19">
        <f t="shared" si="45"/>
        <v>26</v>
      </c>
      <c r="AI86" s="19">
        <f t="shared" si="45"/>
        <v>27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19" t="str">
        <f t="shared" si="46"/>
        <v>D</v>
      </c>
      <c r="AV86" s="20"/>
      <c r="AW86" s="20"/>
      <c r="AX86">
        <f>COUNT(Table1[[#This Row],[Battalion Command]:[Food Service Platoon]])</f>
        <v>2</v>
      </c>
      <c r="AY86" s="5">
        <f>COUNTA(Table1[[#This Row],[Battalion Command]:[VHF Logistics Data]])</f>
        <v>3</v>
      </c>
      <c r="AZ86" s="5"/>
    </row>
    <row r="87" spans="1:52" ht="12.75" customHeight="1" x14ac:dyDescent="0.2">
      <c r="A87">
        <v>85</v>
      </c>
      <c r="B87">
        <v>4</v>
      </c>
      <c r="C87" t="s">
        <v>23</v>
      </c>
      <c r="D87">
        <v>2</v>
      </c>
      <c r="E87" t="s">
        <v>23</v>
      </c>
      <c r="F87" s="1" t="s">
        <v>77</v>
      </c>
      <c r="G87" s="1" t="s">
        <v>78</v>
      </c>
      <c r="H87" t="s">
        <v>13</v>
      </c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19">
        <f t="shared" si="45"/>
        <v>26</v>
      </c>
      <c r="AI87" s="19"/>
      <c r="AJ87" s="20">
        <f t="shared" si="45"/>
        <v>28</v>
      </c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19" t="str">
        <f t="shared" si="46"/>
        <v>D</v>
      </c>
      <c r="AV87" s="20" t="str">
        <f t="shared" ref="AV87:AV88" si="51">AV$162</f>
        <v>E</v>
      </c>
      <c r="AW87" s="19">
        <f t="shared" si="42"/>
        <v>36</v>
      </c>
      <c r="AX87">
        <f>COUNT(Table1[[#This Row],[Battalion Command]:[Food Service Platoon]])</f>
        <v>2</v>
      </c>
      <c r="AY87" s="5">
        <f>COUNTA(Table1[[#This Row],[Battalion Command]:[VHF Logistics Data]])</f>
        <v>5</v>
      </c>
      <c r="AZ87" s="5"/>
    </row>
    <row r="88" spans="1:52" ht="12.75" customHeight="1" x14ac:dyDescent="0.2">
      <c r="A88">
        <v>86</v>
      </c>
      <c r="B88">
        <v>4</v>
      </c>
      <c r="C88" t="s">
        <v>23</v>
      </c>
      <c r="D88">
        <v>2</v>
      </c>
      <c r="E88" t="s">
        <v>23</v>
      </c>
      <c r="F88" s="1" t="s">
        <v>77</v>
      </c>
      <c r="G88" s="1" t="s">
        <v>78</v>
      </c>
      <c r="H88" t="s">
        <v>49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19">
        <f t="shared" si="45"/>
        <v>26</v>
      </c>
      <c r="AI88" s="20"/>
      <c r="AJ88" s="20">
        <f t="shared" si="45"/>
        <v>28</v>
      </c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19" t="str">
        <f t="shared" si="46"/>
        <v>D</v>
      </c>
      <c r="AV88" s="20"/>
      <c r="AW88" s="20"/>
      <c r="AX88">
        <f>COUNT(Table1[[#This Row],[Battalion Command]:[Food Service Platoon]])</f>
        <v>2</v>
      </c>
      <c r="AY88" s="5">
        <f>COUNTA(Table1[[#This Row],[Battalion Command]:[VHF Logistics Data]])</f>
        <v>3</v>
      </c>
      <c r="AZ88" s="5"/>
    </row>
    <row r="89" spans="1:52" ht="12.75" customHeight="1" x14ac:dyDescent="0.2">
      <c r="A89">
        <v>87</v>
      </c>
      <c r="B89">
        <v>4</v>
      </c>
      <c r="C89" t="s">
        <v>23</v>
      </c>
      <c r="D89">
        <v>2</v>
      </c>
      <c r="E89" t="s">
        <v>23</v>
      </c>
      <c r="F89" s="1" t="s">
        <v>77</v>
      </c>
      <c r="G89" s="1" t="s">
        <v>78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19">
        <f t="shared" si="45"/>
        <v>26</v>
      </c>
      <c r="AI89" s="20"/>
      <c r="AJ89" s="20">
        <f t="shared" si="45"/>
        <v>28</v>
      </c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19" t="str">
        <f t="shared" si="46"/>
        <v>D</v>
      </c>
      <c r="AV89" s="20"/>
      <c r="AW89" s="20"/>
      <c r="AX89">
        <f>COUNT(Table1[[#This Row],[Battalion Command]:[Food Service Platoon]])</f>
        <v>2</v>
      </c>
      <c r="AY89" s="5">
        <f>COUNTA(Table1[[#This Row],[Battalion Command]:[VHF Logistics Data]])</f>
        <v>3</v>
      </c>
      <c r="AZ89" s="5"/>
    </row>
    <row r="90" spans="1:52" ht="12.75" customHeight="1" x14ac:dyDescent="0.2">
      <c r="A90">
        <v>88</v>
      </c>
      <c r="B90">
        <v>4</v>
      </c>
      <c r="C90" t="s">
        <v>23</v>
      </c>
      <c r="D90">
        <v>3</v>
      </c>
      <c r="E90" t="s">
        <v>23</v>
      </c>
      <c r="F90" s="1" t="s">
        <v>77</v>
      </c>
      <c r="G90" s="1" t="s">
        <v>78</v>
      </c>
      <c r="H90" t="s">
        <v>13</v>
      </c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19">
        <f t="shared" si="45"/>
        <v>26</v>
      </c>
      <c r="AI90" s="20"/>
      <c r="AJ90" s="20"/>
      <c r="AK90" s="20">
        <v>26</v>
      </c>
      <c r="AL90" s="20"/>
      <c r="AM90" s="20"/>
      <c r="AN90" s="20"/>
      <c r="AO90" s="20"/>
      <c r="AP90" s="20"/>
      <c r="AQ90" s="20"/>
      <c r="AR90" s="20"/>
      <c r="AS90" s="20"/>
      <c r="AT90" s="20"/>
      <c r="AU90" s="19" t="str">
        <f t="shared" si="46"/>
        <v>D</v>
      </c>
      <c r="AV90" s="20"/>
      <c r="AW90" s="19">
        <f t="shared" si="42"/>
        <v>36</v>
      </c>
      <c r="AX90">
        <f>COUNT(Table1[[#This Row],[Battalion Command]:[Food Service Platoon]])</f>
        <v>2</v>
      </c>
      <c r="AY90" s="5">
        <f>COUNTA(Table1[[#This Row],[Battalion Command]:[VHF Logistics Data]])</f>
        <v>4</v>
      </c>
      <c r="AZ90" s="5"/>
    </row>
    <row r="91" spans="1:52" ht="12.75" customHeight="1" x14ac:dyDescent="0.2">
      <c r="A91">
        <v>89</v>
      </c>
      <c r="B91">
        <v>4</v>
      </c>
      <c r="C91" t="s">
        <v>23</v>
      </c>
      <c r="D91">
        <v>3</v>
      </c>
      <c r="E91" t="s">
        <v>23</v>
      </c>
      <c r="F91" s="1" t="s">
        <v>77</v>
      </c>
      <c r="G91" s="1" t="s">
        <v>78</v>
      </c>
      <c r="H91" t="s">
        <v>49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19">
        <f t="shared" si="45"/>
        <v>26</v>
      </c>
      <c r="AI91" s="20"/>
      <c r="AJ91" s="20"/>
      <c r="AK91" s="20">
        <v>26</v>
      </c>
      <c r="AL91" s="20"/>
      <c r="AM91" s="20"/>
      <c r="AN91" s="20"/>
      <c r="AO91" s="20"/>
      <c r="AP91" s="20"/>
      <c r="AQ91" s="20"/>
      <c r="AR91" s="20"/>
      <c r="AS91" s="20"/>
      <c r="AT91" s="20"/>
      <c r="AU91" s="19" t="str">
        <f t="shared" si="46"/>
        <v>D</v>
      </c>
      <c r="AV91" s="20"/>
      <c r="AW91" s="20"/>
      <c r="AX91">
        <f>COUNT(Table1[[#This Row],[Battalion Command]:[Food Service Platoon]])</f>
        <v>2</v>
      </c>
      <c r="AY91" s="5">
        <f>COUNTA(Table1[[#This Row],[Battalion Command]:[VHF Logistics Data]])</f>
        <v>3</v>
      </c>
      <c r="AZ91" s="5"/>
    </row>
    <row r="92" spans="1:52" ht="12.75" customHeight="1" x14ac:dyDescent="0.2">
      <c r="A92">
        <v>90</v>
      </c>
      <c r="B92">
        <v>4</v>
      </c>
      <c r="C92" t="s">
        <v>23</v>
      </c>
      <c r="D92">
        <v>3</v>
      </c>
      <c r="E92" t="s">
        <v>23</v>
      </c>
      <c r="F92" s="1" t="s">
        <v>77</v>
      </c>
      <c r="G92" s="1" t="s">
        <v>78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19">
        <f t="shared" si="45"/>
        <v>26</v>
      </c>
      <c r="AI92" s="20"/>
      <c r="AJ92" s="20"/>
      <c r="AK92" s="20">
        <v>26</v>
      </c>
      <c r="AL92" s="20"/>
      <c r="AM92" s="20"/>
      <c r="AN92" s="20"/>
      <c r="AO92" s="20"/>
      <c r="AP92" s="20"/>
      <c r="AQ92" s="20"/>
      <c r="AR92" s="20"/>
      <c r="AS92" s="20"/>
      <c r="AT92" s="20"/>
      <c r="AU92" s="19" t="str">
        <f t="shared" si="46"/>
        <v>D</v>
      </c>
      <c r="AV92" s="20"/>
      <c r="AW92" s="20"/>
      <c r="AX92">
        <f>COUNT(Table1[[#This Row],[Battalion Command]:[Food Service Platoon]])</f>
        <v>2</v>
      </c>
      <c r="AY92" s="5">
        <f>COUNTA(Table1[[#This Row],[Battalion Command]:[VHF Logistics Data]])</f>
        <v>3</v>
      </c>
      <c r="AZ92" s="5"/>
    </row>
    <row r="93" spans="1:52" ht="12.75" customHeight="1" x14ac:dyDescent="0.2">
      <c r="A93">
        <v>91</v>
      </c>
      <c r="B93">
        <v>4</v>
      </c>
      <c r="C93" t="s">
        <v>23</v>
      </c>
      <c r="D93">
        <v>4</v>
      </c>
      <c r="E93" t="s">
        <v>23</v>
      </c>
      <c r="F93" s="1" t="s">
        <v>77</v>
      </c>
      <c r="G93" s="1" t="s">
        <v>78</v>
      </c>
      <c r="H93" t="s">
        <v>13</v>
      </c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19">
        <f t="shared" si="45"/>
        <v>26</v>
      </c>
      <c r="AI93" s="20"/>
      <c r="AJ93" s="20"/>
      <c r="AK93" s="20"/>
      <c r="AL93" s="20">
        <f t="shared" si="45"/>
        <v>30</v>
      </c>
      <c r="AM93" s="20"/>
      <c r="AN93" s="20"/>
      <c r="AO93" s="20"/>
      <c r="AP93" s="20"/>
      <c r="AQ93" s="20"/>
      <c r="AR93" s="20"/>
      <c r="AS93" s="20"/>
      <c r="AT93" s="20"/>
      <c r="AU93" s="19" t="str">
        <f t="shared" si="46"/>
        <v>D</v>
      </c>
      <c r="AV93" s="20" t="str">
        <f t="shared" ref="AV93:AV94" si="52">AV$162</f>
        <v>E</v>
      </c>
      <c r="AW93" s="19">
        <f t="shared" si="42"/>
        <v>36</v>
      </c>
      <c r="AX93">
        <f>COUNT(Table1[[#This Row],[Battalion Command]:[Food Service Platoon]])</f>
        <v>2</v>
      </c>
      <c r="AY93" s="5">
        <f>COUNTA(Table1[[#This Row],[Battalion Command]:[VHF Logistics Data]])</f>
        <v>5</v>
      </c>
      <c r="AZ93" s="5"/>
    </row>
    <row r="94" spans="1:52" ht="12.75" customHeight="1" x14ac:dyDescent="0.2">
      <c r="A94">
        <v>92</v>
      </c>
      <c r="B94">
        <v>4</v>
      </c>
      <c r="C94" t="s">
        <v>23</v>
      </c>
      <c r="D94">
        <v>4</v>
      </c>
      <c r="E94" t="s">
        <v>23</v>
      </c>
      <c r="F94" s="1" t="s">
        <v>77</v>
      </c>
      <c r="G94" s="1" t="s">
        <v>78</v>
      </c>
      <c r="H94" t="s">
        <v>49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19">
        <f t="shared" si="45"/>
        <v>26</v>
      </c>
      <c r="AI94" s="20"/>
      <c r="AJ94" s="20"/>
      <c r="AK94" s="20"/>
      <c r="AL94" s="20">
        <f t="shared" si="45"/>
        <v>30</v>
      </c>
      <c r="AM94" s="20"/>
      <c r="AN94" s="20"/>
      <c r="AO94" s="20"/>
      <c r="AP94" s="20"/>
      <c r="AQ94" s="20"/>
      <c r="AR94" s="20"/>
      <c r="AS94" s="20"/>
      <c r="AT94" s="20"/>
      <c r="AU94" s="19" t="str">
        <f t="shared" si="46"/>
        <v>D</v>
      </c>
      <c r="AV94" s="20"/>
      <c r="AW94" s="20"/>
      <c r="AX94">
        <f>COUNT(Table1[[#This Row],[Battalion Command]:[Food Service Platoon]])</f>
        <v>2</v>
      </c>
      <c r="AY94" s="5">
        <f>COUNTA(Table1[[#This Row],[Battalion Command]:[VHF Logistics Data]])</f>
        <v>3</v>
      </c>
      <c r="AZ94" s="5"/>
    </row>
    <row r="95" spans="1:52" ht="12.75" customHeight="1" x14ac:dyDescent="0.2">
      <c r="A95">
        <v>93</v>
      </c>
      <c r="B95">
        <v>4</v>
      </c>
      <c r="C95" t="s">
        <v>23</v>
      </c>
      <c r="D95">
        <v>4</v>
      </c>
      <c r="E95" t="s">
        <v>23</v>
      </c>
      <c r="F95" s="1" t="s">
        <v>77</v>
      </c>
      <c r="G95" s="1" t="s">
        <v>78</v>
      </c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19">
        <f t="shared" si="45"/>
        <v>26</v>
      </c>
      <c r="AI95" s="20"/>
      <c r="AJ95" s="20"/>
      <c r="AK95" s="20"/>
      <c r="AL95" s="20">
        <f t="shared" si="45"/>
        <v>30</v>
      </c>
      <c r="AM95" s="20"/>
      <c r="AN95" s="20"/>
      <c r="AO95" s="20"/>
      <c r="AP95" s="20"/>
      <c r="AQ95" s="20"/>
      <c r="AR95" s="20"/>
      <c r="AS95" s="20"/>
      <c r="AT95" s="20"/>
      <c r="AU95" s="19" t="str">
        <f t="shared" si="46"/>
        <v>D</v>
      </c>
      <c r="AV95" s="20"/>
      <c r="AW95" s="20"/>
      <c r="AX95">
        <f>COUNT(Table1[[#This Row],[Battalion Command]:[Food Service Platoon]])</f>
        <v>2</v>
      </c>
      <c r="AY95" s="5">
        <f>COUNTA(Table1[[#This Row],[Battalion Command]:[VHF Logistics Data]])</f>
        <v>3</v>
      </c>
      <c r="AZ95" s="5"/>
    </row>
    <row r="96" spans="1:52" ht="12.75" customHeight="1" x14ac:dyDescent="0.2">
      <c r="A96">
        <v>94</v>
      </c>
      <c r="B96">
        <v>4</v>
      </c>
      <c r="C96" t="s">
        <v>23</v>
      </c>
      <c r="D96">
        <v>5</v>
      </c>
      <c r="E96" t="s">
        <v>23</v>
      </c>
      <c r="F96" s="1" t="s">
        <v>77</v>
      </c>
      <c r="G96" s="1" t="s">
        <v>78</v>
      </c>
      <c r="H96" t="s">
        <v>13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19">
        <f t="shared" si="45"/>
        <v>26</v>
      </c>
      <c r="AI96" s="20"/>
      <c r="AJ96" s="20"/>
      <c r="AK96" s="20"/>
      <c r="AL96" s="20"/>
      <c r="AM96" s="20">
        <f t="shared" si="45"/>
        <v>31</v>
      </c>
      <c r="AN96" s="20"/>
      <c r="AO96" s="20"/>
      <c r="AP96" s="20"/>
      <c r="AQ96" s="20"/>
      <c r="AR96" s="20"/>
      <c r="AS96" s="20"/>
      <c r="AT96" s="20"/>
      <c r="AU96" s="19" t="str">
        <f t="shared" si="46"/>
        <v>D</v>
      </c>
      <c r="AV96" s="20"/>
      <c r="AW96" s="19">
        <f t="shared" si="42"/>
        <v>36</v>
      </c>
      <c r="AX96">
        <f>COUNT(Table1[[#This Row],[Battalion Command]:[Food Service Platoon]])</f>
        <v>2</v>
      </c>
      <c r="AY96" s="5">
        <f>COUNTA(Table1[[#This Row],[Battalion Command]:[VHF Logistics Data]])</f>
        <v>4</v>
      </c>
      <c r="AZ96" s="5"/>
    </row>
    <row r="97" spans="1:52" ht="12.75" customHeight="1" x14ac:dyDescent="0.2">
      <c r="A97">
        <v>95</v>
      </c>
      <c r="B97">
        <v>4</v>
      </c>
      <c r="C97" t="s">
        <v>23</v>
      </c>
      <c r="D97">
        <v>5</v>
      </c>
      <c r="E97" t="s">
        <v>23</v>
      </c>
      <c r="F97" s="1" t="s">
        <v>77</v>
      </c>
      <c r="G97" s="1" t="s">
        <v>78</v>
      </c>
      <c r="H97" t="s">
        <v>49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19">
        <f t="shared" si="45"/>
        <v>26</v>
      </c>
      <c r="AI97" s="20"/>
      <c r="AJ97" s="20"/>
      <c r="AK97" s="20"/>
      <c r="AL97" s="20"/>
      <c r="AM97" s="20">
        <f t="shared" si="45"/>
        <v>31</v>
      </c>
      <c r="AN97" s="20"/>
      <c r="AO97" s="20"/>
      <c r="AP97" s="20"/>
      <c r="AQ97" s="20"/>
      <c r="AR97" s="20"/>
      <c r="AS97" s="20"/>
      <c r="AT97" s="20"/>
      <c r="AU97" s="19" t="str">
        <f t="shared" si="46"/>
        <v>D</v>
      </c>
      <c r="AV97" s="20"/>
      <c r="AW97" s="20"/>
      <c r="AX97">
        <f>COUNT(Table1[[#This Row],[Battalion Command]:[Food Service Platoon]])</f>
        <v>2</v>
      </c>
      <c r="AY97" s="5">
        <f>COUNTA(Table1[[#This Row],[Battalion Command]:[VHF Logistics Data]])</f>
        <v>3</v>
      </c>
      <c r="AZ97" s="5"/>
    </row>
    <row r="98" spans="1:52" ht="12.75" customHeight="1" x14ac:dyDescent="0.2">
      <c r="A98">
        <v>96</v>
      </c>
      <c r="B98">
        <v>4</v>
      </c>
      <c r="C98" t="s">
        <v>23</v>
      </c>
      <c r="D98">
        <v>5</v>
      </c>
      <c r="E98" t="s">
        <v>23</v>
      </c>
      <c r="F98" s="1" t="s">
        <v>77</v>
      </c>
      <c r="G98" s="1" t="s">
        <v>78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19">
        <f t="shared" si="45"/>
        <v>26</v>
      </c>
      <c r="AI98" s="20"/>
      <c r="AJ98" s="20"/>
      <c r="AK98" s="20"/>
      <c r="AL98" s="20"/>
      <c r="AM98" s="20">
        <f t="shared" si="45"/>
        <v>31</v>
      </c>
      <c r="AN98" s="20"/>
      <c r="AO98" s="20"/>
      <c r="AP98" s="20"/>
      <c r="AQ98" s="20"/>
      <c r="AR98" s="20"/>
      <c r="AS98" s="20"/>
      <c r="AT98" s="20"/>
      <c r="AU98" s="19" t="str">
        <f t="shared" si="46"/>
        <v>D</v>
      </c>
      <c r="AV98" s="20"/>
      <c r="AW98" s="20"/>
      <c r="AX98">
        <f>COUNT(Table1[[#This Row],[Battalion Command]:[Food Service Platoon]])</f>
        <v>2</v>
      </c>
      <c r="AY98" s="5">
        <f>COUNTA(Table1[[#This Row],[Battalion Command]:[VHF Logistics Data]])</f>
        <v>3</v>
      </c>
      <c r="AZ98" s="5"/>
    </row>
    <row r="99" spans="1:52" ht="12.75" customHeight="1" x14ac:dyDescent="0.2">
      <c r="A99">
        <v>97</v>
      </c>
      <c r="B99">
        <v>5</v>
      </c>
      <c r="C99" t="s">
        <v>40</v>
      </c>
      <c r="D99">
        <v>1</v>
      </c>
      <c r="E99" t="s">
        <v>34</v>
      </c>
      <c r="F99" t="s">
        <v>24</v>
      </c>
      <c r="G99" t="s">
        <v>80</v>
      </c>
      <c r="H99" t="s">
        <v>12</v>
      </c>
      <c r="I99" s="19">
        <f t="shared" ref="I99:I102" si="53">I$162</f>
        <v>1</v>
      </c>
      <c r="J99" s="19">
        <f t="shared" ref="J99:O120" si="54">J$162</f>
        <v>2</v>
      </c>
      <c r="K99" s="20"/>
      <c r="L99" s="19">
        <f t="shared" si="54"/>
        <v>4</v>
      </c>
      <c r="M99" s="20"/>
      <c r="N99" s="20"/>
      <c r="O99" s="20"/>
      <c r="P99" s="20"/>
      <c r="Q99" s="20"/>
      <c r="R99" s="20"/>
      <c r="S99" s="19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19" t="str">
        <f t="shared" ref="AV99:AV100" si="55">AV$162</f>
        <v>E</v>
      </c>
      <c r="AW99" s="19"/>
      <c r="AX99">
        <f>COUNT(Table1[[#This Row],[Battalion Command]:[Food Service Platoon]])</f>
        <v>3</v>
      </c>
      <c r="AY99" s="5">
        <f>COUNTA(Table1[[#This Row],[Battalion Command]:[VHF Logistics Data]])</f>
        <v>4</v>
      </c>
      <c r="AZ99" s="5"/>
    </row>
    <row r="100" spans="1:52" ht="12.75" customHeight="1" x14ac:dyDescent="0.2">
      <c r="A100">
        <v>98</v>
      </c>
      <c r="B100">
        <v>5</v>
      </c>
      <c r="C100" t="s">
        <v>40</v>
      </c>
      <c r="D100">
        <v>1</v>
      </c>
      <c r="E100" t="s">
        <v>34</v>
      </c>
      <c r="F100" t="s">
        <v>25</v>
      </c>
      <c r="G100" t="s">
        <v>80</v>
      </c>
      <c r="H100" t="s">
        <v>48</v>
      </c>
      <c r="I100" s="19">
        <f t="shared" si="53"/>
        <v>1</v>
      </c>
      <c r="J100" s="19">
        <f t="shared" si="54"/>
        <v>2</v>
      </c>
      <c r="K100" s="20"/>
      <c r="L100" s="19">
        <f t="shared" si="54"/>
        <v>4</v>
      </c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19" t="str">
        <f t="shared" si="55"/>
        <v>E</v>
      </c>
      <c r="AW100" s="19"/>
      <c r="AX100">
        <f>COUNT(Table1[[#This Row],[Battalion Command]:[Food Service Platoon]])</f>
        <v>3</v>
      </c>
      <c r="AY100" s="5">
        <f>COUNTA(Table1[[#This Row],[Battalion Command]:[VHF Logistics Data]])</f>
        <v>4</v>
      </c>
      <c r="AZ100" s="5"/>
    </row>
    <row r="101" spans="1:52" ht="12.75" customHeight="1" x14ac:dyDescent="0.2">
      <c r="A101">
        <v>99</v>
      </c>
      <c r="B101">
        <v>5</v>
      </c>
      <c r="C101" t="s">
        <v>40</v>
      </c>
      <c r="D101">
        <v>1</v>
      </c>
      <c r="E101" t="s">
        <v>34</v>
      </c>
      <c r="F101" t="s">
        <v>16</v>
      </c>
      <c r="G101" t="s">
        <v>80</v>
      </c>
      <c r="H101" t="s">
        <v>50</v>
      </c>
      <c r="I101" s="19">
        <f t="shared" si="53"/>
        <v>1</v>
      </c>
      <c r="J101" s="20"/>
      <c r="K101" s="19">
        <f t="shared" ref="K101:K102" si="56">K$162</f>
        <v>3</v>
      </c>
      <c r="L101" s="19">
        <f t="shared" si="54"/>
        <v>4</v>
      </c>
      <c r="M101" s="20">
        <f t="shared" si="54"/>
        <v>5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19" t="str">
        <f t="shared" ref="AV101:AV120" si="57">AV$162</f>
        <v>E</v>
      </c>
      <c r="AW101" s="20"/>
      <c r="AX101">
        <f>COUNT(Table1[[#This Row],[Battalion Command]:[Food Service Platoon]])</f>
        <v>4</v>
      </c>
      <c r="AY101" s="5">
        <f>COUNTA(Table1[[#This Row],[Battalion Command]:[VHF Logistics Data]])</f>
        <v>5</v>
      </c>
      <c r="AZ101" s="5"/>
    </row>
    <row r="102" spans="1:52" ht="12.75" customHeight="1" x14ac:dyDescent="0.2">
      <c r="A102">
        <v>100</v>
      </c>
      <c r="B102">
        <v>5</v>
      </c>
      <c r="C102" t="s">
        <v>40</v>
      </c>
      <c r="D102">
        <v>1</v>
      </c>
      <c r="E102" t="s">
        <v>34</v>
      </c>
      <c r="F102" t="s">
        <v>16</v>
      </c>
      <c r="G102" t="s">
        <v>80</v>
      </c>
      <c r="H102" t="s">
        <v>50</v>
      </c>
      <c r="I102" s="19">
        <f t="shared" si="53"/>
        <v>1</v>
      </c>
      <c r="J102" s="20"/>
      <c r="K102" s="19">
        <f t="shared" si="56"/>
        <v>3</v>
      </c>
      <c r="L102" s="19">
        <f t="shared" si="54"/>
        <v>4</v>
      </c>
      <c r="M102" s="20">
        <f t="shared" si="54"/>
        <v>5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19" t="str">
        <f t="shared" si="57"/>
        <v>E</v>
      </c>
      <c r="AW102" s="20"/>
      <c r="AX102">
        <f>COUNT(Table1[[#This Row],[Battalion Command]:[Food Service Platoon]])</f>
        <v>4</v>
      </c>
      <c r="AY102" s="5">
        <f>COUNTA(Table1[[#This Row],[Battalion Command]:[VHF Logistics Data]])</f>
        <v>5</v>
      </c>
      <c r="AZ102" s="5"/>
    </row>
    <row r="103" spans="1:52" ht="12.75" customHeight="1" x14ac:dyDescent="0.2">
      <c r="A103">
        <v>101</v>
      </c>
      <c r="B103">
        <v>5</v>
      </c>
      <c r="C103" t="s">
        <v>40</v>
      </c>
      <c r="D103">
        <v>1</v>
      </c>
      <c r="E103" t="s">
        <v>34</v>
      </c>
      <c r="F103" t="s">
        <v>33</v>
      </c>
      <c r="G103" s="1" t="s">
        <v>81</v>
      </c>
      <c r="I103" s="20"/>
      <c r="J103" s="20"/>
      <c r="K103" s="20"/>
      <c r="L103" s="19">
        <f t="shared" si="54"/>
        <v>4</v>
      </c>
      <c r="M103" s="20">
        <f t="shared" si="54"/>
        <v>5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19" t="str">
        <f t="shared" si="57"/>
        <v>E</v>
      </c>
      <c r="AW103" s="19">
        <f t="shared" si="42"/>
        <v>36</v>
      </c>
      <c r="AX103">
        <f>COUNT(Table1[[#This Row],[Battalion Command]:[Food Service Platoon]])</f>
        <v>2</v>
      </c>
      <c r="AY103" s="5">
        <f>COUNTA(Table1[[#This Row],[Battalion Command]:[VHF Logistics Data]])</f>
        <v>4</v>
      </c>
      <c r="AZ103" s="5"/>
    </row>
    <row r="104" spans="1:52" ht="12.75" customHeight="1" x14ac:dyDescent="0.2">
      <c r="A104">
        <v>102</v>
      </c>
      <c r="B104">
        <v>5</v>
      </c>
      <c r="C104" t="s">
        <v>40</v>
      </c>
      <c r="D104">
        <v>1</v>
      </c>
      <c r="E104" t="s">
        <v>34</v>
      </c>
      <c r="F104" t="s">
        <v>33</v>
      </c>
      <c r="G104" s="1" t="s">
        <v>81</v>
      </c>
      <c r="I104" s="20"/>
      <c r="J104" s="20"/>
      <c r="K104" s="20"/>
      <c r="L104" s="19">
        <f t="shared" si="54"/>
        <v>4</v>
      </c>
      <c r="M104" s="20">
        <f t="shared" si="54"/>
        <v>5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19" t="str">
        <f t="shared" si="57"/>
        <v>E</v>
      </c>
      <c r="AW104" s="19">
        <f t="shared" si="42"/>
        <v>36</v>
      </c>
      <c r="AX104">
        <f>COUNT(Table1[[#This Row],[Battalion Command]:[Food Service Platoon]])</f>
        <v>2</v>
      </c>
      <c r="AY104" s="5">
        <f>COUNTA(Table1[[#This Row],[Battalion Command]:[VHF Logistics Data]])</f>
        <v>4</v>
      </c>
      <c r="AZ104" s="5"/>
    </row>
    <row r="105" spans="1:52" ht="12.75" customHeight="1" x14ac:dyDescent="0.2">
      <c r="A105">
        <v>103</v>
      </c>
      <c r="B105">
        <v>5</v>
      </c>
      <c r="C105" t="s">
        <v>40</v>
      </c>
      <c r="D105">
        <v>1</v>
      </c>
      <c r="E105" t="s">
        <v>34</v>
      </c>
      <c r="F105" t="s">
        <v>33</v>
      </c>
      <c r="G105" s="1" t="s">
        <v>81</v>
      </c>
      <c r="I105" s="20"/>
      <c r="J105" s="20"/>
      <c r="K105" s="20"/>
      <c r="L105" s="19">
        <f t="shared" si="54"/>
        <v>4</v>
      </c>
      <c r="M105" s="20">
        <f t="shared" si="54"/>
        <v>5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19" t="str">
        <f t="shared" si="57"/>
        <v>E</v>
      </c>
      <c r="AW105" s="19">
        <f t="shared" si="42"/>
        <v>36</v>
      </c>
      <c r="AX105">
        <f>COUNT(Table1[[#This Row],[Battalion Command]:[Food Service Platoon]])</f>
        <v>2</v>
      </c>
      <c r="AY105" s="5">
        <f>COUNTA(Table1[[#This Row],[Battalion Command]:[VHF Logistics Data]])</f>
        <v>4</v>
      </c>
      <c r="AZ105" s="5"/>
    </row>
    <row r="106" spans="1:52" ht="12.75" customHeight="1" x14ac:dyDescent="0.2">
      <c r="A106">
        <v>104</v>
      </c>
      <c r="B106">
        <v>5</v>
      </c>
      <c r="C106" t="s">
        <v>40</v>
      </c>
      <c r="D106">
        <v>1</v>
      </c>
      <c r="E106" t="s">
        <v>34</v>
      </c>
      <c r="F106" t="s">
        <v>7</v>
      </c>
      <c r="I106" s="19">
        <f t="shared" ref="I106:I112" si="58">I$162</f>
        <v>1</v>
      </c>
      <c r="J106" s="20"/>
      <c r="K106" s="20"/>
      <c r="L106" s="19">
        <f t="shared" si="54"/>
        <v>4</v>
      </c>
      <c r="M106" s="20">
        <f t="shared" si="54"/>
        <v>5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19" t="str">
        <f t="shared" si="57"/>
        <v>E</v>
      </c>
      <c r="AW106" s="19">
        <f t="shared" si="42"/>
        <v>36</v>
      </c>
      <c r="AX106">
        <f>COUNT(Table1[[#This Row],[Battalion Command]:[Food Service Platoon]])</f>
        <v>3</v>
      </c>
      <c r="AY106" s="5">
        <f>COUNTA(Table1[[#This Row],[Battalion Command]:[VHF Logistics Data]])</f>
        <v>5</v>
      </c>
      <c r="AZ106" s="5"/>
    </row>
    <row r="107" spans="1:52" ht="12.75" customHeight="1" x14ac:dyDescent="0.2">
      <c r="A107">
        <v>105</v>
      </c>
      <c r="B107">
        <v>5</v>
      </c>
      <c r="C107" t="s">
        <v>40</v>
      </c>
      <c r="D107">
        <v>1</v>
      </c>
      <c r="E107" t="s">
        <v>34</v>
      </c>
      <c r="F107" t="s">
        <v>7</v>
      </c>
      <c r="I107" s="19">
        <f t="shared" si="58"/>
        <v>1</v>
      </c>
      <c r="J107" s="20"/>
      <c r="K107" s="20"/>
      <c r="L107" s="19">
        <f t="shared" si="54"/>
        <v>4</v>
      </c>
      <c r="M107" s="20">
        <f t="shared" si="54"/>
        <v>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19" t="str">
        <f t="shared" si="57"/>
        <v>E</v>
      </c>
      <c r="AW107" s="20"/>
      <c r="AX107">
        <f>COUNT(Table1[[#This Row],[Battalion Command]:[Food Service Platoon]])</f>
        <v>3</v>
      </c>
      <c r="AY107" s="5">
        <f>COUNTA(Table1[[#This Row],[Battalion Command]:[VHF Logistics Data]])</f>
        <v>4</v>
      </c>
      <c r="AZ107" s="5"/>
    </row>
    <row r="108" spans="1:52" ht="12.75" customHeight="1" x14ac:dyDescent="0.2">
      <c r="A108">
        <v>106</v>
      </c>
      <c r="B108">
        <v>5</v>
      </c>
      <c r="C108" t="s">
        <v>40</v>
      </c>
      <c r="D108">
        <v>1</v>
      </c>
      <c r="E108" t="s">
        <v>34</v>
      </c>
      <c r="F108" t="s">
        <v>7</v>
      </c>
      <c r="I108" s="19">
        <f t="shared" si="58"/>
        <v>1</v>
      </c>
      <c r="J108" s="20"/>
      <c r="K108" s="20"/>
      <c r="L108" s="19">
        <f t="shared" si="54"/>
        <v>4</v>
      </c>
      <c r="M108" s="20">
        <f t="shared" si="54"/>
        <v>5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19" t="str">
        <f t="shared" si="57"/>
        <v>E</v>
      </c>
      <c r="AW108" s="20"/>
      <c r="AX108">
        <f>COUNT(Table1[[#This Row],[Battalion Command]:[Food Service Platoon]])</f>
        <v>3</v>
      </c>
      <c r="AY108" s="5">
        <f>COUNTA(Table1[[#This Row],[Battalion Command]:[VHF Logistics Data]])</f>
        <v>4</v>
      </c>
      <c r="AZ108" s="5"/>
    </row>
    <row r="109" spans="1:52" ht="12.75" customHeight="1" x14ac:dyDescent="0.2">
      <c r="A109">
        <v>107</v>
      </c>
      <c r="B109">
        <v>5</v>
      </c>
      <c r="C109" t="s">
        <v>40</v>
      </c>
      <c r="D109">
        <v>1</v>
      </c>
      <c r="E109" t="s">
        <v>34</v>
      </c>
      <c r="F109" t="s">
        <v>7</v>
      </c>
      <c r="I109" s="19">
        <f t="shared" si="58"/>
        <v>1</v>
      </c>
      <c r="J109" s="20"/>
      <c r="K109" s="20"/>
      <c r="L109" s="19">
        <f t="shared" si="54"/>
        <v>4</v>
      </c>
      <c r="M109" s="20">
        <f t="shared" si="54"/>
        <v>5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19" t="str">
        <f t="shared" si="57"/>
        <v>E</v>
      </c>
      <c r="AW109" s="20"/>
      <c r="AX109">
        <f>COUNT(Table1[[#This Row],[Battalion Command]:[Food Service Platoon]])</f>
        <v>3</v>
      </c>
      <c r="AY109" s="5">
        <f>COUNTA(Table1[[#This Row],[Battalion Command]:[VHF Logistics Data]])</f>
        <v>4</v>
      </c>
      <c r="AZ109" s="5"/>
    </row>
    <row r="110" spans="1:52" ht="12.75" customHeight="1" x14ac:dyDescent="0.2">
      <c r="A110">
        <v>108</v>
      </c>
      <c r="B110">
        <v>5</v>
      </c>
      <c r="C110" t="s">
        <v>40</v>
      </c>
      <c r="D110">
        <v>2</v>
      </c>
      <c r="E110" t="s">
        <v>35</v>
      </c>
      <c r="F110" t="s">
        <v>32</v>
      </c>
      <c r="G110" s="1" t="s">
        <v>84</v>
      </c>
      <c r="H110" t="s">
        <v>13</v>
      </c>
      <c r="I110" s="19">
        <f t="shared" si="58"/>
        <v>1</v>
      </c>
      <c r="J110" s="20"/>
      <c r="K110" s="20"/>
      <c r="L110" s="19">
        <f t="shared" si="54"/>
        <v>4</v>
      </c>
      <c r="M110" s="20"/>
      <c r="N110" s="20">
        <f t="shared" si="54"/>
        <v>6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19" t="str">
        <f t="shared" si="57"/>
        <v>E</v>
      </c>
      <c r="AW110" s="19">
        <f t="shared" si="42"/>
        <v>36</v>
      </c>
      <c r="AX110">
        <f>COUNT(Table1[[#This Row],[Battalion Command]:[Food Service Platoon]])</f>
        <v>3</v>
      </c>
      <c r="AY110" s="5">
        <f>COUNTA(Table1[[#This Row],[Battalion Command]:[VHF Logistics Data]])</f>
        <v>5</v>
      </c>
      <c r="AZ110" s="5"/>
    </row>
    <row r="111" spans="1:52" ht="12.75" customHeight="1" x14ac:dyDescent="0.2">
      <c r="A111">
        <v>109</v>
      </c>
      <c r="B111">
        <v>5</v>
      </c>
      <c r="C111" t="s">
        <v>40</v>
      </c>
      <c r="D111">
        <v>2</v>
      </c>
      <c r="E111" t="s">
        <v>35</v>
      </c>
      <c r="F111" t="s">
        <v>32</v>
      </c>
      <c r="G111" s="1" t="s">
        <v>84</v>
      </c>
      <c r="H111" t="s">
        <v>49</v>
      </c>
      <c r="I111" s="19">
        <f t="shared" si="58"/>
        <v>1</v>
      </c>
      <c r="J111" s="20"/>
      <c r="K111" s="20"/>
      <c r="L111" s="19">
        <f t="shared" si="54"/>
        <v>4</v>
      </c>
      <c r="M111" s="20"/>
      <c r="N111" s="20">
        <f t="shared" si="54"/>
        <v>6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 t="str">
        <f t="shared" si="57"/>
        <v>E</v>
      </c>
      <c r="AW111" s="20"/>
      <c r="AX111">
        <f>COUNT(Table1[[#This Row],[Battalion Command]:[Food Service Platoon]])</f>
        <v>3</v>
      </c>
      <c r="AY111" s="5">
        <f>COUNTA(Table1[[#This Row],[Battalion Command]:[VHF Logistics Data]])</f>
        <v>4</v>
      </c>
      <c r="AZ111" s="5"/>
    </row>
    <row r="112" spans="1:52" ht="12.75" customHeight="1" x14ac:dyDescent="0.2">
      <c r="A112">
        <v>110</v>
      </c>
      <c r="B112">
        <v>5</v>
      </c>
      <c r="C112" t="s">
        <v>40</v>
      </c>
      <c r="D112">
        <v>2</v>
      </c>
      <c r="E112" t="s">
        <v>35</v>
      </c>
      <c r="F112" t="s">
        <v>32</v>
      </c>
      <c r="G112" s="1" t="s">
        <v>84</v>
      </c>
      <c r="I112" s="19">
        <f t="shared" si="58"/>
        <v>1</v>
      </c>
      <c r="J112" s="20"/>
      <c r="K112" s="20"/>
      <c r="L112" s="19">
        <f t="shared" si="54"/>
        <v>4</v>
      </c>
      <c r="M112" s="20"/>
      <c r="N112" s="20">
        <f t="shared" si="54"/>
        <v>6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19" t="str">
        <f t="shared" si="57"/>
        <v>E</v>
      </c>
      <c r="AW112" s="20"/>
      <c r="AX112">
        <f>COUNT(Table1[[#This Row],[Battalion Command]:[Food Service Platoon]])</f>
        <v>3</v>
      </c>
      <c r="AY112" s="5">
        <f>COUNTA(Table1[[#This Row],[Battalion Command]:[VHF Logistics Data]])</f>
        <v>4</v>
      </c>
      <c r="AZ112" s="5"/>
    </row>
    <row r="113" spans="1:52" x14ac:dyDescent="0.2">
      <c r="A113">
        <v>111</v>
      </c>
      <c r="B113">
        <v>5</v>
      </c>
      <c r="C113" t="s">
        <v>40</v>
      </c>
      <c r="D113">
        <v>3</v>
      </c>
      <c r="E113" t="s">
        <v>36</v>
      </c>
      <c r="F113" t="s">
        <v>30</v>
      </c>
      <c r="G113" s="1" t="s">
        <v>82</v>
      </c>
      <c r="H113" t="s">
        <v>13</v>
      </c>
      <c r="I113" s="20"/>
      <c r="J113" s="19">
        <f t="shared" si="54"/>
        <v>2</v>
      </c>
      <c r="K113" s="20"/>
      <c r="L113" s="19">
        <f t="shared" si="54"/>
        <v>4</v>
      </c>
      <c r="M113" s="20"/>
      <c r="N113" s="20"/>
      <c r="O113" s="20">
        <f t="shared" si="54"/>
        <v>7</v>
      </c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19" t="str">
        <f t="shared" si="57"/>
        <v>E</v>
      </c>
      <c r="AW113" s="19">
        <f t="shared" si="42"/>
        <v>36</v>
      </c>
      <c r="AX113">
        <f>COUNT(Table1[[#This Row],[Battalion Command]:[Food Service Platoon]])</f>
        <v>3</v>
      </c>
      <c r="AY113" s="5">
        <f>COUNTA(Table1[[#This Row],[Battalion Command]:[VHF Logistics Data]])</f>
        <v>5</v>
      </c>
      <c r="AZ113" s="5"/>
    </row>
    <row r="114" spans="1:52" x14ac:dyDescent="0.2">
      <c r="A114">
        <v>112</v>
      </c>
      <c r="B114">
        <v>5</v>
      </c>
      <c r="C114" t="s">
        <v>40</v>
      </c>
      <c r="D114">
        <v>3</v>
      </c>
      <c r="E114" t="s">
        <v>36</v>
      </c>
      <c r="F114" t="s">
        <v>31</v>
      </c>
      <c r="I114" s="20"/>
      <c r="J114" s="20"/>
      <c r="K114" s="20"/>
      <c r="L114" s="19">
        <f t="shared" si="54"/>
        <v>4</v>
      </c>
      <c r="M114" s="20"/>
      <c r="N114" s="20"/>
      <c r="O114" s="20">
        <f t="shared" si="54"/>
        <v>7</v>
      </c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19" t="str">
        <f t="shared" si="57"/>
        <v>E</v>
      </c>
      <c r="AW114" s="20"/>
      <c r="AX114">
        <f>COUNT(Table1[[#This Row],[Battalion Command]:[Food Service Platoon]])</f>
        <v>2</v>
      </c>
      <c r="AY114" s="5">
        <f>COUNTA(Table1[[#This Row],[Battalion Command]:[VHF Logistics Data]])</f>
        <v>3</v>
      </c>
      <c r="AZ114" s="5"/>
    </row>
    <row r="115" spans="1:52" x14ac:dyDescent="0.2">
      <c r="A115">
        <v>113</v>
      </c>
      <c r="B115">
        <v>5</v>
      </c>
      <c r="C115" t="s">
        <v>40</v>
      </c>
      <c r="D115">
        <v>3</v>
      </c>
      <c r="E115" t="s">
        <v>36</v>
      </c>
      <c r="F115" t="s">
        <v>30</v>
      </c>
      <c r="G115" s="1" t="s">
        <v>82</v>
      </c>
      <c r="H115" t="s">
        <v>49</v>
      </c>
      <c r="I115" s="20"/>
      <c r="J115" s="19">
        <f t="shared" si="54"/>
        <v>2</v>
      </c>
      <c r="K115" s="20"/>
      <c r="L115" s="19">
        <f t="shared" si="54"/>
        <v>4</v>
      </c>
      <c r="M115" s="20"/>
      <c r="N115" s="20"/>
      <c r="O115" s="20">
        <f t="shared" si="54"/>
        <v>7</v>
      </c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19" t="str">
        <f t="shared" si="57"/>
        <v>E</v>
      </c>
      <c r="AW115" s="20"/>
      <c r="AX115">
        <f>COUNT(Table1[[#This Row],[Battalion Command]:[Food Service Platoon]])</f>
        <v>3</v>
      </c>
      <c r="AY115" s="5">
        <f>COUNTA(Table1[[#This Row],[Battalion Command]:[VHF Logistics Data]])</f>
        <v>4</v>
      </c>
      <c r="AZ115" s="5"/>
    </row>
    <row r="116" spans="1:52" x14ac:dyDescent="0.2">
      <c r="A116">
        <v>114</v>
      </c>
      <c r="B116">
        <v>5</v>
      </c>
      <c r="C116" t="s">
        <v>40</v>
      </c>
      <c r="D116">
        <v>3</v>
      </c>
      <c r="E116" t="s">
        <v>36</v>
      </c>
      <c r="F116" t="s">
        <v>31</v>
      </c>
      <c r="I116" s="20"/>
      <c r="J116" s="20"/>
      <c r="K116" s="20"/>
      <c r="L116" s="19">
        <f t="shared" si="54"/>
        <v>4</v>
      </c>
      <c r="M116" s="20"/>
      <c r="N116" s="20"/>
      <c r="O116" s="20">
        <f t="shared" si="54"/>
        <v>7</v>
      </c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19" t="str">
        <f t="shared" si="57"/>
        <v>E</v>
      </c>
      <c r="AW116" s="20"/>
      <c r="AX116">
        <f>COUNT(Table1[[#This Row],[Battalion Command]:[Food Service Platoon]])</f>
        <v>2</v>
      </c>
      <c r="AY116" s="5">
        <f>COUNTA(Table1[[#This Row],[Battalion Command]:[VHF Logistics Data]])</f>
        <v>3</v>
      </c>
      <c r="AZ116" s="5"/>
    </row>
    <row r="117" spans="1:52" x14ac:dyDescent="0.2">
      <c r="A117">
        <v>115</v>
      </c>
      <c r="B117">
        <v>5</v>
      </c>
      <c r="C117" t="s">
        <v>40</v>
      </c>
      <c r="D117">
        <v>3</v>
      </c>
      <c r="E117" t="s">
        <v>36</v>
      </c>
      <c r="F117" t="s">
        <v>30</v>
      </c>
      <c r="G117" s="1" t="s">
        <v>82</v>
      </c>
      <c r="I117" s="20"/>
      <c r="J117" s="19">
        <f t="shared" si="54"/>
        <v>2</v>
      </c>
      <c r="K117" s="20"/>
      <c r="L117" s="19">
        <f t="shared" si="54"/>
        <v>4</v>
      </c>
      <c r="M117" s="20"/>
      <c r="N117" s="20"/>
      <c r="O117" s="20">
        <f t="shared" si="54"/>
        <v>7</v>
      </c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 t="str">
        <f t="shared" si="57"/>
        <v>E</v>
      </c>
      <c r="AW117" s="20"/>
      <c r="AX117">
        <f>COUNT(Table1[[#This Row],[Battalion Command]:[Food Service Platoon]])</f>
        <v>3</v>
      </c>
      <c r="AY117" s="5">
        <f>COUNTA(Table1[[#This Row],[Battalion Command]:[VHF Logistics Data]])</f>
        <v>4</v>
      </c>
      <c r="AZ117" s="5"/>
    </row>
    <row r="118" spans="1:52" x14ac:dyDescent="0.2">
      <c r="A118">
        <v>116</v>
      </c>
      <c r="B118">
        <v>5</v>
      </c>
      <c r="C118" t="s">
        <v>40</v>
      </c>
      <c r="D118">
        <v>3</v>
      </c>
      <c r="E118" t="s">
        <v>36</v>
      </c>
      <c r="F118" t="s">
        <v>31</v>
      </c>
      <c r="I118" s="20"/>
      <c r="J118" s="20"/>
      <c r="K118" s="20"/>
      <c r="L118" s="19">
        <f t="shared" si="54"/>
        <v>4</v>
      </c>
      <c r="M118" s="20"/>
      <c r="N118" s="20"/>
      <c r="O118" s="20">
        <f t="shared" si="54"/>
        <v>7</v>
      </c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19" t="str">
        <f t="shared" si="57"/>
        <v>E</v>
      </c>
      <c r="AW118" s="20"/>
      <c r="AX118">
        <f>COUNT(Table1[[#This Row],[Battalion Command]:[Food Service Platoon]])</f>
        <v>2</v>
      </c>
      <c r="AY118" s="5">
        <f>COUNTA(Table1[[#This Row],[Battalion Command]:[VHF Logistics Data]])</f>
        <v>3</v>
      </c>
      <c r="AZ118" s="5"/>
    </row>
    <row r="119" spans="1:52" x14ac:dyDescent="0.2">
      <c r="A119">
        <v>117</v>
      </c>
      <c r="B119">
        <v>5</v>
      </c>
      <c r="C119" t="s">
        <v>40</v>
      </c>
      <c r="D119">
        <v>3</v>
      </c>
      <c r="E119" t="s">
        <v>36</v>
      </c>
      <c r="F119" t="s">
        <v>30</v>
      </c>
      <c r="G119" s="1" t="s">
        <v>82</v>
      </c>
      <c r="I119" s="20"/>
      <c r="J119" s="19">
        <f t="shared" si="54"/>
        <v>2</v>
      </c>
      <c r="K119" s="20"/>
      <c r="L119" s="19">
        <f t="shared" si="54"/>
        <v>4</v>
      </c>
      <c r="M119" s="20"/>
      <c r="N119" s="20"/>
      <c r="O119" s="20">
        <f t="shared" si="54"/>
        <v>7</v>
      </c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19" t="str">
        <f t="shared" si="57"/>
        <v>E</v>
      </c>
      <c r="AW119" s="20"/>
      <c r="AX119">
        <f>COUNT(Table1[[#This Row],[Battalion Command]:[Food Service Platoon]])</f>
        <v>3</v>
      </c>
      <c r="AY119" s="5">
        <f>COUNTA(Table1[[#This Row],[Battalion Command]:[VHF Logistics Data]])</f>
        <v>4</v>
      </c>
      <c r="AZ119" s="5"/>
    </row>
    <row r="120" spans="1:52" x14ac:dyDescent="0.2">
      <c r="A120">
        <v>118</v>
      </c>
      <c r="B120">
        <v>5</v>
      </c>
      <c r="C120" t="s">
        <v>40</v>
      </c>
      <c r="D120">
        <v>3</v>
      </c>
      <c r="E120" t="s">
        <v>36</v>
      </c>
      <c r="F120" t="s">
        <v>31</v>
      </c>
      <c r="I120" s="20"/>
      <c r="J120" s="20"/>
      <c r="K120" s="20"/>
      <c r="L120" s="19">
        <f t="shared" si="54"/>
        <v>4</v>
      </c>
      <c r="M120" s="20"/>
      <c r="N120" s="20"/>
      <c r="O120" s="20">
        <f t="shared" si="54"/>
        <v>7</v>
      </c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19" t="str">
        <f t="shared" si="57"/>
        <v>E</v>
      </c>
      <c r="AW120" s="20"/>
      <c r="AX120">
        <f>COUNT(Table1[[#This Row],[Battalion Command]:[Food Service Platoon]])</f>
        <v>2</v>
      </c>
      <c r="AY120" s="5">
        <f>COUNTA(Table1[[#This Row],[Battalion Command]:[VHF Logistics Data]])</f>
        <v>3</v>
      </c>
      <c r="AZ120" s="5"/>
    </row>
    <row r="121" spans="1:52" ht="12.75" customHeight="1" x14ac:dyDescent="0.2">
      <c r="A121">
        <v>119</v>
      </c>
      <c r="B121">
        <v>6</v>
      </c>
      <c r="C121" t="s">
        <v>22</v>
      </c>
      <c r="D121">
        <v>1</v>
      </c>
      <c r="E121" t="s">
        <v>37</v>
      </c>
      <c r="F121" t="s">
        <v>22</v>
      </c>
      <c r="H121" t="s">
        <v>13</v>
      </c>
      <c r="I121" s="20"/>
      <c r="J121" s="20"/>
      <c r="K121" s="19">
        <f t="shared" ref="K121:K128" si="59">K$162</f>
        <v>3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19">
        <f t="shared" ref="AN121:AN130" si="60">AN$162</f>
        <v>32</v>
      </c>
      <c r="AO121" s="20"/>
      <c r="AP121" s="20"/>
      <c r="AQ121" s="20"/>
      <c r="AR121" s="20"/>
      <c r="AS121" s="20"/>
      <c r="AT121" s="20"/>
      <c r="AU121" s="20"/>
      <c r="AV121" s="20"/>
      <c r="AW121" s="19">
        <f t="shared" ref="AW121:AW136" si="61">AW$162</f>
        <v>36</v>
      </c>
      <c r="AX121">
        <f>COUNT(Table1[[#This Row],[Battalion Command]:[Food Service Platoon]])</f>
        <v>2</v>
      </c>
      <c r="AY121" s="5">
        <f>COUNTA(Table1[[#This Row],[Battalion Command]:[VHF Logistics Data]])</f>
        <v>3</v>
      </c>
      <c r="AZ121" s="5"/>
    </row>
    <row r="122" spans="1:52" ht="12.75" customHeight="1" x14ac:dyDescent="0.2">
      <c r="A122">
        <v>120</v>
      </c>
      <c r="B122">
        <v>6</v>
      </c>
      <c r="C122" t="s">
        <v>22</v>
      </c>
      <c r="D122">
        <v>1</v>
      </c>
      <c r="E122" t="s">
        <v>37</v>
      </c>
      <c r="F122" t="s">
        <v>22</v>
      </c>
      <c r="H122" t="s">
        <v>49</v>
      </c>
      <c r="I122" s="20"/>
      <c r="J122" s="20"/>
      <c r="K122" s="19">
        <f t="shared" si="59"/>
        <v>3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19">
        <f t="shared" si="60"/>
        <v>32</v>
      </c>
      <c r="AO122" s="20"/>
      <c r="AP122" s="20"/>
      <c r="AQ122" s="20"/>
      <c r="AR122" s="20"/>
      <c r="AS122" s="20"/>
      <c r="AT122" s="20"/>
      <c r="AU122" s="20"/>
      <c r="AV122" s="20"/>
      <c r="AW122" s="19">
        <f t="shared" si="61"/>
        <v>36</v>
      </c>
      <c r="AX122">
        <f>COUNT(Table1[[#This Row],[Battalion Command]:[Food Service Platoon]])</f>
        <v>2</v>
      </c>
      <c r="AY122" s="5">
        <f>COUNTA(Table1[[#This Row],[Battalion Command]:[VHF Logistics Data]])</f>
        <v>3</v>
      </c>
      <c r="AZ122" s="5"/>
    </row>
    <row r="123" spans="1:52" ht="12.75" customHeight="1" x14ac:dyDescent="0.2">
      <c r="A123">
        <v>121</v>
      </c>
      <c r="B123">
        <v>6</v>
      </c>
      <c r="C123" t="s">
        <v>22</v>
      </c>
      <c r="D123">
        <v>1</v>
      </c>
      <c r="E123" t="s">
        <v>37</v>
      </c>
      <c r="F123" t="s">
        <v>22</v>
      </c>
      <c r="I123" s="20"/>
      <c r="J123" s="20"/>
      <c r="K123" s="19">
        <f t="shared" si="59"/>
        <v>3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19">
        <f t="shared" si="60"/>
        <v>32</v>
      </c>
      <c r="AO123" s="20"/>
      <c r="AP123" s="20"/>
      <c r="AQ123" s="20"/>
      <c r="AR123" s="20"/>
      <c r="AS123" s="20"/>
      <c r="AT123" s="20"/>
      <c r="AU123" s="20"/>
      <c r="AV123" s="20"/>
      <c r="AW123" s="19">
        <f t="shared" si="61"/>
        <v>36</v>
      </c>
      <c r="AX123">
        <f>COUNT(Table1[[#This Row],[Battalion Command]:[Food Service Platoon]])</f>
        <v>2</v>
      </c>
      <c r="AY123" s="5">
        <f>COUNTA(Table1[[#This Row],[Battalion Command]:[VHF Logistics Data]])</f>
        <v>3</v>
      </c>
      <c r="AZ123" s="5"/>
    </row>
    <row r="124" spans="1:52" ht="12.75" customHeight="1" x14ac:dyDescent="0.2">
      <c r="A124">
        <v>122</v>
      </c>
      <c r="B124">
        <v>6</v>
      </c>
      <c r="C124" t="s">
        <v>22</v>
      </c>
      <c r="D124">
        <v>1</v>
      </c>
      <c r="E124" t="s">
        <v>37</v>
      </c>
      <c r="F124" t="s">
        <v>22</v>
      </c>
      <c r="I124" s="20"/>
      <c r="J124" s="20"/>
      <c r="K124" s="19">
        <f t="shared" si="59"/>
        <v>3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19">
        <f t="shared" si="60"/>
        <v>32</v>
      </c>
      <c r="AO124" s="20"/>
      <c r="AP124" s="20"/>
      <c r="AQ124" s="20"/>
      <c r="AR124" s="20"/>
      <c r="AS124" s="20"/>
      <c r="AT124" s="20"/>
      <c r="AU124" s="20"/>
      <c r="AV124" s="20"/>
      <c r="AW124" s="19">
        <f t="shared" si="61"/>
        <v>36</v>
      </c>
      <c r="AX124">
        <f>COUNT(Table1[[#This Row],[Battalion Command]:[Food Service Platoon]])</f>
        <v>2</v>
      </c>
      <c r="AY124" s="5">
        <f>COUNTA(Table1[[#This Row],[Battalion Command]:[VHF Logistics Data]])</f>
        <v>3</v>
      </c>
      <c r="AZ124" s="5"/>
    </row>
    <row r="125" spans="1:52" ht="12.75" customHeight="1" x14ac:dyDescent="0.2">
      <c r="A125">
        <v>123</v>
      </c>
      <c r="B125">
        <v>6</v>
      </c>
      <c r="C125" t="s">
        <v>22</v>
      </c>
      <c r="D125">
        <v>1</v>
      </c>
      <c r="E125" t="s">
        <v>37</v>
      </c>
      <c r="F125" t="s">
        <v>22</v>
      </c>
      <c r="I125" s="20"/>
      <c r="J125" s="20"/>
      <c r="K125" s="19">
        <f t="shared" si="59"/>
        <v>3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19">
        <f t="shared" si="60"/>
        <v>32</v>
      </c>
      <c r="AO125" s="20"/>
      <c r="AP125" s="20"/>
      <c r="AQ125" s="20"/>
      <c r="AR125" s="20"/>
      <c r="AS125" s="20"/>
      <c r="AT125" s="20"/>
      <c r="AU125" s="20"/>
      <c r="AV125" s="20"/>
      <c r="AW125" s="19">
        <f t="shared" si="61"/>
        <v>36</v>
      </c>
      <c r="AX125">
        <f>COUNT(Table1[[#This Row],[Battalion Command]:[Food Service Platoon]])</f>
        <v>2</v>
      </c>
      <c r="AY125" s="5">
        <f>COUNTA(Table1[[#This Row],[Battalion Command]:[VHF Logistics Data]])</f>
        <v>3</v>
      </c>
      <c r="AZ125" s="5"/>
    </row>
    <row r="126" spans="1:52" ht="12.75" customHeight="1" x14ac:dyDescent="0.2">
      <c r="A126">
        <v>124</v>
      </c>
      <c r="B126">
        <v>6</v>
      </c>
      <c r="C126" t="s">
        <v>22</v>
      </c>
      <c r="D126">
        <v>1</v>
      </c>
      <c r="E126" t="s">
        <v>37</v>
      </c>
      <c r="F126" t="s">
        <v>22</v>
      </c>
      <c r="I126" s="20"/>
      <c r="J126" s="20"/>
      <c r="K126" s="19">
        <f t="shared" si="59"/>
        <v>3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19">
        <f t="shared" si="60"/>
        <v>32</v>
      </c>
      <c r="AO126" s="20"/>
      <c r="AP126" s="20"/>
      <c r="AQ126" s="20"/>
      <c r="AR126" s="20"/>
      <c r="AS126" s="20"/>
      <c r="AT126" s="20"/>
      <c r="AU126" s="20"/>
      <c r="AV126" s="20"/>
      <c r="AW126" s="19">
        <f t="shared" si="61"/>
        <v>36</v>
      </c>
      <c r="AX126">
        <f>COUNT(Table1[[#This Row],[Battalion Command]:[Food Service Platoon]])</f>
        <v>2</v>
      </c>
      <c r="AY126" s="5">
        <f>COUNTA(Table1[[#This Row],[Battalion Command]:[VHF Logistics Data]])</f>
        <v>3</v>
      </c>
      <c r="AZ126" s="5"/>
    </row>
    <row r="127" spans="1:52" ht="12.75" customHeight="1" x14ac:dyDescent="0.2">
      <c r="A127">
        <v>125</v>
      </c>
      <c r="B127">
        <v>6</v>
      </c>
      <c r="C127" t="s">
        <v>22</v>
      </c>
      <c r="D127">
        <v>1</v>
      </c>
      <c r="E127" t="s">
        <v>37</v>
      </c>
      <c r="F127" t="s">
        <v>22</v>
      </c>
      <c r="I127" s="20"/>
      <c r="J127" s="20"/>
      <c r="K127" s="19">
        <f t="shared" si="59"/>
        <v>3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19">
        <f t="shared" si="60"/>
        <v>32</v>
      </c>
      <c r="AO127" s="20"/>
      <c r="AP127" s="20"/>
      <c r="AQ127" s="20"/>
      <c r="AR127" s="20"/>
      <c r="AS127" s="20"/>
      <c r="AT127" s="20"/>
      <c r="AU127" s="20"/>
      <c r="AV127" s="20"/>
      <c r="AW127" s="19">
        <f t="shared" si="61"/>
        <v>36</v>
      </c>
      <c r="AX127">
        <f>COUNT(Table1[[#This Row],[Battalion Command]:[Food Service Platoon]])</f>
        <v>2</v>
      </c>
      <c r="AY127" s="5">
        <f>COUNTA(Table1[[#This Row],[Battalion Command]:[VHF Logistics Data]])</f>
        <v>3</v>
      </c>
      <c r="AZ127" s="5"/>
    </row>
    <row r="128" spans="1:52" ht="12.75" customHeight="1" x14ac:dyDescent="0.2">
      <c r="A128">
        <v>126</v>
      </c>
      <c r="B128">
        <v>6</v>
      </c>
      <c r="C128" t="s">
        <v>22</v>
      </c>
      <c r="D128">
        <v>1</v>
      </c>
      <c r="E128" t="s">
        <v>37</v>
      </c>
      <c r="F128" t="s">
        <v>22</v>
      </c>
      <c r="I128" s="20"/>
      <c r="J128" s="20"/>
      <c r="K128" s="19">
        <f t="shared" si="59"/>
        <v>3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19">
        <f t="shared" si="60"/>
        <v>32</v>
      </c>
      <c r="AO128" s="20"/>
      <c r="AP128" s="20"/>
      <c r="AQ128" s="20"/>
      <c r="AR128" s="20"/>
      <c r="AS128" s="20"/>
      <c r="AT128" s="20"/>
      <c r="AU128" s="20"/>
      <c r="AV128" s="20"/>
      <c r="AW128" s="19">
        <f t="shared" si="61"/>
        <v>36</v>
      </c>
      <c r="AX128">
        <f>COUNT(Table1[[#This Row],[Battalion Command]:[Food Service Platoon]])</f>
        <v>2</v>
      </c>
      <c r="AY128" s="5">
        <f>COUNTA(Table1[[#This Row],[Battalion Command]:[VHF Logistics Data]])</f>
        <v>3</v>
      </c>
      <c r="AZ128" s="5"/>
    </row>
    <row r="129" spans="1:52" ht="12.75" customHeight="1" x14ac:dyDescent="0.2">
      <c r="A129">
        <v>127</v>
      </c>
      <c r="B129">
        <v>6</v>
      </c>
      <c r="C129" t="s">
        <v>22</v>
      </c>
      <c r="D129">
        <v>1</v>
      </c>
      <c r="E129" t="s">
        <v>37</v>
      </c>
      <c r="F129" t="s">
        <v>22</v>
      </c>
      <c r="I129" s="20"/>
      <c r="J129" s="20"/>
      <c r="K129" s="19">
        <f t="shared" ref="K129:K159" si="62">K$162</f>
        <v>3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19">
        <f t="shared" si="60"/>
        <v>32</v>
      </c>
      <c r="AO129" s="20"/>
      <c r="AP129" s="20"/>
      <c r="AQ129" s="20"/>
      <c r="AR129" s="20"/>
      <c r="AS129" s="20"/>
      <c r="AT129" s="20"/>
      <c r="AU129" s="20"/>
      <c r="AV129" s="20"/>
      <c r="AW129" s="19">
        <f t="shared" si="61"/>
        <v>36</v>
      </c>
      <c r="AX129">
        <f>COUNT(Table1[[#This Row],[Battalion Command]:[Food Service Platoon]])</f>
        <v>2</v>
      </c>
      <c r="AY129" s="5">
        <f>COUNTA(Table1[[#This Row],[Battalion Command]:[VHF Logistics Data]])</f>
        <v>3</v>
      </c>
      <c r="AZ129" s="5"/>
    </row>
    <row r="130" spans="1:52" ht="12.75" customHeight="1" x14ac:dyDescent="0.2">
      <c r="A130">
        <v>128</v>
      </c>
      <c r="B130">
        <v>6</v>
      </c>
      <c r="C130" t="s">
        <v>22</v>
      </c>
      <c r="D130">
        <v>1</v>
      </c>
      <c r="E130" t="s">
        <v>37</v>
      </c>
      <c r="F130" t="s">
        <v>22</v>
      </c>
      <c r="I130" s="20"/>
      <c r="J130" s="20"/>
      <c r="K130" s="19">
        <f t="shared" si="62"/>
        <v>3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19">
        <f t="shared" si="60"/>
        <v>32</v>
      </c>
      <c r="AO130" s="20"/>
      <c r="AP130" s="20"/>
      <c r="AQ130" s="20"/>
      <c r="AR130" s="20"/>
      <c r="AS130" s="20"/>
      <c r="AT130" s="20"/>
      <c r="AU130" s="20"/>
      <c r="AV130" s="20"/>
      <c r="AW130" s="19">
        <f t="shared" si="61"/>
        <v>36</v>
      </c>
      <c r="AX130">
        <f>COUNT(Table1[[#This Row],[Battalion Command]:[Food Service Platoon]])</f>
        <v>2</v>
      </c>
      <c r="AY130" s="5">
        <f>COUNTA(Table1[[#This Row],[Battalion Command]:[VHF Logistics Data]])</f>
        <v>3</v>
      </c>
      <c r="AZ130" s="5"/>
    </row>
    <row r="131" spans="1:52" ht="12.75" customHeight="1" x14ac:dyDescent="0.2">
      <c r="A131">
        <v>129</v>
      </c>
      <c r="B131">
        <v>6</v>
      </c>
      <c r="C131" t="s">
        <v>22</v>
      </c>
      <c r="D131">
        <v>2</v>
      </c>
      <c r="E131" t="s">
        <v>37</v>
      </c>
      <c r="F131" t="s">
        <v>22</v>
      </c>
      <c r="H131" t="s">
        <v>13</v>
      </c>
      <c r="I131" s="20"/>
      <c r="J131" s="20"/>
      <c r="K131" s="19">
        <f t="shared" si="62"/>
        <v>3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19">
        <f t="shared" ref="AO131:AO140" si="63">AO$162</f>
        <v>33</v>
      </c>
      <c r="AP131" s="20"/>
      <c r="AQ131" s="20"/>
      <c r="AR131" s="20"/>
      <c r="AS131" s="20"/>
      <c r="AT131" s="20"/>
      <c r="AU131" s="20"/>
      <c r="AV131" s="20"/>
      <c r="AW131" s="19">
        <f t="shared" si="61"/>
        <v>36</v>
      </c>
      <c r="AX131">
        <f>COUNT(Table1[[#This Row],[Battalion Command]:[Food Service Platoon]])</f>
        <v>2</v>
      </c>
      <c r="AY131" s="5">
        <f>COUNTA(Table1[[#This Row],[Battalion Command]:[VHF Logistics Data]])</f>
        <v>3</v>
      </c>
      <c r="AZ131" s="5"/>
    </row>
    <row r="132" spans="1:52" ht="12.75" customHeight="1" x14ac:dyDescent="0.2">
      <c r="A132">
        <v>130</v>
      </c>
      <c r="B132">
        <v>6</v>
      </c>
      <c r="C132" t="s">
        <v>22</v>
      </c>
      <c r="D132">
        <v>2</v>
      </c>
      <c r="E132" t="s">
        <v>37</v>
      </c>
      <c r="F132" t="s">
        <v>22</v>
      </c>
      <c r="H132" t="s">
        <v>49</v>
      </c>
      <c r="I132" s="20"/>
      <c r="J132" s="20"/>
      <c r="K132" s="19">
        <f t="shared" si="62"/>
        <v>3</v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19">
        <f t="shared" si="63"/>
        <v>33</v>
      </c>
      <c r="AP132" s="20"/>
      <c r="AQ132" s="20"/>
      <c r="AR132" s="20"/>
      <c r="AS132" s="20"/>
      <c r="AT132" s="20"/>
      <c r="AU132" s="20"/>
      <c r="AV132" s="20"/>
      <c r="AW132" s="19">
        <f t="shared" si="61"/>
        <v>36</v>
      </c>
      <c r="AX132">
        <f>COUNT(Table1[[#This Row],[Battalion Command]:[Food Service Platoon]])</f>
        <v>2</v>
      </c>
      <c r="AY132" s="5">
        <f>COUNTA(Table1[[#This Row],[Battalion Command]:[VHF Logistics Data]])</f>
        <v>3</v>
      </c>
      <c r="AZ132" s="5"/>
    </row>
    <row r="133" spans="1:52" ht="12.75" customHeight="1" x14ac:dyDescent="0.2">
      <c r="A133">
        <v>131</v>
      </c>
      <c r="B133">
        <v>6</v>
      </c>
      <c r="C133" t="s">
        <v>22</v>
      </c>
      <c r="D133">
        <v>2</v>
      </c>
      <c r="E133" t="s">
        <v>37</v>
      </c>
      <c r="F133" t="s">
        <v>22</v>
      </c>
      <c r="I133" s="20"/>
      <c r="J133" s="20"/>
      <c r="K133" s="19">
        <f t="shared" si="62"/>
        <v>3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19">
        <f t="shared" si="63"/>
        <v>33</v>
      </c>
      <c r="AP133" s="20"/>
      <c r="AQ133" s="20"/>
      <c r="AR133" s="20"/>
      <c r="AS133" s="20"/>
      <c r="AT133" s="20"/>
      <c r="AU133" s="20"/>
      <c r="AV133" s="20"/>
      <c r="AW133" s="19">
        <f t="shared" si="61"/>
        <v>36</v>
      </c>
      <c r="AX133">
        <f>COUNT(Table1[[#This Row],[Battalion Command]:[Food Service Platoon]])</f>
        <v>2</v>
      </c>
      <c r="AY133" s="5">
        <f>COUNTA(Table1[[#This Row],[Battalion Command]:[VHF Logistics Data]])</f>
        <v>3</v>
      </c>
      <c r="AZ133" s="5"/>
    </row>
    <row r="134" spans="1:52" ht="12.75" customHeight="1" x14ac:dyDescent="0.2">
      <c r="A134">
        <v>132</v>
      </c>
      <c r="B134">
        <v>6</v>
      </c>
      <c r="C134" t="s">
        <v>22</v>
      </c>
      <c r="D134">
        <v>2</v>
      </c>
      <c r="E134" t="s">
        <v>37</v>
      </c>
      <c r="F134" t="s">
        <v>22</v>
      </c>
      <c r="I134" s="20"/>
      <c r="J134" s="20"/>
      <c r="K134" s="19">
        <f t="shared" si="62"/>
        <v>3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19">
        <f t="shared" si="63"/>
        <v>33</v>
      </c>
      <c r="AP134" s="20"/>
      <c r="AQ134" s="20"/>
      <c r="AR134" s="20"/>
      <c r="AS134" s="20"/>
      <c r="AT134" s="20"/>
      <c r="AU134" s="20"/>
      <c r="AV134" s="20"/>
      <c r="AW134" s="19">
        <f t="shared" si="61"/>
        <v>36</v>
      </c>
      <c r="AX134">
        <f>COUNT(Table1[[#This Row],[Battalion Command]:[Food Service Platoon]])</f>
        <v>2</v>
      </c>
      <c r="AY134" s="5">
        <f>COUNTA(Table1[[#This Row],[Battalion Command]:[VHF Logistics Data]])</f>
        <v>3</v>
      </c>
      <c r="AZ134" s="5"/>
    </row>
    <row r="135" spans="1:52" ht="12.75" customHeight="1" x14ac:dyDescent="0.2">
      <c r="A135">
        <v>133</v>
      </c>
      <c r="B135">
        <v>6</v>
      </c>
      <c r="C135" t="s">
        <v>22</v>
      </c>
      <c r="D135">
        <v>2</v>
      </c>
      <c r="E135" t="s">
        <v>37</v>
      </c>
      <c r="F135" t="s">
        <v>22</v>
      </c>
      <c r="I135" s="20"/>
      <c r="J135" s="20"/>
      <c r="K135" s="19">
        <f t="shared" si="62"/>
        <v>3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19">
        <f t="shared" si="63"/>
        <v>33</v>
      </c>
      <c r="AP135" s="20"/>
      <c r="AQ135" s="20"/>
      <c r="AR135" s="20"/>
      <c r="AS135" s="20"/>
      <c r="AT135" s="20"/>
      <c r="AU135" s="20"/>
      <c r="AV135" s="20"/>
      <c r="AW135" s="19">
        <f t="shared" si="61"/>
        <v>36</v>
      </c>
      <c r="AX135">
        <f>COUNT(Table1[[#This Row],[Battalion Command]:[Food Service Platoon]])</f>
        <v>2</v>
      </c>
      <c r="AY135" s="5">
        <f>COUNTA(Table1[[#This Row],[Battalion Command]:[VHF Logistics Data]])</f>
        <v>3</v>
      </c>
      <c r="AZ135" s="5"/>
    </row>
    <row r="136" spans="1:52" ht="12.75" customHeight="1" x14ac:dyDescent="0.2">
      <c r="A136">
        <v>134</v>
      </c>
      <c r="B136">
        <v>6</v>
      </c>
      <c r="C136" t="s">
        <v>22</v>
      </c>
      <c r="D136">
        <v>2</v>
      </c>
      <c r="E136" t="s">
        <v>37</v>
      </c>
      <c r="F136" t="s">
        <v>22</v>
      </c>
      <c r="I136" s="20"/>
      <c r="J136" s="20"/>
      <c r="K136" s="19">
        <f t="shared" si="62"/>
        <v>3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19">
        <f t="shared" si="63"/>
        <v>33</v>
      </c>
      <c r="AP136" s="20"/>
      <c r="AQ136" s="20"/>
      <c r="AR136" s="20"/>
      <c r="AS136" s="20"/>
      <c r="AT136" s="20"/>
      <c r="AU136" s="20"/>
      <c r="AV136" s="20"/>
      <c r="AW136" s="19">
        <f t="shared" si="61"/>
        <v>36</v>
      </c>
      <c r="AX136">
        <f>COUNT(Table1[[#This Row],[Battalion Command]:[Food Service Platoon]])</f>
        <v>2</v>
      </c>
      <c r="AY136" s="5">
        <f>COUNTA(Table1[[#This Row],[Battalion Command]:[VHF Logistics Data]])</f>
        <v>3</v>
      </c>
      <c r="AZ136" s="5"/>
    </row>
    <row r="137" spans="1:52" ht="12.75" customHeight="1" x14ac:dyDescent="0.2">
      <c r="A137">
        <v>135</v>
      </c>
      <c r="B137">
        <v>6</v>
      </c>
      <c r="C137" t="s">
        <v>22</v>
      </c>
      <c r="D137">
        <v>2</v>
      </c>
      <c r="E137" t="s">
        <v>37</v>
      </c>
      <c r="F137" t="s">
        <v>22</v>
      </c>
      <c r="I137" s="20"/>
      <c r="J137" s="20"/>
      <c r="K137" s="19">
        <f t="shared" si="62"/>
        <v>3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19">
        <f t="shared" si="63"/>
        <v>33</v>
      </c>
      <c r="AP137" s="20"/>
      <c r="AQ137" s="20"/>
      <c r="AR137" s="20"/>
      <c r="AS137" s="20"/>
      <c r="AT137" s="20"/>
      <c r="AU137" s="20"/>
      <c r="AV137" s="20"/>
      <c r="AW137" s="19">
        <f t="shared" ref="AW137:AW159" si="64">AW$162</f>
        <v>36</v>
      </c>
      <c r="AX137">
        <f>COUNT(Table1[[#This Row],[Battalion Command]:[Food Service Platoon]])</f>
        <v>2</v>
      </c>
      <c r="AY137" s="5">
        <f>COUNTA(Table1[[#This Row],[Battalion Command]:[VHF Logistics Data]])</f>
        <v>3</v>
      </c>
      <c r="AZ137" s="5"/>
    </row>
    <row r="138" spans="1:52" ht="12.75" customHeight="1" x14ac:dyDescent="0.2">
      <c r="A138">
        <v>136</v>
      </c>
      <c r="B138">
        <v>6</v>
      </c>
      <c r="C138" t="s">
        <v>22</v>
      </c>
      <c r="D138">
        <v>2</v>
      </c>
      <c r="E138" t="s">
        <v>37</v>
      </c>
      <c r="F138" t="s">
        <v>22</v>
      </c>
      <c r="I138" s="20"/>
      <c r="J138" s="20"/>
      <c r="K138" s="19">
        <f t="shared" si="62"/>
        <v>3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19">
        <f t="shared" si="63"/>
        <v>33</v>
      </c>
      <c r="AP138" s="20"/>
      <c r="AQ138" s="20"/>
      <c r="AR138" s="20"/>
      <c r="AS138" s="20"/>
      <c r="AT138" s="20"/>
      <c r="AU138" s="20"/>
      <c r="AV138" s="20"/>
      <c r="AW138" s="19">
        <f t="shared" si="64"/>
        <v>36</v>
      </c>
      <c r="AX138">
        <f>COUNT(Table1[[#This Row],[Battalion Command]:[Food Service Platoon]])</f>
        <v>2</v>
      </c>
      <c r="AY138" s="5">
        <f>COUNTA(Table1[[#This Row],[Battalion Command]:[VHF Logistics Data]])</f>
        <v>3</v>
      </c>
      <c r="AZ138" s="5"/>
    </row>
    <row r="139" spans="1:52" ht="12.75" customHeight="1" x14ac:dyDescent="0.2">
      <c r="A139">
        <v>137</v>
      </c>
      <c r="B139">
        <v>6</v>
      </c>
      <c r="C139" t="s">
        <v>22</v>
      </c>
      <c r="D139">
        <v>2</v>
      </c>
      <c r="E139" t="s">
        <v>37</v>
      </c>
      <c r="F139" t="s">
        <v>22</v>
      </c>
      <c r="I139" s="20"/>
      <c r="J139" s="20"/>
      <c r="K139" s="19">
        <f t="shared" si="62"/>
        <v>3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19">
        <f t="shared" si="63"/>
        <v>33</v>
      </c>
      <c r="AP139" s="20"/>
      <c r="AQ139" s="20"/>
      <c r="AR139" s="20"/>
      <c r="AS139" s="20"/>
      <c r="AT139" s="20"/>
      <c r="AU139" s="20"/>
      <c r="AV139" s="20"/>
      <c r="AW139" s="19">
        <f t="shared" si="64"/>
        <v>36</v>
      </c>
      <c r="AX139">
        <f>COUNT(Table1[[#This Row],[Battalion Command]:[Food Service Platoon]])</f>
        <v>2</v>
      </c>
      <c r="AY139" s="5">
        <f>COUNTA(Table1[[#This Row],[Battalion Command]:[VHF Logistics Data]])</f>
        <v>3</v>
      </c>
      <c r="AZ139" s="5"/>
    </row>
    <row r="140" spans="1:52" ht="12.75" customHeight="1" x14ac:dyDescent="0.2">
      <c r="A140">
        <v>138</v>
      </c>
      <c r="B140">
        <v>6</v>
      </c>
      <c r="C140" t="s">
        <v>22</v>
      </c>
      <c r="D140">
        <v>2</v>
      </c>
      <c r="E140" t="s">
        <v>37</v>
      </c>
      <c r="F140" t="s">
        <v>22</v>
      </c>
      <c r="I140" s="20"/>
      <c r="J140" s="20"/>
      <c r="K140" s="19">
        <f t="shared" si="62"/>
        <v>3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19">
        <f t="shared" si="63"/>
        <v>33</v>
      </c>
      <c r="AP140" s="20"/>
      <c r="AQ140" s="20"/>
      <c r="AR140" s="20"/>
      <c r="AS140" s="20"/>
      <c r="AT140" s="20"/>
      <c r="AU140" s="20"/>
      <c r="AV140" s="20"/>
      <c r="AW140" s="19">
        <f t="shared" si="64"/>
        <v>36</v>
      </c>
      <c r="AX140">
        <f>COUNT(Table1[[#This Row],[Battalion Command]:[Food Service Platoon]])</f>
        <v>2</v>
      </c>
      <c r="AY140" s="5">
        <f>COUNTA(Table1[[#This Row],[Battalion Command]:[VHF Logistics Data]])</f>
        <v>3</v>
      </c>
      <c r="AZ140" s="5"/>
    </row>
    <row r="141" spans="1:52" ht="12.75" customHeight="1" x14ac:dyDescent="0.2">
      <c r="A141">
        <v>139</v>
      </c>
      <c r="B141">
        <v>6</v>
      </c>
      <c r="C141" t="s">
        <v>22</v>
      </c>
      <c r="D141">
        <v>3</v>
      </c>
      <c r="E141" t="s">
        <v>38</v>
      </c>
      <c r="F141" t="s">
        <v>29</v>
      </c>
      <c r="H141" t="s">
        <v>13</v>
      </c>
      <c r="I141" s="20"/>
      <c r="J141" s="20"/>
      <c r="K141" s="19">
        <f t="shared" si="62"/>
        <v>3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19">
        <f t="shared" ref="AP141:AP144" si="65">AP$162</f>
        <v>34</v>
      </c>
      <c r="AQ141" s="20"/>
      <c r="AR141" s="20"/>
      <c r="AS141" s="20"/>
      <c r="AT141" s="20"/>
      <c r="AU141" s="20"/>
      <c r="AV141" s="20"/>
      <c r="AW141" s="19">
        <f t="shared" si="64"/>
        <v>36</v>
      </c>
      <c r="AX141">
        <f>COUNT(Table1[[#This Row],[Battalion Command]:[Food Service Platoon]])</f>
        <v>2</v>
      </c>
      <c r="AY141" s="5">
        <f>COUNTA(Table1[[#This Row],[Battalion Command]:[VHF Logistics Data]])</f>
        <v>3</v>
      </c>
      <c r="AZ141" s="5"/>
    </row>
    <row r="142" spans="1:52" ht="12.75" customHeight="1" x14ac:dyDescent="0.2">
      <c r="A142">
        <v>140</v>
      </c>
      <c r="B142">
        <v>6</v>
      </c>
      <c r="C142" t="s">
        <v>22</v>
      </c>
      <c r="D142">
        <v>3</v>
      </c>
      <c r="E142" t="s">
        <v>38</v>
      </c>
      <c r="F142" t="s">
        <v>29</v>
      </c>
      <c r="H142" t="s">
        <v>49</v>
      </c>
      <c r="I142" s="20"/>
      <c r="J142" s="20"/>
      <c r="K142" s="19">
        <f t="shared" si="62"/>
        <v>3</v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19">
        <f t="shared" si="65"/>
        <v>34</v>
      </c>
      <c r="AQ142" s="20"/>
      <c r="AR142" s="20"/>
      <c r="AS142" s="20"/>
      <c r="AT142" s="20"/>
      <c r="AU142" s="20"/>
      <c r="AV142" s="20"/>
      <c r="AW142" s="19">
        <f t="shared" si="64"/>
        <v>36</v>
      </c>
      <c r="AX142">
        <f>COUNT(Table1[[#This Row],[Battalion Command]:[Food Service Platoon]])</f>
        <v>2</v>
      </c>
      <c r="AY142" s="5">
        <f>COUNTA(Table1[[#This Row],[Battalion Command]:[VHF Logistics Data]])</f>
        <v>3</v>
      </c>
      <c r="AZ142" s="5"/>
    </row>
    <row r="143" spans="1:52" ht="12.75" customHeight="1" x14ac:dyDescent="0.2">
      <c r="A143">
        <v>141</v>
      </c>
      <c r="B143">
        <v>6</v>
      </c>
      <c r="C143" t="s">
        <v>22</v>
      </c>
      <c r="D143">
        <v>3</v>
      </c>
      <c r="E143" t="s">
        <v>38</v>
      </c>
      <c r="F143" t="s">
        <v>29</v>
      </c>
      <c r="I143" s="20"/>
      <c r="J143" s="20"/>
      <c r="K143" s="19">
        <f t="shared" si="62"/>
        <v>3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19">
        <f t="shared" si="65"/>
        <v>34</v>
      </c>
      <c r="AQ143" s="20"/>
      <c r="AR143" s="20"/>
      <c r="AS143" s="20"/>
      <c r="AT143" s="20"/>
      <c r="AU143" s="20"/>
      <c r="AV143" s="20"/>
      <c r="AW143" s="19">
        <f t="shared" si="64"/>
        <v>36</v>
      </c>
      <c r="AX143">
        <f>COUNT(Table1[[#This Row],[Battalion Command]:[Food Service Platoon]])</f>
        <v>2</v>
      </c>
      <c r="AY143" s="5">
        <f>COUNTA(Table1[[#This Row],[Battalion Command]:[VHF Logistics Data]])</f>
        <v>3</v>
      </c>
      <c r="AZ143" s="5"/>
    </row>
    <row r="144" spans="1:52" ht="12.75" customHeight="1" x14ac:dyDescent="0.2">
      <c r="A144">
        <v>142</v>
      </c>
      <c r="B144">
        <v>6</v>
      </c>
      <c r="C144" t="s">
        <v>22</v>
      </c>
      <c r="D144">
        <v>3</v>
      </c>
      <c r="E144" t="s">
        <v>38</v>
      </c>
      <c r="F144" t="s">
        <v>29</v>
      </c>
      <c r="I144" s="20"/>
      <c r="J144" s="20"/>
      <c r="K144" s="19">
        <f t="shared" si="62"/>
        <v>3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19">
        <f t="shared" si="65"/>
        <v>34</v>
      </c>
      <c r="AQ144" s="20"/>
      <c r="AR144" s="20"/>
      <c r="AS144" s="20"/>
      <c r="AT144" s="20"/>
      <c r="AU144" s="20"/>
      <c r="AV144" s="20"/>
      <c r="AW144" s="19">
        <f t="shared" si="64"/>
        <v>36</v>
      </c>
      <c r="AX144">
        <f>COUNT(Table1[[#This Row],[Battalion Command]:[Food Service Platoon]])</f>
        <v>2</v>
      </c>
      <c r="AY144" s="5">
        <f>COUNTA(Table1[[#This Row],[Battalion Command]:[VHF Logistics Data]])</f>
        <v>3</v>
      </c>
      <c r="AZ144" s="5"/>
    </row>
    <row r="145" spans="1:52" ht="12.75" customHeight="1" x14ac:dyDescent="0.2">
      <c r="A145">
        <v>143</v>
      </c>
      <c r="B145">
        <v>6</v>
      </c>
      <c r="C145" t="s">
        <v>22</v>
      </c>
      <c r="D145">
        <v>4</v>
      </c>
      <c r="E145" t="s">
        <v>39</v>
      </c>
      <c r="F145" t="s">
        <v>9</v>
      </c>
      <c r="H145" t="s">
        <v>13</v>
      </c>
      <c r="I145" s="20"/>
      <c r="J145" s="20"/>
      <c r="K145" s="19">
        <f t="shared" si="62"/>
        <v>3</v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19">
        <f t="shared" ref="AQ145:AQ159" si="66">AQ$162</f>
        <v>35</v>
      </c>
      <c r="AR145" s="20"/>
      <c r="AS145" s="20"/>
      <c r="AT145" s="20"/>
      <c r="AU145" s="20"/>
      <c r="AV145" s="20"/>
      <c r="AW145" s="19">
        <f t="shared" si="64"/>
        <v>36</v>
      </c>
      <c r="AX145">
        <f>COUNT(Table1[[#This Row],[Battalion Command]:[Food Service Platoon]])</f>
        <v>2</v>
      </c>
      <c r="AY145" s="5">
        <f>COUNTA(Table1[[#This Row],[Battalion Command]:[VHF Logistics Data]])</f>
        <v>3</v>
      </c>
      <c r="AZ145" s="5"/>
    </row>
    <row r="146" spans="1:52" ht="12.75" customHeight="1" x14ac:dyDescent="0.2">
      <c r="A146">
        <v>144</v>
      </c>
      <c r="B146">
        <v>6</v>
      </c>
      <c r="C146" t="s">
        <v>22</v>
      </c>
      <c r="D146">
        <v>4</v>
      </c>
      <c r="E146" t="s">
        <v>39</v>
      </c>
      <c r="F146" t="s">
        <v>9</v>
      </c>
      <c r="H146" t="s">
        <v>49</v>
      </c>
      <c r="I146" s="20"/>
      <c r="J146" s="20"/>
      <c r="K146" s="19">
        <f t="shared" si="62"/>
        <v>3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19">
        <f t="shared" si="66"/>
        <v>35</v>
      </c>
      <c r="AR146" s="20"/>
      <c r="AS146" s="20"/>
      <c r="AT146" s="20"/>
      <c r="AU146" s="20"/>
      <c r="AV146" s="20"/>
      <c r="AW146" s="19">
        <f t="shared" si="64"/>
        <v>36</v>
      </c>
      <c r="AX146">
        <f>COUNT(Table1[[#This Row],[Battalion Command]:[Food Service Platoon]])</f>
        <v>2</v>
      </c>
      <c r="AY146" s="5">
        <f>COUNTA(Table1[[#This Row],[Battalion Command]:[VHF Logistics Data]])</f>
        <v>3</v>
      </c>
      <c r="AZ146" s="5"/>
    </row>
    <row r="147" spans="1:52" ht="12.75" customHeight="1" x14ac:dyDescent="0.2">
      <c r="A147">
        <v>145</v>
      </c>
      <c r="B147">
        <v>6</v>
      </c>
      <c r="C147" t="s">
        <v>22</v>
      </c>
      <c r="D147">
        <v>4</v>
      </c>
      <c r="E147" t="s">
        <v>39</v>
      </c>
      <c r="F147" t="s">
        <v>9</v>
      </c>
      <c r="I147" s="20"/>
      <c r="J147" s="20"/>
      <c r="K147" s="19">
        <f t="shared" si="62"/>
        <v>3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19">
        <f t="shared" si="66"/>
        <v>35</v>
      </c>
      <c r="AR147" s="20"/>
      <c r="AS147" s="20"/>
      <c r="AT147" s="20"/>
      <c r="AU147" s="20"/>
      <c r="AV147" s="20"/>
      <c r="AW147" s="19">
        <f t="shared" si="64"/>
        <v>36</v>
      </c>
      <c r="AX147">
        <f>COUNT(Table1[[#This Row],[Battalion Command]:[Food Service Platoon]])</f>
        <v>2</v>
      </c>
      <c r="AY147" s="5">
        <f>COUNTA(Table1[[#This Row],[Battalion Command]:[VHF Logistics Data]])</f>
        <v>3</v>
      </c>
      <c r="AZ147" s="5"/>
    </row>
    <row r="148" spans="1:52" ht="12.75" customHeight="1" x14ac:dyDescent="0.2">
      <c r="A148">
        <v>146</v>
      </c>
      <c r="B148">
        <v>6</v>
      </c>
      <c r="C148" t="s">
        <v>22</v>
      </c>
      <c r="D148">
        <v>4</v>
      </c>
      <c r="E148" t="s">
        <v>39</v>
      </c>
      <c r="F148" t="s">
        <v>9</v>
      </c>
      <c r="I148" s="20"/>
      <c r="J148" s="20"/>
      <c r="K148" s="19">
        <f t="shared" si="62"/>
        <v>3</v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19">
        <f t="shared" si="66"/>
        <v>35</v>
      </c>
      <c r="AR148" s="20"/>
      <c r="AS148" s="20"/>
      <c r="AT148" s="20"/>
      <c r="AU148" s="20"/>
      <c r="AV148" s="20"/>
      <c r="AW148" s="19">
        <f t="shared" si="64"/>
        <v>36</v>
      </c>
      <c r="AX148">
        <f>COUNT(Table1[[#This Row],[Battalion Command]:[Food Service Platoon]])</f>
        <v>2</v>
      </c>
      <c r="AY148" s="5">
        <f>COUNTA(Table1[[#This Row],[Battalion Command]:[VHF Logistics Data]])</f>
        <v>3</v>
      </c>
      <c r="AZ148" s="5"/>
    </row>
    <row r="149" spans="1:52" ht="12.75" customHeight="1" x14ac:dyDescent="0.2">
      <c r="A149">
        <v>147</v>
      </c>
      <c r="B149">
        <v>6</v>
      </c>
      <c r="C149" t="s">
        <v>22</v>
      </c>
      <c r="D149">
        <v>4</v>
      </c>
      <c r="E149" t="s">
        <v>39</v>
      </c>
      <c r="F149" t="s">
        <v>9</v>
      </c>
      <c r="I149" s="20"/>
      <c r="J149" s="20"/>
      <c r="K149" s="19">
        <f t="shared" si="62"/>
        <v>3</v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19">
        <f t="shared" si="66"/>
        <v>35</v>
      </c>
      <c r="AR149" s="20"/>
      <c r="AS149" s="20"/>
      <c r="AT149" s="20"/>
      <c r="AU149" s="20"/>
      <c r="AV149" s="20"/>
      <c r="AW149" s="19">
        <f t="shared" si="64"/>
        <v>36</v>
      </c>
      <c r="AX149">
        <f>COUNT(Table1[[#This Row],[Battalion Command]:[Food Service Platoon]])</f>
        <v>2</v>
      </c>
      <c r="AY149" s="5">
        <f>COUNTA(Table1[[#This Row],[Battalion Command]:[VHF Logistics Data]])</f>
        <v>3</v>
      </c>
      <c r="AZ149" s="5"/>
    </row>
    <row r="150" spans="1:52" ht="12.75" customHeight="1" x14ac:dyDescent="0.2">
      <c r="A150">
        <v>148</v>
      </c>
      <c r="B150">
        <v>6</v>
      </c>
      <c r="C150" t="s">
        <v>22</v>
      </c>
      <c r="D150">
        <v>4</v>
      </c>
      <c r="E150" t="s">
        <v>39</v>
      </c>
      <c r="F150" t="s">
        <v>9</v>
      </c>
      <c r="I150" s="20"/>
      <c r="J150" s="20"/>
      <c r="K150" s="19">
        <f t="shared" si="62"/>
        <v>3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19">
        <f t="shared" si="66"/>
        <v>35</v>
      </c>
      <c r="AR150" s="20"/>
      <c r="AS150" s="20"/>
      <c r="AT150" s="20"/>
      <c r="AU150" s="20"/>
      <c r="AV150" s="20"/>
      <c r="AW150" s="19">
        <f t="shared" si="64"/>
        <v>36</v>
      </c>
      <c r="AX150">
        <f>COUNT(Table1[[#This Row],[Battalion Command]:[Food Service Platoon]])</f>
        <v>2</v>
      </c>
      <c r="AY150" s="5">
        <f>COUNTA(Table1[[#This Row],[Battalion Command]:[VHF Logistics Data]])</f>
        <v>3</v>
      </c>
      <c r="AZ150" s="5"/>
    </row>
    <row r="151" spans="1:52" ht="12.75" customHeight="1" x14ac:dyDescent="0.2">
      <c r="A151">
        <v>149</v>
      </c>
      <c r="B151">
        <v>6</v>
      </c>
      <c r="C151" t="s">
        <v>22</v>
      </c>
      <c r="D151">
        <v>4</v>
      </c>
      <c r="E151" t="s">
        <v>39</v>
      </c>
      <c r="F151" t="s">
        <v>9</v>
      </c>
      <c r="I151" s="20"/>
      <c r="J151" s="20"/>
      <c r="K151" s="19">
        <f t="shared" si="62"/>
        <v>3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19">
        <f t="shared" si="66"/>
        <v>35</v>
      </c>
      <c r="AR151" s="20"/>
      <c r="AS151" s="20"/>
      <c r="AT151" s="20"/>
      <c r="AU151" s="20"/>
      <c r="AV151" s="20"/>
      <c r="AW151" s="19">
        <f t="shared" si="64"/>
        <v>36</v>
      </c>
      <c r="AX151">
        <f>COUNT(Table1[[#This Row],[Battalion Command]:[Food Service Platoon]])</f>
        <v>2</v>
      </c>
      <c r="AY151" s="5">
        <f>COUNTA(Table1[[#This Row],[Battalion Command]:[VHF Logistics Data]])</f>
        <v>3</v>
      </c>
      <c r="AZ151" s="5"/>
    </row>
    <row r="152" spans="1:52" ht="12.75" customHeight="1" x14ac:dyDescent="0.2">
      <c r="A152">
        <v>150</v>
      </c>
      <c r="B152">
        <v>6</v>
      </c>
      <c r="C152" t="s">
        <v>22</v>
      </c>
      <c r="D152">
        <v>4</v>
      </c>
      <c r="E152" t="s">
        <v>39</v>
      </c>
      <c r="F152" t="s">
        <v>9</v>
      </c>
      <c r="I152" s="20"/>
      <c r="J152" s="20"/>
      <c r="K152" s="19">
        <f t="shared" si="62"/>
        <v>3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19">
        <f t="shared" si="66"/>
        <v>35</v>
      </c>
      <c r="AR152" s="20"/>
      <c r="AS152" s="20"/>
      <c r="AT152" s="20"/>
      <c r="AU152" s="20"/>
      <c r="AV152" s="20"/>
      <c r="AW152" s="19">
        <f t="shared" si="64"/>
        <v>36</v>
      </c>
      <c r="AX152">
        <f>COUNT(Table1[[#This Row],[Battalion Command]:[Food Service Platoon]])</f>
        <v>2</v>
      </c>
      <c r="AY152" s="5">
        <f>COUNTA(Table1[[#This Row],[Battalion Command]:[VHF Logistics Data]])</f>
        <v>3</v>
      </c>
      <c r="AZ152" s="5"/>
    </row>
    <row r="153" spans="1:52" ht="12.75" customHeight="1" x14ac:dyDescent="0.2">
      <c r="A153">
        <v>151</v>
      </c>
      <c r="B153">
        <v>6</v>
      </c>
      <c r="C153" t="s">
        <v>22</v>
      </c>
      <c r="D153">
        <v>4</v>
      </c>
      <c r="E153" t="s">
        <v>39</v>
      </c>
      <c r="F153" t="s">
        <v>9</v>
      </c>
      <c r="I153" s="20"/>
      <c r="J153" s="20"/>
      <c r="K153" s="19">
        <f t="shared" si="62"/>
        <v>3</v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19">
        <f t="shared" si="66"/>
        <v>35</v>
      </c>
      <c r="AR153" s="20"/>
      <c r="AS153" s="20"/>
      <c r="AT153" s="20"/>
      <c r="AU153" s="20"/>
      <c r="AV153" s="20"/>
      <c r="AW153" s="19">
        <f t="shared" si="64"/>
        <v>36</v>
      </c>
      <c r="AX153">
        <f>COUNT(Table1[[#This Row],[Battalion Command]:[Food Service Platoon]])</f>
        <v>2</v>
      </c>
      <c r="AY153" s="5">
        <f>COUNTA(Table1[[#This Row],[Battalion Command]:[VHF Logistics Data]])</f>
        <v>3</v>
      </c>
      <c r="AZ153" s="5"/>
    </row>
    <row r="154" spans="1:52" ht="12.75" customHeight="1" x14ac:dyDescent="0.2">
      <c r="A154">
        <v>152</v>
      </c>
      <c r="B154">
        <v>6</v>
      </c>
      <c r="C154" t="s">
        <v>22</v>
      </c>
      <c r="D154">
        <v>4</v>
      </c>
      <c r="E154" t="s">
        <v>39</v>
      </c>
      <c r="F154" t="s">
        <v>9</v>
      </c>
      <c r="I154" s="20"/>
      <c r="J154" s="20"/>
      <c r="K154" s="19">
        <f t="shared" si="62"/>
        <v>3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19">
        <f t="shared" si="66"/>
        <v>35</v>
      </c>
      <c r="AR154" s="20"/>
      <c r="AS154" s="20"/>
      <c r="AT154" s="20"/>
      <c r="AU154" s="20"/>
      <c r="AV154" s="20"/>
      <c r="AW154" s="19">
        <f t="shared" si="64"/>
        <v>36</v>
      </c>
      <c r="AX154">
        <f>COUNT(Table1[[#This Row],[Battalion Command]:[Food Service Platoon]])</f>
        <v>2</v>
      </c>
      <c r="AY154" s="5">
        <f>COUNTA(Table1[[#This Row],[Battalion Command]:[VHF Logistics Data]])</f>
        <v>3</v>
      </c>
      <c r="AZ154" s="5"/>
    </row>
    <row r="155" spans="1:52" ht="12.75" customHeight="1" x14ac:dyDescent="0.2">
      <c r="A155">
        <v>153</v>
      </c>
      <c r="B155">
        <v>6</v>
      </c>
      <c r="C155" t="s">
        <v>22</v>
      </c>
      <c r="D155">
        <v>4</v>
      </c>
      <c r="E155" t="s">
        <v>39</v>
      </c>
      <c r="F155" t="s">
        <v>9</v>
      </c>
      <c r="I155" s="20"/>
      <c r="J155" s="20"/>
      <c r="K155" s="19">
        <f t="shared" si="62"/>
        <v>3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19">
        <f t="shared" si="66"/>
        <v>35</v>
      </c>
      <c r="AR155" s="20"/>
      <c r="AS155" s="20"/>
      <c r="AT155" s="20"/>
      <c r="AU155" s="20"/>
      <c r="AV155" s="20"/>
      <c r="AW155" s="19">
        <f t="shared" si="64"/>
        <v>36</v>
      </c>
      <c r="AX155">
        <f>COUNT(Table1[[#This Row],[Battalion Command]:[Food Service Platoon]])</f>
        <v>2</v>
      </c>
      <c r="AY155" s="5">
        <f>COUNTA(Table1[[#This Row],[Battalion Command]:[VHF Logistics Data]])</f>
        <v>3</v>
      </c>
      <c r="AZ155" s="5"/>
    </row>
    <row r="156" spans="1:52" ht="12.75" customHeight="1" x14ac:dyDescent="0.2">
      <c r="A156">
        <v>154</v>
      </c>
      <c r="B156">
        <v>6</v>
      </c>
      <c r="C156" t="s">
        <v>22</v>
      </c>
      <c r="D156">
        <v>4</v>
      </c>
      <c r="E156" t="s">
        <v>39</v>
      </c>
      <c r="F156" t="s">
        <v>9</v>
      </c>
      <c r="I156" s="20"/>
      <c r="J156" s="20"/>
      <c r="K156" s="19">
        <f t="shared" si="62"/>
        <v>3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19">
        <f t="shared" si="66"/>
        <v>35</v>
      </c>
      <c r="AR156" s="20"/>
      <c r="AS156" s="20"/>
      <c r="AT156" s="20"/>
      <c r="AU156" s="20"/>
      <c r="AV156" s="20"/>
      <c r="AW156" s="19">
        <f t="shared" si="64"/>
        <v>36</v>
      </c>
      <c r="AX156">
        <f>COUNT(Table1[[#This Row],[Battalion Command]:[Food Service Platoon]])</f>
        <v>2</v>
      </c>
      <c r="AY156" s="5">
        <f>COUNTA(Table1[[#This Row],[Battalion Command]:[VHF Logistics Data]])</f>
        <v>3</v>
      </c>
      <c r="AZ156" s="5"/>
    </row>
    <row r="157" spans="1:52" ht="12.75" customHeight="1" x14ac:dyDescent="0.2">
      <c r="A157">
        <v>155</v>
      </c>
      <c r="B157">
        <v>6</v>
      </c>
      <c r="C157" t="s">
        <v>22</v>
      </c>
      <c r="D157">
        <v>4</v>
      </c>
      <c r="E157" t="s">
        <v>39</v>
      </c>
      <c r="F157" t="s">
        <v>9</v>
      </c>
      <c r="I157" s="20"/>
      <c r="J157" s="20"/>
      <c r="K157" s="19">
        <f t="shared" si="62"/>
        <v>3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19">
        <f t="shared" si="66"/>
        <v>35</v>
      </c>
      <c r="AR157" s="20"/>
      <c r="AS157" s="20"/>
      <c r="AT157" s="20"/>
      <c r="AU157" s="20"/>
      <c r="AV157" s="20"/>
      <c r="AW157" s="19">
        <f t="shared" si="64"/>
        <v>36</v>
      </c>
      <c r="AX157">
        <f>COUNT(Table1[[#This Row],[Battalion Command]:[Food Service Platoon]])</f>
        <v>2</v>
      </c>
      <c r="AY157" s="5">
        <f>COUNTA(Table1[[#This Row],[Battalion Command]:[VHF Logistics Data]])</f>
        <v>3</v>
      </c>
      <c r="AZ157" s="5"/>
    </row>
    <row r="158" spans="1:52" ht="12.75" customHeight="1" x14ac:dyDescent="0.2">
      <c r="A158">
        <v>156</v>
      </c>
      <c r="B158">
        <v>6</v>
      </c>
      <c r="C158" t="s">
        <v>22</v>
      </c>
      <c r="D158">
        <v>4</v>
      </c>
      <c r="E158" t="s">
        <v>39</v>
      </c>
      <c r="F158" t="s">
        <v>9</v>
      </c>
      <c r="I158" s="20"/>
      <c r="J158" s="20"/>
      <c r="K158" s="19">
        <f t="shared" si="62"/>
        <v>3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19"/>
      <c r="AF158" s="19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19">
        <f t="shared" si="66"/>
        <v>35</v>
      </c>
      <c r="AR158" s="20"/>
      <c r="AS158" s="20"/>
      <c r="AT158" s="20"/>
      <c r="AU158" s="20"/>
      <c r="AV158" s="20"/>
      <c r="AW158" s="19">
        <f t="shared" si="64"/>
        <v>36</v>
      </c>
      <c r="AX158">
        <f>COUNT(Table1[[#This Row],[Battalion Command]:[Food Service Platoon]])</f>
        <v>2</v>
      </c>
      <c r="AY158" s="5">
        <f>COUNTA(Table1[[#This Row],[Battalion Command]:[VHF Logistics Data]])</f>
        <v>3</v>
      </c>
      <c r="AZ158" s="5"/>
    </row>
    <row r="159" spans="1:52" ht="12.75" customHeight="1" x14ac:dyDescent="0.2">
      <c r="A159">
        <v>157</v>
      </c>
      <c r="B159">
        <v>6</v>
      </c>
      <c r="C159" t="s">
        <v>22</v>
      </c>
      <c r="D159">
        <v>4</v>
      </c>
      <c r="E159" t="s">
        <v>39</v>
      </c>
      <c r="F159" t="s">
        <v>9</v>
      </c>
      <c r="I159" s="20"/>
      <c r="J159" s="20"/>
      <c r="K159" s="19">
        <f t="shared" si="62"/>
        <v>3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19"/>
      <c r="AJ159" s="20"/>
      <c r="AK159" s="20"/>
      <c r="AL159" s="20"/>
      <c r="AM159" s="20"/>
      <c r="AN159" s="20"/>
      <c r="AO159" s="20"/>
      <c r="AP159" s="20"/>
      <c r="AQ159" s="19">
        <f t="shared" si="66"/>
        <v>35</v>
      </c>
      <c r="AR159" s="20"/>
      <c r="AS159" s="20"/>
      <c r="AT159" s="20"/>
      <c r="AU159" s="20"/>
      <c r="AV159" s="20"/>
      <c r="AW159" s="19">
        <f t="shared" si="64"/>
        <v>36</v>
      </c>
      <c r="AX159">
        <f>COUNT(Table1[[#This Row],[Battalion Command]:[Food Service Platoon]])</f>
        <v>2</v>
      </c>
      <c r="AY159" s="5">
        <f>COUNTA(Table1[[#This Row],[Battalion Command]:[VHF Logistics Data]])</f>
        <v>3</v>
      </c>
      <c r="AZ159" s="5"/>
    </row>
    <row r="160" spans="1:52" x14ac:dyDescent="0.2">
      <c r="A160" t="s">
        <v>6</v>
      </c>
      <c r="I160" s="14">
        <f>SUBTOTAL(103,Table1[Battalion Command])</f>
        <v>19</v>
      </c>
      <c r="J160" s="15">
        <f>SUBTOTAL(103,Table1[Mortar Fire Control])</f>
        <v>10</v>
      </c>
      <c r="K160" s="15">
        <f>SUBTOTAL(103,Table1[Battalion Logistics])</f>
        <v>45</v>
      </c>
      <c r="L160" s="15">
        <f>SUBTOTAL(103,Table1[Company 5])</f>
        <v>22</v>
      </c>
      <c r="M160" s="15">
        <f>SUBTOTAL(103,Table1[Platoon 5.1])</f>
        <v>9</v>
      </c>
      <c r="N160" s="15">
        <f>SUBTOTAL(103,Table1[Air Defence Platoon])</f>
        <v>3</v>
      </c>
      <c r="O160" s="15">
        <f>SUBTOTAL(103,Table1[Mortar Platoon])</f>
        <v>8</v>
      </c>
      <c r="P160" s="15">
        <f>SUBTOTAL(103,Table1[Company 1])</f>
        <v>24</v>
      </c>
      <c r="Q160" s="15">
        <f>SUBTOTAL(103,Table1[Platoon 1.1])</f>
        <v>10</v>
      </c>
      <c r="R160" s="15">
        <f>SUBTOTAL(103,Table1[Platoon 1.2])</f>
        <v>3</v>
      </c>
      <c r="S160" s="15">
        <f>SUBTOTAL(103,Table1[Platoon 1.3])</f>
        <v>3</v>
      </c>
      <c r="T160" s="15">
        <f>SUBTOTAL(103,Table1[Platoon 1.4])</f>
        <v>3</v>
      </c>
      <c r="U160" s="15">
        <f>SUBTOTAL(103,Table1[Platoon 1.5])</f>
        <v>3</v>
      </c>
      <c r="V160" s="15">
        <f>SUBTOTAL(103,Table1[Company 2])</f>
        <v>24</v>
      </c>
      <c r="W160" s="15">
        <f>SUBTOTAL(103,Table1[Platoon 2.1])</f>
        <v>10</v>
      </c>
      <c r="X160" s="15">
        <f>SUBTOTAL(103,Table1[Platoon 2.2])</f>
        <v>3</v>
      </c>
      <c r="Y160" s="15">
        <f>SUBTOTAL(103,Table1[Platoon 2.3])</f>
        <v>3</v>
      </c>
      <c r="Z160" s="15">
        <f>SUBTOTAL(103,Table1[Platoon 2.4])</f>
        <v>3</v>
      </c>
      <c r="AA160" s="15">
        <f>SUBTOTAL(103,Table1[Platoon 2.5])</f>
        <v>3</v>
      </c>
      <c r="AB160" s="15">
        <f>SUBTOTAL(103,Table1[Company 3])</f>
        <v>24</v>
      </c>
      <c r="AC160" s="15">
        <f>SUBTOTAL(103,Table1[Platoon 3.1])</f>
        <v>10</v>
      </c>
      <c r="AD160" s="15">
        <f>SUBTOTAL(103,Table1[Platoon 3.2])</f>
        <v>3</v>
      </c>
      <c r="AE160" s="15">
        <f>SUBTOTAL(103,Table1[Platoon 3.3])</f>
        <v>3</v>
      </c>
      <c r="AF160" s="15">
        <f>SUBTOTAL(103,Table1[Platoon 3.4])</f>
        <v>3</v>
      </c>
      <c r="AG160" s="15">
        <f>SUBTOTAL(103,Table1[Platoon 3.5])</f>
        <v>3</v>
      </c>
      <c r="AH160" s="15">
        <f>SUBTOTAL(103,Table1[Company 4])</f>
        <v>24</v>
      </c>
      <c r="AI160" s="15">
        <f>SUBTOTAL(103,Table1[Platoon 4.1])</f>
        <v>10</v>
      </c>
      <c r="AJ160" s="15">
        <f>SUBTOTAL(103,Table1[Platoon 4.2])</f>
        <v>3</v>
      </c>
      <c r="AK160" s="15">
        <f>SUBTOTAL(103,Table1[Platoon 4.3])</f>
        <v>3</v>
      </c>
      <c r="AL160" s="15">
        <f>SUBTOTAL(103,Table1[Platoon 4.4])</f>
        <v>3</v>
      </c>
      <c r="AM160" s="15">
        <f>SUBTOTAL(103,Table1[Platoon 4.5])</f>
        <v>3</v>
      </c>
      <c r="AN160" s="15">
        <f>SUBTOTAL(103,Table1[Platoon 6.1])</f>
        <v>10</v>
      </c>
      <c r="AO160" s="15">
        <f>SUBTOTAL(103,Table1[Platoon 6.2])</f>
        <v>10</v>
      </c>
      <c r="AP160" s="15">
        <f>SUBTOTAL(103,Table1[Medical Platoon])</f>
        <v>4</v>
      </c>
      <c r="AQ160" s="15">
        <f>SUBTOTAL(102,Table1[Food Service Platoon])</f>
        <v>15</v>
      </c>
      <c r="AR160" s="15">
        <f>SUBTOTAL(103,Table1[UHF1])</f>
        <v>24</v>
      </c>
      <c r="AS160" s="15">
        <f>SUBTOTAL(103,Table1[UHF2])</f>
        <v>24</v>
      </c>
      <c r="AT160" s="15">
        <f>SUBTOTAL(103,Table1[UHF3])</f>
        <v>24</v>
      </c>
      <c r="AU160" s="15">
        <f>SUBTOTAL(103,Table1[UHF4])</f>
        <v>24</v>
      </c>
      <c r="AV160" s="15">
        <f>SUBTOTAL(103,Table1[UHF5])</f>
        <v>38</v>
      </c>
      <c r="AW160" s="15">
        <f>SUBTOTAL(103,Table1[VHF Logistics Data])</f>
        <v>65</v>
      </c>
      <c r="AX160" s="14"/>
      <c r="AY160" s="14"/>
    </row>
    <row r="162" spans="6:49" ht="15" x14ac:dyDescent="0.25">
      <c r="F162" s="7" t="s">
        <v>99</v>
      </c>
      <c r="G162" s="7"/>
      <c r="H162" s="7"/>
      <c r="I162" s="13">
        <v>1</v>
      </c>
      <c r="J162" s="13">
        <v>2</v>
      </c>
      <c r="K162" s="13">
        <v>3</v>
      </c>
      <c r="L162" s="13">
        <v>4</v>
      </c>
      <c r="M162" s="13">
        <v>5</v>
      </c>
      <c r="N162" s="13">
        <v>6</v>
      </c>
      <c r="O162" s="13">
        <v>7</v>
      </c>
      <c r="P162" s="13">
        <v>8</v>
      </c>
      <c r="Q162" s="13">
        <v>9</v>
      </c>
      <c r="R162" s="13">
        <v>10</v>
      </c>
      <c r="S162" s="13">
        <v>11</v>
      </c>
      <c r="T162" s="13">
        <v>12</v>
      </c>
      <c r="U162" s="13">
        <v>13</v>
      </c>
      <c r="V162" s="13">
        <v>14</v>
      </c>
      <c r="W162" s="13">
        <v>15</v>
      </c>
      <c r="X162" s="13">
        <v>16</v>
      </c>
      <c r="Y162" s="13">
        <v>17</v>
      </c>
      <c r="Z162" s="13">
        <v>18</v>
      </c>
      <c r="AA162" s="13">
        <v>19</v>
      </c>
      <c r="AB162" s="13">
        <v>20</v>
      </c>
      <c r="AC162" s="13">
        <v>21</v>
      </c>
      <c r="AD162" s="13">
        <v>22</v>
      </c>
      <c r="AE162" s="13">
        <v>23</v>
      </c>
      <c r="AF162" s="13">
        <v>24</v>
      </c>
      <c r="AG162" s="13">
        <v>25</v>
      </c>
      <c r="AH162" s="13">
        <v>26</v>
      </c>
      <c r="AI162" s="13">
        <v>27</v>
      </c>
      <c r="AJ162" s="13">
        <v>28</v>
      </c>
      <c r="AK162" s="13">
        <v>29</v>
      </c>
      <c r="AL162" s="13">
        <v>30</v>
      </c>
      <c r="AM162" s="13">
        <v>31</v>
      </c>
      <c r="AN162" s="13">
        <v>32</v>
      </c>
      <c r="AO162" s="13">
        <v>33</v>
      </c>
      <c r="AP162" s="13">
        <v>34</v>
      </c>
      <c r="AQ162" s="13">
        <v>35</v>
      </c>
      <c r="AR162" s="13" t="s">
        <v>93</v>
      </c>
      <c r="AS162" s="13" t="s">
        <v>94</v>
      </c>
      <c r="AT162" s="13" t="s">
        <v>95</v>
      </c>
      <c r="AU162" s="13" t="s">
        <v>96</v>
      </c>
      <c r="AV162" s="13" t="s">
        <v>97</v>
      </c>
      <c r="AW162" s="13">
        <v>36</v>
      </c>
    </row>
  </sheetData>
  <mergeCells count="4">
    <mergeCell ref="I1:AQ1"/>
    <mergeCell ref="A1:H1"/>
    <mergeCell ref="AR1:AW1"/>
    <mergeCell ref="AX1:AY1"/>
  </mergeCells>
  <conditionalFormatting sqref="I64:AU64 AW64 I3:AW63 I70:AU70 AW70 I65:AW69 I88:AU88 AW88 I71:AW87 I95:AW159 I94:AU94 AW94 I89:AW93">
    <cfRule type="cellIs" dxfId="30" priority="24" operator="greaterThan">
      <formula>0</formula>
    </cfRule>
    <cfRule type="cellIs" dxfId="29" priority="28" operator="equal">
      <formula>1</formula>
    </cfRule>
  </conditionalFormatting>
  <conditionalFormatting sqref="AX3:AZ159">
    <cfRule type="cellIs" dxfId="28" priority="27" operator="greaterThan">
      <formula>2</formula>
    </cfRule>
  </conditionalFormatting>
  <conditionalFormatting sqref="I3:I159">
    <cfRule type="cellIs" dxfId="27" priority="26" operator="equal">
      <formula>"V1"</formula>
    </cfRule>
  </conditionalFormatting>
  <conditionalFormatting sqref="J3:J159">
    <cfRule type="cellIs" dxfId="26" priority="25" operator="equal">
      <formula>"V1"</formula>
    </cfRule>
  </conditionalFormatting>
  <conditionalFormatting sqref="K10 K34 K58 K82 K101:K102 K121:K159">
    <cfRule type="cellIs" dxfId="25" priority="23" operator="equal">
      <formula>"V1"</formula>
    </cfRule>
  </conditionalFormatting>
  <conditionalFormatting sqref="L99:L120">
    <cfRule type="cellIs" dxfId="24" priority="22" operator="equal">
      <formula>"V1"</formula>
    </cfRule>
  </conditionalFormatting>
  <conditionalFormatting sqref="P3:P26">
    <cfRule type="cellIs" dxfId="23" priority="21" operator="equal">
      <formula>"V1"</formula>
    </cfRule>
  </conditionalFormatting>
  <conditionalFormatting sqref="V27:V50">
    <cfRule type="cellIs" dxfId="22" priority="20" operator="equal">
      <formula>"V1"</formula>
    </cfRule>
  </conditionalFormatting>
  <conditionalFormatting sqref="AB51:AB74">
    <cfRule type="cellIs" dxfId="21" priority="19" operator="equal">
      <formula>"V1"</formula>
    </cfRule>
  </conditionalFormatting>
  <conditionalFormatting sqref="AH75:AH98">
    <cfRule type="cellIs" dxfId="20" priority="18" operator="equal">
      <formula>"V1"</formula>
    </cfRule>
  </conditionalFormatting>
  <conditionalFormatting sqref="AW15 AW18 AW21 AW24 AW39 AW42 AW45 AW48 AW63 AW66 AW69 AW72 AW87 AW90 AW93 AW96 AW103 AW106 AW110 AW113 AW121:AW159">
    <cfRule type="cellIs" dxfId="19" priority="17" operator="equal">
      <formula>"V1"</formula>
    </cfRule>
  </conditionalFormatting>
  <conditionalFormatting sqref="AW106">
    <cfRule type="cellIs" dxfId="18" priority="16" operator="equal">
      <formula>"V1"</formula>
    </cfRule>
  </conditionalFormatting>
  <conditionalFormatting sqref="AW103">
    <cfRule type="cellIs" dxfId="17" priority="15" operator="equal">
      <formula>"V1"</formula>
    </cfRule>
  </conditionalFormatting>
  <conditionalFormatting sqref="AN121:AN130">
    <cfRule type="cellIs" dxfId="16" priority="14" operator="equal">
      <formula>"V1"</formula>
    </cfRule>
  </conditionalFormatting>
  <conditionalFormatting sqref="AO131:AO140">
    <cfRule type="cellIs" dxfId="15" priority="13" operator="equal">
      <formula>"V1"</formula>
    </cfRule>
  </conditionalFormatting>
  <conditionalFormatting sqref="AP141:AP144">
    <cfRule type="cellIs" dxfId="14" priority="12" operator="equal">
      <formula>"V1"</formula>
    </cfRule>
  </conditionalFormatting>
  <conditionalFormatting sqref="AQ145:AQ159">
    <cfRule type="cellIs" dxfId="13" priority="11" operator="equal">
      <formula>"V1"</formula>
    </cfRule>
  </conditionalFormatting>
  <conditionalFormatting sqref="Q5:Q14">
    <cfRule type="cellIs" dxfId="12" priority="10" operator="equal">
      <formula>"V1"</formula>
    </cfRule>
  </conditionalFormatting>
  <conditionalFormatting sqref="R15:R17">
    <cfRule type="cellIs" dxfId="11" priority="9" operator="equal">
      <formula>"V1"</formula>
    </cfRule>
  </conditionalFormatting>
  <conditionalFormatting sqref="S18:S20">
    <cfRule type="cellIs" dxfId="10" priority="8" operator="equal">
      <formula>"V1"</formula>
    </cfRule>
  </conditionalFormatting>
  <conditionalFormatting sqref="T21:T23">
    <cfRule type="cellIs" dxfId="9" priority="7" operator="equal">
      <formula>"V1"</formula>
    </cfRule>
  </conditionalFormatting>
  <conditionalFormatting sqref="U24:U26">
    <cfRule type="cellIs" dxfId="8" priority="6" operator="equal">
      <formula>"V1"</formula>
    </cfRule>
  </conditionalFormatting>
  <conditionalFormatting sqref="W29:W39">
    <cfRule type="cellIs" dxfId="7" priority="5" operator="equal">
      <formula>"V1"</formula>
    </cfRule>
  </conditionalFormatting>
  <conditionalFormatting sqref="AC53:AC63">
    <cfRule type="cellIs" dxfId="6" priority="4" operator="equal">
      <formula>"V1"</formula>
    </cfRule>
  </conditionalFormatting>
  <conditionalFormatting sqref="AI77:AI87">
    <cfRule type="cellIs" dxfId="5" priority="3" operator="equal">
      <formula>"V1"</formula>
    </cfRule>
  </conditionalFormatting>
  <conditionalFormatting sqref="I106:I112 I99:I102 I75:I76 I51:I52 I27:I28 I3:I4">
    <cfRule type="cellIs" dxfId="4" priority="2" operator="equal">
      <formula>"V1"</formula>
    </cfRule>
  </conditionalFormatting>
  <conditionalFormatting sqref="L99:L120">
    <cfRule type="cellIs" dxfId="3" priority="1" operator="equal">
      <formula>"V1"</formula>
    </cfRule>
  </conditionalFormatting>
  <pageMargins left="0.25" right="0.25" top="0.75" bottom="0.75" header="0.3" footer="0.3"/>
  <pageSetup paperSize="8" scale="59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9"/>
  <sheetViews>
    <sheetView tabSelected="1" zoomScale="40" zoomScaleNormal="40" workbookViewId="0">
      <selection activeCell="AO170" sqref="AO170"/>
    </sheetView>
  </sheetViews>
  <sheetFormatPr defaultRowHeight="12.75" x14ac:dyDescent="0.2"/>
  <cols>
    <col min="1" max="41" width="8.7109375" customWidth="1"/>
    <col min="42" max="42" width="0" hidden="1" customWidth="1"/>
  </cols>
  <sheetData>
    <row r="1" spans="1:43" ht="13.5" thickTop="1" x14ac:dyDescent="0.2">
      <c r="A1" s="11">
        <f>IF(ISBLANK('Network plan 2'!I3),"",'Network plan 2'!I3)</f>
        <v>1</v>
      </c>
      <c r="B1" s="12" t="str">
        <f>IF(ISBLANK('Network plan 2'!J3),"",'Network plan 2'!J3)</f>
        <v/>
      </c>
      <c r="C1" s="12" t="str">
        <f>IF(ISBLANK('Network plan 2'!K3),"",'Network plan 2'!K3)</f>
        <v/>
      </c>
      <c r="D1" s="12" t="str">
        <f>IF(ISBLANK('Network plan 2'!L3),"",'Network plan 2'!L3)</f>
        <v/>
      </c>
      <c r="E1" s="12" t="str">
        <f>IF(ISBLANK('Network plan 2'!M3),"",'Network plan 2'!M3)</f>
        <v/>
      </c>
      <c r="F1" s="12" t="str">
        <f>IF(ISBLANK('Network plan 2'!N3),"",'Network plan 2'!N3)</f>
        <v/>
      </c>
      <c r="G1" s="12" t="str">
        <f>IF(ISBLANK('Network plan 2'!O3),"",'Network plan 2'!O3)</f>
        <v/>
      </c>
      <c r="H1" s="12">
        <f>IF(ISBLANK('Network plan 2'!P3),"",'Network plan 2'!P3)</f>
        <v>8</v>
      </c>
      <c r="I1" s="12" t="str">
        <f>IF(ISBLANK('Network plan 2'!Q3),"",'Network plan 2'!Q3)</f>
        <v/>
      </c>
      <c r="J1" s="12" t="str">
        <f>IF(ISBLANK('Network plan 2'!R3),"",'Network plan 2'!R3)</f>
        <v/>
      </c>
      <c r="K1" s="12" t="str">
        <f>IF(ISBLANK('Network plan 2'!S3),"",'Network plan 2'!S3)</f>
        <v/>
      </c>
      <c r="L1" s="12" t="str">
        <f>IF(ISBLANK('Network plan 2'!T3),"",'Network plan 2'!T3)</f>
        <v/>
      </c>
      <c r="M1" s="12" t="str">
        <f>IF(ISBLANK('Network plan 2'!U3),"",'Network plan 2'!U3)</f>
        <v/>
      </c>
      <c r="N1" s="12" t="str">
        <f>IF(ISBLANK('Network plan 2'!V3),"",'Network plan 2'!V3)</f>
        <v/>
      </c>
      <c r="O1" s="12" t="str">
        <f>IF(ISBLANK('Network plan 2'!W3),"",'Network plan 2'!W3)</f>
        <v/>
      </c>
      <c r="P1" s="12" t="str">
        <f>IF(ISBLANK('Network plan 2'!X3),"",'Network plan 2'!X3)</f>
        <v/>
      </c>
      <c r="Q1" s="12" t="str">
        <f>IF(ISBLANK('Network plan 2'!Y3),"",'Network plan 2'!Y3)</f>
        <v/>
      </c>
      <c r="R1" s="12" t="str">
        <f>IF(ISBLANK('Network plan 2'!Z3),"",'Network plan 2'!Z3)</f>
        <v/>
      </c>
      <c r="S1" s="12" t="str">
        <f>IF(ISBLANK('Network plan 2'!AA3),"",'Network plan 2'!AA3)</f>
        <v/>
      </c>
      <c r="T1" s="12" t="str">
        <f>IF(ISBLANK('Network plan 2'!AB3),"",'Network plan 2'!AB3)</f>
        <v/>
      </c>
      <c r="U1" s="12" t="str">
        <f>IF(ISBLANK('Network plan 2'!AC3),"",'Network plan 2'!AC3)</f>
        <v/>
      </c>
      <c r="V1" s="12" t="str">
        <f>IF(ISBLANK('Network plan 2'!AD3),"",'Network plan 2'!AD3)</f>
        <v/>
      </c>
      <c r="W1" s="12" t="str">
        <f>IF(ISBLANK('Network plan 2'!AE3),"",'Network plan 2'!AE3)</f>
        <v/>
      </c>
      <c r="X1" s="12" t="str">
        <f>IF(ISBLANK('Network plan 2'!AF3),"",'Network plan 2'!AF3)</f>
        <v/>
      </c>
      <c r="Y1" s="12" t="str">
        <f>IF(ISBLANK('Network plan 2'!AG3),"",'Network plan 2'!AG3)</f>
        <v/>
      </c>
      <c r="Z1" s="12" t="str">
        <f>IF(ISBLANK('Network plan 2'!AH3),"",'Network plan 2'!AH3)</f>
        <v/>
      </c>
      <c r="AA1" s="12" t="str">
        <f>IF(ISBLANK('Network plan 2'!AI3),"",'Network plan 2'!AI3)</f>
        <v/>
      </c>
      <c r="AB1" s="12" t="str">
        <f>IF(ISBLANK('Network plan 2'!AJ3),"",'Network plan 2'!AJ3)</f>
        <v/>
      </c>
      <c r="AC1" s="12" t="str">
        <f>IF(ISBLANK('Network plan 2'!AK3),"",'Network plan 2'!AK3)</f>
        <v/>
      </c>
      <c r="AD1" s="12" t="str">
        <f>IF(ISBLANK('Network plan 2'!AL3),"",'Network plan 2'!AL3)</f>
        <v/>
      </c>
      <c r="AE1" s="12" t="str">
        <f>IF(ISBLANK('Network plan 2'!AM3),"",'Network plan 2'!AM3)</f>
        <v/>
      </c>
      <c r="AF1" s="12" t="str">
        <f>IF(ISBLANK('Network plan 2'!AN3),"",'Network plan 2'!AN3)</f>
        <v/>
      </c>
      <c r="AG1" s="12" t="str">
        <f>IF(ISBLANK('Network plan 2'!AO3),"",'Network plan 2'!AO3)</f>
        <v/>
      </c>
      <c r="AH1" s="12" t="str">
        <f>IF(ISBLANK('Network plan 2'!AP3),"",'Network plan 2'!AP3)</f>
        <v/>
      </c>
      <c r="AI1" s="12" t="str">
        <f>IF(ISBLANK('Network plan 2'!AQ3),"",'Network plan 2'!AQ3)</f>
        <v/>
      </c>
      <c r="AJ1" s="12" t="str">
        <f>IF(ISBLANK('Network plan 2'!AR3),"",'Network plan 2'!AR3)</f>
        <v>A</v>
      </c>
      <c r="AK1" s="12" t="str">
        <f>IF(ISBLANK('Network plan 2'!AS3),"",'Network plan 2'!AS3)</f>
        <v/>
      </c>
      <c r="AL1" s="12" t="str">
        <f>IF(ISBLANK('Network plan 2'!AT3),"",'Network plan 2'!AT3)</f>
        <v/>
      </c>
      <c r="AM1" s="12" t="str">
        <f>IF(ISBLANK('Network plan 2'!AU3),"",'Network plan 2'!AU3)</f>
        <v/>
      </c>
      <c r="AN1" s="12" t="str">
        <f>IF(ISBLANK('Network plan 2'!AV3),"",'Network plan 2'!AV3)</f>
        <v>E</v>
      </c>
      <c r="AO1" s="12" t="str">
        <f>IF(ISBLANK('Network plan 2'!AW3),"",'Network plan 2'!AW3)</f>
        <v/>
      </c>
      <c r="AQ1">
        <f t="shared" ref="AQ1:AQ32" si="0">COLUMNS(A1:AO1)-COUNTIF(A1:AO1,"")</f>
        <v>4</v>
      </c>
    </row>
    <row r="2" spans="1:43" x14ac:dyDescent="0.2">
      <c r="A2" s="10">
        <f>IF(ISBLANK('Network plan 2'!I4),"",'Network plan 2'!I4)</f>
        <v>1</v>
      </c>
      <c r="B2" s="6" t="str">
        <f>IF(ISBLANK('Network plan 2'!J4),"",'Network plan 2'!J4)</f>
        <v/>
      </c>
      <c r="C2" s="6" t="str">
        <f>IF(ISBLANK('Network plan 2'!K4),"",'Network plan 2'!K4)</f>
        <v/>
      </c>
      <c r="D2" s="6" t="str">
        <f>IF(ISBLANK('Network plan 2'!L4),"",'Network plan 2'!L4)</f>
        <v/>
      </c>
      <c r="E2" s="6" t="str">
        <f>IF(ISBLANK('Network plan 2'!M4),"",'Network plan 2'!M4)</f>
        <v/>
      </c>
      <c r="F2" s="6" t="str">
        <f>IF(ISBLANK('Network plan 2'!N4),"",'Network plan 2'!N4)</f>
        <v/>
      </c>
      <c r="G2" s="6" t="str">
        <f>IF(ISBLANK('Network plan 2'!O4),"",'Network plan 2'!O4)</f>
        <v/>
      </c>
      <c r="H2" s="6">
        <f>IF(ISBLANK('Network plan 2'!P4),"",'Network plan 2'!P4)</f>
        <v>8</v>
      </c>
      <c r="I2" s="6" t="str">
        <f>IF(ISBLANK('Network plan 2'!Q4),"",'Network plan 2'!Q4)</f>
        <v/>
      </c>
      <c r="J2" s="6" t="str">
        <f>IF(ISBLANK('Network plan 2'!R4),"",'Network plan 2'!R4)</f>
        <v/>
      </c>
      <c r="K2" s="6" t="str">
        <f>IF(ISBLANK('Network plan 2'!S4),"",'Network plan 2'!S4)</f>
        <v/>
      </c>
      <c r="L2" s="6" t="str">
        <f>IF(ISBLANK('Network plan 2'!T4),"",'Network plan 2'!T4)</f>
        <v/>
      </c>
      <c r="M2" s="6" t="str">
        <f>IF(ISBLANK('Network plan 2'!U4),"",'Network plan 2'!U4)</f>
        <v/>
      </c>
      <c r="N2" s="6" t="str">
        <f>IF(ISBLANK('Network plan 2'!V4),"",'Network plan 2'!V4)</f>
        <v/>
      </c>
      <c r="O2" s="6" t="str">
        <f>IF(ISBLANK('Network plan 2'!W4),"",'Network plan 2'!W4)</f>
        <v/>
      </c>
      <c r="P2" s="6" t="str">
        <f>IF(ISBLANK('Network plan 2'!X4),"",'Network plan 2'!X4)</f>
        <v/>
      </c>
      <c r="Q2" s="6" t="str">
        <f>IF(ISBLANK('Network plan 2'!Y4),"",'Network plan 2'!Y4)</f>
        <v/>
      </c>
      <c r="R2" s="6" t="str">
        <f>IF(ISBLANK('Network plan 2'!Z4),"",'Network plan 2'!Z4)</f>
        <v/>
      </c>
      <c r="S2" s="6" t="str">
        <f>IF(ISBLANK('Network plan 2'!AA4),"",'Network plan 2'!AA4)</f>
        <v/>
      </c>
      <c r="T2" s="6" t="str">
        <f>IF(ISBLANK('Network plan 2'!AB4),"",'Network plan 2'!AB4)</f>
        <v/>
      </c>
      <c r="U2" s="6" t="str">
        <f>IF(ISBLANK('Network plan 2'!AC4),"",'Network plan 2'!AC4)</f>
        <v/>
      </c>
      <c r="V2" s="6" t="str">
        <f>IF(ISBLANK('Network plan 2'!AD4),"",'Network plan 2'!AD4)</f>
        <v/>
      </c>
      <c r="W2" s="6" t="str">
        <f>IF(ISBLANK('Network plan 2'!AE4),"",'Network plan 2'!AE4)</f>
        <v/>
      </c>
      <c r="X2" s="6" t="str">
        <f>IF(ISBLANK('Network plan 2'!AF4),"",'Network plan 2'!AF4)</f>
        <v/>
      </c>
      <c r="Y2" s="6" t="str">
        <f>IF(ISBLANK('Network plan 2'!AG4),"",'Network plan 2'!AG4)</f>
        <v/>
      </c>
      <c r="Z2" s="6" t="str">
        <f>IF(ISBLANK('Network plan 2'!AH4),"",'Network plan 2'!AH4)</f>
        <v/>
      </c>
      <c r="AA2" s="6" t="str">
        <f>IF(ISBLANK('Network plan 2'!AI4),"",'Network plan 2'!AI4)</f>
        <v/>
      </c>
      <c r="AB2" s="6" t="str">
        <f>IF(ISBLANK('Network plan 2'!AJ4),"",'Network plan 2'!AJ4)</f>
        <v/>
      </c>
      <c r="AC2" s="6" t="str">
        <f>IF(ISBLANK('Network plan 2'!AK4),"",'Network plan 2'!AK4)</f>
        <v/>
      </c>
      <c r="AD2" s="6" t="str">
        <f>IF(ISBLANK('Network plan 2'!AL4),"",'Network plan 2'!AL4)</f>
        <v/>
      </c>
      <c r="AE2" s="6" t="str">
        <f>IF(ISBLANK('Network plan 2'!AM4),"",'Network plan 2'!AM4)</f>
        <v/>
      </c>
      <c r="AF2" s="6" t="str">
        <f>IF(ISBLANK('Network plan 2'!AN4),"",'Network plan 2'!AN4)</f>
        <v/>
      </c>
      <c r="AG2" s="6" t="str">
        <f>IF(ISBLANK('Network plan 2'!AO4),"",'Network plan 2'!AO4)</f>
        <v/>
      </c>
      <c r="AH2" s="6" t="str">
        <f>IF(ISBLANK('Network plan 2'!AP4),"",'Network plan 2'!AP4)</f>
        <v/>
      </c>
      <c r="AI2" s="6" t="str">
        <f>IF(ISBLANK('Network plan 2'!AQ4),"",'Network plan 2'!AQ4)</f>
        <v/>
      </c>
      <c r="AJ2" s="6" t="str">
        <f>IF(ISBLANK('Network plan 2'!AR4),"",'Network plan 2'!AR4)</f>
        <v>A</v>
      </c>
      <c r="AK2" s="6" t="str">
        <f>IF(ISBLANK('Network plan 2'!AS4),"",'Network plan 2'!AS4)</f>
        <v/>
      </c>
      <c r="AL2" s="6" t="str">
        <f>IF(ISBLANK('Network plan 2'!AT4),"",'Network plan 2'!AT4)</f>
        <v/>
      </c>
      <c r="AM2" s="6" t="str">
        <f>IF(ISBLANK('Network plan 2'!AU4),"",'Network plan 2'!AU4)</f>
        <v/>
      </c>
      <c r="AN2" s="6" t="str">
        <f>IF(ISBLANK('Network plan 2'!AV4),"",'Network plan 2'!AV4)</f>
        <v>E</v>
      </c>
      <c r="AO2" s="6" t="str">
        <f>IF(ISBLANK('Network plan 2'!AW4),"",'Network plan 2'!AW4)</f>
        <v/>
      </c>
      <c r="AQ2">
        <f t="shared" si="0"/>
        <v>4</v>
      </c>
    </row>
    <row r="3" spans="1:43" x14ac:dyDescent="0.2">
      <c r="A3" s="10" t="str">
        <f>IF(ISBLANK('Network plan 2'!I5),"",'Network plan 2'!I5)</f>
        <v/>
      </c>
      <c r="B3" s="6" t="str">
        <f>IF(ISBLANK('Network plan 2'!J5),"",'Network plan 2'!J5)</f>
        <v/>
      </c>
      <c r="C3" s="6" t="str">
        <f>IF(ISBLANK('Network plan 2'!K5),"",'Network plan 2'!K5)</f>
        <v/>
      </c>
      <c r="D3" s="6" t="str">
        <f>IF(ISBLANK('Network plan 2'!L5),"",'Network plan 2'!L5)</f>
        <v/>
      </c>
      <c r="E3" s="6" t="str">
        <f>IF(ISBLANK('Network plan 2'!M5),"",'Network plan 2'!M5)</f>
        <v/>
      </c>
      <c r="F3" s="6" t="str">
        <f>IF(ISBLANK('Network plan 2'!N5),"",'Network plan 2'!N5)</f>
        <v/>
      </c>
      <c r="G3" s="6" t="str">
        <f>IF(ISBLANK('Network plan 2'!O5),"",'Network plan 2'!O5)</f>
        <v/>
      </c>
      <c r="H3" s="6">
        <f>IF(ISBLANK('Network plan 2'!P5),"",'Network plan 2'!P5)</f>
        <v>8</v>
      </c>
      <c r="I3" s="6">
        <f>IF(ISBLANK('Network plan 2'!Q5),"",'Network plan 2'!Q5)</f>
        <v>9</v>
      </c>
      <c r="J3" s="6" t="str">
        <f>IF(ISBLANK('Network plan 2'!R5),"",'Network plan 2'!R5)</f>
        <v/>
      </c>
      <c r="K3" s="6" t="str">
        <f>IF(ISBLANK('Network plan 2'!S5),"",'Network plan 2'!S5)</f>
        <v/>
      </c>
      <c r="L3" s="6" t="str">
        <f>IF(ISBLANK('Network plan 2'!T5),"",'Network plan 2'!T5)</f>
        <v/>
      </c>
      <c r="M3" s="6" t="str">
        <f>IF(ISBLANK('Network plan 2'!U5),"",'Network plan 2'!U5)</f>
        <v/>
      </c>
      <c r="N3" s="6" t="str">
        <f>IF(ISBLANK('Network plan 2'!V5),"",'Network plan 2'!V5)</f>
        <v/>
      </c>
      <c r="O3" s="6" t="str">
        <f>IF(ISBLANK('Network plan 2'!W5),"",'Network plan 2'!W5)</f>
        <v/>
      </c>
      <c r="P3" s="6" t="str">
        <f>IF(ISBLANK('Network plan 2'!X5),"",'Network plan 2'!X5)</f>
        <v/>
      </c>
      <c r="Q3" s="6" t="str">
        <f>IF(ISBLANK('Network plan 2'!Y5),"",'Network plan 2'!Y5)</f>
        <v/>
      </c>
      <c r="R3" s="6" t="str">
        <f>IF(ISBLANK('Network plan 2'!Z5),"",'Network plan 2'!Z5)</f>
        <v/>
      </c>
      <c r="S3" s="6" t="str">
        <f>IF(ISBLANK('Network plan 2'!AA5),"",'Network plan 2'!AA5)</f>
        <v/>
      </c>
      <c r="T3" s="6" t="str">
        <f>IF(ISBLANK('Network plan 2'!AB5),"",'Network plan 2'!AB5)</f>
        <v/>
      </c>
      <c r="U3" s="6" t="str">
        <f>IF(ISBLANK('Network plan 2'!AC5),"",'Network plan 2'!AC5)</f>
        <v/>
      </c>
      <c r="V3" s="6" t="str">
        <f>IF(ISBLANK('Network plan 2'!AD5),"",'Network plan 2'!AD5)</f>
        <v/>
      </c>
      <c r="W3" s="6" t="str">
        <f>IF(ISBLANK('Network plan 2'!AE5),"",'Network plan 2'!AE5)</f>
        <v/>
      </c>
      <c r="X3" s="6" t="str">
        <f>IF(ISBLANK('Network plan 2'!AF5),"",'Network plan 2'!AF5)</f>
        <v/>
      </c>
      <c r="Y3" s="6" t="str">
        <f>IF(ISBLANK('Network plan 2'!AG5),"",'Network plan 2'!AG5)</f>
        <v/>
      </c>
      <c r="Z3" s="6" t="str">
        <f>IF(ISBLANK('Network plan 2'!AH5),"",'Network plan 2'!AH5)</f>
        <v/>
      </c>
      <c r="AA3" s="6" t="str">
        <f>IF(ISBLANK('Network plan 2'!AI5),"",'Network plan 2'!AI5)</f>
        <v/>
      </c>
      <c r="AB3" s="6" t="str">
        <f>IF(ISBLANK('Network plan 2'!AJ5),"",'Network plan 2'!AJ5)</f>
        <v/>
      </c>
      <c r="AC3" s="6" t="str">
        <f>IF(ISBLANK('Network plan 2'!AK5),"",'Network plan 2'!AK5)</f>
        <v/>
      </c>
      <c r="AD3" s="6" t="str">
        <f>IF(ISBLANK('Network plan 2'!AL5),"",'Network plan 2'!AL5)</f>
        <v/>
      </c>
      <c r="AE3" s="6" t="str">
        <f>IF(ISBLANK('Network plan 2'!AM5),"",'Network plan 2'!AM5)</f>
        <v/>
      </c>
      <c r="AF3" s="6" t="str">
        <f>IF(ISBLANK('Network plan 2'!AN5),"",'Network plan 2'!AN5)</f>
        <v/>
      </c>
      <c r="AG3" s="6" t="str">
        <f>IF(ISBLANK('Network plan 2'!AO5),"",'Network plan 2'!AO5)</f>
        <v/>
      </c>
      <c r="AH3" s="6" t="str">
        <f>IF(ISBLANK('Network plan 2'!AP5),"",'Network plan 2'!AP5)</f>
        <v/>
      </c>
      <c r="AI3" s="6" t="str">
        <f>IF(ISBLANK('Network plan 2'!AQ5),"",'Network plan 2'!AQ5)</f>
        <v/>
      </c>
      <c r="AJ3" s="6" t="str">
        <f>IF(ISBLANK('Network plan 2'!AR5),"",'Network plan 2'!AR5)</f>
        <v>A</v>
      </c>
      <c r="AK3" s="6" t="str">
        <f>IF(ISBLANK('Network plan 2'!AS5),"",'Network plan 2'!AS5)</f>
        <v/>
      </c>
      <c r="AL3" s="6" t="str">
        <f>IF(ISBLANK('Network plan 2'!AT5),"",'Network plan 2'!AT5)</f>
        <v/>
      </c>
      <c r="AM3" s="6" t="str">
        <f>IF(ISBLANK('Network plan 2'!AU5),"",'Network plan 2'!AU5)</f>
        <v/>
      </c>
      <c r="AN3" s="6" t="str">
        <f>IF(ISBLANK('Network plan 2'!AV5),"",'Network plan 2'!AV5)</f>
        <v/>
      </c>
      <c r="AO3" s="6" t="str">
        <f>IF(ISBLANK('Network plan 2'!AW5),"",'Network plan 2'!AW5)</f>
        <v/>
      </c>
      <c r="AQ3">
        <f t="shared" si="0"/>
        <v>3</v>
      </c>
    </row>
    <row r="4" spans="1:43" x14ac:dyDescent="0.2">
      <c r="A4" s="10" t="str">
        <f>IF(ISBLANK('Network plan 2'!I6),"",'Network plan 2'!I6)</f>
        <v/>
      </c>
      <c r="B4" s="6" t="str">
        <f>IF(ISBLANK('Network plan 2'!J6),"",'Network plan 2'!J6)</f>
        <v/>
      </c>
      <c r="C4" s="6" t="str">
        <f>IF(ISBLANK('Network plan 2'!K6),"",'Network plan 2'!K6)</f>
        <v/>
      </c>
      <c r="D4" s="6" t="str">
        <f>IF(ISBLANK('Network plan 2'!L6),"",'Network plan 2'!L6)</f>
        <v/>
      </c>
      <c r="E4" s="6" t="str">
        <f>IF(ISBLANK('Network plan 2'!M6),"",'Network plan 2'!M6)</f>
        <v/>
      </c>
      <c r="F4" s="6" t="str">
        <f>IF(ISBLANK('Network plan 2'!N6),"",'Network plan 2'!N6)</f>
        <v/>
      </c>
      <c r="G4" s="6" t="str">
        <f>IF(ISBLANK('Network plan 2'!O6),"",'Network plan 2'!O6)</f>
        <v/>
      </c>
      <c r="H4" s="6">
        <f>IF(ISBLANK('Network plan 2'!P6),"",'Network plan 2'!P6)</f>
        <v>8</v>
      </c>
      <c r="I4" s="6">
        <f>IF(ISBLANK('Network plan 2'!Q6),"",'Network plan 2'!Q6)</f>
        <v>9</v>
      </c>
      <c r="J4" s="6" t="str">
        <f>IF(ISBLANK('Network plan 2'!R6),"",'Network plan 2'!R6)</f>
        <v/>
      </c>
      <c r="K4" s="6" t="str">
        <f>IF(ISBLANK('Network plan 2'!S6),"",'Network plan 2'!S6)</f>
        <v/>
      </c>
      <c r="L4" s="6" t="str">
        <f>IF(ISBLANK('Network plan 2'!T6),"",'Network plan 2'!T6)</f>
        <v/>
      </c>
      <c r="M4" s="6" t="str">
        <f>IF(ISBLANK('Network plan 2'!U6),"",'Network plan 2'!U6)</f>
        <v/>
      </c>
      <c r="N4" s="6" t="str">
        <f>IF(ISBLANK('Network plan 2'!V6),"",'Network plan 2'!V6)</f>
        <v/>
      </c>
      <c r="O4" s="6" t="str">
        <f>IF(ISBLANK('Network plan 2'!W6),"",'Network plan 2'!W6)</f>
        <v/>
      </c>
      <c r="P4" s="6" t="str">
        <f>IF(ISBLANK('Network plan 2'!X6),"",'Network plan 2'!X6)</f>
        <v/>
      </c>
      <c r="Q4" s="6" t="str">
        <f>IF(ISBLANK('Network plan 2'!Y6),"",'Network plan 2'!Y6)</f>
        <v/>
      </c>
      <c r="R4" s="6" t="str">
        <f>IF(ISBLANK('Network plan 2'!Z6),"",'Network plan 2'!Z6)</f>
        <v/>
      </c>
      <c r="S4" s="6" t="str">
        <f>IF(ISBLANK('Network plan 2'!AA6),"",'Network plan 2'!AA6)</f>
        <v/>
      </c>
      <c r="T4" s="6" t="str">
        <f>IF(ISBLANK('Network plan 2'!AB6),"",'Network plan 2'!AB6)</f>
        <v/>
      </c>
      <c r="U4" s="6" t="str">
        <f>IF(ISBLANK('Network plan 2'!AC6),"",'Network plan 2'!AC6)</f>
        <v/>
      </c>
      <c r="V4" s="6" t="str">
        <f>IF(ISBLANK('Network plan 2'!AD6),"",'Network plan 2'!AD6)</f>
        <v/>
      </c>
      <c r="W4" s="6" t="str">
        <f>IF(ISBLANK('Network plan 2'!AE6),"",'Network plan 2'!AE6)</f>
        <v/>
      </c>
      <c r="X4" s="6" t="str">
        <f>IF(ISBLANK('Network plan 2'!AF6),"",'Network plan 2'!AF6)</f>
        <v/>
      </c>
      <c r="Y4" s="6" t="str">
        <f>IF(ISBLANK('Network plan 2'!AG6),"",'Network plan 2'!AG6)</f>
        <v/>
      </c>
      <c r="Z4" s="6" t="str">
        <f>IF(ISBLANK('Network plan 2'!AH6),"",'Network plan 2'!AH6)</f>
        <v/>
      </c>
      <c r="AA4" s="6" t="str">
        <f>IF(ISBLANK('Network plan 2'!AI6),"",'Network plan 2'!AI6)</f>
        <v/>
      </c>
      <c r="AB4" s="6" t="str">
        <f>IF(ISBLANK('Network plan 2'!AJ6),"",'Network plan 2'!AJ6)</f>
        <v/>
      </c>
      <c r="AC4" s="6" t="str">
        <f>IF(ISBLANK('Network plan 2'!AK6),"",'Network plan 2'!AK6)</f>
        <v/>
      </c>
      <c r="AD4" s="6" t="str">
        <f>IF(ISBLANK('Network plan 2'!AL6),"",'Network plan 2'!AL6)</f>
        <v/>
      </c>
      <c r="AE4" s="6" t="str">
        <f>IF(ISBLANK('Network plan 2'!AM6),"",'Network plan 2'!AM6)</f>
        <v/>
      </c>
      <c r="AF4" s="6" t="str">
        <f>IF(ISBLANK('Network plan 2'!AN6),"",'Network plan 2'!AN6)</f>
        <v/>
      </c>
      <c r="AG4" s="6" t="str">
        <f>IF(ISBLANK('Network plan 2'!AO6),"",'Network plan 2'!AO6)</f>
        <v/>
      </c>
      <c r="AH4" s="6" t="str">
        <f>IF(ISBLANK('Network plan 2'!AP6),"",'Network plan 2'!AP6)</f>
        <v/>
      </c>
      <c r="AI4" s="6" t="str">
        <f>IF(ISBLANK('Network plan 2'!AQ6),"",'Network plan 2'!AQ6)</f>
        <v/>
      </c>
      <c r="AJ4" s="6" t="str">
        <f>IF(ISBLANK('Network plan 2'!AR6),"",'Network plan 2'!AR6)</f>
        <v>A</v>
      </c>
      <c r="AK4" s="6" t="str">
        <f>IF(ISBLANK('Network plan 2'!AS6),"",'Network plan 2'!AS6)</f>
        <v/>
      </c>
      <c r="AL4" s="6" t="str">
        <f>IF(ISBLANK('Network plan 2'!AT6),"",'Network plan 2'!AT6)</f>
        <v/>
      </c>
      <c r="AM4" s="6" t="str">
        <f>IF(ISBLANK('Network plan 2'!AU6),"",'Network plan 2'!AU6)</f>
        <v/>
      </c>
      <c r="AN4" s="6" t="str">
        <f>IF(ISBLANK('Network plan 2'!AV6),"",'Network plan 2'!AV6)</f>
        <v/>
      </c>
      <c r="AO4" s="6" t="str">
        <f>IF(ISBLANK('Network plan 2'!AW6),"",'Network plan 2'!AW6)</f>
        <v/>
      </c>
      <c r="AQ4">
        <f t="shared" si="0"/>
        <v>3</v>
      </c>
    </row>
    <row r="5" spans="1:43" x14ac:dyDescent="0.2">
      <c r="A5" s="10" t="str">
        <f>IF(ISBLANK('Network plan 2'!I7),"",'Network plan 2'!I7)</f>
        <v/>
      </c>
      <c r="B5" s="6" t="str">
        <f>IF(ISBLANK('Network plan 2'!J7),"",'Network plan 2'!J7)</f>
        <v/>
      </c>
      <c r="C5" s="6" t="str">
        <f>IF(ISBLANK('Network plan 2'!K7),"",'Network plan 2'!K7)</f>
        <v/>
      </c>
      <c r="D5" s="6" t="str">
        <f>IF(ISBLANK('Network plan 2'!L7),"",'Network plan 2'!L7)</f>
        <v/>
      </c>
      <c r="E5" s="6" t="str">
        <f>IF(ISBLANK('Network plan 2'!M7),"",'Network plan 2'!M7)</f>
        <v/>
      </c>
      <c r="F5" s="6" t="str">
        <f>IF(ISBLANK('Network plan 2'!N7),"",'Network plan 2'!N7)</f>
        <v/>
      </c>
      <c r="G5" s="6" t="str">
        <f>IF(ISBLANK('Network plan 2'!O7),"",'Network plan 2'!O7)</f>
        <v/>
      </c>
      <c r="H5" s="6">
        <f>IF(ISBLANK('Network plan 2'!P7),"",'Network plan 2'!P7)</f>
        <v>8</v>
      </c>
      <c r="I5" s="6">
        <f>IF(ISBLANK('Network plan 2'!Q7),"",'Network plan 2'!Q7)</f>
        <v>9</v>
      </c>
      <c r="J5" s="6" t="str">
        <f>IF(ISBLANK('Network plan 2'!R7),"",'Network plan 2'!R7)</f>
        <v/>
      </c>
      <c r="K5" s="6" t="str">
        <f>IF(ISBLANK('Network plan 2'!S7),"",'Network plan 2'!S7)</f>
        <v/>
      </c>
      <c r="L5" s="6" t="str">
        <f>IF(ISBLANK('Network plan 2'!T7),"",'Network plan 2'!T7)</f>
        <v/>
      </c>
      <c r="M5" s="6" t="str">
        <f>IF(ISBLANK('Network plan 2'!U7),"",'Network plan 2'!U7)</f>
        <v/>
      </c>
      <c r="N5" s="6" t="str">
        <f>IF(ISBLANK('Network plan 2'!V7),"",'Network plan 2'!V7)</f>
        <v/>
      </c>
      <c r="O5" s="6" t="str">
        <f>IF(ISBLANK('Network plan 2'!W7),"",'Network plan 2'!W7)</f>
        <v/>
      </c>
      <c r="P5" s="6" t="str">
        <f>IF(ISBLANK('Network plan 2'!X7),"",'Network plan 2'!X7)</f>
        <v/>
      </c>
      <c r="Q5" s="6" t="str">
        <f>IF(ISBLANK('Network plan 2'!Y7),"",'Network plan 2'!Y7)</f>
        <v/>
      </c>
      <c r="R5" s="6" t="str">
        <f>IF(ISBLANK('Network plan 2'!Z7),"",'Network plan 2'!Z7)</f>
        <v/>
      </c>
      <c r="S5" s="6" t="str">
        <f>IF(ISBLANK('Network plan 2'!AA7),"",'Network plan 2'!AA7)</f>
        <v/>
      </c>
      <c r="T5" s="6" t="str">
        <f>IF(ISBLANK('Network plan 2'!AB7),"",'Network plan 2'!AB7)</f>
        <v/>
      </c>
      <c r="U5" s="6" t="str">
        <f>IF(ISBLANK('Network plan 2'!AC7),"",'Network plan 2'!AC7)</f>
        <v/>
      </c>
      <c r="V5" s="6" t="str">
        <f>IF(ISBLANK('Network plan 2'!AD7),"",'Network plan 2'!AD7)</f>
        <v/>
      </c>
      <c r="W5" s="6" t="str">
        <f>IF(ISBLANK('Network plan 2'!AE7),"",'Network plan 2'!AE7)</f>
        <v/>
      </c>
      <c r="X5" s="6" t="str">
        <f>IF(ISBLANK('Network plan 2'!AF7),"",'Network plan 2'!AF7)</f>
        <v/>
      </c>
      <c r="Y5" s="6" t="str">
        <f>IF(ISBLANK('Network plan 2'!AG7),"",'Network plan 2'!AG7)</f>
        <v/>
      </c>
      <c r="Z5" s="6" t="str">
        <f>IF(ISBLANK('Network plan 2'!AH7),"",'Network plan 2'!AH7)</f>
        <v/>
      </c>
      <c r="AA5" s="6" t="str">
        <f>IF(ISBLANK('Network plan 2'!AI7),"",'Network plan 2'!AI7)</f>
        <v/>
      </c>
      <c r="AB5" s="6" t="str">
        <f>IF(ISBLANK('Network plan 2'!AJ7),"",'Network plan 2'!AJ7)</f>
        <v/>
      </c>
      <c r="AC5" s="6" t="str">
        <f>IF(ISBLANK('Network plan 2'!AK7),"",'Network plan 2'!AK7)</f>
        <v/>
      </c>
      <c r="AD5" s="6" t="str">
        <f>IF(ISBLANK('Network plan 2'!AL7),"",'Network plan 2'!AL7)</f>
        <v/>
      </c>
      <c r="AE5" s="6" t="str">
        <f>IF(ISBLANK('Network plan 2'!AM7),"",'Network plan 2'!AM7)</f>
        <v/>
      </c>
      <c r="AF5" s="6" t="str">
        <f>IF(ISBLANK('Network plan 2'!AN7),"",'Network plan 2'!AN7)</f>
        <v/>
      </c>
      <c r="AG5" s="6" t="str">
        <f>IF(ISBLANK('Network plan 2'!AO7),"",'Network plan 2'!AO7)</f>
        <v/>
      </c>
      <c r="AH5" s="6" t="str">
        <f>IF(ISBLANK('Network plan 2'!AP7),"",'Network plan 2'!AP7)</f>
        <v/>
      </c>
      <c r="AI5" s="6" t="str">
        <f>IF(ISBLANK('Network plan 2'!AQ7),"",'Network plan 2'!AQ7)</f>
        <v/>
      </c>
      <c r="AJ5" s="6" t="str">
        <f>IF(ISBLANK('Network plan 2'!AR7),"",'Network plan 2'!AR7)</f>
        <v>A</v>
      </c>
      <c r="AK5" s="6" t="str">
        <f>IF(ISBLANK('Network plan 2'!AS7),"",'Network plan 2'!AS7)</f>
        <v/>
      </c>
      <c r="AL5" s="6" t="str">
        <f>IF(ISBLANK('Network plan 2'!AT7),"",'Network plan 2'!AT7)</f>
        <v/>
      </c>
      <c r="AM5" s="6" t="str">
        <f>IF(ISBLANK('Network plan 2'!AU7),"",'Network plan 2'!AU7)</f>
        <v/>
      </c>
      <c r="AN5" s="6" t="str">
        <f>IF(ISBLANK('Network plan 2'!AV7),"",'Network plan 2'!AV7)</f>
        <v/>
      </c>
      <c r="AO5" s="6" t="str">
        <f>IF(ISBLANK('Network plan 2'!AW7),"",'Network plan 2'!AW7)</f>
        <v/>
      </c>
      <c r="AQ5">
        <f t="shared" si="0"/>
        <v>3</v>
      </c>
    </row>
    <row r="6" spans="1:43" x14ac:dyDescent="0.2">
      <c r="A6" s="10" t="str">
        <f>IF(ISBLANK('Network plan 2'!I8),"",'Network plan 2'!I8)</f>
        <v/>
      </c>
      <c r="B6" s="6" t="str">
        <f>IF(ISBLANK('Network plan 2'!J8),"",'Network plan 2'!J8)</f>
        <v/>
      </c>
      <c r="C6" s="6" t="str">
        <f>IF(ISBLANK('Network plan 2'!K8),"",'Network plan 2'!K8)</f>
        <v/>
      </c>
      <c r="D6" s="6" t="str">
        <f>IF(ISBLANK('Network plan 2'!L8),"",'Network plan 2'!L8)</f>
        <v/>
      </c>
      <c r="E6" s="6" t="str">
        <f>IF(ISBLANK('Network plan 2'!M8),"",'Network plan 2'!M8)</f>
        <v/>
      </c>
      <c r="F6" s="6" t="str">
        <f>IF(ISBLANK('Network plan 2'!N8),"",'Network plan 2'!N8)</f>
        <v/>
      </c>
      <c r="G6" s="6" t="str">
        <f>IF(ISBLANK('Network plan 2'!O8),"",'Network plan 2'!O8)</f>
        <v/>
      </c>
      <c r="H6" s="6">
        <f>IF(ISBLANK('Network plan 2'!P8),"",'Network plan 2'!P8)</f>
        <v>8</v>
      </c>
      <c r="I6" s="6">
        <f>IF(ISBLANK('Network plan 2'!Q8),"",'Network plan 2'!Q8)</f>
        <v>9</v>
      </c>
      <c r="J6" s="6" t="str">
        <f>IF(ISBLANK('Network plan 2'!R8),"",'Network plan 2'!R8)</f>
        <v/>
      </c>
      <c r="K6" s="6" t="str">
        <f>IF(ISBLANK('Network plan 2'!S8),"",'Network plan 2'!S8)</f>
        <v/>
      </c>
      <c r="L6" s="6" t="str">
        <f>IF(ISBLANK('Network plan 2'!T8),"",'Network plan 2'!T8)</f>
        <v/>
      </c>
      <c r="M6" s="6" t="str">
        <f>IF(ISBLANK('Network plan 2'!U8),"",'Network plan 2'!U8)</f>
        <v/>
      </c>
      <c r="N6" s="6" t="str">
        <f>IF(ISBLANK('Network plan 2'!V8),"",'Network plan 2'!V8)</f>
        <v/>
      </c>
      <c r="O6" s="6" t="str">
        <f>IF(ISBLANK('Network plan 2'!W8),"",'Network plan 2'!W8)</f>
        <v/>
      </c>
      <c r="P6" s="6" t="str">
        <f>IF(ISBLANK('Network plan 2'!X8),"",'Network plan 2'!X8)</f>
        <v/>
      </c>
      <c r="Q6" s="6" t="str">
        <f>IF(ISBLANK('Network plan 2'!Y8),"",'Network plan 2'!Y8)</f>
        <v/>
      </c>
      <c r="R6" s="6" t="str">
        <f>IF(ISBLANK('Network plan 2'!Z8),"",'Network plan 2'!Z8)</f>
        <v/>
      </c>
      <c r="S6" s="6" t="str">
        <f>IF(ISBLANK('Network plan 2'!AA8),"",'Network plan 2'!AA8)</f>
        <v/>
      </c>
      <c r="T6" s="6" t="str">
        <f>IF(ISBLANK('Network plan 2'!AB8),"",'Network plan 2'!AB8)</f>
        <v/>
      </c>
      <c r="U6" s="6" t="str">
        <f>IF(ISBLANK('Network plan 2'!AC8),"",'Network plan 2'!AC8)</f>
        <v/>
      </c>
      <c r="V6" s="6" t="str">
        <f>IF(ISBLANK('Network plan 2'!AD8),"",'Network plan 2'!AD8)</f>
        <v/>
      </c>
      <c r="W6" s="6" t="str">
        <f>IF(ISBLANK('Network plan 2'!AE8),"",'Network plan 2'!AE8)</f>
        <v/>
      </c>
      <c r="X6" s="6" t="str">
        <f>IF(ISBLANK('Network plan 2'!AF8),"",'Network plan 2'!AF8)</f>
        <v/>
      </c>
      <c r="Y6" s="6" t="str">
        <f>IF(ISBLANK('Network plan 2'!AG8),"",'Network plan 2'!AG8)</f>
        <v/>
      </c>
      <c r="Z6" s="6" t="str">
        <f>IF(ISBLANK('Network plan 2'!AH8),"",'Network plan 2'!AH8)</f>
        <v/>
      </c>
      <c r="AA6" s="6" t="str">
        <f>IF(ISBLANK('Network plan 2'!AI8),"",'Network plan 2'!AI8)</f>
        <v/>
      </c>
      <c r="AB6" s="6" t="str">
        <f>IF(ISBLANK('Network plan 2'!AJ8),"",'Network plan 2'!AJ8)</f>
        <v/>
      </c>
      <c r="AC6" s="6" t="str">
        <f>IF(ISBLANK('Network plan 2'!AK8),"",'Network plan 2'!AK8)</f>
        <v/>
      </c>
      <c r="AD6" s="6" t="str">
        <f>IF(ISBLANK('Network plan 2'!AL8),"",'Network plan 2'!AL8)</f>
        <v/>
      </c>
      <c r="AE6" s="6" t="str">
        <f>IF(ISBLANK('Network plan 2'!AM8),"",'Network plan 2'!AM8)</f>
        <v/>
      </c>
      <c r="AF6" s="6" t="str">
        <f>IF(ISBLANK('Network plan 2'!AN8),"",'Network plan 2'!AN8)</f>
        <v/>
      </c>
      <c r="AG6" s="6" t="str">
        <f>IF(ISBLANK('Network plan 2'!AO8),"",'Network plan 2'!AO8)</f>
        <v/>
      </c>
      <c r="AH6" s="6" t="str">
        <f>IF(ISBLANK('Network plan 2'!AP8),"",'Network plan 2'!AP8)</f>
        <v/>
      </c>
      <c r="AI6" s="6" t="str">
        <f>IF(ISBLANK('Network plan 2'!AQ8),"",'Network plan 2'!AQ8)</f>
        <v/>
      </c>
      <c r="AJ6" s="6" t="str">
        <f>IF(ISBLANK('Network plan 2'!AR8),"",'Network plan 2'!AR8)</f>
        <v>A</v>
      </c>
      <c r="AK6" s="6" t="str">
        <f>IF(ISBLANK('Network plan 2'!AS8),"",'Network plan 2'!AS8)</f>
        <v/>
      </c>
      <c r="AL6" s="6" t="str">
        <f>IF(ISBLANK('Network plan 2'!AT8),"",'Network plan 2'!AT8)</f>
        <v/>
      </c>
      <c r="AM6" s="6" t="str">
        <f>IF(ISBLANK('Network plan 2'!AU8),"",'Network plan 2'!AU8)</f>
        <v/>
      </c>
      <c r="AN6" s="6" t="str">
        <f>IF(ISBLANK('Network plan 2'!AV8),"",'Network plan 2'!AV8)</f>
        <v/>
      </c>
      <c r="AO6" s="6" t="str">
        <f>IF(ISBLANK('Network plan 2'!AW8),"",'Network plan 2'!AW8)</f>
        <v/>
      </c>
      <c r="AQ6">
        <f t="shared" si="0"/>
        <v>3</v>
      </c>
    </row>
    <row r="7" spans="1:43" x14ac:dyDescent="0.2">
      <c r="A7" s="10" t="str">
        <f>IF(ISBLANK('Network plan 2'!I9),"",'Network plan 2'!I9)</f>
        <v/>
      </c>
      <c r="B7" s="6">
        <f>IF(ISBLANK('Network plan 2'!J9),"",'Network plan 2'!J9)</f>
        <v>2</v>
      </c>
      <c r="C7" s="6" t="str">
        <f>IF(ISBLANK('Network plan 2'!K9),"",'Network plan 2'!K9)</f>
        <v/>
      </c>
      <c r="D7" s="6" t="str">
        <f>IF(ISBLANK('Network plan 2'!L9),"",'Network plan 2'!L9)</f>
        <v/>
      </c>
      <c r="E7" s="6" t="str">
        <f>IF(ISBLANK('Network plan 2'!M9),"",'Network plan 2'!M9)</f>
        <v/>
      </c>
      <c r="F7" s="6" t="str">
        <f>IF(ISBLANK('Network plan 2'!N9),"",'Network plan 2'!N9)</f>
        <v/>
      </c>
      <c r="G7" s="6" t="str">
        <f>IF(ISBLANK('Network plan 2'!O9),"",'Network plan 2'!O9)</f>
        <v/>
      </c>
      <c r="H7" s="6">
        <f>IF(ISBLANK('Network plan 2'!P9),"",'Network plan 2'!P9)</f>
        <v>8</v>
      </c>
      <c r="I7" s="6">
        <f>IF(ISBLANK('Network plan 2'!Q9),"",'Network plan 2'!Q9)</f>
        <v>9</v>
      </c>
      <c r="J7" s="6" t="str">
        <f>IF(ISBLANK('Network plan 2'!R9),"",'Network plan 2'!R9)</f>
        <v/>
      </c>
      <c r="K7" s="6" t="str">
        <f>IF(ISBLANK('Network plan 2'!S9),"",'Network plan 2'!S9)</f>
        <v/>
      </c>
      <c r="L7" s="6" t="str">
        <f>IF(ISBLANK('Network plan 2'!T9),"",'Network plan 2'!T9)</f>
        <v/>
      </c>
      <c r="M7" s="6" t="str">
        <f>IF(ISBLANK('Network plan 2'!U9),"",'Network plan 2'!U9)</f>
        <v/>
      </c>
      <c r="N7" s="6" t="str">
        <f>IF(ISBLANK('Network plan 2'!V9),"",'Network plan 2'!V9)</f>
        <v/>
      </c>
      <c r="O7" s="6" t="str">
        <f>IF(ISBLANK('Network plan 2'!W9),"",'Network plan 2'!W9)</f>
        <v/>
      </c>
      <c r="P7" s="6" t="str">
        <f>IF(ISBLANK('Network plan 2'!X9),"",'Network plan 2'!X9)</f>
        <v/>
      </c>
      <c r="Q7" s="6" t="str">
        <f>IF(ISBLANK('Network plan 2'!Y9),"",'Network plan 2'!Y9)</f>
        <v/>
      </c>
      <c r="R7" s="6" t="str">
        <f>IF(ISBLANK('Network plan 2'!Z9),"",'Network plan 2'!Z9)</f>
        <v/>
      </c>
      <c r="S7" s="6" t="str">
        <f>IF(ISBLANK('Network plan 2'!AA9),"",'Network plan 2'!AA9)</f>
        <v/>
      </c>
      <c r="T7" s="6" t="str">
        <f>IF(ISBLANK('Network plan 2'!AB9),"",'Network plan 2'!AB9)</f>
        <v/>
      </c>
      <c r="U7" s="6" t="str">
        <f>IF(ISBLANK('Network plan 2'!AC9),"",'Network plan 2'!AC9)</f>
        <v/>
      </c>
      <c r="V7" s="6" t="str">
        <f>IF(ISBLANK('Network plan 2'!AD9),"",'Network plan 2'!AD9)</f>
        <v/>
      </c>
      <c r="W7" s="6" t="str">
        <f>IF(ISBLANK('Network plan 2'!AE9),"",'Network plan 2'!AE9)</f>
        <v/>
      </c>
      <c r="X7" s="6" t="str">
        <f>IF(ISBLANK('Network plan 2'!AF9),"",'Network plan 2'!AF9)</f>
        <v/>
      </c>
      <c r="Y7" s="6" t="str">
        <f>IF(ISBLANK('Network plan 2'!AG9),"",'Network plan 2'!AG9)</f>
        <v/>
      </c>
      <c r="Z7" s="6" t="str">
        <f>IF(ISBLANK('Network plan 2'!AH9),"",'Network plan 2'!AH9)</f>
        <v/>
      </c>
      <c r="AA7" s="6" t="str">
        <f>IF(ISBLANK('Network plan 2'!AI9),"",'Network plan 2'!AI9)</f>
        <v/>
      </c>
      <c r="AB7" s="6" t="str">
        <f>IF(ISBLANK('Network plan 2'!AJ9),"",'Network plan 2'!AJ9)</f>
        <v/>
      </c>
      <c r="AC7" s="6" t="str">
        <f>IF(ISBLANK('Network plan 2'!AK9),"",'Network plan 2'!AK9)</f>
        <v/>
      </c>
      <c r="AD7" s="6" t="str">
        <f>IF(ISBLANK('Network plan 2'!AL9),"",'Network plan 2'!AL9)</f>
        <v/>
      </c>
      <c r="AE7" s="6" t="str">
        <f>IF(ISBLANK('Network plan 2'!AM9),"",'Network plan 2'!AM9)</f>
        <v/>
      </c>
      <c r="AF7" s="6" t="str">
        <f>IF(ISBLANK('Network plan 2'!AN9),"",'Network plan 2'!AN9)</f>
        <v/>
      </c>
      <c r="AG7" s="6" t="str">
        <f>IF(ISBLANK('Network plan 2'!AO9),"",'Network plan 2'!AO9)</f>
        <v/>
      </c>
      <c r="AH7" s="6" t="str">
        <f>IF(ISBLANK('Network plan 2'!AP9),"",'Network plan 2'!AP9)</f>
        <v/>
      </c>
      <c r="AI7" s="6" t="str">
        <f>IF(ISBLANK('Network plan 2'!AQ9),"",'Network plan 2'!AQ9)</f>
        <v/>
      </c>
      <c r="AJ7" s="6" t="str">
        <f>IF(ISBLANK('Network plan 2'!AR9),"",'Network plan 2'!AR9)</f>
        <v>A</v>
      </c>
      <c r="AK7" s="6" t="str">
        <f>IF(ISBLANK('Network plan 2'!AS9),"",'Network plan 2'!AS9)</f>
        <v/>
      </c>
      <c r="AL7" s="6" t="str">
        <f>IF(ISBLANK('Network plan 2'!AT9),"",'Network plan 2'!AT9)</f>
        <v/>
      </c>
      <c r="AM7" s="6" t="str">
        <f>IF(ISBLANK('Network plan 2'!AU9),"",'Network plan 2'!AU9)</f>
        <v/>
      </c>
      <c r="AN7" s="6" t="str">
        <f>IF(ISBLANK('Network plan 2'!AV9),"",'Network plan 2'!AV9)</f>
        <v/>
      </c>
      <c r="AO7" s="6" t="str">
        <f>IF(ISBLANK('Network plan 2'!AW9),"",'Network plan 2'!AW9)</f>
        <v/>
      </c>
      <c r="AQ7">
        <f t="shared" si="0"/>
        <v>4</v>
      </c>
    </row>
    <row r="8" spans="1:43" x14ac:dyDescent="0.2">
      <c r="A8" s="10" t="str">
        <f>IF(ISBLANK('Network plan 2'!I10),"",'Network plan 2'!I10)</f>
        <v/>
      </c>
      <c r="B8" s="6" t="str">
        <f>IF(ISBLANK('Network plan 2'!J10),"",'Network plan 2'!J10)</f>
        <v/>
      </c>
      <c r="C8" s="6">
        <f>IF(ISBLANK('Network plan 2'!K10),"",'Network plan 2'!K10)</f>
        <v>3</v>
      </c>
      <c r="D8" s="6" t="str">
        <f>IF(ISBLANK('Network plan 2'!L10),"",'Network plan 2'!L10)</f>
        <v/>
      </c>
      <c r="E8" s="6" t="str">
        <f>IF(ISBLANK('Network plan 2'!M10),"",'Network plan 2'!M10)</f>
        <v/>
      </c>
      <c r="F8" s="6" t="str">
        <f>IF(ISBLANK('Network plan 2'!N10),"",'Network plan 2'!N10)</f>
        <v/>
      </c>
      <c r="G8" s="6" t="str">
        <f>IF(ISBLANK('Network plan 2'!O10),"",'Network plan 2'!O10)</f>
        <v/>
      </c>
      <c r="H8" s="6">
        <f>IF(ISBLANK('Network plan 2'!P10),"",'Network plan 2'!P10)</f>
        <v>8</v>
      </c>
      <c r="I8" s="6">
        <f>IF(ISBLANK('Network plan 2'!Q10),"",'Network plan 2'!Q10)</f>
        <v>9</v>
      </c>
      <c r="J8" s="6" t="str">
        <f>IF(ISBLANK('Network plan 2'!R10),"",'Network plan 2'!R10)</f>
        <v/>
      </c>
      <c r="K8" s="6" t="str">
        <f>IF(ISBLANK('Network plan 2'!S10),"",'Network plan 2'!S10)</f>
        <v/>
      </c>
      <c r="L8" s="6" t="str">
        <f>IF(ISBLANK('Network plan 2'!T10),"",'Network plan 2'!T10)</f>
        <v/>
      </c>
      <c r="M8" s="6" t="str">
        <f>IF(ISBLANK('Network plan 2'!U10),"",'Network plan 2'!U10)</f>
        <v/>
      </c>
      <c r="N8" s="6" t="str">
        <f>IF(ISBLANK('Network plan 2'!V10),"",'Network plan 2'!V10)</f>
        <v/>
      </c>
      <c r="O8" s="6" t="str">
        <f>IF(ISBLANK('Network plan 2'!W10),"",'Network plan 2'!W10)</f>
        <v/>
      </c>
      <c r="P8" s="6" t="str">
        <f>IF(ISBLANK('Network plan 2'!X10),"",'Network plan 2'!X10)</f>
        <v/>
      </c>
      <c r="Q8" s="6" t="str">
        <f>IF(ISBLANK('Network plan 2'!Y10),"",'Network plan 2'!Y10)</f>
        <v/>
      </c>
      <c r="R8" s="6" t="str">
        <f>IF(ISBLANK('Network plan 2'!Z10),"",'Network plan 2'!Z10)</f>
        <v/>
      </c>
      <c r="S8" s="6" t="str">
        <f>IF(ISBLANK('Network plan 2'!AA10),"",'Network plan 2'!AA10)</f>
        <v/>
      </c>
      <c r="T8" s="6" t="str">
        <f>IF(ISBLANK('Network plan 2'!AB10),"",'Network plan 2'!AB10)</f>
        <v/>
      </c>
      <c r="U8" s="6" t="str">
        <f>IF(ISBLANK('Network plan 2'!AC10),"",'Network plan 2'!AC10)</f>
        <v/>
      </c>
      <c r="V8" s="6" t="str">
        <f>IF(ISBLANK('Network plan 2'!AD10),"",'Network plan 2'!AD10)</f>
        <v/>
      </c>
      <c r="W8" s="6" t="str">
        <f>IF(ISBLANK('Network plan 2'!AE10),"",'Network plan 2'!AE10)</f>
        <v/>
      </c>
      <c r="X8" s="6" t="str">
        <f>IF(ISBLANK('Network plan 2'!AF10),"",'Network plan 2'!AF10)</f>
        <v/>
      </c>
      <c r="Y8" s="6" t="str">
        <f>IF(ISBLANK('Network plan 2'!AG10),"",'Network plan 2'!AG10)</f>
        <v/>
      </c>
      <c r="Z8" s="6" t="str">
        <f>IF(ISBLANK('Network plan 2'!AH10),"",'Network plan 2'!AH10)</f>
        <v/>
      </c>
      <c r="AA8" s="6" t="str">
        <f>IF(ISBLANK('Network plan 2'!AI10),"",'Network plan 2'!AI10)</f>
        <v/>
      </c>
      <c r="AB8" s="6" t="str">
        <f>IF(ISBLANK('Network plan 2'!AJ10),"",'Network plan 2'!AJ10)</f>
        <v/>
      </c>
      <c r="AC8" s="6" t="str">
        <f>IF(ISBLANK('Network plan 2'!AK10),"",'Network plan 2'!AK10)</f>
        <v/>
      </c>
      <c r="AD8" s="6" t="str">
        <f>IF(ISBLANK('Network plan 2'!AL10),"",'Network plan 2'!AL10)</f>
        <v/>
      </c>
      <c r="AE8" s="6" t="str">
        <f>IF(ISBLANK('Network plan 2'!AM10),"",'Network plan 2'!AM10)</f>
        <v/>
      </c>
      <c r="AF8" s="6" t="str">
        <f>IF(ISBLANK('Network plan 2'!AN10),"",'Network plan 2'!AN10)</f>
        <v/>
      </c>
      <c r="AG8" s="6" t="str">
        <f>IF(ISBLANK('Network plan 2'!AO10),"",'Network plan 2'!AO10)</f>
        <v/>
      </c>
      <c r="AH8" s="6" t="str">
        <f>IF(ISBLANK('Network plan 2'!AP10),"",'Network plan 2'!AP10)</f>
        <v/>
      </c>
      <c r="AI8" s="6" t="str">
        <f>IF(ISBLANK('Network plan 2'!AQ10),"",'Network plan 2'!AQ10)</f>
        <v/>
      </c>
      <c r="AJ8" s="6" t="str">
        <f>IF(ISBLANK('Network plan 2'!AR10),"",'Network plan 2'!AR10)</f>
        <v>A</v>
      </c>
      <c r="AK8" s="6" t="str">
        <f>IF(ISBLANK('Network plan 2'!AS10),"",'Network plan 2'!AS10)</f>
        <v/>
      </c>
      <c r="AL8" s="6" t="str">
        <f>IF(ISBLANK('Network plan 2'!AT10),"",'Network plan 2'!AT10)</f>
        <v/>
      </c>
      <c r="AM8" s="6" t="str">
        <f>IF(ISBLANK('Network plan 2'!AU10),"",'Network plan 2'!AU10)</f>
        <v/>
      </c>
      <c r="AN8" s="6" t="str">
        <f>IF(ISBLANK('Network plan 2'!AV10),"",'Network plan 2'!AV10)</f>
        <v/>
      </c>
      <c r="AO8" s="6">
        <f>IF(ISBLANK('Network plan 2'!AW10),"",'Network plan 2'!AW10)</f>
        <v>36</v>
      </c>
      <c r="AQ8">
        <f t="shared" si="0"/>
        <v>5</v>
      </c>
    </row>
    <row r="9" spans="1:43" x14ac:dyDescent="0.2">
      <c r="A9" s="10" t="str">
        <f>IF(ISBLANK('Network plan 2'!I11),"",'Network plan 2'!I11)</f>
        <v/>
      </c>
      <c r="B9" s="6" t="str">
        <f>IF(ISBLANK('Network plan 2'!J11),"",'Network plan 2'!J11)</f>
        <v/>
      </c>
      <c r="C9" s="6" t="str">
        <f>IF(ISBLANK('Network plan 2'!K11),"",'Network plan 2'!K11)</f>
        <v/>
      </c>
      <c r="D9" s="6" t="str">
        <f>IF(ISBLANK('Network plan 2'!L11),"",'Network plan 2'!L11)</f>
        <v/>
      </c>
      <c r="E9" s="6" t="str">
        <f>IF(ISBLANK('Network plan 2'!M11),"",'Network plan 2'!M11)</f>
        <v/>
      </c>
      <c r="F9" s="6" t="str">
        <f>IF(ISBLANK('Network plan 2'!N11),"",'Network plan 2'!N11)</f>
        <v/>
      </c>
      <c r="G9" s="6" t="str">
        <f>IF(ISBLANK('Network plan 2'!O11),"",'Network plan 2'!O11)</f>
        <v/>
      </c>
      <c r="H9" s="6">
        <f>IF(ISBLANK('Network plan 2'!P11),"",'Network plan 2'!P11)</f>
        <v>8</v>
      </c>
      <c r="I9" s="6">
        <f>IF(ISBLANK('Network plan 2'!Q11),"",'Network plan 2'!Q11)</f>
        <v>9</v>
      </c>
      <c r="J9" s="6" t="str">
        <f>IF(ISBLANK('Network plan 2'!R11),"",'Network plan 2'!R11)</f>
        <v/>
      </c>
      <c r="K9" s="6" t="str">
        <f>IF(ISBLANK('Network plan 2'!S11),"",'Network plan 2'!S11)</f>
        <v/>
      </c>
      <c r="L9" s="6" t="str">
        <f>IF(ISBLANK('Network plan 2'!T11),"",'Network plan 2'!T11)</f>
        <v/>
      </c>
      <c r="M9" s="6" t="str">
        <f>IF(ISBLANK('Network plan 2'!U11),"",'Network plan 2'!U11)</f>
        <v/>
      </c>
      <c r="N9" s="6" t="str">
        <f>IF(ISBLANK('Network plan 2'!V11),"",'Network plan 2'!V11)</f>
        <v/>
      </c>
      <c r="O9" s="6" t="str">
        <f>IF(ISBLANK('Network plan 2'!W11),"",'Network plan 2'!W11)</f>
        <v/>
      </c>
      <c r="P9" s="6" t="str">
        <f>IF(ISBLANK('Network plan 2'!X11),"",'Network plan 2'!X11)</f>
        <v/>
      </c>
      <c r="Q9" s="6" t="str">
        <f>IF(ISBLANK('Network plan 2'!Y11),"",'Network plan 2'!Y11)</f>
        <v/>
      </c>
      <c r="R9" s="6" t="str">
        <f>IF(ISBLANK('Network plan 2'!Z11),"",'Network plan 2'!Z11)</f>
        <v/>
      </c>
      <c r="S9" s="6" t="str">
        <f>IF(ISBLANK('Network plan 2'!AA11),"",'Network plan 2'!AA11)</f>
        <v/>
      </c>
      <c r="T9" s="6" t="str">
        <f>IF(ISBLANK('Network plan 2'!AB11),"",'Network plan 2'!AB11)</f>
        <v/>
      </c>
      <c r="U9" s="6" t="str">
        <f>IF(ISBLANK('Network plan 2'!AC11),"",'Network plan 2'!AC11)</f>
        <v/>
      </c>
      <c r="V9" s="6" t="str">
        <f>IF(ISBLANK('Network plan 2'!AD11),"",'Network plan 2'!AD11)</f>
        <v/>
      </c>
      <c r="W9" s="6" t="str">
        <f>IF(ISBLANK('Network plan 2'!AE11),"",'Network plan 2'!AE11)</f>
        <v/>
      </c>
      <c r="X9" s="6" t="str">
        <f>IF(ISBLANK('Network plan 2'!AF11),"",'Network plan 2'!AF11)</f>
        <v/>
      </c>
      <c r="Y9" s="6" t="str">
        <f>IF(ISBLANK('Network plan 2'!AG11),"",'Network plan 2'!AG11)</f>
        <v/>
      </c>
      <c r="Z9" s="6" t="str">
        <f>IF(ISBLANK('Network plan 2'!AH11),"",'Network plan 2'!AH11)</f>
        <v/>
      </c>
      <c r="AA9" s="6" t="str">
        <f>IF(ISBLANK('Network plan 2'!AI11),"",'Network plan 2'!AI11)</f>
        <v/>
      </c>
      <c r="AB9" s="6" t="str">
        <f>IF(ISBLANK('Network plan 2'!AJ11),"",'Network plan 2'!AJ11)</f>
        <v/>
      </c>
      <c r="AC9" s="6" t="str">
        <f>IF(ISBLANK('Network plan 2'!AK11),"",'Network plan 2'!AK11)</f>
        <v/>
      </c>
      <c r="AD9" s="6" t="str">
        <f>IF(ISBLANK('Network plan 2'!AL11),"",'Network plan 2'!AL11)</f>
        <v/>
      </c>
      <c r="AE9" s="6" t="str">
        <f>IF(ISBLANK('Network plan 2'!AM11),"",'Network plan 2'!AM11)</f>
        <v/>
      </c>
      <c r="AF9" s="6" t="str">
        <f>IF(ISBLANK('Network plan 2'!AN11),"",'Network plan 2'!AN11)</f>
        <v/>
      </c>
      <c r="AG9" s="6" t="str">
        <f>IF(ISBLANK('Network plan 2'!AO11),"",'Network plan 2'!AO11)</f>
        <v/>
      </c>
      <c r="AH9" s="6" t="str">
        <f>IF(ISBLANK('Network plan 2'!AP11),"",'Network plan 2'!AP11)</f>
        <v/>
      </c>
      <c r="AI9" s="6" t="str">
        <f>IF(ISBLANK('Network plan 2'!AQ11),"",'Network plan 2'!AQ11)</f>
        <v/>
      </c>
      <c r="AJ9" s="6" t="str">
        <f>IF(ISBLANK('Network plan 2'!AR11),"",'Network plan 2'!AR11)</f>
        <v>A</v>
      </c>
      <c r="AK9" s="6" t="str">
        <f>IF(ISBLANK('Network plan 2'!AS11),"",'Network plan 2'!AS11)</f>
        <v/>
      </c>
      <c r="AL9" s="6" t="str">
        <f>IF(ISBLANK('Network plan 2'!AT11),"",'Network plan 2'!AT11)</f>
        <v/>
      </c>
      <c r="AM9" s="6" t="str">
        <f>IF(ISBLANK('Network plan 2'!AU11),"",'Network plan 2'!AU11)</f>
        <v/>
      </c>
      <c r="AN9" s="6" t="str">
        <f>IF(ISBLANK('Network plan 2'!AV11),"",'Network plan 2'!AV11)</f>
        <v/>
      </c>
      <c r="AO9" s="6" t="str">
        <f>IF(ISBLANK('Network plan 2'!AW11),"",'Network plan 2'!AW11)</f>
        <v/>
      </c>
      <c r="AQ9">
        <f t="shared" si="0"/>
        <v>3</v>
      </c>
    </row>
    <row r="10" spans="1:43" x14ac:dyDescent="0.2">
      <c r="A10" s="10" t="str">
        <f>IF(ISBLANK('Network plan 2'!I12),"",'Network plan 2'!I12)</f>
        <v/>
      </c>
      <c r="B10" s="6" t="str">
        <f>IF(ISBLANK('Network plan 2'!J12),"",'Network plan 2'!J12)</f>
        <v/>
      </c>
      <c r="C10" s="6" t="str">
        <f>IF(ISBLANK('Network plan 2'!K12),"",'Network plan 2'!K12)</f>
        <v/>
      </c>
      <c r="D10" s="6" t="str">
        <f>IF(ISBLANK('Network plan 2'!L12),"",'Network plan 2'!L12)</f>
        <v/>
      </c>
      <c r="E10" s="6" t="str">
        <f>IF(ISBLANK('Network plan 2'!M12),"",'Network plan 2'!M12)</f>
        <v/>
      </c>
      <c r="F10" s="6" t="str">
        <f>IF(ISBLANK('Network plan 2'!N12),"",'Network plan 2'!N12)</f>
        <v/>
      </c>
      <c r="G10" s="6" t="str">
        <f>IF(ISBLANK('Network plan 2'!O12),"",'Network plan 2'!O12)</f>
        <v/>
      </c>
      <c r="H10" s="6">
        <f>IF(ISBLANK('Network plan 2'!P12),"",'Network plan 2'!P12)</f>
        <v>8</v>
      </c>
      <c r="I10" s="6">
        <f>IF(ISBLANK('Network plan 2'!Q12),"",'Network plan 2'!Q12)</f>
        <v>9</v>
      </c>
      <c r="J10" s="6" t="str">
        <f>IF(ISBLANK('Network plan 2'!R12),"",'Network plan 2'!R12)</f>
        <v/>
      </c>
      <c r="K10" s="6" t="str">
        <f>IF(ISBLANK('Network plan 2'!S12),"",'Network plan 2'!S12)</f>
        <v/>
      </c>
      <c r="L10" s="6" t="str">
        <f>IF(ISBLANK('Network plan 2'!T12),"",'Network plan 2'!T12)</f>
        <v/>
      </c>
      <c r="M10" s="6" t="str">
        <f>IF(ISBLANK('Network plan 2'!U12),"",'Network plan 2'!U12)</f>
        <v/>
      </c>
      <c r="N10" s="6" t="str">
        <f>IF(ISBLANK('Network plan 2'!V12),"",'Network plan 2'!V12)</f>
        <v/>
      </c>
      <c r="O10" s="6" t="str">
        <f>IF(ISBLANK('Network plan 2'!W12),"",'Network plan 2'!W12)</f>
        <v/>
      </c>
      <c r="P10" s="6" t="str">
        <f>IF(ISBLANK('Network plan 2'!X12),"",'Network plan 2'!X12)</f>
        <v/>
      </c>
      <c r="Q10" s="6" t="str">
        <f>IF(ISBLANK('Network plan 2'!Y12),"",'Network plan 2'!Y12)</f>
        <v/>
      </c>
      <c r="R10" s="6" t="str">
        <f>IF(ISBLANK('Network plan 2'!Z12),"",'Network plan 2'!Z12)</f>
        <v/>
      </c>
      <c r="S10" s="6" t="str">
        <f>IF(ISBLANK('Network plan 2'!AA12),"",'Network plan 2'!AA12)</f>
        <v/>
      </c>
      <c r="T10" s="6" t="str">
        <f>IF(ISBLANK('Network plan 2'!AB12),"",'Network plan 2'!AB12)</f>
        <v/>
      </c>
      <c r="U10" s="6" t="str">
        <f>IF(ISBLANK('Network plan 2'!AC12),"",'Network plan 2'!AC12)</f>
        <v/>
      </c>
      <c r="V10" s="6" t="str">
        <f>IF(ISBLANK('Network plan 2'!AD12),"",'Network plan 2'!AD12)</f>
        <v/>
      </c>
      <c r="W10" s="6" t="str">
        <f>IF(ISBLANK('Network plan 2'!AE12),"",'Network plan 2'!AE12)</f>
        <v/>
      </c>
      <c r="X10" s="6" t="str">
        <f>IF(ISBLANK('Network plan 2'!AF12),"",'Network plan 2'!AF12)</f>
        <v/>
      </c>
      <c r="Y10" s="6" t="str">
        <f>IF(ISBLANK('Network plan 2'!AG12),"",'Network plan 2'!AG12)</f>
        <v/>
      </c>
      <c r="Z10" s="6" t="str">
        <f>IF(ISBLANK('Network plan 2'!AH12),"",'Network plan 2'!AH12)</f>
        <v/>
      </c>
      <c r="AA10" s="6" t="str">
        <f>IF(ISBLANK('Network plan 2'!AI12),"",'Network plan 2'!AI12)</f>
        <v/>
      </c>
      <c r="AB10" s="6" t="str">
        <f>IF(ISBLANK('Network plan 2'!AJ12),"",'Network plan 2'!AJ12)</f>
        <v/>
      </c>
      <c r="AC10" s="6" t="str">
        <f>IF(ISBLANK('Network plan 2'!AK12),"",'Network plan 2'!AK12)</f>
        <v/>
      </c>
      <c r="AD10" s="6" t="str">
        <f>IF(ISBLANK('Network plan 2'!AL12),"",'Network plan 2'!AL12)</f>
        <v/>
      </c>
      <c r="AE10" s="6" t="str">
        <f>IF(ISBLANK('Network plan 2'!AM12),"",'Network plan 2'!AM12)</f>
        <v/>
      </c>
      <c r="AF10" s="6" t="str">
        <f>IF(ISBLANK('Network plan 2'!AN12),"",'Network plan 2'!AN12)</f>
        <v/>
      </c>
      <c r="AG10" s="6" t="str">
        <f>IF(ISBLANK('Network plan 2'!AO12),"",'Network plan 2'!AO12)</f>
        <v/>
      </c>
      <c r="AH10" s="6" t="str">
        <f>IF(ISBLANK('Network plan 2'!AP12),"",'Network plan 2'!AP12)</f>
        <v/>
      </c>
      <c r="AI10" s="6" t="str">
        <f>IF(ISBLANK('Network plan 2'!AQ12),"",'Network plan 2'!AQ12)</f>
        <v/>
      </c>
      <c r="AJ10" s="6" t="str">
        <f>IF(ISBLANK('Network plan 2'!AR12),"",'Network plan 2'!AR12)</f>
        <v>A</v>
      </c>
      <c r="AK10" s="6" t="str">
        <f>IF(ISBLANK('Network plan 2'!AS12),"",'Network plan 2'!AS12)</f>
        <v/>
      </c>
      <c r="AL10" s="6" t="str">
        <f>IF(ISBLANK('Network plan 2'!AT12),"",'Network plan 2'!AT12)</f>
        <v/>
      </c>
      <c r="AM10" s="6" t="str">
        <f>IF(ISBLANK('Network plan 2'!AU12),"",'Network plan 2'!AU12)</f>
        <v/>
      </c>
      <c r="AN10" s="6" t="str">
        <f>IF(ISBLANK('Network plan 2'!AV12),"",'Network plan 2'!AV12)</f>
        <v/>
      </c>
      <c r="AO10" s="6" t="str">
        <f>IF(ISBLANK('Network plan 2'!AW12),"",'Network plan 2'!AW12)</f>
        <v/>
      </c>
      <c r="AQ10">
        <f t="shared" si="0"/>
        <v>3</v>
      </c>
    </row>
    <row r="11" spans="1:43" x14ac:dyDescent="0.2">
      <c r="A11" s="10" t="str">
        <f>IF(ISBLANK('Network plan 2'!I13),"",'Network plan 2'!I13)</f>
        <v/>
      </c>
      <c r="B11" s="6" t="str">
        <f>IF(ISBLANK('Network plan 2'!J13),"",'Network plan 2'!J13)</f>
        <v/>
      </c>
      <c r="C11" s="6" t="str">
        <f>IF(ISBLANK('Network plan 2'!K13),"",'Network plan 2'!K13)</f>
        <v/>
      </c>
      <c r="D11" s="6" t="str">
        <f>IF(ISBLANK('Network plan 2'!L13),"",'Network plan 2'!L13)</f>
        <v/>
      </c>
      <c r="E11" s="6" t="str">
        <f>IF(ISBLANK('Network plan 2'!M13),"",'Network plan 2'!M13)</f>
        <v/>
      </c>
      <c r="F11" s="6" t="str">
        <f>IF(ISBLANK('Network plan 2'!N13),"",'Network plan 2'!N13)</f>
        <v/>
      </c>
      <c r="G11" s="6" t="str">
        <f>IF(ISBLANK('Network plan 2'!O13),"",'Network plan 2'!O13)</f>
        <v/>
      </c>
      <c r="H11" s="6">
        <f>IF(ISBLANK('Network plan 2'!P13),"",'Network plan 2'!P13)</f>
        <v>8</v>
      </c>
      <c r="I11" s="6">
        <f>IF(ISBLANK('Network plan 2'!Q13),"",'Network plan 2'!Q13)</f>
        <v>9</v>
      </c>
      <c r="J11" s="6" t="str">
        <f>IF(ISBLANK('Network plan 2'!R13),"",'Network plan 2'!R13)</f>
        <v/>
      </c>
      <c r="K11" s="6" t="str">
        <f>IF(ISBLANK('Network plan 2'!S13),"",'Network plan 2'!S13)</f>
        <v/>
      </c>
      <c r="L11" s="6" t="str">
        <f>IF(ISBLANK('Network plan 2'!T13),"",'Network plan 2'!T13)</f>
        <v/>
      </c>
      <c r="M11" s="6" t="str">
        <f>IF(ISBLANK('Network plan 2'!U13),"",'Network plan 2'!U13)</f>
        <v/>
      </c>
      <c r="N11" s="6" t="str">
        <f>IF(ISBLANK('Network plan 2'!V13),"",'Network plan 2'!V13)</f>
        <v/>
      </c>
      <c r="O11" s="6" t="str">
        <f>IF(ISBLANK('Network plan 2'!W13),"",'Network plan 2'!W13)</f>
        <v/>
      </c>
      <c r="P11" s="6" t="str">
        <f>IF(ISBLANK('Network plan 2'!X13),"",'Network plan 2'!X13)</f>
        <v/>
      </c>
      <c r="Q11" s="6" t="str">
        <f>IF(ISBLANK('Network plan 2'!Y13),"",'Network plan 2'!Y13)</f>
        <v/>
      </c>
      <c r="R11" s="6" t="str">
        <f>IF(ISBLANK('Network plan 2'!Z13),"",'Network plan 2'!Z13)</f>
        <v/>
      </c>
      <c r="S11" s="6" t="str">
        <f>IF(ISBLANK('Network plan 2'!AA13),"",'Network plan 2'!AA13)</f>
        <v/>
      </c>
      <c r="T11" s="6" t="str">
        <f>IF(ISBLANK('Network plan 2'!AB13),"",'Network plan 2'!AB13)</f>
        <v/>
      </c>
      <c r="U11" s="6" t="str">
        <f>IF(ISBLANK('Network plan 2'!AC13),"",'Network plan 2'!AC13)</f>
        <v/>
      </c>
      <c r="V11" s="6" t="str">
        <f>IF(ISBLANK('Network plan 2'!AD13),"",'Network plan 2'!AD13)</f>
        <v/>
      </c>
      <c r="W11" s="6" t="str">
        <f>IF(ISBLANK('Network plan 2'!AE13),"",'Network plan 2'!AE13)</f>
        <v/>
      </c>
      <c r="X11" s="6" t="str">
        <f>IF(ISBLANK('Network plan 2'!AF13),"",'Network plan 2'!AF13)</f>
        <v/>
      </c>
      <c r="Y11" s="6" t="str">
        <f>IF(ISBLANK('Network plan 2'!AG13),"",'Network plan 2'!AG13)</f>
        <v/>
      </c>
      <c r="Z11" s="6" t="str">
        <f>IF(ISBLANK('Network plan 2'!AH13),"",'Network plan 2'!AH13)</f>
        <v/>
      </c>
      <c r="AA11" s="6" t="str">
        <f>IF(ISBLANK('Network plan 2'!AI13),"",'Network plan 2'!AI13)</f>
        <v/>
      </c>
      <c r="AB11" s="6" t="str">
        <f>IF(ISBLANK('Network plan 2'!AJ13),"",'Network plan 2'!AJ13)</f>
        <v/>
      </c>
      <c r="AC11" s="6" t="str">
        <f>IF(ISBLANK('Network plan 2'!AK13),"",'Network plan 2'!AK13)</f>
        <v/>
      </c>
      <c r="AD11" s="6" t="str">
        <f>IF(ISBLANK('Network plan 2'!AL13),"",'Network plan 2'!AL13)</f>
        <v/>
      </c>
      <c r="AE11" s="6" t="str">
        <f>IF(ISBLANK('Network plan 2'!AM13),"",'Network plan 2'!AM13)</f>
        <v/>
      </c>
      <c r="AF11" s="6" t="str">
        <f>IF(ISBLANK('Network plan 2'!AN13),"",'Network plan 2'!AN13)</f>
        <v/>
      </c>
      <c r="AG11" s="6" t="str">
        <f>IF(ISBLANK('Network plan 2'!AO13),"",'Network plan 2'!AO13)</f>
        <v/>
      </c>
      <c r="AH11" s="6" t="str">
        <f>IF(ISBLANK('Network plan 2'!AP13),"",'Network plan 2'!AP13)</f>
        <v/>
      </c>
      <c r="AI11" s="6" t="str">
        <f>IF(ISBLANK('Network plan 2'!AQ13),"",'Network plan 2'!AQ13)</f>
        <v/>
      </c>
      <c r="AJ11" s="6" t="str">
        <f>IF(ISBLANK('Network plan 2'!AR13),"",'Network plan 2'!AR13)</f>
        <v>A</v>
      </c>
      <c r="AK11" s="6" t="str">
        <f>IF(ISBLANK('Network plan 2'!AS13),"",'Network plan 2'!AS13)</f>
        <v/>
      </c>
      <c r="AL11" s="6" t="str">
        <f>IF(ISBLANK('Network plan 2'!AT13),"",'Network plan 2'!AT13)</f>
        <v/>
      </c>
      <c r="AM11" s="6" t="str">
        <f>IF(ISBLANK('Network plan 2'!AU13),"",'Network plan 2'!AU13)</f>
        <v/>
      </c>
      <c r="AN11" s="6" t="str">
        <f>IF(ISBLANK('Network plan 2'!AV13),"",'Network plan 2'!AV13)</f>
        <v/>
      </c>
      <c r="AO11" s="6" t="str">
        <f>IF(ISBLANK('Network plan 2'!AW13),"",'Network plan 2'!AW13)</f>
        <v/>
      </c>
      <c r="AQ11">
        <f t="shared" si="0"/>
        <v>3</v>
      </c>
    </row>
    <row r="12" spans="1:43" x14ac:dyDescent="0.2">
      <c r="A12" s="10" t="str">
        <f>IF(ISBLANK('Network plan 2'!I14),"",'Network plan 2'!I14)</f>
        <v/>
      </c>
      <c r="B12" s="6" t="str">
        <f>IF(ISBLANK('Network plan 2'!J14),"",'Network plan 2'!J14)</f>
        <v/>
      </c>
      <c r="C12" s="6" t="str">
        <f>IF(ISBLANK('Network plan 2'!K14),"",'Network plan 2'!K14)</f>
        <v/>
      </c>
      <c r="D12" s="6" t="str">
        <f>IF(ISBLANK('Network plan 2'!L14),"",'Network plan 2'!L14)</f>
        <v/>
      </c>
      <c r="E12" s="6" t="str">
        <f>IF(ISBLANK('Network plan 2'!M14),"",'Network plan 2'!M14)</f>
        <v/>
      </c>
      <c r="F12" s="6" t="str">
        <f>IF(ISBLANK('Network plan 2'!N14),"",'Network plan 2'!N14)</f>
        <v/>
      </c>
      <c r="G12" s="6" t="str">
        <f>IF(ISBLANK('Network plan 2'!O14),"",'Network plan 2'!O14)</f>
        <v/>
      </c>
      <c r="H12" s="6">
        <f>IF(ISBLANK('Network plan 2'!P14),"",'Network plan 2'!P14)</f>
        <v>8</v>
      </c>
      <c r="I12" s="6">
        <f>IF(ISBLANK('Network plan 2'!Q14),"",'Network plan 2'!Q14)</f>
        <v>9</v>
      </c>
      <c r="J12" s="6" t="str">
        <f>IF(ISBLANK('Network plan 2'!R14),"",'Network plan 2'!R14)</f>
        <v/>
      </c>
      <c r="K12" s="6" t="str">
        <f>IF(ISBLANK('Network plan 2'!S14),"",'Network plan 2'!S14)</f>
        <v/>
      </c>
      <c r="L12" s="6" t="str">
        <f>IF(ISBLANK('Network plan 2'!T14),"",'Network plan 2'!T14)</f>
        <v/>
      </c>
      <c r="M12" s="6" t="str">
        <f>IF(ISBLANK('Network plan 2'!U14),"",'Network plan 2'!U14)</f>
        <v/>
      </c>
      <c r="N12" s="6" t="str">
        <f>IF(ISBLANK('Network plan 2'!V14),"",'Network plan 2'!V14)</f>
        <v/>
      </c>
      <c r="O12" s="6" t="str">
        <f>IF(ISBLANK('Network plan 2'!W14),"",'Network plan 2'!W14)</f>
        <v/>
      </c>
      <c r="P12" s="6" t="str">
        <f>IF(ISBLANK('Network plan 2'!X14),"",'Network plan 2'!X14)</f>
        <v/>
      </c>
      <c r="Q12" s="6" t="str">
        <f>IF(ISBLANK('Network plan 2'!Y14),"",'Network plan 2'!Y14)</f>
        <v/>
      </c>
      <c r="R12" s="6" t="str">
        <f>IF(ISBLANK('Network plan 2'!Z14),"",'Network plan 2'!Z14)</f>
        <v/>
      </c>
      <c r="S12" s="6" t="str">
        <f>IF(ISBLANK('Network plan 2'!AA14),"",'Network plan 2'!AA14)</f>
        <v/>
      </c>
      <c r="T12" s="6" t="str">
        <f>IF(ISBLANK('Network plan 2'!AB14),"",'Network plan 2'!AB14)</f>
        <v/>
      </c>
      <c r="U12" s="6" t="str">
        <f>IF(ISBLANK('Network plan 2'!AC14),"",'Network plan 2'!AC14)</f>
        <v/>
      </c>
      <c r="V12" s="6" t="str">
        <f>IF(ISBLANK('Network plan 2'!AD14),"",'Network plan 2'!AD14)</f>
        <v/>
      </c>
      <c r="W12" s="6" t="str">
        <f>IF(ISBLANK('Network plan 2'!AE14),"",'Network plan 2'!AE14)</f>
        <v/>
      </c>
      <c r="X12" s="6" t="str">
        <f>IF(ISBLANK('Network plan 2'!AF14),"",'Network plan 2'!AF14)</f>
        <v/>
      </c>
      <c r="Y12" s="6" t="str">
        <f>IF(ISBLANK('Network plan 2'!AG14),"",'Network plan 2'!AG14)</f>
        <v/>
      </c>
      <c r="Z12" s="6" t="str">
        <f>IF(ISBLANK('Network plan 2'!AH14),"",'Network plan 2'!AH14)</f>
        <v/>
      </c>
      <c r="AA12" s="6" t="str">
        <f>IF(ISBLANK('Network plan 2'!AI14),"",'Network plan 2'!AI14)</f>
        <v/>
      </c>
      <c r="AB12" s="6" t="str">
        <f>IF(ISBLANK('Network plan 2'!AJ14),"",'Network plan 2'!AJ14)</f>
        <v/>
      </c>
      <c r="AC12" s="6" t="str">
        <f>IF(ISBLANK('Network plan 2'!AK14),"",'Network plan 2'!AK14)</f>
        <v/>
      </c>
      <c r="AD12" s="6" t="str">
        <f>IF(ISBLANK('Network plan 2'!AL14),"",'Network plan 2'!AL14)</f>
        <v/>
      </c>
      <c r="AE12" s="6" t="str">
        <f>IF(ISBLANK('Network plan 2'!AM14),"",'Network plan 2'!AM14)</f>
        <v/>
      </c>
      <c r="AF12" s="6" t="str">
        <f>IF(ISBLANK('Network plan 2'!AN14),"",'Network plan 2'!AN14)</f>
        <v/>
      </c>
      <c r="AG12" s="6" t="str">
        <f>IF(ISBLANK('Network plan 2'!AO14),"",'Network plan 2'!AO14)</f>
        <v/>
      </c>
      <c r="AH12" s="6" t="str">
        <f>IF(ISBLANK('Network plan 2'!AP14),"",'Network plan 2'!AP14)</f>
        <v/>
      </c>
      <c r="AI12" s="6" t="str">
        <f>IF(ISBLANK('Network plan 2'!AQ14),"",'Network plan 2'!AQ14)</f>
        <v/>
      </c>
      <c r="AJ12" s="6" t="str">
        <f>IF(ISBLANK('Network plan 2'!AR14),"",'Network plan 2'!AR14)</f>
        <v>A</v>
      </c>
      <c r="AK12" s="6" t="str">
        <f>IF(ISBLANK('Network plan 2'!AS14),"",'Network plan 2'!AS14)</f>
        <v/>
      </c>
      <c r="AL12" s="6" t="str">
        <f>IF(ISBLANK('Network plan 2'!AT14),"",'Network plan 2'!AT14)</f>
        <v/>
      </c>
      <c r="AM12" s="6" t="str">
        <f>IF(ISBLANK('Network plan 2'!AU14),"",'Network plan 2'!AU14)</f>
        <v/>
      </c>
      <c r="AN12" s="6" t="str">
        <f>IF(ISBLANK('Network plan 2'!AV14),"",'Network plan 2'!AV14)</f>
        <v/>
      </c>
      <c r="AO12" s="6" t="str">
        <f>IF(ISBLANK('Network plan 2'!AW14),"",'Network plan 2'!AW14)</f>
        <v/>
      </c>
      <c r="AQ12">
        <f t="shared" si="0"/>
        <v>3</v>
      </c>
    </row>
    <row r="13" spans="1:43" x14ac:dyDescent="0.2">
      <c r="A13" s="10" t="str">
        <f>IF(ISBLANK('Network plan 2'!I15),"",'Network plan 2'!I15)</f>
        <v/>
      </c>
      <c r="B13" s="6" t="str">
        <f>IF(ISBLANK('Network plan 2'!J15),"",'Network plan 2'!J15)</f>
        <v/>
      </c>
      <c r="C13" s="6" t="str">
        <f>IF(ISBLANK('Network plan 2'!K15),"",'Network plan 2'!K15)</f>
        <v/>
      </c>
      <c r="D13" s="6" t="str">
        <f>IF(ISBLANK('Network plan 2'!L15),"",'Network plan 2'!L15)</f>
        <v/>
      </c>
      <c r="E13" s="6" t="str">
        <f>IF(ISBLANK('Network plan 2'!M15),"",'Network plan 2'!M15)</f>
        <v/>
      </c>
      <c r="F13" s="6" t="str">
        <f>IF(ISBLANK('Network plan 2'!N15),"",'Network plan 2'!N15)</f>
        <v/>
      </c>
      <c r="G13" s="6" t="str">
        <f>IF(ISBLANK('Network plan 2'!O15),"",'Network plan 2'!O15)</f>
        <v/>
      </c>
      <c r="H13" s="6">
        <f>IF(ISBLANK('Network plan 2'!P15),"",'Network plan 2'!P15)</f>
        <v>8</v>
      </c>
      <c r="I13" s="6" t="str">
        <f>IF(ISBLANK('Network plan 2'!Q15),"",'Network plan 2'!Q15)</f>
        <v/>
      </c>
      <c r="J13" s="6">
        <f>IF(ISBLANK('Network plan 2'!R15),"",'Network plan 2'!R15)</f>
        <v>10</v>
      </c>
      <c r="K13" s="6" t="str">
        <f>IF(ISBLANK('Network plan 2'!S15),"",'Network plan 2'!S15)</f>
        <v/>
      </c>
      <c r="L13" s="6" t="str">
        <f>IF(ISBLANK('Network plan 2'!T15),"",'Network plan 2'!T15)</f>
        <v/>
      </c>
      <c r="M13" s="6" t="str">
        <f>IF(ISBLANK('Network plan 2'!U15),"",'Network plan 2'!U15)</f>
        <v/>
      </c>
      <c r="N13" s="6" t="str">
        <f>IF(ISBLANK('Network plan 2'!V15),"",'Network plan 2'!V15)</f>
        <v/>
      </c>
      <c r="O13" s="6" t="str">
        <f>IF(ISBLANK('Network plan 2'!W15),"",'Network plan 2'!W15)</f>
        <v/>
      </c>
      <c r="P13" s="6" t="str">
        <f>IF(ISBLANK('Network plan 2'!X15),"",'Network plan 2'!X15)</f>
        <v/>
      </c>
      <c r="Q13" s="6" t="str">
        <f>IF(ISBLANK('Network plan 2'!Y15),"",'Network plan 2'!Y15)</f>
        <v/>
      </c>
      <c r="R13" s="6" t="str">
        <f>IF(ISBLANK('Network plan 2'!Z15),"",'Network plan 2'!Z15)</f>
        <v/>
      </c>
      <c r="S13" s="6" t="str">
        <f>IF(ISBLANK('Network plan 2'!AA15),"",'Network plan 2'!AA15)</f>
        <v/>
      </c>
      <c r="T13" s="6" t="str">
        <f>IF(ISBLANK('Network plan 2'!AB15),"",'Network plan 2'!AB15)</f>
        <v/>
      </c>
      <c r="U13" s="6" t="str">
        <f>IF(ISBLANK('Network plan 2'!AC15),"",'Network plan 2'!AC15)</f>
        <v/>
      </c>
      <c r="V13" s="6" t="str">
        <f>IF(ISBLANK('Network plan 2'!AD15),"",'Network plan 2'!AD15)</f>
        <v/>
      </c>
      <c r="W13" s="6" t="str">
        <f>IF(ISBLANK('Network plan 2'!AE15),"",'Network plan 2'!AE15)</f>
        <v/>
      </c>
      <c r="X13" s="6" t="str">
        <f>IF(ISBLANK('Network plan 2'!AF15),"",'Network plan 2'!AF15)</f>
        <v/>
      </c>
      <c r="Y13" s="6" t="str">
        <f>IF(ISBLANK('Network plan 2'!AG15),"",'Network plan 2'!AG15)</f>
        <v/>
      </c>
      <c r="Z13" s="6" t="str">
        <f>IF(ISBLANK('Network plan 2'!AH15),"",'Network plan 2'!AH15)</f>
        <v/>
      </c>
      <c r="AA13" s="6" t="str">
        <f>IF(ISBLANK('Network plan 2'!AI15),"",'Network plan 2'!AI15)</f>
        <v/>
      </c>
      <c r="AB13" s="6" t="str">
        <f>IF(ISBLANK('Network plan 2'!AJ15),"",'Network plan 2'!AJ15)</f>
        <v/>
      </c>
      <c r="AC13" s="6" t="str">
        <f>IF(ISBLANK('Network plan 2'!AK15),"",'Network plan 2'!AK15)</f>
        <v/>
      </c>
      <c r="AD13" s="6" t="str">
        <f>IF(ISBLANK('Network plan 2'!AL15),"",'Network plan 2'!AL15)</f>
        <v/>
      </c>
      <c r="AE13" s="6" t="str">
        <f>IF(ISBLANK('Network plan 2'!AM15),"",'Network plan 2'!AM15)</f>
        <v/>
      </c>
      <c r="AF13" s="6" t="str">
        <f>IF(ISBLANK('Network plan 2'!AN15),"",'Network plan 2'!AN15)</f>
        <v/>
      </c>
      <c r="AG13" s="6" t="str">
        <f>IF(ISBLANK('Network plan 2'!AO15),"",'Network plan 2'!AO15)</f>
        <v/>
      </c>
      <c r="AH13" s="6" t="str">
        <f>IF(ISBLANK('Network plan 2'!AP15),"",'Network plan 2'!AP15)</f>
        <v/>
      </c>
      <c r="AI13" s="6" t="str">
        <f>IF(ISBLANK('Network plan 2'!AQ15),"",'Network plan 2'!AQ15)</f>
        <v/>
      </c>
      <c r="AJ13" s="6" t="str">
        <f>IF(ISBLANK('Network plan 2'!AR15),"",'Network plan 2'!AR15)</f>
        <v>A</v>
      </c>
      <c r="AK13" s="6" t="str">
        <f>IF(ISBLANK('Network plan 2'!AS15),"",'Network plan 2'!AS15)</f>
        <v/>
      </c>
      <c r="AL13" s="6" t="str">
        <f>IF(ISBLANK('Network plan 2'!AT15),"",'Network plan 2'!AT15)</f>
        <v/>
      </c>
      <c r="AM13" s="6" t="str">
        <f>IF(ISBLANK('Network plan 2'!AU15),"",'Network plan 2'!AU15)</f>
        <v/>
      </c>
      <c r="AN13" s="6" t="str">
        <f>IF(ISBLANK('Network plan 2'!AV15),"",'Network plan 2'!AV15)</f>
        <v>E</v>
      </c>
      <c r="AO13" s="6">
        <f>IF(ISBLANK('Network plan 2'!AW15),"",'Network plan 2'!AW15)</f>
        <v>36</v>
      </c>
      <c r="AQ13">
        <f t="shared" si="0"/>
        <v>5</v>
      </c>
    </row>
    <row r="14" spans="1:43" x14ac:dyDescent="0.2">
      <c r="A14" s="10" t="str">
        <f>IF(ISBLANK('Network plan 2'!I16),"",'Network plan 2'!I16)</f>
        <v/>
      </c>
      <c r="B14" s="6" t="str">
        <f>IF(ISBLANK('Network plan 2'!J16),"",'Network plan 2'!J16)</f>
        <v/>
      </c>
      <c r="C14" s="6" t="str">
        <f>IF(ISBLANK('Network plan 2'!K16),"",'Network plan 2'!K16)</f>
        <v/>
      </c>
      <c r="D14" s="6" t="str">
        <f>IF(ISBLANK('Network plan 2'!L16),"",'Network plan 2'!L16)</f>
        <v/>
      </c>
      <c r="E14" s="6" t="str">
        <f>IF(ISBLANK('Network plan 2'!M16),"",'Network plan 2'!M16)</f>
        <v/>
      </c>
      <c r="F14" s="6" t="str">
        <f>IF(ISBLANK('Network plan 2'!N16),"",'Network plan 2'!N16)</f>
        <v/>
      </c>
      <c r="G14" s="6" t="str">
        <f>IF(ISBLANK('Network plan 2'!O16),"",'Network plan 2'!O16)</f>
        <v/>
      </c>
      <c r="H14" s="6">
        <f>IF(ISBLANK('Network plan 2'!P16),"",'Network plan 2'!P16)</f>
        <v>8</v>
      </c>
      <c r="I14" s="6" t="str">
        <f>IF(ISBLANK('Network plan 2'!Q16),"",'Network plan 2'!Q16)</f>
        <v/>
      </c>
      <c r="J14" s="6">
        <f>IF(ISBLANK('Network plan 2'!R16),"",'Network plan 2'!R16)</f>
        <v>10</v>
      </c>
      <c r="K14" s="6" t="str">
        <f>IF(ISBLANK('Network plan 2'!S16),"",'Network plan 2'!S16)</f>
        <v/>
      </c>
      <c r="L14" s="6" t="str">
        <f>IF(ISBLANK('Network plan 2'!T16),"",'Network plan 2'!T16)</f>
        <v/>
      </c>
      <c r="M14" s="6" t="str">
        <f>IF(ISBLANK('Network plan 2'!U16),"",'Network plan 2'!U16)</f>
        <v/>
      </c>
      <c r="N14" s="6" t="str">
        <f>IF(ISBLANK('Network plan 2'!V16),"",'Network plan 2'!V16)</f>
        <v/>
      </c>
      <c r="O14" s="6" t="str">
        <f>IF(ISBLANK('Network plan 2'!W16),"",'Network plan 2'!W16)</f>
        <v/>
      </c>
      <c r="P14" s="6" t="str">
        <f>IF(ISBLANK('Network plan 2'!X16),"",'Network plan 2'!X16)</f>
        <v/>
      </c>
      <c r="Q14" s="6" t="str">
        <f>IF(ISBLANK('Network plan 2'!Y16),"",'Network plan 2'!Y16)</f>
        <v/>
      </c>
      <c r="R14" s="6" t="str">
        <f>IF(ISBLANK('Network plan 2'!Z16),"",'Network plan 2'!Z16)</f>
        <v/>
      </c>
      <c r="S14" s="6" t="str">
        <f>IF(ISBLANK('Network plan 2'!AA16),"",'Network plan 2'!AA16)</f>
        <v/>
      </c>
      <c r="T14" s="6" t="str">
        <f>IF(ISBLANK('Network plan 2'!AB16),"",'Network plan 2'!AB16)</f>
        <v/>
      </c>
      <c r="U14" s="6" t="str">
        <f>IF(ISBLANK('Network plan 2'!AC16),"",'Network plan 2'!AC16)</f>
        <v/>
      </c>
      <c r="V14" s="6" t="str">
        <f>IF(ISBLANK('Network plan 2'!AD16),"",'Network plan 2'!AD16)</f>
        <v/>
      </c>
      <c r="W14" s="6" t="str">
        <f>IF(ISBLANK('Network plan 2'!AE16),"",'Network plan 2'!AE16)</f>
        <v/>
      </c>
      <c r="X14" s="6" t="str">
        <f>IF(ISBLANK('Network plan 2'!AF16),"",'Network plan 2'!AF16)</f>
        <v/>
      </c>
      <c r="Y14" s="6" t="str">
        <f>IF(ISBLANK('Network plan 2'!AG16),"",'Network plan 2'!AG16)</f>
        <v/>
      </c>
      <c r="Z14" s="6" t="str">
        <f>IF(ISBLANK('Network plan 2'!AH16),"",'Network plan 2'!AH16)</f>
        <v/>
      </c>
      <c r="AA14" s="6" t="str">
        <f>IF(ISBLANK('Network plan 2'!AI16),"",'Network plan 2'!AI16)</f>
        <v/>
      </c>
      <c r="AB14" s="6" t="str">
        <f>IF(ISBLANK('Network plan 2'!AJ16),"",'Network plan 2'!AJ16)</f>
        <v/>
      </c>
      <c r="AC14" s="6" t="str">
        <f>IF(ISBLANK('Network plan 2'!AK16),"",'Network plan 2'!AK16)</f>
        <v/>
      </c>
      <c r="AD14" s="6" t="str">
        <f>IF(ISBLANK('Network plan 2'!AL16),"",'Network plan 2'!AL16)</f>
        <v/>
      </c>
      <c r="AE14" s="6" t="str">
        <f>IF(ISBLANK('Network plan 2'!AM16),"",'Network plan 2'!AM16)</f>
        <v/>
      </c>
      <c r="AF14" s="6" t="str">
        <f>IF(ISBLANK('Network plan 2'!AN16),"",'Network plan 2'!AN16)</f>
        <v/>
      </c>
      <c r="AG14" s="6" t="str">
        <f>IF(ISBLANK('Network plan 2'!AO16),"",'Network plan 2'!AO16)</f>
        <v/>
      </c>
      <c r="AH14" s="6" t="str">
        <f>IF(ISBLANK('Network plan 2'!AP16),"",'Network plan 2'!AP16)</f>
        <v/>
      </c>
      <c r="AI14" s="6" t="str">
        <f>IF(ISBLANK('Network plan 2'!AQ16),"",'Network plan 2'!AQ16)</f>
        <v/>
      </c>
      <c r="AJ14" s="6" t="str">
        <f>IF(ISBLANK('Network plan 2'!AR16),"",'Network plan 2'!AR16)</f>
        <v>A</v>
      </c>
      <c r="AK14" s="6" t="str">
        <f>IF(ISBLANK('Network plan 2'!AS16),"",'Network plan 2'!AS16)</f>
        <v/>
      </c>
      <c r="AL14" s="6" t="str">
        <f>IF(ISBLANK('Network plan 2'!AT16),"",'Network plan 2'!AT16)</f>
        <v/>
      </c>
      <c r="AM14" s="6" t="str">
        <f>IF(ISBLANK('Network plan 2'!AU16),"",'Network plan 2'!AU16)</f>
        <v/>
      </c>
      <c r="AN14" s="6" t="str">
        <f>IF(ISBLANK('Network plan 2'!AV16),"",'Network plan 2'!AV16)</f>
        <v/>
      </c>
      <c r="AO14" s="6" t="str">
        <f>IF(ISBLANK('Network plan 2'!AW16),"",'Network plan 2'!AW16)</f>
        <v/>
      </c>
      <c r="AQ14">
        <f t="shared" si="0"/>
        <v>3</v>
      </c>
    </row>
    <row r="15" spans="1:43" x14ac:dyDescent="0.2">
      <c r="A15" s="10" t="str">
        <f>IF(ISBLANK('Network plan 2'!I17),"",'Network plan 2'!I17)</f>
        <v/>
      </c>
      <c r="B15" s="6" t="str">
        <f>IF(ISBLANK('Network plan 2'!J17),"",'Network plan 2'!J17)</f>
        <v/>
      </c>
      <c r="C15" s="6" t="str">
        <f>IF(ISBLANK('Network plan 2'!K17),"",'Network plan 2'!K17)</f>
        <v/>
      </c>
      <c r="D15" s="6" t="str">
        <f>IF(ISBLANK('Network plan 2'!L17),"",'Network plan 2'!L17)</f>
        <v/>
      </c>
      <c r="E15" s="6" t="str">
        <f>IF(ISBLANK('Network plan 2'!M17),"",'Network plan 2'!M17)</f>
        <v/>
      </c>
      <c r="F15" s="6" t="str">
        <f>IF(ISBLANK('Network plan 2'!N17),"",'Network plan 2'!N17)</f>
        <v/>
      </c>
      <c r="G15" s="6" t="str">
        <f>IF(ISBLANK('Network plan 2'!O17),"",'Network plan 2'!O17)</f>
        <v/>
      </c>
      <c r="H15" s="6">
        <f>IF(ISBLANK('Network plan 2'!P17),"",'Network plan 2'!P17)</f>
        <v>8</v>
      </c>
      <c r="I15" s="6" t="str">
        <f>IF(ISBLANK('Network plan 2'!Q17),"",'Network plan 2'!Q17)</f>
        <v/>
      </c>
      <c r="J15" s="6">
        <f>IF(ISBLANK('Network plan 2'!R17),"",'Network plan 2'!R17)</f>
        <v>10</v>
      </c>
      <c r="K15" s="6" t="str">
        <f>IF(ISBLANK('Network plan 2'!S17),"",'Network plan 2'!S17)</f>
        <v/>
      </c>
      <c r="L15" s="6" t="str">
        <f>IF(ISBLANK('Network plan 2'!T17),"",'Network plan 2'!T17)</f>
        <v/>
      </c>
      <c r="M15" s="6" t="str">
        <f>IF(ISBLANK('Network plan 2'!U17),"",'Network plan 2'!U17)</f>
        <v/>
      </c>
      <c r="N15" s="6" t="str">
        <f>IF(ISBLANK('Network plan 2'!V17),"",'Network plan 2'!V17)</f>
        <v/>
      </c>
      <c r="O15" s="6" t="str">
        <f>IF(ISBLANK('Network plan 2'!W17),"",'Network plan 2'!W17)</f>
        <v/>
      </c>
      <c r="P15" s="6" t="str">
        <f>IF(ISBLANK('Network plan 2'!X17),"",'Network plan 2'!X17)</f>
        <v/>
      </c>
      <c r="Q15" s="6" t="str">
        <f>IF(ISBLANK('Network plan 2'!Y17),"",'Network plan 2'!Y17)</f>
        <v/>
      </c>
      <c r="R15" s="6" t="str">
        <f>IF(ISBLANK('Network plan 2'!Z17),"",'Network plan 2'!Z17)</f>
        <v/>
      </c>
      <c r="S15" s="6" t="str">
        <f>IF(ISBLANK('Network plan 2'!AA17),"",'Network plan 2'!AA17)</f>
        <v/>
      </c>
      <c r="T15" s="6" t="str">
        <f>IF(ISBLANK('Network plan 2'!AB17),"",'Network plan 2'!AB17)</f>
        <v/>
      </c>
      <c r="U15" s="6" t="str">
        <f>IF(ISBLANK('Network plan 2'!AC17),"",'Network plan 2'!AC17)</f>
        <v/>
      </c>
      <c r="V15" s="6" t="str">
        <f>IF(ISBLANK('Network plan 2'!AD17),"",'Network plan 2'!AD17)</f>
        <v/>
      </c>
      <c r="W15" s="6" t="str">
        <f>IF(ISBLANK('Network plan 2'!AE17),"",'Network plan 2'!AE17)</f>
        <v/>
      </c>
      <c r="X15" s="6" t="str">
        <f>IF(ISBLANK('Network plan 2'!AF17),"",'Network plan 2'!AF17)</f>
        <v/>
      </c>
      <c r="Y15" s="6" t="str">
        <f>IF(ISBLANK('Network plan 2'!AG17),"",'Network plan 2'!AG17)</f>
        <v/>
      </c>
      <c r="Z15" s="6" t="str">
        <f>IF(ISBLANK('Network plan 2'!AH17),"",'Network plan 2'!AH17)</f>
        <v/>
      </c>
      <c r="AA15" s="6" t="str">
        <f>IF(ISBLANK('Network plan 2'!AI17),"",'Network plan 2'!AI17)</f>
        <v/>
      </c>
      <c r="AB15" s="6" t="str">
        <f>IF(ISBLANK('Network plan 2'!AJ17),"",'Network plan 2'!AJ17)</f>
        <v/>
      </c>
      <c r="AC15" s="6" t="str">
        <f>IF(ISBLANK('Network plan 2'!AK17),"",'Network plan 2'!AK17)</f>
        <v/>
      </c>
      <c r="AD15" s="6" t="str">
        <f>IF(ISBLANK('Network plan 2'!AL17),"",'Network plan 2'!AL17)</f>
        <v/>
      </c>
      <c r="AE15" s="6" t="str">
        <f>IF(ISBLANK('Network plan 2'!AM17),"",'Network plan 2'!AM17)</f>
        <v/>
      </c>
      <c r="AF15" s="6" t="str">
        <f>IF(ISBLANK('Network plan 2'!AN17),"",'Network plan 2'!AN17)</f>
        <v/>
      </c>
      <c r="AG15" s="6" t="str">
        <f>IF(ISBLANK('Network plan 2'!AO17),"",'Network plan 2'!AO17)</f>
        <v/>
      </c>
      <c r="AH15" s="6" t="str">
        <f>IF(ISBLANK('Network plan 2'!AP17),"",'Network plan 2'!AP17)</f>
        <v/>
      </c>
      <c r="AI15" s="6" t="str">
        <f>IF(ISBLANK('Network plan 2'!AQ17),"",'Network plan 2'!AQ17)</f>
        <v/>
      </c>
      <c r="AJ15" s="6" t="str">
        <f>IF(ISBLANK('Network plan 2'!AR17),"",'Network plan 2'!AR17)</f>
        <v>A</v>
      </c>
      <c r="AK15" s="6" t="str">
        <f>IF(ISBLANK('Network plan 2'!AS17),"",'Network plan 2'!AS17)</f>
        <v/>
      </c>
      <c r="AL15" s="6" t="str">
        <f>IF(ISBLANK('Network plan 2'!AT17),"",'Network plan 2'!AT17)</f>
        <v/>
      </c>
      <c r="AM15" s="6" t="str">
        <f>IF(ISBLANK('Network plan 2'!AU17),"",'Network plan 2'!AU17)</f>
        <v/>
      </c>
      <c r="AN15" s="6" t="str">
        <f>IF(ISBLANK('Network plan 2'!AV17),"",'Network plan 2'!AV17)</f>
        <v/>
      </c>
      <c r="AO15" s="6" t="str">
        <f>IF(ISBLANK('Network plan 2'!AW17),"",'Network plan 2'!AW17)</f>
        <v/>
      </c>
      <c r="AQ15">
        <f t="shared" si="0"/>
        <v>3</v>
      </c>
    </row>
    <row r="16" spans="1:43" x14ac:dyDescent="0.2">
      <c r="A16" s="10" t="str">
        <f>IF(ISBLANK('Network plan 2'!I18),"",'Network plan 2'!I18)</f>
        <v/>
      </c>
      <c r="B16" s="6" t="str">
        <f>IF(ISBLANK('Network plan 2'!J18),"",'Network plan 2'!J18)</f>
        <v/>
      </c>
      <c r="C16" s="6" t="str">
        <f>IF(ISBLANK('Network plan 2'!K18),"",'Network plan 2'!K18)</f>
        <v/>
      </c>
      <c r="D16" s="6" t="str">
        <f>IF(ISBLANK('Network plan 2'!L18),"",'Network plan 2'!L18)</f>
        <v/>
      </c>
      <c r="E16" s="6" t="str">
        <f>IF(ISBLANK('Network plan 2'!M18),"",'Network plan 2'!M18)</f>
        <v/>
      </c>
      <c r="F16" s="6" t="str">
        <f>IF(ISBLANK('Network plan 2'!N18),"",'Network plan 2'!N18)</f>
        <v/>
      </c>
      <c r="G16" s="6" t="str">
        <f>IF(ISBLANK('Network plan 2'!O18),"",'Network plan 2'!O18)</f>
        <v/>
      </c>
      <c r="H16" s="6">
        <f>IF(ISBLANK('Network plan 2'!P18),"",'Network plan 2'!P18)</f>
        <v>8</v>
      </c>
      <c r="I16" s="6" t="str">
        <f>IF(ISBLANK('Network plan 2'!Q18),"",'Network plan 2'!Q18)</f>
        <v/>
      </c>
      <c r="J16" s="6" t="str">
        <f>IF(ISBLANK('Network plan 2'!R18),"",'Network plan 2'!R18)</f>
        <v/>
      </c>
      <c r="K16" s="6">
        <f>IF(ISBLANK('Network plan 2'!S18),"",'Network plan 2'!S18)</f>
        <v>11</v>
      </c>
      <c r="L16" s="6" t="str">
        <f>IF(ISBLANK('Network plan 2'!T18),"",'Network plan 2'!T18)</f>
        <v/>
      </c>
      <c r="M16" s="6" t="str">
        <f>IF(ISBLANK('Network plan 2'!U18),"",'Network plan 2'!U18)</f>
        <v/>
      </c>
      <c r="N16" s="6" t="str">
        <f>IF(ISBLANK('Network plan 2'!V18),"",'Network plan 2'!V18)</f>
        <v/>
      </c>
      <c r="O16" s="6" t="str">
        <f>IF(ISBLANK('Network plan 2'!W18),"",'Network plan 2'!W18)</f>
        <v/>
      </c>
      <c r="P16" s="6" t="str">
        <f>IF(ISBLANK('Network plan 2'!X18),"",'Network plan 2'!X18)</f>
        <v/>
      </c>
      <c r="Q16" s="6" t="str">
        <f>IF(ISBLANK('Network plan 2'!Y18),"",'Network plan 2'!Y18)</f>
        <v/>
      </c>
      <c r="R16" s="6" t="str">
        <f>IF(ISBLANK('Network plan 2'!Z18),"",'Network plan 2'!Z18)</f>
        <v/>
      </c>
      <c r="S16" s="6" t="str">
        <f>IF(ISBLANK('Network plan 2'!AA18),"",'Network plan 2'!AA18)</f>
        <v/>
      </c>
      <c r="T16" s="6" t="str">
        <f>IF(ISBLANK('Network plan 2'!AB18),"",'Network plan 2'!AB18)</f>
        <v/>
      </c>
      <c r="U16" s="6" t="str">
        <f>IF(ISBLANK('Network plan 2'!AC18),"",'Network plan 2'!AC18)</f>
        <v/>
      </c>
      <c r="V16" s="6" t="str">
        <f>IF(ISBLANK('Network plan 2'!AD18),"",'Network plan 2'!AD18)</f>
        <v/>
      </c>
      <c r="W16" s="6" t="str">
        <f>IF(ISBLANK('Network plan 2'!AE18),"",'Network plan 2'!AE18)</f>
        <v/>
      </c>
      <c r="X16" s="6" t="str">
        <f>IF(ISBLANK('Network plan 2'!AF18),"",'Network plan 2'!AF18)</f>
        <v/>
      </c>
      <c r="Y16" s="6" t="str">
        <f>IF(ISBLANK('Network plan 2'!AG18),"",'Network plan 2'!AG18)</f>
        <v/>
      </c>
      <c r="Z16" s="6" t="str">
        <f>IF(ISBLANK('Network plan 2'!AH18),"",'Network plan 2'!AH18)</f>
        <v/>
      </c>
      <c r="AA16" s="6" t="str">
        <f>IF(ISBLANK('Network plan 2'!AI18),"",'Network plan 2'!AI18)</f>
        <v/>
      </c>
      <c r="AB16" s="6" t="str">
        <f>IF(ISBLANK('Network plan 2'!AJ18),"",'Network plan 2'!AJ18)</f>
        <v/>
      </c>
      <c r="AC16" s="6" t="str">
        <f>IF(ISBLANK('Network plan 2'!AK18),"",'Network plan 2'!AK18)</f>
        <v/>
      </c>
      <c r="AD16" s="6" t="str">
        <f>IF(ISBLANK('Network plan 2'!AL18),"",'Network plan 2'!AL18)</f>
        <v/>
      </c>
      <c r="AE16" s="6" t="str">
        <f>IF(ISBLANK('Network plan 2'!AM18),"",'Network plan 2'!AM18)</f>
        <v/>
      </c>
      <c r="AF16" s="6" t="str">
        <f>IF(ISBLANK('Network plan 2'!AN18),"",'Network plan 2'!AN18)</f>
        <v/>
      </c>
      <c r="AG16" s="6" t="str">
        <f>IF(ISBLANK('Network plan 2'!AO18),"",'Network plan 2'!AO18)</f>
        <v/>
      </c>
      <c r="AH16" s="6" t="str">
        <f>IF(ISBLANK('Network plan 2'!AP18),"",'Network plan 2'!AP18)</f>
        <v/>
      </c>
      <c r="AI16" s="6" t="str">
        <f>IF(ISBLANK('Network plan 2'!AQ18),"",'Network plan 2'!AQ18)</f>
        <v/>
      </c>
      <c r="AJ16" s="6" t="str">
        <f>IF(ISBLANK('Network plan 2'!AR18),"",'Network plan 2'!AR18)</f>
        <v>A</v>
      </c>
      <c r="AK16" s="6" t="str">
        <f>IF(ISBLANK('Network plan 2'!AS18),"",'Network plan 2'!AS18)</f>
        <v/>
      </c>
      <c r="AL16" s="6" t="str">
        <f>IF(ISBLANK('Network plan 2'!AT18),"",'Network plan 2'!AT18)</f>
        <v/>
      </c>
      <c r="AM16" s="6" t="str">
        <f>IF(ISBLANK('Network plan 2'!AU18),"",'Network plan 2'!AU18)</f>
        <v/>
      </c>
      <c r="AN16" s="6" t="str">
        <f>IF(ISBLANK('Network plan 2'!AV18),"",'Network plan 2'!AV18)</f>
        <v/>
      </c>
      <c r="AO16" s="6">
        <f>IF(ISBLANK('Network plan 2'!AW18),"",'Network plan 2'!AW18)</f>
        <v>36</v>
      </c>
      <c r="AQ16">
        <f t="shared" si="0"/>
        <v>4</v>
      </c>
    </row>
    <row r="17" spans="1:43" x14ac:dyDescent="0.2">
      <c r="A17" s="10" t="str">
        <f>IF(ISBLANK('Network plan 2'!I19),"",'Network plan 2'!I19)</f>
        <v/>
      </c>
      <c r="B17" s="6" t="str">
        <f>IF(ISBLANK('Network plan 2'!J19),"",'Network plan 2'!J19)</f>
        <v/>
      </c>
      <c r="C17" s="6" t="str">
        <f>IF(ISBLANK('Network plan 2'!K19),"",'Network plan 2'!K19)</f>
        <v/>
      </c>
      <c r="D17" s="6" t="str">
        <f>IF(ISBLANK('Network plan 2'!L19),"",'Network plan 2'!L19)</f>
        <v/>
      </c>
      <c r="E17" s="6" t="str">
        <f>IF(ISBLANK('Network plan 2'!M19),"",'Network plan 2'!M19)</f>
        <v/>
      </c>
      <c r="F17" s="6" t="str">
        <f>IF(ISBLANK('Network plan 2'!N19),"",'Network plan 2'!N19)</f>
        <v/>
      </c>
      <c r="G17" s="6" t="str">
        <f>IF(ISBLANK('Network plan 2'!O19),"",'Network plan 2'!O19)</f>
        <v/>
      </c>
      <c r="H17" s="6">
        <f>IF(ISBLANK('Network plan 2'!P19),"",'Network plan 2'!P19)</f>
        <v>8</v>
      </c>
      <c r="I17" s="6" t="str">
        <f>IF(ISBLANK('Network plan 2'!Q19),"",'Network plan 2'!Q19)</f>
        <v/>
      </c>
      <c r="J17" s="6" t="str">
        <f>IF(ISBLANK('Network plan 2'!R19),"",'Network plan 2'!R19)</f>
        <v/>
      </c>
      <c r="K17" s="6">
        <f>IF(ISBLANK('Network plan 2'!S19),"",'Network plan 2'!S19)</f>
        <v>11</v>
      </c>
      <c r="L17" s="6" t="str">
        <f>IF(ISBLANK('Network plan 2'!T19),"",'Network plan 2'!T19)</f>
        <v/>
      </c>
      <c r="M17" s="6" t="str">
        <f>IF(ISBLANK('Network plan 2'!U19),"",'Network plan 2'!U19)</f>
        <v/>
      </c>
      <c r="N17" s="6" t="str">
        <f>IF(ISBLANK('Network plan 2'!V19),"",'Network plan 2'!V19)</f>
        <v/>
      </c>
      <c r="O17" s="6" t="str">
        <f>IF(ISBLANK('Network plan 2'!W19),"",'Network plan 2'!W19)</f>
        <v/>
      </c>
      <c r="P17" s="6" t="str">
        <f>IF(ISBLANK('Network plan 2'!X19),"",'Network plan 2'!X19)</f>
        <v/>
      </c>
      <c r="Q17" s="6" t="str">
        <f>IF(ISBLANK('Network plan 2'!Y19),"",'Network plan 2'!Y19)</f>
        <v/>
      </c>
      <c r="R17" s="6" t="str">
        <f>IF(ISBLANK('Network plan 2'!Z19),"",'Network plan 2'!Z19)</f>
        <v/>
      </c>
      <c r="S17" s="6" t="str">
        <f>IF(ISBLANK('Network plan 2'!AA19),"",'Network plan 2'!AA19)</f>
        <v/>
      </c>
      <c r="T17" s="6" t="str">
        <f>IF(ISBLANK('Network plan 2'!AB19),"",'Network plan 2'!AB19)</f>
        <v/>
      </c>
      <c r="U17" s="6" t="str">
        <f>IF(ISBLANK('Network plan 2'!AC19),"",'Network plan 2'!AC19)</f>
        <v/>
      </c>
      <c r="V17" s="6" t="str">
        <f>IF(ISBLANK('Network plan 2'!AD19),"",'Network plan 2'!AD19)</f>
        <v/>
      </c>
      <c r="W17" s="6" t="str">
        <f>IF(ISBLANK('Network plan 2'!AE19),"",'Network plan 2'!AE19)</f>
        <v/>
      </c>
      <c r="X17" s="6" t="str">
        <f>IF(ISBLANK('Network plan 2'!AF19),"",'Network plan 2'!AF19)</f>
        <v/>
      </c>
      <c r="Y17" s="6" t="str">
        <f>IF(ISBLANK('Network plan 2'!AG19),"",'Network plan 2'!AG19)</f>
        <v/>
      </c>
      <c r="Z17" s="6" t="str">
        <f>IF(ISBLANK('Network plan 2'!AH19),"",'Network plan 2'!AH19)</f>
        <v/>
      </c>
      <c r="AA17" s="6" t="str">
        <f>IF(ISBLANK('Network plan 2'!AI19),"",'Network plan 2'!AI19)</f>
        <v/>
      </c>
      <c r="AB17" s="6" t="str">
        <f>IF(ISBLANK('Network plan 2'!AJ19),"",'Network plan 2'!AJ19)</f>
        <v/>
      </c>
      <c r="AC17" s="6" t="str">
        <f>IF(ISBLANK('Network plan 2'!AK19),"",'Network plan 2'!AK19)</f>
        <v/>
      </c>
      <c r="AD17" s="6" t="str">
        <f>IF(ISBLANK('Network plan 2'!AL19),"",'Network plan 2'!AL19)</f>
        <v/>
      </c>
      <c r="AE17" s="6" t="str">
        <f>IF(ISBLANK('Network plan 2'!AM19),"",'Network plan 2'!AM19)</f>
        <v/>
      </c>
      <c r="AF17" s="6" t="str">
        <f>IF(ISBLANK('Network plan 2'!AN19),"",'Network plan 2'!AN19)</f>
        <v/>
      </c>
      <c r="AG17" s="6" t="str">
        <f>IF(ISBLANK('Network plan 2'!AO19),"",'Network plan 2'!AO19)</f>
        <v/>
      </c>
      <c r="AH17" s="6" t="str">
        <f>IF(ISBLANK('Network plan 2'!AP19),"",'Network plan 2'!AP19)</f>
        <v/>
      </c>
      <c r="AI17" s="6" t="str">
        <f>IF(ISBLANK('Network plan 2'!AQ19),"",'Network plan 2'!AQ19)</f>
        <v/>
      </c>
      <c r="AJ17" s="6" t="str">
        <f>IF(ISBLANK('Network plan 2'!AR19),"",'Network plan 2'!AR19)</f>
        <v>A</v>
      </c>
      <c r="AK17" s="6" t="str">
        <f>IF(ISBLANK('Network plan 2'!AS19),"",'Network plan 2'!AS19)</f>
        <v/>
      </c>
      <c r="AL17" s="6" t="str">
        <f>IF(ISBLANK('Network plan 2'!AT19),"",'Network plan 2'!AT19)</f>
        <v/>
      </c>
      <c r="AM17" s="6" t="str">
        <f>IF(ISBLANK('Network plan 2'!AU19),"",'Network plan 2'!AU19)</f>
        <v/>
      </c>
      <c r="AN17" s="6" t="str">
        <f>IF(ISBLANK('Network plan 2'!AV19),"",'Network plan 2'!AV19)</f>
        <v/>
      </c>
      <c r="AO17" s="6" t="str">
        <f>IF(ISBLANK('Network plan 2'!AW19),"",'Network plan 2'!AW19)</f>
        <v/>
      </c>
      <c r="AQ17">
        <f t="shared" si="0"/>
        <v>3</v>
      </c>
    </row>
    <row r="18" spans="1:43" x14ac:dyDescent="0.2">
      <c r="A18" s="10" t="str">
        <f>IF(ISBLANK('Network plan 2'!I20),"",'Network plan 2'!I20)</f>
        <v/>
      </c>
      <c r="B18" s="6" t="str">
        <f>IF(ISBLANK('Network plan 2'!J20),"",'Network plan 2'!J20)</f>
        <v/>
      </c>
      <c r="C18" s="6" t="str">
        <f>IF(ISBLANK('Network plan 2'!K20),"",'Network plan 2'!K20)</f>
        <v/>
      </c>
      <c r="D18" s="6" t="str">
        <f>IF(ISBLANK('Network plan 2'!L20),"",'Network plan 2'!L20)</f>
        <v/>
      </c>
      <c r="E18" s="6" t="str">
        <f>IF(ISBLANK('Network plan 2'!M20),"",'Network plan 2'!M20)</f>
        <v/>
      </c>
      <c r="F18" s="6" t="str">
        <f>IF(ISBLANK('Network plan 2'!N20),"",'Network plan 2'!N20)</f>
        <v/>
      </c>
      <c r="G18" s="6" t="str">
        <f>IF(ISBLANK('Network plan 2'!O20),"",'Network plan 2'!O20)</f>
        <v/>
      </c>
      <c r="H18" s="6">
        <f>IF(ISBLANK('Network plan 2'!P20),"",'Network plan 2'!P20)</f>
        <v>8</v>
      </c>
      <c r="I18" s="6" t="str">
        <f>IF(ISBLANK('Network plan 2'!Q20),"",'Network plan 2'!Q20)</f>
        <v/>
      </c>
      <c r="J18" s="6" t="str">
        <f>IF(ISBLANK('Network plan 2'!R20),"",'Network plan 2'!R20)</f>
        <v/>
      </c>
      <c r="K18" s="6">
        <f>IF(ISBLANK('Network plan 2'!S20),"",'Network plan 2'!S20)</f>
        <v>11</v>
      </c>
      <c r="L18" s="6" t="str">
        <f>IF(ISBLANK('Network plan 2'!T20),"",'Network plan 2'!T20)</f>
        <v/>
      </c>
      <c r="M18" s="6" t="str">
        <f>IF(ISBLANK('Network plan 2'!U20),"",'Network plan 2'!U20)</f>
        <v/>
      </c>
      <c r="N18" s="6" t="str">
        <f>IF(ISBLANK('Network plan 2'!V20),"",'Network plan 2'!V20)</f>
        <v/>
      </c>
      <c r="O18" s="6" t="str">
        <f>IF(ISBLANK('Network plan 2'!W20),"",'Network plan 2'!W20)</f>
        <v/>
      </c>
      <c r="P18" s="6" t="str">
        <f>IF(ISBLANK('Network plan 2'!X20),"",'Network plan 2'!X20)</f>
        <v/>
      </c>
      <c r="Q18" s="6" t="str">
        <f>IF(ISBLANK('Network plan 2'!Y20),"",'Network plan 2'!Y20)</f>
        <v/>
      </c>
      <c r="R18" s="6" t="str">
        <f>IF(ISBLANK('Network plan 2'!Z20),"",'Network plan 2'!Z20)</f>
        <v/>
      </c>
      <c r="S18" s="6" t="str">
        <f>IF(ISBLANK('Network plan 2'!AA20),"",'Network plan 2'!AA20)</f>
        <v/>
      </c>
      <c r="T18" s="6" t="str">
        <f>IF(ISBLANK('Network plan 2'!AB20),"",'Network plan 2'!AB20)</f>
        <v/>
      </c>
      <c r="U18" s="6" t="str">
        <f>IF(ISBLANK('Network plan 2'!AC20),"",'Network plan 2'!AC20)</f>
        <v/>
      </c>
      <c r="V18" s="6" t="str">
        <f>IF(ISBLANK('Network plan 2'!AD20),"",'Network plan 2'!AD20)</f>
        <v/>
      </c>
      <c r="W18" s="6" t="str">
        <f>IF(ISBLANK('Network plan 2'!AE20),"",'Network plan 2'!AE20)</f>
        <v/>
      </c>
      <c r="X18" s="6" t="str">
        <f>IF(ISBLANK('Network plan 2'!AF20),"",'Network plan 2'!AF20)</f>
        <v/>
      </c>
      <c r="Y18" s="6" t="str">
        <f>IF(ISBLANK('Network plan 2'!AG20),"",'Network plan 2'!AG20)</f>
        <v/>
      </c>
      <c r="Z18" s="6" t="str">
        <f>IF(ISBLANK('Network plan 2'!AH20),"",'Network plan 2'!AH20)</f>
        <v/>
      </c>
      <c r="AA18" s="6" t="str">
        <f>IF(ISBLANK('Network plan 2'!AI20),"",'Network plan 2'!AI20)</f>
        <v/>
      </c>
      <c r="AB18" s="6" t="str">
        <f>IF(ISBLANK('Network plan 2'!AJ20),"",'Network plan 2'!AJ20)</f>
        <v/>
      </c>
      <c r="AC18" s="6" t="str">
        <f>IF(ISBLANK('Network plan 2'!AK20),"",'Network plan 2'!AK20)</f>
        <v/>
      </c>
      <c r="AD18" s="6" t="str">
        <f>IF(ISBLANK('Network plan 2'!AL20),"",'Network plan 2'!AL20)</f>
        <v/>
      </c>
      <c r="AE18" s="6" t="str">
        <f>IF(ISBLANK('Network plan 2'!AM20),"",'Network plan 2'!AM20)</f>
        <v/>
      </c>
      <c r="AF18" s="6" t="str">
        <f>IF(ISBLANK('Network plan 2'!AN20),"",'Network plan 2'!AN20)</f>
        <v/>
      </c>
      <c r="AG18" s="6" t="str">
        <f>IF(ISBLANK('Network plan 2'!AO20),"",'Network plan 2'!AO20)</f>
        <v/>
      </c>
      <c r="AH18" s="6" t="str">
        <f>IF(ISBLANK('Network plan 2'!AP20),"",'Network plan 2'!AP20)</f>
        <v/>
      </c>
      <c r="AI18" s="6" t="str">
        <f>IF(ISBLANK('Network plan 2'!AQ20),"",'Network plan 2'!AQ20)</f>
        <v/>
      </c>
      <c r="AJ18" s="6" t="str">
        <f>IF(ISBLANK('Network plan 2'!AR20),"",'Network plan 2'!AR20)</f>
        <v>A</v>
      </c>
      <c r="AK18" s="6" t="str">
        <f>IF(ISBLANK('Network plan 2'!AS20),"",'Network plan 2'!AS20)</f>
        <v/>
      </c>
      <c r="AL18" s="6" t="str">
        <f>IF(ISBLANK('Network plan 2'!AT20),"",'Network plan 2'!AT20)</f>
        <v/>
      </c>
      <c r="AM18" s="6" t="str">
        <f>IF(ISBLANK('Network plan 2'!AU20),"",'Network plan 2'!AU20)</f>
        <v/>
      </c>
      <c r="AN18" s="6" t="str">
        <f>IF(ISBLANK('Network plan 2'!AV20),"",'Network plan 2'!AV20)</f>
        <v/>
      </c>
      <c r="AO18" s="6" t="str">
        <f>IF(ISBLANK('Network plan 2'!AW20),"",'Network plan 2'!AW20)</f>
        <v/>
      </c>
      <c r="AQ18">
        <f t="shared" si="0"/>
        <v>3</v>
      </c>
    </row>
    <row r="19" spans="1:43" x14ac:dyDescent="0.2">
      <c r="A19" s="10" t="str">
        <f>IF(ISBLANK('Network plan 2'!I21),"",'Network plan 2'!I21)</f>
        <v/>
      </c>
      <c r="B19" s="6" t="str">
        <f>IF(ISBLANK('Network plan 2'!J21),"",'Network plan 2'!J21)</f>
        <v/>
      </c>
      <c r="C19" s="6" t="str">
        <f>IF(ISBLANK('Network plan 2'!K21),"",'Network plan 2'!K21)</f>
        <v/>
      </c>
      <c r="D19" s="6" t="str">
        <f>IF(ISBLANK('Network plan 2'!L21),"",'Network plan 2'!L21)</f>
        <v/>
      </c>
      <c r="E19" s="6" t="str">
        <f>IF(ISBLANK('Network plan 2'!M21),"",'Network plan 2'!M21)</f>
        <v/>
      </c>
      <c r="F19" s="6" t="str">
        <f>IF(ISBLANK('Network plan 2'!N21),"",'Network plan 2'!N21)</f>
        <v/>
      </c>
      <c r="G19" s="6" t="str">
        <f>IF(ISBLANK('Network plan 2'!O21),"",'Network plan 2'!O21)</f>
        <v/>
      </c>
      <c r="H19" s="6">
        <f>IF(ISBLANK('Network plan 2'!P21),"",'Network plan 2'!P21)</f>
        <v>8</v>
      </c>
      <c r="I19" s="6" t="str">
        <f>IF(ISBLANK('Network plan 2'!Q21),"",'Network plan 2'!Q21)</f>
        <v/>
      </c>
      <c r="J19" s="6" t="str">
        <f>IF(ISBLANK('Network plan 2'!R21),"",'Network plan 2'!R21)</f>
        <v/>
      </c>
      <c r="K19" s="6" t="str">
        <f>IF(ISBLANK('Network plan 2'!S21),"",'Network plan 2'!S21)</f>
        <v/>
      </c>
      <c r="L19" s="6">
        <f>IF(ISBLANK('Network plan 2'!T21),"",'Network plan 2'!T21)</f>
        <v>12</v>
      </c>
      <c r="M19" s="6" t="str">
        <f>IF(ISBLANK('Network plan 2'!U21),"",'Network plan 2'!U21)</f>
        <v/>
      </c>
      <c r="N19" s="6" t="str">
        <f>IF(ISBLANK('Network plan 2'!V21),"",'Network plan 2'!V21)</f>
        <v/>
      </c>
      <c r="O19" s="6" t="str">
        <f>IF(ISBLANK('Network plan 2'!W21),"",'Network plan 2'!W21)</f>
        <v/>
      </c>
      <c r="P19" s="6" t="str">
        <f>IF(ISBLANK('Network plan 2'!X21),"",'Network plan 2'!X21)</f>
        <v/>
      </c>
      <c r="Q19" s="6" t="str">
        <f>IF(ISBLANK('Network plan 2'!Y21),"",'Network plan 2'!Y21)</f>
        <v/>
      </c>
      <c r="R19" s="6" t="str">
        <f>IF(ISBLANK('Network plan 2'!Z21),"",'Network plan 2'!Z21)</f>
        <v/>
      </c>
      <c r="S19" s="6" t="str">
        <f>IF(ISBLANK('Network plan 2'!AA21),"",'Network plan 2'!AA21)</f>
        <v/>
      </c>
      <c r="T19" s="6" t="str">
        <f>IF(ISBLANK('Network plan 2'!AB21),"",'Network plan 2'!AB21)</f>
        <v/>
      </c>
      <c r="U19" s="6" t="str">
        <f>IF(ISBLANK('Network plan 2'!AC21),"",'Network plan 2'!AC21)</f>
        <v/>
      </c>
      <c r="V19" s="6" t="str">
        <f>IF(ISBLANK('Network plan 2'!AD21),"",'Network plan 2'!AD21)</f>
        <v/>
      </c>
      <c r="W19" s="6" t="str">
        <f>IF(ISBLANK('Network plan 2'!AE21),"",'Network plan 2'!AE21)</f>
        <v/>
      </c>
      <c r="X19" s="6" t="str">
        <f>IF(ISBLANK('Network plan 2'!AF21),"",'Network plan 2'!AF21)</f>
        <v/>
      </c>
      <c r="Y19" s="6" t="str">
        <f>IF(ISBLANK('Network plan 2'!AG21),"",'Network plan 2'!AG21)</f>
        <v/>
      </c>
      <c r="Z19" s="6" t="str">
        <f>IF(ISBLANK('Network plan 2'!AH21),"",'Network plan 2'!AH21)</f>
        <v/>
      </c>
      <c r="AA19" s="6" t="str">
        <f>IF(ISBLANK('Network plan 2'!AI21),"",'Network plan 2'!AI21)</f>
        <v/>
      </c>
      <c r="AB19" s="6" t="str">
        <f>IF(ISBLANK('Network plan 2'!AJ21),"",'Network plan 2'!AJ21)</f>
        <v/>
      </c>
      <c r="AC19" s="6" t="str">
        <f>IF(ISBLANK('Network plan 2'!AK21),"",'Network plan 2'!AK21)</f>
        <v/>
      </c>
      <c r="AD19" s="6" t="str">
        <f>IF(ISBLANK('Network plan 2'!AL21),"",'Network plan 2'!AL21)</f>
        <v/>
      </c>
      <c r="AE19" s="6" t="str">
        <f>IF(ISBLANK('Network plan 2'!AM21),"",'Network plan 2'!AM21)</f>
        <v/>
      </c>
      <c r="AF19" s="6" t="str">
        <f>IF(ISBLANK('Network plan 2'!AN21),"",'Network plan 2'!AN21)</f>
        <v/>
      </c>
      <c r="AG19" s="6" t="str">
        <f>IF(ISBLANK('Network plan 2'!AO21),"",'Network plan 2'!AO21)</f>
        <v/>
      </c>
      <c r="AH19" s="6" t="str">
        <f>IF(ISBLANK('Network plan 2'!AP21),"",'Network plan 2'!AP21)</f>
        <v/>
      </c>
      <c r="AI19" s="6" t="str">
        <f>IF(ISBLANK('Network plan 2'!AQ21),"",'Network plan 2'!AQ21)</f>
        <v/>
      </c>
      <c r="AJ19" s="6" t="str">
        <f>IF(ISBLANK('Network plan 2'!AR21),"",'Network plan 2'!AR21)</f>
        <v>A</v>
      </c>
      <c r="AK19" s="6" t="str">
        <f>IF(ISBLANK('Network plan 2'!AS21),"",'Network plan 2'!AS21)</f>
        <v/>
      </c>
      <c r="AL19" s="6" t="str">
        <f>IF(ISBLANK('Network plan 2'!AT21),"",'Network plan 2'!AT21)</f>
        <v/>
      </c>
      <c r="AM19" s="6" t="str">
        <f>IF(ISBLANK('Network plan 2'!AU21),"",'Network plan 2'!AU21)</f>
        <v/>
      </c>
      <c r="AN19" s="6" t="str">
        <f>IF(ISBLANK('Network plan 2'!AV21),"",'Network plan 2'!AV21)</f>
        <v>E</v>
      </c>
      <c r="AO19" s="6">
        <f>IF(ISBLANK('Network plan 2'!AW21),"",'Network plan 2'!AW21)</f>
        <v>36</v>
      </c>
      <c r="AQ19">
        <f t="shared" si="0"/>
        <v>5</v>
      </c>
    </row>
    <row r="20" spans="1:43" x14ac:dyDescent="0.2">
      <c r="A20" s="10" t="str">
        <f>IF(ISBLANK('Network plan 2'!I22),"",'Network plan 2'!I22)</f>
        <v/>
      </c>
      <c r="B20" s="6" t="str">
        <f>IF(ISBLANK('Network plan 2'!J22),"",'Network plan 2'!J22)</f>
        <v/>
      </c>
      <c r="C20" s="6" t="str">
        <f>IF(ISBLANK('Network plan 2'!K22),"",'Network plan 2'!K22)</f>
        <v/>
      </c>
      <c r="D20" s="6" t="str">
        <f>IF(ISBLANK('Network plan 2'!L22),"",'Network plan 2'!L22)</f>
        <v/>
      </c>
      <c r="E20" s="6" t="str">
        <f>IF(ISBLANK('Network plan 2'!M22),"",'Network plan 2'!M22)</f>
        <v/>
      </c>
      <c r="F20" s="6" t="str">
        <f>IF(ISBLANK('Network plan 2'!N22),"",'Network plan 2'!N22)</f>
        <v/>
      </c>
      <c r="G20" s="6" t="str">
        <f>IF(ISBLANK('Network plan 2'!O22),"",'Network plan 2'!O22)</f>
        <v/>
      </c>
      <c r="H20" s="6">
        <f>IF(ISBLANK('Network plan 2'!P22),"",'Network plan 2'!P22)</f>
        <v>8</v>
      </c>
      <c r="I20" s="6" t="str">
        <f>IF(ISBLANK('Network plan 2'!Q22),"",'Network plan 2'!Q22)</f>
        <v/>
      </c>
      <c r="J20" s="6" t="str">
        <f>IF(ISBLANK('Network plan 2'!R22),"",'Network plan 2'!R22)</f>
        <v/>
      </c>
      <c r="K20" s="6" t="str">
        <f>IF(ISBLANK('Network plan 2'!S22),"",'Network plan 2'!S22)</f>
        <v/>
      </c>
      <c r="L20" s="6">
        <f>IF(ISBLANK('Network plan 2'!T22),"",'Network plan 2'!T22)</f>
        <v>12</v>
      </c>
      <c r="M20" s="6" t="str">
        <f>IF(ISBLANK('Network plan 2'!U22),"",'Network plan 2'!U22)</f>
        <v/>
      </c>
      <c r="N20" s="6" t="str">
        <f>IF(ISBLANK('Network plan 2'!V22),"",'Network plan 2'!V22)</f>
        <v/>
      </c>
      <c r="O20" s="6" t="str">
        <f>IF(ISBLANK('Network plan 2'!W22),"",'Network plan 2'!W22)</f>
        <v/>
      </c>
      <c r="P20" s="6" t="str">
        <f>IF(ISBLANK('Network plan 2'!X22),"",'Network plan 2'!X22)</f>
        <v/>
      </c>
      <c r="Q20" s="6" t="str">
        <f>IF(ISBLANK('Network plan 2'!Y22),"",'Network plan 2'!Y22)</f>
        <v/>
      </c>
      <c r="R20" s="6" t="str">
        <f>IF(ISBLANK('Network plan 2'!Z22),"",'Network plan 2'!Z22)</f>
        <v/>
      </c>
      <c r="S20" s="6" t="str">
        <f>IF(ISBLANK('Network plan 2'!AA22),"",'Network plan 2'!AA22)</f>
        <v/>
      </c>
      <c r="T20" s="6" t="str">
        <f>IF(ISBLANK('Network plan 2'!AB22),"",'Network plan 2'!AB22)</f>
        <v/>
      </c>
      <c r="U20" s="6" t="str">
        <f>IF(ISBLANK('Network plan 2'!AC22),"",'Network plan 2'!AC22)</f>
        <v/>
      </c>
      <c r="V20" s="6" t="str">
        <f>IF(ISBLANK('Network plan 2'!AD22),"",'Network plan 2'!AD22)</f>
        <v/>
      </c>
      <c r="W20" s="6" t="str">
        <f>IF(ISBLANK('Network plan 2'!AE22),"",'Network plan 2'!AE22)</f>
        <v/>
      </c>
      <c r="X20" s="6" t="str">
        <f>IF(ISBLANK('Network plan 2'!AF22),"",'Network plan 2'!AF22)</f>
        <v/>
      </c>
      <c r="Y20" s="6" t="str">
        <f>IF(ISBLANK('Network plan 2'!AG22),"",'Network plan 2'!AG22)</f>
        <v/>
      </c>
      <c r="Z20" s="6" t="str">
        <f>IF(ISBLANK('Network plan 2'!AH22),"",'Network plan 2'!AH22)</f>
        <v/>
      </c>
      <c r="AA20" s="6" t="str">
        <f>IF(ISBLANK('Network plan 2'!AI22),"",'Network plan 2'!AI22)</f>
        <v/>
      </c>
      <c r="AB20" s="6" t="str">
        <f>IF(ISBLANK('Network plan 2'!AJ22),"",'Network plan 2'!AJ22)</f>
        <v/>
      </c>
      <c r="AC20" s="6" t="str">
        <f>IF(ISBLANK('Network plan 2'!AK22),"",'Network plan 2'!AK22)</f>
        <v/>
      </c>
      <c r="AD20" s="6" t="str">
        <f>IF(ISBLANK('Network plan 2'!AL22),"",'Network plan 2'!AL22)</f>
        <v/>
      </c>
      <c r="AE20" s="6" t="str">
        <f>IF(ISBLANK('Network plan 2'!AM22),"",'Network plan 2'!AM22)</f>
        <v/>
      </c>
      <c r="AF20" s="6" t="str">
        <f>IF(ISBLANK('Network plan 2'!AN22),"",'Network plan 2'!AN22)</f>
        <v/>
      </c>
      <c r="AG20" s="6" t="str">
        <f>IF(ISBLANK('Network plan 2'!AO22),"",'Network plan 2'!AO22)</f>
        <v/>
      </c>
      <c r="AH20" s="6" t="str">
        <f>IF(ISBLANK('Network plan 2'!AP22),"",'Network plan 2'!AP22)</f>
        <v/>
      </c>
      <c r="AI20" s="6" t="str">
        <f>IF(ISBLANK('Network plan 2'!AQ22),"",'Network plan 2'!AQ22)</f>
        <v/>
      </c>
      <c r="AJ20" s="6" t="str">
        <f>IF(ISBLANK('Network plan 2'!AR22),"",'Network plan 2'!AR22)</f>
        <v>A</v>
      </c>
      <c r="AK20" s="6" t="str">
        <f>IF(ISBLANK('Network plan 2'!AS22),"",'Network plan 2'!AS22)</f>
        <v/>
      </c>
      <c r="AL20" s="6" t="str">
        <f>IF(ISBLANK('Network plan 2'!AT22),"",'Network plan 2'!AT22)</f>
        <v/>
      </c>
      <c r="AM20" s="6" t="str">
        <f>IF(ISBLANK('Network plan 2'!AU22),"",'Network plan 2'!AU22)</f>
        <v/>
      </c>
      <c r="AN20" s="6" t="str">
        <f>IF(ISBLANK('Network plan 2'!AV22),"",'Network plan 2'!AV22)</f>
        <v/>
      </c>
      <c r="AO20" s="6" t="str">
        <f>IF(ISBLANK('Network plan 2'!AW22),"",'Network plan 2'!AW22)</f>
        <v/>
      </c>
      <c r="AQ20">
        <f t="shared" si="0"/>
        <v>3</v>
      </c>
    </row>
    <row r="21" spans="1:43" x14ac:dyDescent="0.2">
      <c r="A21" s="10" t="str">
        <f>IF(ISBLANK('Network plan 2'!I23),"",'Network plan 2'!I23)</f>
        <v/>
      </c>
      <c r="B21" s="6" t="str">
        <f>IF(ISBLANK('Network plan 2'!J23),"",'Network plan 2'!J23)</f>
        <v/>
      </c>
      <c r="C21" s="6" t="str">
        <f>IF(ISBLANK('Network plan 2'!K23),"",'Network plan 2'!K23)</f>
        <v/>
      </c>
      <c r="D21" s="6" t="str">
        <f>IF(ISBLANK('Network plan 2'!L23),"",'Network plan 2'!L23)</f>
        <v/>
      </c>
      <c r="E21" s="6" t="str">
        <f>IF(ISBLANK('Network plan 2'!M23),"",'Network plan 2'!M23)</f>
        <v/>
      </c>
      <c r="F21" s="6" t="str">
        <f>IF(ISBLANK('Network plan 2'!N23),"",'Network plan 2'!N23)</f>
        <v/>
      </c>
      <c r="G21" s="6" t="str">
        <f>IF(ISBLANK('Network plan 2'!O23),"",'Network plan 2'!O23)</f>
        <v/>
      </c>
      <c r="H21" s="6">
        <f>IF(ISBLANK('Network plan 2'!P23),"",'Network plan 2'!P23)</f>
        <v>8</v>
      </c>
      <c r="I21" s="6" t="str">
        <f>IF(ISBLANK('Network plan 2'!Q23),"",'Network plan 2'!Q23)</f>
        <v/>
      </c>
      <c r="J21" s="6" t="str">
        <f>IF(ISBLANK('Network plan 2'!R23),"",'Network plan 2'!R23)</f>
        <v/>
      </c>
      <c r="K21" s="6" t="str">
        <f>IF(ISBLANK('Network plan 2'!S23),"",'Network plan 2'!S23)</f>
        <v/>
      </c>
      <c r="L21" s="6">
        <f>IF(ISBLANK('Network plan 2'!T23),"",'Network plan 2'!T23)</f>
        <v>12</v>
      </c>
      <c r="M21" s="6" t="str">
        <f>IF(ISBLANK('Network plan 2'!U23),"",'Network plan 2'!U23)</f>
        <v/>
      </c>
      <c r="N21" s="6" t="str">
        <f>IF(ISBLANK('Network plan 2'!V23),"",'Network plan 2'!V23)</f>
        <v/>
      </c>
      <c r="O21" s="6" t="str">
        <f>IF(ISBLANK('Network plan 2'!W23),"",'Network plan 2'!W23)</f>
        <v/>
      </c>
      <c r="P21" s="6" t="str">
        <f>IF(ISBLANK('Network plan 2'!X23),"",'Network plan 2'!X23)</f>
        <v/>
      </c>
      <c r="Q21" s="6" t="str">
        <f>IF(ISBLANK('Network plan 2'!Y23),"",'Network plan 2'!Y23)</f>
        <v/>
      </c>
      <c r="R21" s="6" t="str">
        <f>IF(ISBLANK('Network plan 2'!Z23),"",'Network plan 2'!Z23)</f>
        <v/>
      </c>
      <c r="S21" s="6" t="str">
        <f>IF(ISBLANK('Network plan 2'!AA23),"",'Network plan 2'!AA23)</f>
        <v/>
      </c>
      <c r="T21" s="6" t="str">
        <f>IF(ISBLANK('Network plan 2'!AB23),"",'Network plan 2'!AB23)</f>
        <v/>
      </c>
      <c r="U21" s="6" t="str">
        <f>IF(ISBLANK('Network plan 2'!AC23),"",'Network plan 2'!AC23)</f>
        <v/>
      </c>
      <c r="V21" s="6" t="str">
        <f>IF(ISBLANK('Network plan 2'!AD23),"",'Network plan 2'!AD23)</f>
        <v/>
      </c>
      <c r="W21" s="6" t="str">
        <f>IF(ISBLANK('Network plan 2'!AE23),"",'Network plan 2'!AE23)</f>
        <v/>
      </c>
      <c r="X21" s="6" t="str">
        <f>IF(ISBLANK('Network plan 2'!AF23),"",'Network plan 2'!AF23)</f>
        <v/>
      </c>
      <c r="Y21" s="6" t="str">
        <f>IF(ISBLANK('Network plan 2'!AG23),"",'Network plan 2'!AG23)</f>
        <v/>
      </c>
      <c r="Z21" s="6" t="str">
        <f>IF(ISBLANK('Network plan 2'!AH23),"",'Network plan 2'!AH23)</f>
        <v/>
      </c>
      <c r="AA21" s="6" t="str">
        <f>IF(ISBLANK('Network plan 2'!AI23),"",'Network plan 2'!AI23)</f>
        <v/>
      </c>
      <c r="AB21" s="6" t="str">
        <f>IF(ISBLANK('Network plan 2'!AJ23),"",'Network plan 2'!AJ23)</f>
        <v/>
      </c>
      <c r="AC21" s="6" t="str">
        <f>IF(ISBLANK('Network plan 2'!AK23),"",'Network plan 2'!AK23)</f>
        <v/>
      </c>
      <c r="AD21" s="6" t="str">
        <f>IF(ISBLANK('Network plan 2'!AL23),"",'Network plan 2'!AL23)</f>
        <v/>
      </c>
      <c r="AE21" s="6" t="str">
        <f>IF(ISBLANK('Network plan 2'!AM23),"",'Network plan 2'!AM23)</f>
        <v/>
      </c>
      <c r="AF21" s="6" t="str">
        <f>IF(ISBLANK('Network plan 2'!AN23),"",'Network plan 2'!AN23)</f>
        <v/>
      </c>
      <c r="AG21" s="6" t="str">
        <f>IF(ISBLANK('Network plan 2'!AO23),"",'Network plan 2'!AO23)</f>
        <v/>
      </c>
      <c r="AH21" s="6" t="str">
        <f>IF(ISBLANK('Network plan 2'!AP23),"",'Network plan 2'!AP23)</f>
        <v/>
      </c>
      <c r="AI21" s="6" t="str">
        <f>IF(ISBLANK('Network plan 2'!AQ23),"",'Network plan 2'!AQ23)</f>
        <v/>
      </c>
      <c r="AJ21" s="6" t="str">
        <f>IF(ISBLANK('Network plan 2'!AR23),"",'Network plan 2'!AR23)</f>
        <v>A</v>
      </c>
      <c r="AK21" s="6" t="str">
        <f>IF(ISBLANK('Network plan 2'!AS23),"",'Network plan 2'!AS23)</f>
        <v/>
      </c>
      <c r="AL21" s="6" t="str">
        <f>IF(ISBLANK('Network plan 2'!AT23),"",'Network plan 2'!AT23)</f>
        <v/>
      </c>
      <c r="AM21" s="6" t="str">
        <f>IF(ISBLANK('Network plan 2'!AU23),"",'Network plan 2'!AU23)</f>
        <v/>
      </c>
      <c r="AN21" s="6" t="str">
        <f>IF(ISBLANK('Network plan 2'!AV23),"",'Network plan 2'!AV23)</f>
        <v/>
      </c>
      <c r="AO21" s="6" t="str">
        <f>IF(ISBLANK('Network plan 2'!AW23),"",'Network plan 2'!AW23)</f>
        <v/>
      </c>
      <c r="AQ21">
        <f t="shared" si="0"/>
        <v>3</v>
      </c>
    </row>
    <row r="22" spans="1:43" x14ac:dyDescent="0.2">
      <c r="A22" s="10" t="str">
        <f>IF(ISBLANK('Network plan 2'!I24),"",'Network plan 2'!I24)</f>
        <v/>
      </c>
      <c r="B22" s="6" t="str">
        <f>IF(ISBLANK('Network plan 2'!J24),"",'Network plan 2'!J24)</f>
        <v/>
      </c>
      <c r="C22" s="6" t="str">
        <f>IF(ISBLANK('Network plan 2'!K24),"",'Network plan 2'!K24)</f>
        <v/>
      </c>
      <c r="D22" s="6" t="str">
        <f>IF(ISBLANK('Network plan 2'!L24),"",'Network plan 2'!L24)</f>
        <v/>
      </c>
      <c r="E22" s="6" t="str">
        <f>IF(ISBLANK('Network plan 2'!M24),"",'Network plan 2'!M24)</f>
        <v/>
      </c>
      <c r="F22" s="6" t="str">
        <f>IF(ISBLANK('Network plan 2'!N24),"",'Network plan 2'!N24)</f>
        <v/>
      </c>
      <c r="G22" s="6" t="str">
        <f>IF(ISBLANK('Network plan 2'!O24),"",'Network plan 2'!O24)</f>
        <v/>
      </c>
      <c r="H22" s="6">
        <f>IF(ISBLANK('Network plan 2'!P24),"",'Network plan 2'!P24)</f>
        <v>8</v>
      </c>
      <c r="I22" s="6" t="str">
        <f>IF(ISBLANK('Network plan 2'!Q24),"",'Network plan 2'!Q24)</f>
        <v/>
      </c>
      <c r="J22" s="6" t="str">
        <f>IF(ISBLANK('Network plan 2'!R24),"",'Network plan 2'!R24)</f>
        <v/>
      </c>
      <c r="K22" s="6" t="str">
        <f>IF(ISBLANK('Network plan 2'!S24),"",'Network plan 2'!S24)</f>
        <v/>
      </c>
      <c r="L22" s="6" t="str">
        <f>IF(ISBLANK('Network plan 2'!T24),"",'Network plan 2'!T24)</f>
        <v/>
      </c>
      <c r="M22" s="6">
        <f>IF(ISBLANK('Network plan 2'!U24),"",'Network plan 2'!U24)</f>
        <v>13</v>
      </c>
      <c r="N22" s="6" t="str">
        <f>IF(ISBLANK('Network plan 2'!V24),"",'Network plan 2'!V24)</f>
        <v/>
      </c>
      <c r="O22" s="6" t="str">
        <f>IF(ISBLANK('Network plan 2'!W24),"",'Network plan 2'!W24)</f>
        <v/>
      </c>
      <c r="P22" s="6" t="str">
        <f>IF(ISBLANK('Network plan 2'!X24),"",'Network plan 2'!X24)</f>
        <v/>
      </c>
      <c r="Q22" s="6" t="str">
        <f>IF(ISBLANK('Network plan 2'!Y24),"",'Network plan 2'!Y24)</f>
        <v/>
      </c>
      <c r="R22" s="6" t="str">
        <f>IF(ISBLANK('Network plan 2'!Z24),"",'Network plan 2'!Z24)</f>
        <v/>
      </c>
      <c r="S22" s="6" t="str">
        <f>IF(ISBLANK('Network plan 2'!AA24),"",'Network plan 2'!AA24)</f>
        <v/>
      </c>
      <c r="T22" s="6" t="str">
        <f>IF(ISBLANK('Network plan 2'!AB24),"",'Network plan 2'!AB24)</f>
        <v/>
      </c>
      <c r="U22" s="6" t="str">
        <f>IF(ISBLANK('Network plan 2'!AC24),"",'Network plan 2'!AC24)</f>
        <v/>
      </c>
      <c r="V22" s="6" t="str">
        <f>IF(ISBLANK('Network plan 2'!AD24),"",'Network plan 2'!AD24)</f>
        <v/>
      </c>
      <c r="W22" s="6" t="str">
        <f>IF(ISBLANK('Network plan 2'!AE24),"",'Network plan 2'!AE24)</f>
        <v/>
      </c>
      <c r="X22" s="6" t="str">
        <f>IF(ISBLANK('Network plan 2'!AF24),"",'Network plan 2'!AF24)</f>
        <v/>
      </c>
      <c r="Y22" s="6" t="str">
        <f>IF(ISBLANK('Network plan 2'!AG24),"",'Network plan 2'!AG24)</f>
        <v/>
      </c>
      <c r="Z22" s="6" t="str">
        <f>IF(ISBLANK('Network plan 2'!AH24),"",'Network plan 2'!AH24)</f>
        <v/>
      </c>
      <c r="AA22" s="6" t="str">
        <f>IF(ISBLANK('Network plan 2'!AI24),"",'Network plan 2'!AI24)</f>
        <v/>
      </c>
      <c r="AB22" s="6" t="str">
        <f>IF(ISBLANK('Network plan 2'!AJ24),"",'Network plan 2'!AJ24)</f>
        <v/>
      </c>
      <c r="AC22" s="6" t="str">
        <f>IF(ISBLANK('Network plan 2'!AK24),"",'Network plan 2'!AK24)</f>
        <v/>
      </c>
      <c r="AD22" s="6" t="str">
        <f>IF(ISBLANK('Network plan 2'!AL24),"",'Network plan 2'!AL24)</f>
        <v/>
      </c>
      <c r="AE22" s="6" t="str">
        <f>IF(ISBLANK('Network plan 2'!AM24),"",'Network plan 2'!AM24)</f>
        <v/>
      </c>
      <c r="AF22" s="6" t="str">
        <f>IF(ISBLANK('Network plan 2'!AN24),"",'Network plan 2'!AN24)</f>
        <v/>
      </c>
      <c r="AG22" s="6" t="str">
        <f>IF(ISBLANK('Network plan 2'!AO24),"",'Network plan 2'!AO24)</f>
        <v/>
      </c>
      <c r="AH22" s="6" t="str">
        <f>IF(ISBLANK('Network plan 2'!AP24),"",'Network plan 2'!AP24)</f>
        <v/>
      </c>
      <c r="AI22" s="6" t="str">
        <f>IF(ISBLANK('Network plan 2'!AQ24),"",'Network plan 2'!AQ24)</f>
        <v/>
      </c>
      <c r="AJ22" s="6" t="str">
        <f>IF(ISBLANK('Network plan 2'!AR24),"",'Network plan 2'!AR24)</f>
        <v>A</v>
      </c>
      <c r="AK22" s="6" t="str">
        <f>IF(ISBLANK('Network plan 2'!AS24),"",'Network plan 2'!AS24)</f>
        <v/>
      </c>
      <c r="AL22" s="6" t="str">
        <f>IF(ISBLANK('Network plan 2'!AT24),"",'Network plan 2'!AT24)</f>
        <v/>
      </c>
      <c r="AM22" s="6" t="str">
        <f>IF(ISBLANK('Network plan 2'!AU24),"",'Network plan 2'!AU24)</f>
        <v/>
      </c>
      <c r="AN22" s="6" t="str">
        <f>IF(ISBLANK('Network plan 2'!AV24),"",'Network plan 2'!AV24)</f>
        <v/>
      </c>
      <c r="AO22" s="6">
        <f>IF(ISBLANK('Network plan 2'!AW24),"",'Network plan 2'!AW24)</f>
        <v>36</v>
      </c>
      <c r="AQ22">
        <f t="shared" si="0"/>
        <v>4</v>
      </c>
    </row>
    <row r="23" spans="1:43" x14ac:dyDescent="0.2">
      <c r="A23" s="10" t="str">
        <f>IF(ISBLANK('Network plan 2'!I25),"",'Network plan 2'!I25)</f>
        <v/>
      </c>
      <c r="B23" s="6" t="str">
        <f>IF(ISBLANK('Network plan 2'!J25),"",'Network plan 2'!J25)</f>
        <v/>
      </c>
      <c r="C23" s="6" t="str">
        <f>IF(ISBLANK('Network plan 2'!K25),"",'Network plan 2'!K25)</f>
        <v/>
      </c>
      <c r="D23" s="6" t="str">
        <f>IF(ISBLANK('Network plan 2'!L25),"",'Network plan 2'!L25)</f>
        <v/>
      </c>
      <c r="E23" s="6" t="str">
        <f>IF(ISBLANK('Network plan 2'!M25),"",'Network plan 2'!M25)</f>
        <v/>
      </c>
      <c r="F23" s="6" t="str">
        <f>IF(ISBLANK('Network plan 2'!N25),"",'Network plan 2'!N25)</f>
        <v/>
      </c>
      <c r="G23" s="6" t="str">
        <f>IF(ISBLANK('Network plan 2'!O25),"",'Network plan 2'!O25)</f>
        <v/>
      </c>
      <c r="H23" s="6">
        <f>IF(ISBLANK('Network plan 2'!P25),"",'Network plan 2'!P25)</f>
        <v>8</v>
      </c>
      <c r="I23" s="6" t="str">
        <f>IF(ISBLANK('Network plan 2'!Q25),"",'Network plan 2'!Q25)</f>
        <v/>
      </c>
      <c r="J23" s="6" t="str">
        <f>IF(ISBLANK('Network plan 2'!R25),"",'Network plan 2'!R25)</f>
        <v/>
      </c>
      <c r="K23" s="6" t="str">
        <f>IF(ISBLANK('Network plan 2'!S25),"",'Network plan 2'!S25)</f>
        <v/>
      </c>
      <c r="L23" s="6" t="str">
        <f>IF(ISBLANK('Network plan 2'!T25),"",'Network plan 2'!T25)</f>
        <v/>
      </c>
      <c r="M23" s="6">
        <f>IF(ISBLANK('Network plan 2'!U25),"",'Network plan 2'!U25)</f>
        <v>13</v>
      </c>
      <c r="N23" s="6" t="str">
        <f>IF(ISBLANK('Network plan 2'!V25),"",'Network plan 2'!V25)</f>
        <v/>
      </c>
      <c r="O23" s="6" t="str">
        <f>IF(ISBLANK('Network plan 2'!W25),"",'Network plan 2'!W25)</f>
        <v/>
      </c>
      <c r="P23" s="6" t="str">
        <f>IF(ISBLANK('Network plan 2'!X25),"",'Network plan 2'!X25)</f>
        <v/>
      </c>
      <c r="Q23" s="6" t="str">
        <f>IF(ISBLANK('Network plan 2'!Y25),"",'Network plan 2'!Y25)</f>
        <v/>
      </c>
      <c r="R23" s="6" t="str">
        <f>IF(ISBLANK('Network plan 2'!Z25),"",'Network plan 2'!Z25)</f>
        <v/>
      </c>
      <c r="S23" s="6" t="str">
        <f>IF(ISBLANK('Network plan 2'!AA25),"",'Network plan 2'!AA25)</f>
        <v/>
      </c>
      <c r="T23" s="6" t="str">
        <f>IF(ISBLANK('Network plan 2'!AB25),"",'Network plan 2'!AB25)</f>
        <v/>
      </c>
      <c r="U23" s="6" t="str">
        <f>IF(ISBLANK('Network plan 2'!AC25),"",'Network plan 2'!AC25)</f>
        <v/>
      </c>
      <c r="V23" s="6" t="str">
        <f>IF(ISBLANK('Network plan 2'!AD25),"",'Network plan 2'!AD25)</f>
        <v/>
      </c>
      <c r="W23" s="6" t="str">
        <f>IF(ISBLANK('Network plan 2'!AE25),"",'Network plan 2'!AE25)</f>
        <v/>
      </c>
      <c r="X23" s="6" t="str">
        <f>IF(ISBLANK('Network plan 2'!AF25),"",'Network plan 2'!AF25)</f>
        <v/>
      </c>
      <c r="Y23" s="6" t="str">
        <f>IF(ISBLANK('Network plan 2'!AG25),"",'Network plan 2'!AG25)</f>
        <v/>
      </c>
      <c r="Z23" s="6" t="str">
        <f>IF(ISBLANK('Network plan 2'!AH25),"",'Network plan 2'!AH25)</f>
        <v/>
      </c>
      <c r="AA23" s="6" t="str">
        <f>IF(ISBLANK('Network plan 2'!AI25),"",'Network plan 2'!AI25)</f>
        <v/>
      </c>
      <c r="AB23" s="6" t="str">
        <f>IF(ISBLANK('Network plan 2'!AJ25),"",'Network plan 2'!AJ25)</f>
        <v/>
      </c>
      <c r="AC23" s="6" t="str">
        <f>IF(ISBLANK('Network plan 2'!AK25),"",'Network plan 2'!AK25)</f>
        <v/>
      </c>
      <c r="AD23" s="6" t="str">
        <f>IF(ISBLANK('Network plan 2'!AL25),"",'Network plan 2'!AL25)</f>
        <v/>
      </c>
      <c r="AE23" s="6" t="str">
        <f>IF(ISBLANK('Network plan 2'!AM25),"",'Network plan 2'!AM25)</f>
        <v/>
      </c>
      <c r="AF23" s="6" t="str">
        <f>IF(ISBLANK('Network plan 2'!AN25),"",'Network plan 2'!AN25)</f>
        <v/>
      </c>
      <c r="AG23" s="6" t="str">
        <f>IF(ISBLANK('Network plan 2'!AO25),"",'Network plan 2'!AO25)</f>
        <v/>
      </c>
      <c r="AH23" s="6" t="str">
        <f>IF(ISBLANK('Network plan 2'!AP25),"",'Network plan 2'!AP25)</f>
        <v/>
      </c>
      <c r="AI23" s="6" t="str">
        <f>IF(ISBLANK('Network plan 2'!AQ25),"",'Network plan 2'!AQ25)</f>
        <v/>
      </c>
      <c r="AJ23" s="6" t="str">
        <f>IF(ISBLANK('Network plan 2'!AR25),"",'Network plan 2'!AR25)</f>
        <v>A</v>
      </c>
      <c r="AK23" s="6" t="str">
        <f>IF(ISBLANK('Network plan 2'!AS25),"",'Network plan 2'!AS25)</f>
        <v/>
      </c>
      <c r="AL23" s="6" t="str">
        <f>IF(ISBLANK('Network plan 2'!AT25),"",'Network plan 2'!AT25)</f>
        <v/>
      </c>
      <c r="AM23" s="6" t="str">
        <f>IF(ISBLANK('Network plan 2'!AU25),"",'Network plan 2'!AU25)</f>
        <v/>
      </c>
      <c r="AN23" s="6" t="str">
        <f>IF(ISBLANK('Network plan 2'!AV25),"",'Network plan 2'!AV25)</f>
        <v/>
      </c>
      <c r="AO23" s="6" t="str">
        <f>IF(ISBLANK('Network plan 2'!AW25),"",'Network plan 2'!AW25)</f>
        <v/>
      </c>
      <c r="AQ23">
        <f t="shared" si="0"/>
        <v>3</v>
      </c>
    </row>
    <row r="24" spans="1:43" x14ac:dyDescent="0.2">
      <c r="A24" s="10" t="str">
        <f>IF(ISBLANK('Network plan 2'!I26),"",'Network plan 2'!I26)</f>
        <v/>
      </c>
      <c r="B24" s="6" t="str">
        <f>IF(ISBLANK('Network plan 2'!J26),"",'Network plan 2'!J26)</f>
        <v/>
      </c>
      <c r="C24" s="6" t="str">
        <f>IF(ISBLANK('Network plan 2'!K26),"",'Network plan 2'!K26)</f>
        <v/>
      </c>
      <c r="D24" s="6" t="str">
        <f>IF(ISBLANK('Network plan 2'!L26),"",'Network plan 2'!L26)</f>
        <v/>
      </c>
      <c r="E24" s="6" t="str">
        <f>IF(ISBLANK('Network plan 2'!M26),"",'Network plan 2'!M26)</f>
        <v/>
      </c>
      <c r="F24" s="6" t="str">
        <f>IF(ISBLANK('Network plan 2'!N26),"",'Network plan 2'!N26)</f>
        <v/>
      </c>
      <c r="G24" s="6" t="str">
        <f>IF(ISBLANK('Network plan 2'!O26),"",'Network plan 2'!O26)</f>
        <v/>
      </c>
      <c r="H24" s="6">
        <f>IF(ISBLANK('Network plan 2'!P26),"",'Network plan 2'!P26)</f>
        <v>8</v>
      </c>
      <c r="I24" s="6" t="str">
        <f>IF(ISBLANK('Network plan 2'!Q26),"",'Network plan 2'!Q26)</f>
        <v/>
      </c>
      <c r="J24" s="6" t="str">
        <f>IF(ISBLANK('Network plan 2'!R26),"",'Network plan 2'!R26)</f>
        <v/>
      </c>
      <c r="K24" s="6" t="str">
        <f>IF(ISBLANK('Network plan 2'!S26),"",'Network plan 2'!S26)</f>
        <v/>
      </c>
      <c r="L24" s="6" t="str">
        <f>IF(ISBLANK('Network plan 2'!T26),"",'Network plan 2'!T26)</f>
        <v/>
      </c>
      <c r="M24" s="6">
        <f>IF(ISBLANK('Network plan 2'!U26),"",'Network plan 2'!U26)</f>
        <v>13</v>
      </c>
      <c r="N24" s="6" t="str">
        <f>IF(ISBLANK('Network plan 2'!V26),"",'Network plan 2'!V26)</f>
        <v/>
      </c>
      <c r="O24" s="6" t="str">
        <f>IF(ISBLANK('Network plan 2'!W26),"",'Network plan 2'!W26)</f>
        <v/>
      </c>
      <c r="P24" s="6" t="str">
        <f>IF(ISBLANK('Network plan 2'!X26),"",'Network plan 2'!X26)</f>
        <v/>
      </c>
      <c r="Q24" s="6" t="str">
        <f>IF(ISBLANK('Network plan 2'!Y26),"",'Network plan 2'!Y26)</f>
        <v/>
      </c>
      <c r="R24" s="6" t="str">
        <f>IF(ISBLANK('Network plan 2'!Z26),"",'Network plan 2'!Z26)</f>
        <v/>
      </c>
      <c r="S24" s="6" t="str">
        <f>IF(ISBLANK('Network plan 2'!AA26),"",'Network plan 2'!AA26)</f>
        <v/>
      </c>
      <c r="T24" s="6" t="str">
        <f>IF(ISBLANK('Network plan 2'!AB26),"",'Network plan 2'!AB26)</f>
        <v/>
      </c>
      <c r="U24" s="6" t="str">
        <f>IF(ISBLANK('Network plan 2'!AC26),"",'Network plan 2'!AC26)</f>
        <v/>
      </c>
      <c r="V24" s="6" t="str">
        <f>IF(ISBLANK('Network plan 2'!AD26),"",'Network plan 2'!AD26)</f>
        <v/>
      </c>
      <c r="W24" s="6" t="str">
        <f>IF(ISBLANK('Network plan 2'!AE26),"",'Network plan 2'!AE26)</f>
        <v/>
      </c>
      <c r="X24" s="6" t="str">
        <f>IF(ISBLANK('Network plan 2'!AF26),"",'Network plan 2'!AF26)</f>
        <v/>
      </c>
      <c r="Y24" s="6" t="str">
        <f>IF(ISBLANK('Network plan 2'!AG26),"",'Network plan 2'!AG26)</f>
        <v/>
      </c>
      <c r="Z24" s="6" t="str">
        <f>IF(ISBLANK('Network plan 2'!AH26),"",'Network plan 2'!AH26)</f>
        <v/>
      </c>
      <c r="AA24" s="6" t="str">
        <f>IF(ISBLANK('Network plan 2'!AI26),"",'Network plan 2'!AI26)</f>
        <v/>
      </c>
      <c r="AB24" s="6" t="str">
        <f>IF(ISBLANK('Network plan 2'!AJ26),"",'Network plan 2'!AJ26)</f>
        <v/>
      </c>
      <c r="AC24" s="6" t="str">
        <f>IF(ISBLANK('Network plan 2'!AK26),"",'Network plan 2'!AK26)</f>
        <v/>
      </c>
      <c r="AD24" s="6" t="str">
        <f>IF(ISBLANK('Network plan 2'!AL26),"",'Network plan 2'!AL26)</f>
        <v/>
      </c>
      <c r="AE24" s="6" t="str">
        <f>IF(ISBLANK('Network plan 2'!AM26),"",'Network plan 2'!AM26)</f>
        <v/>
      </c>
      <c r="AF24" s="6" t="str">
        <f>IF(ISBLANK('Network plan 2'!AN26),"",'Network plan 2'!AN26)</f>
        <v/>
      </c>
      <c r="AG24" s="6" t="str">
        <f>IF(ISBLANK('Network plan 2'!AO26),"",'Network plan 2'!AO26)</f>
        <v/>
      </c>
      <c r="AH24" s="6" t="str">
        <f>IF(ISBLANK('Network plan 2'!AP26),"",'Network plan 2'!AP26)</f>
        <v/>
      </c>
      <c r="AI24" s="6" t="str">
        <f>IF(ISBLANK('Network plan 2'!AQ26),"",'Network plan 2'!AQ26)</f>
        <v/>
      </c>
      <c r="AJ24" s="6" t="str">
        <f>IF(ISBLANK('Network plan 2'!AR26),"",'Network plan 2'!AR26)</f>
        <v>A</v>
      </c>
      <c r="AK24" s="6" t="str">
        <f>IF(ISBLANK('Network plan 2'!AS26),"",'Network plan 2'!AS26)</f>
        <v/>
      </c>
      <c r="AL24" s="6" t="str">
        <f>IF(ISBLANK('Network plan 2'!AT26),"",'Network plan 2'!AT26)</f>
        <v/>
      </c>
      <c r="AM24" s="6" t="str">
        <f>IF(ISBLANK('Network plan 2'!AU26),"",'Network plan 2'!AU26)</f>
        <v/>
      </c>
      <c r="AN24" s="6" t="str">
        <f>IF(ISBLANK('Network plan 2'!AV26),"",'Network plan 2'!AV26)</f>
        <v/>
      </c>
      <c r="AO24" s="6" t="str">
        <f>IF(ISBLANK('Network plan 2'!AW26),"",'Network plan 2'!AW26)</f>
        <v/>
      </c>
      <c r="AQ24">
        <f t="shared" si="0"/>
        <v>3</v>
      </c>
    </row>
    <row r="25" spans="1:43" x14ac:dyDescent="0.2">
      <c r="A25" s="10">
        <f>IF(ISBLANK('Network plan 2'!I27),"",'Network plan 2'!I27)</f>
        <v>1</v>
      </c>
      <c r="B25" s="6" t="str">
        <f>IF(ISBLANK('Network plan 2'!J27),"",'Network plan 2'!J27)</f>
        <v/>
      </c>
      <c r="C25" s="6" t="str">
        <f>IF(ISBLANK('Network plan 2'!K27),"",'Network plan 2'!K27)</f>
        <v/>
      </c>
      <c r="D25" s="6" t="str">
        <f>IF(ISBLANK('Network plan 2'!L27),"",'Network plan 2'!L27)</f>
        <v/>
      </c>
      <c r="E25" s="6" t="str">
        <f>IF(ISBLANK('Network plan 2'!M27),"",'Network plan 2'!M27)</f>
        <v/>
      </c>
      <c r="F25" s="6" t="str">
        <f>IF(ISBLANK('Network plan 2'!N27),"",'Network plan 2'!N27)</f>
        <v/>
      </c>
      <c r="G25" s="6" t="str">
        <f>IF(ISBLANK('Network plan 2'!O27),"",'Network plan 2'!O27)</f>
        <v/>
      </c>
      <c r="H25" s="6" t="str">
        <f>IF(ISBLANK('Network plan 2'!P27),"",'Network plan 2'!P27)</f>
        <v/>
      </c>
      <c r="I25" s="6" t="str">
        <f>IF(ISBLANK('Network plan 2'!Q27),"",'Network plan 2'!Q27)</f>
        <v/>
      </c>
      <c r="J25" s="6" t="str">
        <f>IF(ISBLANK('Network plan 2'!R27),"",'Network plan 2'!R27)</f>
        <v/>
      </c>
      <c r="K25" s="6" t="str">
        <f>IF(ISBLANK('Network plan 2'!S27),"",'Network plan 2'!S27)</f>
        <v/>
      </c>
      <c r="L25" s="6" t="str">
        <f>IF(ISBLANK('Network plan 2'!T27),"",'Network plan 2'!T27)</f>
        <v/>
      </c>
      <c r="M25" s="6" t="str">
        <f>IF(ISBLANK('Network plan 2'!U27),"",'Network plan 2'!U27)</f>
        <v/>
      </c>
      <c r="N25" s="6">
        <f>IF(ISBLANK('Network plan 2'!V27),"",'Network plan 2'!V27)</f>
        <v>14</v>
      </c>
      <c r="O25" s="6" t="str">
        <f>IF(ISBLANK('Network plan 2'!W27),"",'Network plan 2'!W27)</f>
        <v/>
      </c>
      <c r="P25" s="6" t="str">
        <f>IF(ISBLANK('Network plan 2'!X27),"",'Network plan 2'!X27)</f>
        <v/>
      </c>
      <c r="Q25" s="6" t="str">
        <f>IF(ISBLANK('Network plan 2'!Y27),"",'Network plan 2'!Y27)</f>
        <v/>
      </c>
      <c r="R25" s="6" t="str">
        <f>IF(ISBLANK('Network plan 2'!Z27),"",'Network plan 2'!Z27)</f>
        <v/>
      </c>
      <c r="S25" s="6" t="str">
        <f>IF(ISBLANK('Network plan 2'!AA27),"",'Network plan 2'!AA27)</f>
        <v/>
      </c>
      <c r="T25" s="6" t="str">
        <f>IF(ISBLANK('Network plan 2'!AB27),"",'Network plan 2'!AB27)</f>
        <v/>
      </c>
      <c r="U25" s="6" t="str">
        <f>IF(ISBLANK('Network plan 2'!AC27),"",'Network plan 2'!AC27)</f>
        <v/>
      </c>
      <c r="V25" s="6" t="str">
        <f>IF(ISBLANK('Network plan 2'!AD27),"",'Network plan 2'!AD27)</f>
        <v/>
      </c>
      <c r="W25" s="6" t="str">
        <f>IF(ISBLANK('Network plan 2'!AE27),"",'Network plan 2'!AE27)</f>
        <v/>
      </c>
      <c r="X25" s="6" t="str">
        <f>IF(ISBLANK('Network plan 2'!AF27),"",'Network plan 2'!AF27)</f>
        <v/>
      </c>
      <c r="Y25" s="6" t="str">
        <f>IF(ISBLANK('Network plan 2'!AG27),"",'Network plan 2'!AG27)</f>
        <v/>
      </c>
      <c r="Z25" s="6" t="str">
        <f>IF(ISBLANK('Network plan 2'!AH27),"",'Network plan 2'!AH27)</f>
        <v/>
      </c>
      <c r="AA25" s="6" t="str">
        <f>IF(ISBLANK('Network plan 2'!AI27),"",'Network plan 2'!AI27)</f>
        <v/>
      </c>
      <c r="AB25" s="6" t="str">
        <f>IF(ISBLANK('Network plan 2'!AJ27),"",'Network plan 2'!AJ27)</f>
        <v/>
      </c>
      <c r="AC25" s="6" t="str">
        <f>IF(ISBLANK('Network plan 2'!AK27),"",'Network plan 2'!AK27)</f>
        <v/>
      </c>
      <c r="AD25" s="6" t="str">
        <f>IF(ISBLANK('Network plan 2'!AL27),"",'Network plan 2'!AL27)</f>
        <v/>
      </c>
      <c r="AE25" s="6" t="str">
        <f>IF(ISBLANK('Network plan 2'!AM27),"",'Network plan 2'!AM27)</f>
        <v/>
      </c>
      <c r="AF25" s="6" t="str">
        <f>IF(ISBLANK('Network plan 2'!AN27),"",'Network plan 2'!AN27)</f>
        <v/>
      </c>
      <c r="AG25" s="6" t="str">
        <f>IF(ISBLANK('Network plan 2'!AO27),"",'Network plan 2'!AO27)</f>
        <v/>
      </c>
      <c r="AH25" s="6" t="str">
        <f>IF(ISBLANK('Network plan 2'!AP27),"",'Network plan 2'!AP27)</f>
        <v/>
      </c>
      <c r="AI25" s="6" t="str">
        <f>IF(ISBLANK('Network plan 2'!AQ27),"",'Network plan 2'!AQ27)</f>
        <v/>
      </c>
      <c r="AJ25" s="6" t="str">
        <f>IF(ISBLANK('Network plan 2'!AR27),"",'Network plan 2'!AR27)</f>
        <v/>
      </c>
      <c r="AK25" s="6" t="str">
        <f>IF(ISBLANK('Network plan 2'!AS27),"",'Network plan 2'!AS27)</f>
        <v>B</v>
      </c>
      <c r="AL25" s="6" t="str">
        <f>IF(ISBLANK('Network plan 2'!AT27),"",'Network plan 2'!AT27)</f>
        <v/>
      </c>
      <c r="AM25" s="6" t="str">
        <f>IF(ISBLANK('Network plan 2'!AU27),"",'Network plan 2'!AU27)</f>
        <v/>
      </c>
      <c r="AN25" s="6" t="str">
        <f>IF(ISBLANK('Network plan 2'!AV27),"",'Network plan 2'!AV27)</f>
        <v>E</v>
      </c>
      <c r="AO25" s="6" t="str">
        <f>IF(ISBLANK('Network plan 2'!AW27),"",'Network plan 2'!AW27)</f>
        <v/>
      </c>
      <c r="AQ25">
        <f t="shared" si="0"/>
        <v>4</v>
      </c>
    </row>
    <row r="26" spans="1:43" x14ac:dyDescent="0.2">
      <c r="A26" s="10">
        <f>IF(ISBLANK('Network plan 2'!I28),"",'Network plan 2'!I28)</f>
        <v>1</v>
      </c>
      <c r="B26" s="6" t="str">
        <f>IF(ISBLANK('Network plan 2'!J28),"",'Network plan 2'!J28)</f>
        <v/>
      </c>
      <c r="C26" s="6" t="str">
        <f>IF(ISBLANK('Network plan 2'!K28),"",'Network plan 2'!K28)</f>
        <v/>
      </c>
      <c r="D26" s="6" t="str">
        <f>IF(ISBLANK('Network plan 2'!L28),"",'Network plan 2'!L28)</f>
        <v/>
      </c>
      <c r="E26" s="6" t="str">
        <f>IF(ISBLANK('Network plan 2'!M28),"",'Network plan 2'!M28)</f>
        <v/>
      </c>
      <c r="F26" s="6" t="str">
        <f>IF(ISBLANK('Network plan 2'!N28),"",'Network plan 2'!N28)</f>
        <v/>
      </c>
      <c r="G26" s="6" t="str">
        <f>IF(ISBLANK('Network plan 2'!O28),"",'Network plan 2'!O28)</f>
        <v/>
      </c>
      <c r="H26" s="6" t="str">
        <f>IF(ISBLANK('Network plan 2'!P28),"",'Network plan 2'!P28)</f>
        <v/>
      </c>
      <c r="I26" s="6" t="str">
        <f>IF(ISBLANK('Network plan 2'!Q28),"",'Network plan 2'!Q28)</f>
        <v/>
      </c>
      <c r="J26" s="6" t="str">
        <f>IF(ISBLANK('Network plan 2'!R28),"",'Network plan 2'!R28)</f>
        <v/>
      </c>
      <c r="K26" s="6" t="str">
        <f>IF(ISBLANK('Network plan 2'!S28),"",'Network plan 2'!S28)</f>
        <v/>
      </c>
      <c r="L26" s="6" t="str">
        <f>IF(ISBLANK('Network plan 2'!T28),"",'Network plan 2'!T28)</f>
        <v/>
      </c>
      <c r="M26" s="6" t="str">
        <f>IF(ISBLANK('Network plan 2'!U28),"",'Network plan 2'!U28)</f>
        <v/>
      </c>
      <c r="N26" s="6">
        <f>IF(ISBLANK('Network plan 2'!V28),"",'Network plan 2'!V28)</f>
        <v>14</v>
      </c>
      <c r="O26" s="6" t="str">
        <f>IF(ISBLANK('Network plan 2'!W28),"",'Network plan 2'!W28)</f>
        <v/>
      </c>
      <c r="P26" s="6" t="str">
        <f>IF(ISBLANK('Network plan 2'!X28),"",'Network plan 2'!X28)</f>
        <v/>
      </c>
      <c r="Q26" s="6" t="str">
        <f>IF(ISBLANK('Network plan 2'!Y28),"",'Network plan 2'!Y28)</f>
        <v/>
      </c>
      <c r="R26" s="6" t="str">
        <f>IF(ISBLANK('Network plan 2'!Z28),"",'Network plan 2'!Z28)</f>
        <v/>
      </c>
      <c r="S26" s="6" t="str">
        <f>IF(ISBLANK('Network plan 2'!AA28),"",'Network plan 2'!AA28)</f>
        <v/>
      </c>
      <c r="T26" s="6" t="str">
        <f>IF(ISBLANK('Network plan 2'!AB28),"",'Network plan 2'!AB28)</f>
        <v/>
      </c>
      <c r="U26" s="6" t="str">
        <f>IF(ISBLANK('Network plan 2'!AC28),"",'Network plan 2'!AC28)</f>
        <v/>
      </c>
      <c r="V26" s="6" t="str">
        <f>IF(ISBLANK('Network plan 2'!AD28),"",'Network plan 2'!AD28)</f>
        <v/>
      </c>
      <c r="W26" s="6" t="str">
        <f>IF(ISBLANK('Network plan 2'!AE28),"",'Network plan 2'!AE28)</f>
        <v/>
      </c>
      <c r="X26" s="6" t="str">
        <f>IF(ISBLANK('Network plan 2'!AF28),"",'Network plan 2'!AF28)</f>
        <v/>
      </c>
      <c r="Y26" s="6" t="str">
        <f>IF(ISBLANK('Network plan 2'!AG28),"",'Network plan 2'!AG28)</f>
        <v/>
      </c>
      <c r="Z26" s="6" t="str">
        <f>IF(ISBLANK('Network plan 2'!AH28),"",'Network plan 2'!AH28)</f>
        <v/>
      </c>
      <c r="AA26" s="6" t="str">
        <f>IF(ISBLANK('Network plan 2'!AI28),"",'Network plan 2'!AI28)</f>
        <v/>
      </c>
      <c r="AB26" s="6" t="str">
        <f>IF(ISBLANK('Network plan 2'!AJ28),"",'Network plan 2'!AJ28)</f>
        <v/>
      </c>
      <c r="AC26" s="6" t="str">
        <f>IF(ISBLANK('Network plan 2'!AK28),"",'Network plan 2'!AK28)</f>
        <v/>
      </c>
      <c r="AD26" s="6" t="str">
        <f>IF(ISBLANK('Network plan 2'!AL28),"",'Network plan 2'!AL28)</f>
        <v/>
      </c>
      <c r="AE26" s="6" t="str">
        <f>IF(ISBLANK('Network plan 2'!AM28),"",'Network plan 2'!AM28)</f>
        <v/>
      </c>
      <c r="AF26" s="6" t="str">
        <f>IF(ISBLANK('Network plan 2'!AN28),"",'Network plan 2'!AN28)</f>
        <v/>
      </c>
      <c r="AG26" s="6" t="str">
        <f>IF(ISBLANK('Network plan 2'!AO28),"",'Network plan 2'!AO28)</f>
        <v/>
      </c>
      <c r="AH26" s="6" t="str">
        <f>IF(ISBLANK('Network plan 2'!AP28),"",'Network plan 2'!AP28)</f>
        <v/>
      </c>
      <c r="AI26" s="6" t="str">
        <f>IF(ISBLANK('Network plan 2'!AQ28),"",'Network plan 2'!AQ28)</f>
        <v/>
      </c>
      <c r="AJ26" s="6" t="str">
        <f>IF(ISBLANK('Network plan 2'!AR28),"",'Network plan 2'!AR28)</f>
        <v/>
      </c>
      <c r="AK26" s="6" t="str">
        <f>IF(ISBLANK('Network plan 2'!AS28),"",'Network plan 2'!AS28)</f>
        <v>B</v>
      </c>
      <c r="AL26" s="6" t="str">
        <f>IF(ISBLANK('Network plan 2'!AT28),"",'Network plan 2'!AT28)</f>
        <v/>
      </c>
      <c r="AM26" s="6" t="str">
        <f>IF(ISBLANK('Network plan 2'!AU28),"",'Network plan 2'!AU28)</f>
        <v/>
      </c>
      <c r="AN26" s="6" t="str">
        <f>IF(ISBLANK('Network plan 2'!AV28),"",'Network plan 2'!AV28)</f>
        <v>E</v>
      </c>
      <c r="AO26" s="6" t="str">
        <f>IF(ISBLANK('Network plan 2'!AW28),"",'Network plan 2'!AW28)</f>
        <v/>
      </c>
      <c r="AQ26">
        <f t="shared" si="0"/>
        <v>4</v>
      </c>
    </row>
    <row r="27" spans="1:43" x14ac:dyDescent="0.2">
      <c r="A27" s="10" t="str">
        <f>IF(ISBLANK('Network plan 2'!I29),"",'Network plan 2'!I29)</f>
        <v/>
      </c>
      <c r="B27" s="6" t="str">
        <f>IF(ISBLANK('Network plan 2'!J29),"",'Network plan 2'!J29)</f>
        <v/>
      </c>
      <c r="C27" s="6" t="str">
        <f>IF(ISBLANK('Network plan 2'!K29),"",'Network plan 2'!K29)</f>
        <v/>
      </c>
      <c r="D27" s="6" t="str">
        <f>IF(ISBLANK('Network plan 2'!L29),"",'Network plan 2'!L29)</f>
        <v/>
      </c>
      <c r="E27" s="6" t="str">
        <f>IF(ISBLANK('Network plan 2'!M29),"",'Network plan 2'!M29)</f>
        <v/>
      </c>
      <c r="F27" s="6" t="str">
        <f>IF(ISBLANK('Network plan 2'!N29),"",'Network plan 2'!N29)</f>
        <v/>
      </c>
      <c r="G27" s="6" t="str">
        <f>IF(ISBLANK('Network plan 2'!O29),"",'Network plan 2'!O29)</f>
        <v/>
      </c>
      <c r="H27" s="6" t="str">
        <f>IF(ISBLANK('Network plan 2'!P29),"",'Network plan 2'!P29)</f>
        <v/>
      </c>
      <c r="I27" s="6" t="str">
        <f>IF(ISBLANK('Network plan 2'!Q29),"",'Network plan 2'!Q29)</f>
        <v/>
      </c>
      <c r="J27" s="6" t="str">
        <f>IF(ISBLANK('Network plan 2'!R29),"",'Network plan 2'!R29)</f>
        <v/>
      </c>
      <c r="K27" s="6" t="str">
        <f>IF(ISBLANK('Network plan 2'!S29),"",'Network plan 2'!S29)</f>
        <v/>
      </c>
      <c r="L27" s="6" t="str">
        <f>IF(ISBLANK('Network plan 2'!T29),"",'Network plan 2'!T29)</f>
        <v/>
      </c>
      <c r="M27" s="6" t="str">
        <f>IF(ISBLANK('Network plan 2'!U29),"",'Network plan 2'!U29)</f>
        <v/>
      </c>
      <c r="N27" s="6">
        <f>IF(ISBLANK('Network plan 2'!V29),"",'Network plan 2'!V29)</f>
        <v>14</v>
      </c>
      <c r="O27" s="6">
        <f>IF(ISBLANK('Network plan 2'!W29),"",'Network plan 2'!W29)</f>
        <v>15</v>
      </c>
      <c r="P27" s="6" t="str">
        <f>IF(ISBLANK('Network plan 2'!X29),"",'Network plan 2'!X29)</f>
        <v/>
      </c>
      <c r="Q27" s="6" t="str">
        <f>IF(ISBLANK('Network plan 2'!Y29),"",'Network plan 2'!Y29)</f>
        <v/>
      </c>
      <c r="R27" s="6" t="str">
        <f>IF(ISBLANK('Network plan 2'!Z29),"",'Network plan 2'!Z29)</f>
        <v/>
      </c>
      <c r="S27" s="6" t="str">
        <f>IF(ISBLANK('Network plan 2'!AA29),"",'Network plan 2'!AA29)</f>
        <v/>
      </c>
      <c r="T27" s="6" t="str">
        <f>IF(ISBLANK('Network plan 2'!AB29),"",'Network plan 2'!AB29)</f>
        <v/>
      </c>
      <c r="U27" s="6" t="str">
        <f>IF(ISBLANK('Network plan 2'!AC29),"",'Network plan 2'!AC29)</f>
        <v/>
      </c>
      <c r="V27" s="6" t="str">
        <f>IF(ISBLANK('Network plan 2'!AD29),"",'Network plan 2'!AD29)</f>
        <v/>
      </c>
      <c r="W27" s="6" t="str">
        <f>IF(ISBLANK('Network plan 2'!AE29),"",'Network plan 2'!AE29)</f>
        <v/>
      </c>
      <c r="X27" s="6" t="str">
        <f>IF(ISBLANK('Network plan 2'!AF29),"",'Network plan 2'!AF29)</f>
        <v/>
      </c>
      <c r="Y27" s="6" t="str">
        <f>IF(ISBLANK('Network plan 2'!AG29),"",'Network plan 2'!AG29)</f>
        <v/>
      </c>
      <c r="Z27" s="6" t="str">
        <f>IF(ISBLANK('Network plan 2'!AH29),"",'Network plan 2'!AH29)</f>
        <v/>
      </c>
      <c r="AA27" s="6" t="str">
        <f>IF(ISBLANK('Network plan 2'!AI29),"",'Network plan 2'!AI29)</f>
        <v/>
      </c>
      <c r="AB27" s="6" t="str">
        <f>IF(ISBLANK('Network plan 2'!AJ29),"",'Network plan 2'!AJ29)</f>
        <v/>
      </c>
      <c r="AC27" s="6" t="str">
        <f>IF(ISBLANK('Network plan 2'!AK29),"",'Network plan 2'!AK29)</f>
        <v/>
      </c>
      <c r="AD27" s="6" t="str">
        <f>IF(ISBLANK('Network plan 2'!AL29),"",'Network plan 2'!AL29)</f>
        <v/>
      </c>
      <c r="AE27" s="6" t="str">
        <f>IF(ISBLANK('Network plan 2'!AM29),"",'Network plan 2'!AM29)</f>
        <v/>
      </c>
      <c r="AF27" s="6" t="str">
        <f>IF(ISBLANK('Network plan 2'!AN29),"",'Network plan 2'!AN29)</f>
        <v/>
      </c>
      <c r="AG27" s="6" t="str">
        <f>IF(ISBLANK('Network plan 2'!AO29),"",'Network plan 2'!AO29)</f>
        <v/>
      </c>
      <c r="AH27" s="6" t="str">
        <f>IF(ISBLANK('Network plan 2'!AP29),"",'Network plan 2'!AP29)</f>
        <v/>
      </c>
      <c r="AI27" s="6" t="str">
        <f>IF(ISBLANK('Network plan 2'!AQ29),"",'Network plan 2'!AQ29)</f>
        <v/>
      </c>
      <c r="AJ27" s="6" t="str">
        <f>IF(ISBLANK('Network plan 2'!AR29),"",'Network plan 2'!AR29)</f>
        <v/>
      </c>
      <c r="AK27" s="6" t="str">
        <f>IF(ISBLANK('Network plan 2'!AS29),"",'Network plan 2'!AS29)</f>
        <v>B</v>
      </c>
      <c r="AL27" s="6" t="str">
        <f>IF(ISBLANK('Network plan 2'!AT29),"",'Network plan 2'!AT29)</f>
        <v/>
      </c>
      <c r="AM27" s="6" t="str">
        <f>IF(ISBLANK('Network plan 2'!AU29),"",'Network plan 2'!AU29)</f>
        <v/>
      </c>
      <c r="AN27" s="6" t="str">
        <f>IF(ISBLANK('Network plan 2'!AV29),"",'Network plan 2'!AV29)</f>
        <v/>
      </c>
      <c r="AO27" s="6" t="str">
        <f>IF(ISBLANK('Network plan 2'!AW29),"",'Network plan 2'!AW29)</f>
        <v/>
      </c>
      <c r="AQ27">
        <f t="shared" si="0"/>
        <v>3</v>
      </c>
    </row>
    <row r="28" spans="1:43" x14ac:dyDescent="0.2">
      <c r="A28" s="10" t="str">
        <f>IF(ISBLANK('Network plan 2'!I30),"",'Network plan 2'!I30)</f>
        <v/>
      </c>
      <c r="B28" s="6" t="str">
        <f>IF(ISBLANK('Network plan 2'!J30),"",'Network plan 2'!J30)</f>
        <v/>
      </c>
      <c r="C28" s="6" t="str">
        <f>IF(ISBLANK('Network plan 2'!K30),"",'Network plan 2'!K30)</f>
        <v/>
      </c>
      <c r="D28" s="6" t="str">
        <f>IF(ISBLANK('Network plan 2'!L30),"",'Network plan 2'!L30)</f>
        <v/>
      </c>
      <c r="E28" s="6" t="str">
        <f>IF(ISBLANK('Network plan 2'!M30),"",'Network plan 2'!M30)</f>
        <v/>
      </c>
      <c r="F28" s="6" t="str">
        <f>IF(ISBLANK('Network plan 2'!N30),"",'Network plan 2'!N30)</f>
        <v/>
      </c>
      <c r="G28" s="6" t="str">
        <f>IF(ISBLANK('Network plan 2'!O30),"",'Network plan 2'!O30)</f>
        <v/>
      </c>
      <c r="H28" s="6" t="str">
        <f>IF(ISBLANK('Network plan 2'!P30),"",'Network plan 2'!P30)</f>
        <v/>
      </c>
      <c r="I28" s="6" t="str">
        <f>IF(ISBLANK('Network plan 2'!Q30),"",'Network plan 2'!Q30)</f>
        <v/>
      </c>
      <c r="J28" s="6" t="str">
        <f>IF(ISBLANK('Network plan 2'!R30),"",'Network plan 2'!R30)</f>
        <v/>
      </c>
      <c r="K28" s="6" t="str">
        <f>IF(ISBLANK('Network plan 2'!S30),"",'Network plan 2'!S30)</f>
        <v/>
      </c>
      <c r="L28" s="6" t="str">
        <f>IF(ISBLANK('Network plan 2'!T30),"",'Network plan 2'!T30)</f>
        <v/>
      </c>
      <c r="M28" s="6" t="str">
        <f>IF(ISBLANK('Network plan 2'!U30),"",'Network plan 2'!U30)</f>
        <v/>
      </c>
      <c r="N28" s="6">
        <f>IF(ISBLANK('Network plan 2'!V30),"",'Network plan 2'!V30)</f>
        <v>14</v>
      </c>
      <c r="O28" s="6">
        <f>IF(ISBLANK('Network plan 2'!W30),"",'Network plan 2'!W30)</f>
        <v>15</v>
      </c>
      <c r="P28" s="6" t="str">
        <f>IF(ISBLANK('Network plan 2'!X30),"",'Network plan 2'!X30)</f>
        <v/>
      </c>
      <c r="Q28" s="6" t="str">
        <f>IF(ISBLANK('Network plan 2'!Y30),"",'Network plan 2'!Y30)</f>
        <v/>
      </c>
      <c r="R28" s="6" t="str">
        <f>IF(ISBLANK('Network plan 2'!Z30),"",'Network plan 2'!Z30)</f>
        <v/>
      </c>
      <c r="S28" s="6" t="str">
        <f>IF(ISBLANK('Network plan 2'!AA30),"",'Network plan 2'!AA30)</f>
        <v/>
      </c>
      <c r="T28" s="6" t="str">
        <f>IF(ISBLANK('Network plan 2'!AB30),"",'Network plan 2'!AB30)</f>
        <v/>
      </c>
      <c r="U28" s="6" t="str">
        <f>IF(ISBLANK('Network plan 2'!AC30),"",'Network plan 2'!AC30)</f>
        <v/>
      </c>
      <c r="V28" s="6" t="str">
        <f>IF(ISBLANK('Network plan 2'!AD30),"",'Network plan 2'!AD30)</f>
        <v/>
      </c>
      <c r="W28" s="6" t="str">
        <f>IF(ISBLANK('Network plan 2'!AE30),"",'Network plan 2'!AE30)</f>
        <v/>
      </c>
      <c r="X28" s="6" t="str">
        <f>IF(ISBLANK('Network plan 2'!AF30),"",'Network plan 2'!AF30)</f>
        <v/>
      </c>
      <c r="Y28" s="6" t="str">
        <f>IF(ISBLANK('Network plan 2'!AG30),"",'Network plan 2'!AG30)</f>
        <v/>
      </c>
      <c r="Z28" s="6" t="str">
        <f>IF(ISBLANK('Network plan 2'!AH30),"",'Network plan 2'!AH30)</f>
        <v/>
      </c>
      <c r="AA28" s="6" t="str">
        <f>IF(ISBLANK('Network plan 2'!AI30),"",'Network plan 2'!AI30)</f>
        <v/>
      </c>
      <c r="AB28" s="6" t="str">
        <f>IF(ISBLANK('Network plan 2'!AJ30),"",'Network plan 2'!AJ30)</f>
        <v/>
      </c>
      <c r="AC28" s="6" t="str">
        <f>IF(ISBLANK('Network plan 2'!AK30),"",'Network plan 2'!AK30)</f>
        <v/>
      </c>
      <c r="AD28" s="6" t="str">
        <f>IF(ISBLANK('Network plan 2'!AL30),"",'Network plan 2'!AL30)</f>
        <v/>
      </c>
      <c r="AE28" s="6" t="str">
        <f>IF(ISBLANK('Network plan 2'!AM30),"",'Network plan 2'!AM30)</f>
        <v/>
      </c>
      <c r="AF28" s="6" t="str">
        <f>IF(ISBLANK('Network plan 2'!AN30),"",'Network plan 2'!AN30)</f>
        <v/>
      </c>
      <c r="AG28" s="6" t="str">
        <f>IF(ISBLANK('Network plan 2'!AO30),"",'Network plan 2'!AO30)</f>
        <v/>
      </c>
      <c r="AH28" s="6" t="str">
        <f>IF(ISBLANK('Network plan 2'!AP30),"",'Network plan 2'!AP30)</f>
        <v/>
      </c>
      <c r="AI28" s="6" t="str">
        <f>IF(ISBLANK('Network plan 2'!AQ30),"",'Network plan 2'!AQ30)</f>
        <v/>
      </c>
      <c r="AJ28" s="6" t="str">
        <f>IF(ISBLANK('Network plan 2'!AR30),"",'Network plan 2'!AR30)</f>
        <v/>
      </c>
      <c r="AK28" s="6" t="str">
        <f>IF(ISBLANK('Network plan 2'!AS30),"",'Network plan 2'!AS30)</f>
        <v>B</v>
      </c>
      <c r="AL28" s="6" t="str">
        <f>IF(ISBLANK('Network plan 2'!AT30),"",'Network plan 2'!AT30)</f>
        <v/>
      </c>
      <c r="AM28" s="6" t="str">
        <f>IF(ISBLANK('Network plan 2'!AU30),"",'Network plan 2'!AU30)</f>
        <v/>
      </c>
      <c r="AN28" s="6" t="str">
        <f>IF(ISBLANK('Network plan 2'!AV30),"",'Network plan 2'!AV30)</f>
        <v/>
      </c>
      <c r="AO28" s="6" t="str">
        <f>IF(ISBLANK('Network plan 2'!AW30),"",'Network plan 2'!AW30)</f>
        <v/>
      </c>
      <c r="AQ28">
        <f t="shared" si="0"/>
        <v>3</v>
      </c>
    </row>
    <row r="29" spans="1:43" x14ac:dyDescent="0.2">
      <c r="A29" s="10" t="str">
        <f>IF(ISBLANK('Network plan 2'!I31),"",'Network plan 2'!I31)</f>
        <v/>
      </c>
      <c r="B29" s="6" t="str">
        <f>IF(ISBLANK('Network plan 2'!J31),"",'Network plan 2'!J31)</f>
        <v/>
      </c>
      <c r="C29" s="6" t="str">
        <f>IF(ISBLANK('Network plan 2'!K31),"",'Network plan 2'!K31)</f>
        <v/>
      </c>
      <c r="D29" s="6" t="str">
        <f>IF(ISBLANK('Network plan 2'!L31),"",'Network plan 2'!L31)</f>
        <v/>
      </c>
      <c r="E29" s="6" t="str">
        <f>IF(ISBLANK('Network plan 2'!M31),"",'Network plan 2'!M31)</f>
        <v/>
      </c>
      <c r="F29" s="6" t="str">
        <f>IF(ISBLANK('Network plan 2'!N31),"",'Network plan 2'!N31)</f>
        <v/>
      </c>
      <c r="G29" s="6" t="str">
        <f>IF(ISBLANK('Network plan 2'!O31),"",'Network plan 2'!O31)</f>
        <v/>
      </c>
      <c r="H29" s="6" t="str">
        <f>IF(ISBLANK('Network plan 2'!P31),"",'Network plan 2'!P31)</f>
        <v/>
      </c>
      <c r="I29" s="6" t="str">
        <f>IF(ISBLANK('Network plan 2'!Q31),"",'Network plan 2'!Q31)</f>
        <v/>
      </c>
      <c r="J29" s="6" t="str">
        <f>IF(ISBLANK('Network plan 2'!R31),"",'Network plan 2'!R31)</f>
        <v/>
      </c>
      <c r="K29" s="6" t="str">
        <f>IF(ISBLANK('Network plan 2'!S31),"",'Network plan 2'!S31)</f>
        <v/>
      </c>
      <c r="L29" s="6" t="str">
        <f>IF(ISBLANK('Network plan 2'!T31),"",'Network plan 2'!T31)</f>
        <v/>
      </c>
      <c r="M29" s="6" t="str">
        <f>IF(ISBLANK('Network plan 2'!U31),"",'Network plan 2'!U31)</f>
        <v/>
      </c>
      <c r="N29" s="6">
        <f>IF(ISBLANK('Network plan 2'!V31),"",'Network plan 2'!V31)</f>
        <v>14</v>
      </c>
      <c r="O29" s="6">
        <f>IF(ISBLANK('Network plan 2'!W31),"",'Network plan 2'!W31)</f>
        <v>15</v>
      </c>
      <c r="P29" s="6" t="str">
        <f>IF(ISBLANK('Network plan 2'!X31),"",'Network plan 2'!X31)</f>
        <v/>
      </c>
      <c r="Q29" s="6" t="str">
        <f>IF(ISBLANK('Network plan 2'!Y31),"",'Network plan 2'!Y31)</f>
        <v/>
      </c>
      <c r="R29" s="6" t="str">
        <f>IF(ISBLANK('Network plan 2'!Z31),"",'Network plan 2'!Z31)</f>
        <v/>
      </c>
      <c r="S29" s="6" t="str">
        <f>IF(ISBLANK('Network plan 2'!AA31),"",'Network plan 2'!AA31)</f>
        <v/>
      </c>
      <c r="T29" s="6" t="str">
        <f>IF(ISBLANK('Network plan 2'!AB31),"",'Network plan 2'!AB31)</f>
        <v/>
      </c>
      <c r="U29" s="6" t="str">
        <f>IF(ISBLANK('Network plan 2'!AC31),"",'Network plan 2'!AC31)</f>
        <v/>
      </c>
      <c r="V29" s="6" t="str">
        <f>IF(ISBLANK('Network plan 2'!AD31),"",'Network plan 2'!AD31)</f>
        <v/>
      </c>
      <c r="W29" s="6" t="str">
        <f>IF(ISBLANK('Network plan 2'!AE31),"",'Network plan 2'!AE31)</f>
        <v/>
      </c>
      <c r="X29" s="6" t="str">
        <f>IF(ISBLANK('Network plan 2'!AF31),"",'Network plan 2'!AF31)</f>
        <v/>
      </c>
      <c r="Y29" s="6" t="str">
        <f>IF(ISBLANK('Network plan 2'!AG31),"",'Network plan 2'!AG31)</f>
        <v/>
      </c>
      <c r="Z29" s="6" t="str">
        <f>IF(ISBLANK('Network plan 2'!AH31),"",'Network plan 2'!AH31)</f>
        <v/>
      </c>
      <c r="AA29" s="6" t="str">
        <f>IF(ISBLANK('Network plan 2'!AI31),"",'Network plan 2'!AI31)</f>
        <v/>
      </c>
      <c r="AB29" s="6" t="str">
        <f>IF(ISBLANK('Network plan 2'!AJ31),"",'Network plan 2'!AJ31)</f>
        <v/>
      </c>
      <c r="AC29" s="6" t="str">
        <f>IF(ISBLANK('Network plan 2'!AK31),"",'Network plan 2'!AK31)</f>
        <v/>
      </c>
      <c r="AD29" s="6" t="str">
        <f>IF(ISBLANK('Network plan 2'!AL31),"",'Network plan 2'!AL31)</f>
        <v/>
      </c>
      <c r="AE29" s="6" t="str">
        <f>IF(ISBLANK('Network plan 2'!AM31),"",'Network plan 2'!AM31)</f>
        <v/>
      </c>
      <c r="AF29" s="6" t="str">
        <f>IF(ISBLANK('Network plan 2'!AN31),"",'Network plan 2'!AN31)</f>
        <v/>
      </c>
      <c r="AG29" s="6" t="str">
        <f>IF(ISBLANK('Network plan 2'!AO31),"",'Network plan 2'!AO31)</f>
        <v/>
      </c>
      <c r="AH29" s="6" t="str">
        <f>IF(ISBLANK('Network plan 2'!AP31),"",'Network plan 2'!AP31)</f>
        <v/>
      </c>
      <c r="AI29" s="6" t="str">
        <f>IF(ISBLANK('Network plan 2'!AQ31),"",'Network plan 2'!AQ31)</f>
        <v/>
      </c>
      <c r="AJ29" s="6" t="str">
        <f>IF(ISBLANK('Network plan 2'!AR31),"",'Network plan 2'!AR31)</f>
        <v/>
      </c>
      <c r="AK29" s="6" t="str">
        <f>IF(ISBLANK('Network plan 2'!AS31),"",'Network plan 2'!AS31)</f>
        <v>B</v>
      </c>
      <c r="AL29" s="6" t="str">
        <f>IF(ISBLANK('Network plan 2'!AT31),"",'Network plan 2'!AT31)</f>
        <v/>
      </c>
      <c r="AM29" s="6" t="str">
        <f>IF(ISBLANK('Network plan 2'!AU31),"",'Network plan 2'!AU31)</f>
        <v/>
      </c>
      <c r="AN29" s="6" t="str">
        <f>IF(ISBLANK('Network plan 2'!AV31),"",'Network plan 2'!AV31)</f>
        <v/>
      </c>
      <c r="AO29" s="6" t="str">
        <f>IF(ISBLANK('Network plan 2'!AW31),"",'Network plan 2'!AW31)</f>
        <v/>
      </c>
      <c r="AQ29">
        <f t="shared" si="0"/>
        <v>3</v>
      </c>
    </row>
    <row r="30" spans="1:43" x14ac:dyDescent="0.2">
      <c r="A30" s="10" t="str">
        <f>IF(ISBLANK('Network plan 2'!I32),"",'Network plan 2'!I32)</f>
        <v/>
      </c>
      <c r="B30" s="6" t="str">
        <f>IF(ISBLANK('Network plan 2'!J32),"",'Network plan 2'!J32)</f>
        <v/>
      </c>
      <c r="C30" s="6" t="str">
        <f>IF(ISBLANK('Network plan 2'!K32),"",'Network plan 2'!K32)</f>
        <v/>
      </c>
      <c r="D30" s="6" t="str">
        <f>IF(ISBLANK('Network plan 2'!L32),"",'Network plan 2'!L32)</f>
        <v/>
      </c>
      <c r="E30" s="6" t="str">
        <f>IF(ISBLANK('Network plan 2'!M32),"",'Network plan 2'!M32)</f>
        <v/>
      </c>
      <c r="F30" s="6" t="str">
        <f>IF(ISBLANK('Network plan 2'!N32),"",'Network plan 2'!N32)</f>
        <v/>
      </c>
      <c r="G30" s="6" t="str">
        <f>IF(ISBLANK('Network plan 2'!O32),"",'Network plan 2'!O32)</f>
        <v/>
      </c>
      <c r="H30" s="6" t="str">
        <f>IF(ISBLANK('Network plan 2'!P32),"",'Network plan 2'!P32)</f>
        <v/>
      </c>
      <c r="I30" s="6" t="str">
        <f>IF(ISBLANK('Network plan 2'!Q32),"",'Network plan 2'!Q32)</f>
        <v/>
      </c>
      <c r="J30" s="6" t="str">
        <f>IF(ISBLANK('Network plan 2'!R32),"",'Network plan 2'!R32)</f>
        <v/>
      </c>
      <c r="K30" s="6" t="str">
        <f>IF(ISBLANK('Network plan 2'!S32),"",'Network plan 2'!S32)</f>
        <v/>
      </c>
      <c r="L30" s="6" t="str">
        <f>IF(ISBLANK('Network plan 2'!T32),"",'Network plan 2'!T32)</f>
        <v/>
      </c>
      <c r="M30" s="6" t="str">
        <f>IF(ISBLANK('Network plan 2'!U32),"",'Network plan 2'!U32)</f>
        <v/>
      </c>
      <c r="N30" s="6">
        <f>IF(ISBLANK('Network plan 2'!V32),"",'Network plan 2'!V32)</f>
        <v>14</v>
      </c>
      <c r="O30" s="6">
        <f>IF(ISBLANK('Network plan 2'!W32),"",'Network plan 2'!W32)</f>
        <v>15</v>
      </c>
      <c r="P30" s="6" t="str">
        <f>IF(ISBLANK('Network plan 2'!X32),"",'Network plan 2'!X32)</f>
        <v/>
      </c>
      <c r="Q30" s="6" t="str">
        <f>IF(ISBLANK('Network plan 2'!Y32),"",'Network plan 2'!Y32)</f>
        <v/>
      </c>
      <c r="R30" s="6" t="str">
        <f>IF(ISBLANK('Network plan 2'!Z32),"",'Network plan 2'!Z32)</f>
        <v/>
      </c>
      <c r="S30" s="6" t="str">
        <f>IF(ISBLANK('Network plan 2'!AA32),"",'Network plan 2'!AA32)</f>
        <v/>
      </c>
      <c r="T30" s="6" t="str">
        <f>IF(ISBLANK('Network plan 2'!AB32),"",'Network plan 2'!AB32)</f>
        <v/>
      </c>
      <c r="U30" s="6" t="str">
        <f>IF(ISBLANK('Network plan 2'!AC32),"",'Network plan 2'!AC32)</f>
        <v/>
      </c>
      <c r="V30" s="6" t="str">
        <f>IF(ISBLANK('Network plan 2'!AD32),"",'Network plan 2'!AD32)</f>
        <v/>
      </c>
      <c r="W30" s="6" t="str">
        <f>IF(ISBLANK('Network plan 2'!AE32),"",'Network plan 2'!AE32)</f>
        <v/>
      </c>
      <c r="X30" s="6" t="str">
        <f>IF(ISBLANK('Network plan 2'!AF32),"",'Network plan 2'!AF32)</f>
        <v/>
      </c>
      <c r="Y30" s="6" t="str">
        <f>IF(ISBLANK('Network plan 2'!AG32),"",'Network plan 2'!AG32)</f>
        <v/>
      </c>
      <c r="Z30" s="6" t="str">
        <f>IF(ISBLANK('Network plan 2'!AH32),"",'Network plan 2'!AH32)</f>
        <v/>
      </c>
      <c r="AA30" s="6" t="str">
        <f>IF(ISBLANK('Network plan 2'!AI32),"",'Network plan 2'!AI32)</f>
        <v/>
      </c>
      <c r="AB30" s="6" t="str">
        <f>IF(ISBLANK('Network plan 2'!AJ32),"",'Network plan 2'!AJ32)</f>
        <v/>
      </c>
      <c r="AC30" s="6" t="str">
        <f>IF(ISBLANK('Network plan 2'!AK32),"",'Network plan 2'!AK32)</f>
        <v/>
      </c>
      <c r="AD30" s="6" t="str">
        <f>IF(ISBLANK('Network plan 2'!AL32),"",'Network plan 2'!AL32)</f>
        <v/>
      </c>
      <c r="AE30" s="6" t="str">
        <f>IF(ISBLANK('Network plan 2'!AM32),"",'Network plan 2'!AM32)</f>
        <v/>
      </c>
      <c r="AF30" s="6" t="str">
        <f>IF(ISBLANK('Network plan 2'!AN32),"",'Network plan 2'!AN32)</f>
        <v/>
      </c>
      <c r="AG30" s="6" t="str">
        <f>IF(ISBLANK('Network plan 2'!AO32),"",'Network plan 2'!AO32)</f>
        <v/>
      </c>
      <c r="AH30" s="6" t="str">
        <f>IF(ISBLANK('Network plan 2'!AP32),"",'Network plan 2'!AP32)</f>
        <v/>
      </c>
      <c r="AI30" s="6" t="str">
        <f>IF(ISBLANK('Network plan 2'!AQ32),"",'Network plan 2'!AQ32)</f>
        <v/>
      </c>
      <c r="AJ30" s="6" t="str">
        <f>IF(ISBLANK('Network plan 2'!AR32),"",'Network plan 2'!AR32)</f>
        <v/>
      </c>
      <c r="AK30" s="6" t="str">
        <f>IF(ISBLANK('Network plan 2'!AS32),"",'Network plan 2'!AS32)</f>
        <v>B</v>
      </c>
      <c r="AL30" s="6" t="str">
        <f>IF(ISBLANK('Network plan 2'!AT32),"",'Network plan 2'!AT32)</f>
        <v/>
      </c>
      <c r="AM30" s="6" t="str">
        <f>IF(ISBLANK('Network plan 2'!AU32),"",'Network plan 2'!AU32)</f>
        <v/>
      </c>
      <c r="AN30" s="6" t="str">
        <f>IF(ISBLANK('Network plan 2'!AV32),"",'Network plan 2'!AV32)</f>
        <v/>
      </c>
      <c r="AO30" s="6" t="str">
        <f>IF(ISBLANK('Network plan 2'!AW32),"",'Network plan 2'!AW32)</f>
        <v/>
      </c>
      <c r="AQ30">
        <f t="shared" si="0"/>
        <v>3</v>
      </c>
    </row>
    <row r="31" spans="1:43" x14ac:dyDescent="0.2">
      <c r="A31" s="10" t="str">
        <f>IF(ISBLANK('Network plan 2'!I33),"",'Network plan 2'!I33)</f>
        <v/>
      </c>
      <c r="B31" s="6">
        <f>IF(ISBLANK('Network plan 2'!J33),"",'Network plan 2'!J33)</f>
        <v>2</v>
      </c>
      <c r="C31" s="6" t="str">
        <f>IF(ISBLANK('Network plan 2'!K33),"",'Network plan 2'!K33)</f>
        <v/>
      </c>
      <c r="D31" s="6" t="str">
        <f>IF(ISBLANK('Network plan 2'!L33),"",'Network plan 2'!L33)</f>
        <v/>
      </c>
      <c r="E31" s="6" t="str">
        <f>IF(ISBLANK('Network plan 2'!M33),"",'Network plan 2'!M33)</f>
        <v/>
      </c>
      <c r="F31" s="6" t="str">
        <f>IF(ISBLANK('Network plan 2'!N33),"",'Network plan 2'!N33)</f>
        <v/>
      </c>
      <c r="G31" s="6" t="str">
        <f>IF(ISBLANK('Network plan 2'!O33),"",'Network plan 2'!O33)</f>
        <v/>
      </c>
      <c r="H31" s="6" t="str">
        <f>IF(ISBLANK('Network plan 2'!P33),"",'Network plan 2'!P33)</f>
        <v/>
      </c>
      <c r="I31" s="6" t="str">
        <f>IF(ISBLANK('Network plan 2'!Q33),"",'Network plan 2'!Q33)</f>
        <v/>
      </c>
      <c r="J31" s="6" t="str">
        <f>IF(ISBLANK('Network plan 2'!R33),"",'Network plan 2'!R33)</f>
        <v/>
      </c>
      <c r="K31" s="6" t="str">
        <f>IF(ISBLANK('Network plan 2'!S33),"",'Network plan 2'!S33)</f>
        <v/>
      </c>
      <c r="L31" s="6" t="str">
        <f>IF(ISBLANK('Network plan 2'!T33),"",'Network plan 2'!T33)</f>
        <v/>
      </c>
      <c r="M31" s="6" t="str">
        <f>IF(ISBLANK('Network plan 2'!U33),"",'Network plan 2'!U33)</f>
        <v/>
      </c>
      <c r="N31" s="6">
        <f>IF(ISBLANK('Network plan 2'!V33),"",'Network plan 2'!V33)</f>
        <v>14</v>
      </c>
      <c r="O31" s="6">
        <f>IF(ISBLANK('Network plan 2'!W33),"",'Network plan 2'!W33)</f>
        <v>15</v>
      </c>
      <c r="P31" s="6" t="str">
        <f>IF(ISBLANK('Network plan 2'!X33),"",'Network plan 2'!X33)</f>
        <v/>
      </c>
      <c r="Q31" s="6" t="str">
        <f>IF(ISBLANK('Network plan 2'!Y33),"",'Network plan 2'!Y33)</f>
        <v/>
      </c>
      <c r="R31" s="6" t="str">
        <f>IF(ISBLANK('Network plan 2'!Z33),"",'Network plan 2'!Z33)</f>
        <v/>
      </c>
      <c r="S31" s="6" t="str">
        <f>IF(ISBLANK('Network plan 2'!AA33),"",'Network plan 2'!AA33)</f>
        <v/>
      </c>
      <c r="T31" s="6" t="str">
        <f>IF(ISBLANK('Network plan 2'!AB33),"",'Network plan 2'!AB33)</f>
        <v/>
      </c>
      <c r="U31" s="6" t="str">
        <f>IF(ISBLANK('Network plan 2'!AC33),"",'Network plan 2'!AC33)</f>
        <v/>
      </c>
      <c r="V31" s="6" t="str">
        <f>IF(ISBLANK('Network plan 2'!AD33),"",'Network plan 2'!AD33)</f>
        <v/>
      </c>
      <c r="W31" s="6" t="str">
        <f>IF(ISBLANK('Network plan 2'!AE33),"",'Network plan 2'!AE33)</f>
        <v/>
      </c>
      <c r="X31" s="6" t="str">
        <f>IF(ISBLANK('Network plan 2'!AF33),"",'Network plan 2'!AF33)</f>
        <v/>
      </c>
      <c r="Y31" s="6" t="str">
        <f>IF(ISBLANK('Network plan 2'!AG33),"",'Network plan 2'!AG33)</f>
        <v/>
      </c>
      <c r="Z31" s="6" t="str">
        <f>IF(ISBLANK('Network plan 2'!AH33),"",'Network plan 2'!AH33)</f>
        <v/>
      </c>
      <c r="AA31" s="6" t="str">
        <f>IF(ISBLANK('Network plan 2'!AI33),"",'Network plan 2'!AI33)</f>
        <v/>
      </c>
      <c r="AB31" s="6" t="str">
        <f>IF(ISBLANK('Network plan 2'!AJ33),"",'Network plan 2'!AJ33)</f>
        <v/>
      </c>
      <c r="AC31" s="6" t="str">
        <f>IF(ISBLANK('Network plan 2'!AK33),"",'Network plan 2'!AK33)</f>
        <v/>
      </c>
      <c r="AD31" s="6" t="str">
        <f>IF(ISBLANK('Network plan 2'!AL33),"",'Network plan 2'!AL33)</f>
        <v/>
      </c>
      <c r="AE31" s="6" t="str">
        <f>IF(ISBLANK('Network plan 2'!AM33),"",'Network plan 2'!AM33)</f>
        <v/>
      </c>
      <c r="AF31" s="6" t="str">
        <f>IF(ISBLANK('Network plan 2'!AN33),"",'Network plan 2'!AN33)</f>
        <v/>
      </c>
      <c r="AG31" s="6" t="str">
        <f>IF(ISBLANK('Network plan 2'!AO33),"",'Network plan 2'!AO33)</f>
        <v/>
      </c>
      <c r="AH31" s="6" t="str">
        <f>IF(ISBLANK('Network plan 2'!AP33),"",'Network plan 2'!AP33)</f>
        <v/>
      </c>
      <c r="AI31" s="6" t="str">
        <f>IF(ISBLANK('Network plan 2'!AQ33),"",'Network plan 2'!AQ33)</f>
        <v/>
      </c>
      <c r="AJ31" s="6" t="str">
        <f>IF(ISBLANK('Network plan 2'!AR33),"",'Network plan 2'!AR33)</f>
        <v/>
      </c>
      <c r="AK31" s="6" t="str">
        <f>IF(ISBLANK('Network plan 2'!AS33),"",'Network plan 2'!AS33)</f>
        <v>B</v>
      </c>
      <c r="AL31" s="6" t="str">
        <f>IF(ISBLANK('Network plan 2'!AT33),"",'Network plan 2'!AT33)</f>
        <v/>
      </c>
      <c r="AM31" s="6" t="str">
        <f>IF(ISBLANK('Network plan 2'!AU33),"",'Network plan 2'!AU33)</f>
        <v/>
      </c>
      <c r="AN31" s="6" t="str">
        <f>IF(ISBLANK('Network plan 2'!AV33),"",'Network plan 2'!AV33)</f>
        <v/>
      </c>
      <c r="AO31" s="6" t="str">
        <f>IF(ISBLANK('Network plan 2'!AW33),"",'Network plan 2'!AW33)</f>
        <v/>
      </c>
      <c r="AQ31">
        <f t="shared" si="0"/>
        <v>4</v>
      </c>
    </row>
    <row r="32" spans="1:43" x14ac:dyDescent="0.2">
      <c r="A32" s="10" t="str">
        <f>IF(ISBLANK('Network plan 2'!I34),"",'Network plan 2'!I34)</f>
        <v/>
      </c>
      <c r="B32" s="6" t="str">
        <f>IF(ISBLANK('Network plan 2'!J34),"",'Network plan 2'!J34)</f>
        <v/>
      </c>
      <c r="C32" s="6">
        <f>IF(ISBLANK('Network plan 2'!K34),"",'Network plan 2'!K34)</f>
        <v>3</v>
      </c>
      <c r="D32" s="6" t="str">
        <f>IF(ISBLANK('Network plan 2'!L34),"",'Network plan 2'!L34)</f>
        <v/>
      </c>
      <c r="E32" s="6" t="str">
        <f>IF(ISBLANK('Network plan 2'!M34),"",'Network plan 2'!M34)</f>
        <v/>
      </c>
      <c r="F32" s="6" t="str">
        <f>IF(ISBLANK('Network plan 2'!N34),"",'Network plan 2'!N34)</f>
        <v/>
      </c>
      <c r="G32" s="6" t="str">
        <f>IF(ISBLANK('Network plan 2'!O34),"",'Network plan 2'!O34)</f>
        <v/>
      </c>
      <c r="H32" s="6" t="str">
        <f>IF(ISBLANK('Network plan 2'!P34),"",'Network plan 2'!P34)</f>
        <v/>
      </c>
      <c r="I32" s="6" t="str">
        <f>IF(ISBLANK('Network plan 2'!Q34),"",'Network plan 2'!Q34)</f>
        <v/>
      </c>
      <c r="J32" s="6" t="str">
        <f>IF(ISBLANK('Network plan 2'!R34),"",'Network plan 2'!R34)</f>
        <v/>
      </c>
      <c r="K32" s="6" t="str">
        <f>IF(ISBLANK('Network plan 2'!S34),"",'Network plan 2'!S34)</f>
        <v/>
      </c>
      <c r="L32" s="6" t="str">
        <f>IF(ISBLANK('Network plan 2'!T34),"",'Network plan 2'!T34)</f>
        <v/>
      </c>
      <c r="M32" s="6" t="str">
        <f>IF(ISBLANK('Network plan 2'!U34),"",'Network plan 2'!U34)</f>
        <v/>
      </c>
      <c r="N32" s="6">
        <f>IF(ISBLANK('Network plan 2'!V34),"",'Network plan 2'!V34)</f>
        <v>14</v>
      </c>
      <c r="O32" s="6">
        <f>IF(ISBLANK('Network plan 2'!W34),"",'Network plan 2'!W34)</f>
        <v>15</v>
      </c>
      <c r="P32" s="6" t="str">
        <f>IF(ISBLANK('Network plan 2'!X34),"",'Network plan 2'!X34)</f>
        <v/>
      </c>
      <c r="Q32" s="6" t="str">
        <f>IF(ISBLANK('Network plan 2'!Y34),"",'Network plan 2'!Y34)</f>
        <v/>
      </c>
      <c r="R32" s="6" t="str">
        <f>IF(ISBLANK('Network plan 2'!Z34),"",'Network plan 2'!Z34)</f>
        <v/>
      </c>
      <c r="S32" s="6" t="str">
        <f>IF(ISBLANK('Network plan 2'!AA34),"",'Network plan 2'!AA34)</f>
        <v/>
      </c>
      <c r="T32" s="6" t="str">
        <f>IF(ISBLANK('Network plan 2'!AB34),"",'Network plan 2'!AB34)</f>
        <v/>
      </c>
      <c r="U32" s="6" t="str">
        <f>IF(ISBLANK('Network plan 2'!AC34),"",'Network plan 2'!AC34)</f>
        <v/>
      </c>
      <c r="V32" s="6" t="str">
        <f>IF(ISBLANK('Network plan 2'!AD34),"",'Network plan 2'!AD34)</f>
        <v/>
      </c>
      <c r="W32" s="6" t="str">
        <f>IF(ISBLANK('Network plan 2'!AE34),"",'Network plan 2'!AE34)</f>
        <v/>
      </c>
      <c r="X32" s="6" t="str">
        <f>IF(ISBLANK('Network plan 2'!AF34),"",'Network plan 2'!AF34)</f>
        <v/>
      </c>
      <c r="Y32" s="6" t="str">
        <f>IF(ISBLANK('Network plan 2'!AG34),"",'Network plan 2'!AG34)</f>
        <v/>
      </c>
      <c r="Z32" s="6" t="str">
        <f>IF(ISBLANK('Network plan 2'!AH34),"",'Network plan 2'!AH34)</f>
        <v/>
      </c>
      <c r="AA32" s="6" t="str">
        <f>IF(ISBLANK('Network plan 2'!AI34),"",'Network plan 2'!AI34)</f>
        <v/>
      </c>
      <c r="AB32" s="6" t="str">
        <f>IF(ISBLANK('Network plan 2'!AJ34),"",'Network plan 2'!AJ34)</f>
        <v/>
      </c>
      <c r="AC32" s="6" t="str">
        <f>IF(ISBLANK('Network plan 2'!AK34),"",'Network plan 2'!AK34)</f>
        <v/>
      </c>
      <c r="AD32" s="6" t="str">
        <f>IF(ISBLANK('Network plan 2'!AL34),"",'Network plan 2'!AL34)</f>
        <v/>
      </c>
      <c r="AE32" s="6" t="str">
        <f>IF(ISBLANK('Network plan 2'!AM34),"",'Network plan 2'!AM34)</f>
        <v/>
      </c>
      <c r="AF32" s="6" t="str">
        <f>IF(ISBLANK('Network plan 2'!AN34),"",'Network plan 2'!AN34)</f>
        <v/>
      </c>
      <c r="AG32" s="6" t="str">
        <f>IF(ISBLANK('Network plan 2'!AO34),"",'Network plan 2'!AO34)</f>
        <v/>
      </c>
      <c r="AH32" s="6" t="str">
        <f>IF(ISBLANK('Network plan 2'!AP34),"",'Network plan 2'!AP34)</f>
        <v/>
      </c>
      <c r="AI32" s="6" t="str">
        <f>IF(ISBLANK('Network plan 2'!AQ34),"",'Network plan 2'!AQ34)</f>
        <v/>
      </c>
      <c r="AJ32" s="6" t="str">
        <f>IF(ISBLANK('Network plan 2'!AR34),"",'Network plan 2'!AR34)</f>
        <v/>
      </c>
      <c r="AK32" s="6" t="str">
        <f>IF(ISBLANK('Network plan 2'!AS34),"",'Network plan 2'!AS34)</f>
        <v>B</v>
      </c>
      <c r="AL32" s="6" t="str">
        <f>IF(ISBLANK('Network plan 2'!AT34),"",'Network plan 2'!AT34)</f>
        <v/>
      </c>
      <c r="AM32" s="6" t="str">
        <f>IF(ISBLANK('Network plan 2'!AU34),"",'Network plan 2'!AU34)</f>
        <v/>
      </c>
      <c r="AN32" s="6" t="str">
        <f>IF(ISBLANK('Network plan 2'!AV34),"",'Network plan 2'!AV34)</f>
        <v/>
      </c>
      <c r="AO32" s="6">
        <f>IF(ISBLANK('Network plan 2'!AW34),"",'Network plan 2'!AW34)</f>
        <v>36</v>
      </c>
      <c r="AQ32">
        <f t="shared" si="0"/>
        <v>5</v>
      </c>
    </row>
    <row r="33" spans="1:43" x14ac:dyDescent="0.2">
      <c r="A33" s="10" t="str">
        <f>IF(ISBLANK('Network plan 2'!I35),"",'Network plan 2'!I35)</f>
        <v/>
      </c>
      <c r="B33" s="6" t="str">
        <f>IF(ISBLANK('Network plan 2'!J35),"",'Network plan 2'!J35)</f>
        <v/>
      </c>
      <c r="C33" s="6" t="str">
        <f>IF(ISBLANK('Network plan 2'!K35),"",'Network plan 2'!K35)</f>
        <v/>
      </c>
      <c r="D33" s="6" t="str">
        <f>IF(ISBLANK('Network plan 2'!L35),"",'Network plan 2'!L35)</f>
        <v/>
      </c>
      <c r="E33" s="6" t="str">
        <f>IF(ISBLANK('Network plan 2'!M35),"",'Network plan 2'!M35)</f>
        <v/>
      </c>
      <c r="F33" s="6" t="str">
        <f>IF(ISBLANK('Network plan 2'!N35),"",'Network plan 2'!N35)</f>
        <v/>
      </c>
      <c r="G33" s="6" t="str">
        <f>IF(ISBLANK('Network plan 2'!O35),"",'Network plan 2'!O35)</f>
        <v/>
      </c>
      <c r="H33" s="6" t="str">
        <f>IF(ISBLANK('Network plan 2'!P35),"",'Network plan 2'!P35)</f>
        <v/>
      </c>
      <c r="I33" s="6" t="str">
        <f>IF(ISBLANK('Network plan 2'!Q35),"",'Network plan 2'!Q35)</f>
        <v/>
      </c>
      <c r="J33" s="6" t="str">
        <f>IF(ISBLANK('Network plan 2'!R35),"",'Network plan 2'!R35)</f>
        <v/>
      </c>
      <c r="K33" s="6" t="str">
        <f>IF(ISBLANK('Network plan 2'!S35),"",'Network plan 2'!S35)</f>
        <v/>
      </c>
      <c r="L33" s="6" t="str">
        <f>IF(ISBLANK('Network plan 2'!T35),"",'Network plan 2'!T35)</f>
        <v/>
      </c>
      <c r="M33" s="6" t="str">
        <f>IF(ISBLANK('Network plan 2'!U35),"",'Network plan 2'!U35)</f>
        <v/>
      </c>
      <c r="N33" s="6">
        <f>IF(ISBLANK('Network plan 2'!V35),"",'Network plan 2'!V35)</f>
        <v>14</v>
      </c>
      <c r="O33" s="6">
        <f>IF(ISBLANK('Network plan 2'!W35),"",'Network plan 2'!W35)</f>
        <v>15</v>
      </c>
      <c r="P33" s="6" t="str">
        <f>IF(ISBLANK('Network plan 2'!X35),"",'Network plan 2'!X35)</f>
        <v/>
      </c>
      <c r="Q33" s="6" t="str">
        <f>IF(ISBLANK('Network plan 2'!Y35),"",'Network plan 2'!Y35)</f>
        <v/>
      </c>
      <c r="R33" s="6" t="str">
        <f>IF(ISBLANK('Network plan 2'!Z35),"",'Network plan 2'!Z35)</f>
        <v/>
      </c>
      <c r="S33" s="6" t="str">
        <f>IF(ISBLANK('Network plan 2'!AA35),"",'Network plan 2'!AA35)</f>
        <v/>
      </c>
      <c r="T33" s="6" t="str">
        <f>IF(ISBLANK('Network plan 2'!AB35),"",'Network plan 2'!AB35)</f>
        <v/>
      </c>
      <c r="U33" s="6" t="str">
        <f>IF(ISBLANK('Network plan 2'!AC35),"",'Network plan 2'!AC35)</f>
        <v/>
      </c>
      <c r="V33" s="6" t="str">
        <f>IF(ISBLANK('Network plan 2'!AD35),"",'Network plan 2'!AD35)</f>
        <v/>
      </c>
      <c r="W33" s="6" t="str">
        <f>IF(ISBLANK('Network plan 2'!AE35),"",'Network plan 2'!AE35)</f>
        <v/>
      </c>
      <c r="X33" s="6" t="str">
        <f>IF(ISBLANK('Network plan 2'!AF35),"",'Network plan 2'!AF35)</f>
        <v/>
      </c>
      <c r="Y33" s="6" t="str">
        <f>IF(ISBLANK('Network plan 2'!AG35),"",'Network plan 2'!AG35)</f>
        <v/>
      </c>
      <c r="Z33" s="6" t="str">
        <f>IF(ISBLANK('Network plan 2'!AH35),"",'Network plan 2'!AH35)</f>
        <v/>
      </c>
      <c r="AA33" s="6" t="str">
        <f>IF(ISBLANK('Network plan 2'!AI35),"",'Network plan 2'!AI35)</f>
        <v/>
      </c>
      <c r="AB33" s="6" t="str">
        <f>IF(ISBLANK('Network plan 2'!AJ35),"",'Network plan 2'!AJ35)</f>
        <v/>
      </c>
      <c r="AC33" s="6" t="str">
        <f>IF(ISBLANK('Network plan 2'!AK35),"",'Network plan 2'!AK35)</f>
        <v/>
      </c>
      <c r="AD33" s="6" t="str">
        <f>IF(ISBLANK('Network plan 2'!AL35),"",'Network plan 2'!AL35)</f>
        <v/>
      </c>
      <c r="AE33" s="6" t="str">
        <f>IF(ISBLANK('Network plan 2'!AM35),"",'Network plan 2'!AM35)</f>
        <v/>
      </c>
      <c r="AF33" s="6" t="str">
        <f>IF(ISBLANK('Network plan 2'!AN35),"",'Network plan 2'!AN35)</f>
        <v/>
      </c>
      <c r="AG33" s="6" t="str">
        <f>IF(ISBLANK('Network plan 2'!AO35),"",'Network plan 2'!AO35)</f>
        <v/>
      </c>
      <c r="AH33" s="6" t="str">
        <f>IF(ISBLANK('Network plan 2'!AP35),"",'Network plan 2'!AP35)</f>
        <v/>
      </c>
      <c r="AI33" s="6" t="str">
        <f>IF(ISBLANK('Network plan 2'!AQ35),"",'Network plan 2'!AQ35)</f>
        <v/>
      </c>
      <c r="AJ33" s="6" t="str">
        <f>IF(ISBLANK('Network plan 2'!AR35),"",'Network plan 2'!AR35)</f>
        <v/>
      </c>
      <c r="AK33" s="6" t="str">
        <f>IF(ISBLANK('Network plan 2'!AS35),"",'Network plan 2'!AS35)</f>
        <v>B</v>
      </c>
      <c r="AL33" s="6" t="str">
        <f>IF(ISBLANK('Network plan 2'!AT35),"",'Network plan 2'!AT35)</f>
        <v/>
      </c>
      <c r="AM33" s="6" t="str">
        <f>IF(ISBLANK('Network plan 2'!AU35),"",'Network plan 2'!AU35)</f>
        <v/>
      </c>
      <c r="AN33" s="6" t="str">
        <f>IF(ISBLANK('Network plan 2'!AV35),"",'Network plan 2'!AV35)</f>
        <v/>
      </c>
      <c r="AO33" s="6" t="str">
        <f>IF(ISBLANK('Network plan 2'!AW35),"",'Network plan 2'!AW35)</f>
        <v/>
      </c>
      <c r="AQ33">
        <f t="shared" ref="AQ33:AQ64" si="1">COLUMNS(A33:AO33)-COUNTIF(A33:AO33,"")</f>
        <v>3</v>
      </c>
    </row>
    <row r="34" spans="1:43" x14ac:dyDescent="0.2">
      <c r="A34" s="10" t="str">
        <f>IF(ISBLANK('Network plan 2'!I36),"",'Network plan 2'!I36)</f>
        <v/>
      </c>
      <c r="B34" s="6" t="str">
        <f>IF(ISBLANK('Network plan 2'!J36),"",'Network plan 2'!J36)</f>
        <v/>
      </c>
      <c r="C34" s="6" t="str">
        <f>IF(ISBLANK('Network plan 2'!K36),"",'Network plan 2'!K36)</f>
        <v/>
      </c>
      <c r="D34" s="6" t="str">
        <f>IF(ISBLANK('Network plan 2'!L36),"",'Network plan 2'!L36)</f>
        <v/>
      </c>
      <c r="E34" s="6" t="str">
        <f>IF(ISBLANK('Network plan 2'!M36),"",'Network plan 2'!M36)</f>
        <v/>
      </c>
      <c r="F34" s="6" t="str">
        <f>IF(ISBLANK('Network plan 2'!N36),"",'Network plan 2'!N36)</f>
        <v/>
      </c>
      <c r="G34" s="6" t="str">
        <f>IF(ISBLANK('Network plan 2'!O36),"",'Network plan 2'!O36)</f>
        <v/>
      </c>
      <c r="H34" s="6" t="str">
        <f>IF(ISBLANK('Network plan 2'!P36),"",'Network plan 2'!P36)</f>
        <v/>
      </c>
      <c r="I34" s="6" t="str">
        <f>IF(ISBLANK('Network plan 2'!Q36),"",'Network plan 2'!Q36)</f>
        <v/>
      </c>
      <c r="J34" s="6" t="str">
        <f>IF(ISBLANK('Network plan 2'!R36),"",'Network plan 2'!R36)</f>
        <v/>
      </c>
      <c r="K34" s="6" t="str">
        <f>IF(ISBLANK('Network plan 2'!S36),"",'Network plan 2'!S36)</f>
        <v/>
      </c>
      <c r="L34" s="6" t="str">
        <f>IF(ISBLANK('Network plan 2'!T36),"",'Network plan 2'!T36)</f>
        <v/>
      </c>
      <c r="M34" s="6" t="str">
        <f>IF(ISBLANK('Network plan 2'!U36),"",'Network plan 2'!U36)</f>
        <v/>
      </c>
      <c r="N34" s="6">
        <f>IF(ISBLANK('Network plan 2'!V36),"",'Network plan 2'!V36)</f>
        <v>14</v>
      </c>
      <c r="O34" s="6">
        <f>IF(ISBLANK('Network plan 2'!W36),"",'Network plan 2'!W36)</f>
        <v>15</v>
      </c>
      <c r="P34" s="6" t="str">
        <f>IF(ISBLANK('Network plan 2'!X36),"",'Network plan 2'!X36)</f>
        <v/>
      </c>
      <c r="Q34" s="6" t="str">
        <f>IF(ISBLANK('Network plan 2'!Y36),"",'Network plan 2'!Y36)</f>
        <v/>
      </c>
      <c r="R34" s="6" t="str">
        <f>IF(ISBLANK('Network plan 2'!Z36),"",'Network plan 2'!Z36)</f>
        <v/>
      </c>
      <c r="S34" s="6" t="str">
        <f>IF(ISBLANK('Network plan 2'!AA36),"",'Network plan 2'!AA36)</f>
        <v/>
      </c>
      <c r="T34" s="6" t="str">
        <f>IF(ISBLANK('Network plan 2'!AB36),"",'Network plan 2'!AB36)</f>
        <v/>
      </c>
      <c r="U34" s="6" t="str">
        <f>IF(ISBLANK('Network plan 2'!AC36),"",'Network plan 2'!AC36)</f>
        <v/>
      </c>
      <c r="V34" s="6" t="str">
        <f>IF(ISBLANK('Network plan 2'!AD36),"",'Network plan 2'!AD36)</f>
        <v/>
      </c>
      <c r="W34" s="6" t="str">
        <f>IF(ISBLANK('Network plan 2'!AE36),"",'Network plan 2'!AE36)</f>
        <v/>
      </c>
      <c r="X34" s="6" t="str">
        <f>IF(ISBLANK('Network plan 2'!AF36),"",'Network plan 2'!AF36)</f>
        <v/>
      </c>
      <c r="Y34" s="6" t="str">
        <f>IF(ISBLANK('Network plan 2'!AG36),"",'Network plan 2'!AG36)</f>
        <v/>
      </c>
      <c r="Z34" s="6" t="str">
        <f>IF(ISBLANK('Network plan 2'!AH36),"",'Network plan 2'!AH36)</f>
        <v/>
      </c>
      <c r="AA34" s="6" t="str">
        <f>IF(ISBLANK('Network plan 2'!AI36),"",'Network plan 2'!AI36)</f>
        <v/>
      </c>
      <c r="AB34" s="6" t="str">
        <f>IF(ISBLANK('Network plan 2'!AJ36),"",'Network plan 2'!AJ36)</f>
        <v/>
      </c>
      <c r="AC34" s="6" t="str">
        <f>IF(ISBLANK('Network plan 2'!AK36),"",'Network plan 2'!AK36)</f>
        <v/>
      </c>
      <c r="AD34" s="6" t="str">
        <f>IF(ISBLANK('Network plan 2'!AL36),"",'Network plan 2'!AL36)</f>
        <v/>
      </c>
      <c r="AE34" s="6" t="str">
        <f>IF(ISBLANK('Network plan 2'!AM36),"",'Network plan 2'!AM36)</f>
        <v/>
      </c>
      <c r="AF34" s="6" t="str">
        <f>IF(ISBLANK('Network plan 2'!AN36),"",'Network plan 2'!AN36)</f>
        <v/>
      </c>
      <c r="AG34" s="6" t="str">
        <f>IF(ISBLANK('Network plan 2'!AO36),"",'Network plan 2'!AO36)</f>
        <v/>
      </c>
      <c r="AH34" s="6" t="str">
        <f>IF(ISBLANK('Network plan 2'!AP36),"",'Network plan 2'!AP36)</f>
        <v/>
      </c>
      <c r="AI34" s="6" t="str">
        <f>IF(ISBLANK('Network plan 2'!AQ36),"",'Network plan 2'!AQ36)</f>
        <v/>
      </c>
      <c r="AJ34" s="6" t="str">
        <f>IF(ISBLANK('Network plan 2'!AR36),"",'Network plan 2'!AR36)</f>
        <v/>
      </c>
      <c r="AK34" s="6" t="str">
        <f>IF(ISBLANK('Network plan 2'!AS36),"",'Network plan 2'!AS36)</f>
        <v>B</v>
      </c>
      <c r="AL34" s="6" t="str">
        <f>IF(ISBLANK('Network plan 2'!AT36),"",'Network plan 2'!AT36)</f>
        <v/>
      </c>
      <c r="AM34" s="6" t="str">
        <f>IF(ISBLANK('Network plan 2'!AU36),"",'Network plan 2'!AU36)</f>
        <v/>
      </c>
      <c r="AN34" s="6" t="str">
        <f>IF(ISBLANK('Network plan 2'!AV36),"",'Network plan 2'!AV36)</f>
        <v/>
      </c>
      <c r="AO34" s="6" t="str">
        <f>IF(ISBLANK('Network plan 2'!AW36),"",'Network plan 2'!AW36)</f>
        <v/>
      </c>
      <c r="AQ34">
        <f t="shared" si="1"/>
        <v>3</v>
      </c>
    </row>
    <row r="35" spans="1:43" x14ac:dyDescent="0.2">
      <c r="A35" s="10" t="str">
        <f>IF(ISBLANK('Network plan 2'!I37),"",'Network plan 2'!I37)</f>
        <v/>
      </c>
      <c r="B35" s="6" t="str">
        <f>IF(ISBLANK('Network plan 2'!J37),"",'Network plan 2'!J37)</f>
        <v/>
      </c>
      <c r="C35" s="6" t="str">
        <f>IF(ISBLANK('Network plan 2'!K37),"",'Network plan 2'!K37)</f>
        <v/>
      </c>
      <c r="D35" s="6" t="str">
        <f>IF(ISBLANK('Network plan 2'!L37),"",'Network plan 2'!L37)</f>
        <v/>
      </c>
      <c r="E35" s="6" t="str">
        <f>IF(ISBLANK('Network plan 2'!M37),"",'Network plan 2'!M37)</f>
        <v/>
      </c>
      <c r="F35" s="6" t="str">
        <f>IF(ISBLANK('Network plan 2'!N37),"",'Network plan 2'!N37)</f>
        <v/>
      </c>
      <c r="G35" s="6" t="str">
        <f>IF(ISBLANK('Network plan 2'!O37),"",'Network plan 2'!O37)</f>
        <v/>
      </c>
      <c r="H35" s="6" t="str">
        <f>IF(ISBLANK('Network plan 2'!P37),"",'Network plan 2'!P37)</f>
        <v/>
      </c>
      <c r="I35" s="6" t="str">
        <f>IF(ISBLANK('Network plan 2'!Q37),"",'Network plan 2'!Q37)</f>
        <v/>
      </c>
      <c r="J35" s="6" t="str">
        <f>IF(ISBLANK('Network plan 2'!R37),"",'Network plan 2'!R37)</f>
        <v/>
      </c>
      <c r="K35" s="6" t="str">
        <f>IF(ISBLANK('Network plan 2'!S37),"",'Network plan 2'!S37)</f>
        <v/>
      </c>
      <c r="L35" s="6" t="str">
        <f>IF(ISBLANK('Network plan 2'!T37),"",'Network plan 2'!T37)</f>
        <v/>
      </c>
      <c r="M35" s="6" t="str">
        <f>IF(ISBLANK('Network plan 2'!U37),"",'Network plan 2'!U37)</f>
        <v/>
      </c>
      <c r="N35" s="6">
        <f>IF(ISBLANK('Network plan 2'!V37),"",'Network plan 2'!V37)</f>
        <v>14</v>
      </c>
      <c r="O35" s="6">
        <f>IF(ISBLANK('Network plan 2'!W37),"",'Network plan 2'!W37)</f>
        <v>15</v>
      </c>
      <c r="P35" s="6" t="str">
        <f>IF(ISBLANK('Network plan 2'!X37),"",'Network plan 2'!X37)</f>
        <v/>
      </c>
      <c r="Q35" s="6" t="str">
        <f>IF(ISBLANK('Network plan 2'!Y37),"",'Network plan 2'!Y37)</f>
        <v/>
      </c>
      <c r="R35" s="6" t="str">
        <f>IF(ISBLANK('Network plan 2'!Z37),"",'Network plan 2'!Z37)</f>
        <v/>
      </c>
      <c r="S35" s="6" t="str">
        <f>IF(ISBLANK('Network plan 2'!AA37),"",'Network plan 2'!AA37)</f>
        <v/>
      </c>
      <c r="T35" s="6" t="str">
        <f>IF(ISBLANK('Network plan 2'!AB37),"",'Network plan 2'!AB37)</f>
        <v/>
      </c>
      <c r="U35" s="6" t="str">
        <f>IF(ISBLANK('Network plan 2'!AC37),"",'Network plan 2'!AC37)</f>
        <v/>
      </c>
      <c r="V35" s="6" t="str">
        <f>IF(ISBLANK('Network plan 2'!AD37),"",'Network plan 2'!AD37)</f>
        <v/>
      </c>
      <c r="W35" s="6" t="str">
        <f>IF(ISBLANK('Network plan 2'!AE37),"",'Network plan 2'!AE37)</f>
        <v/>
      </c>
      <c r="X35" s="6" t="str">
        <f>IF(ISBLANK('Network plan 2'!AF37),"",'Network plan 2'!AF37)</f>
        <v/>
      </c>
      <c r="Y35" s="6" t="str">
        <f>IF(ISBLANK('Network plan 2'!AG37),"",'Network plan 2'!AG37)</f>
        <v/>
      </c>
      <c r="Z35" s="6" t="str">
        <f>IF(ISBLANK('Network plan 2'!AH37),"",'Network plan 2'!AH37)</f>
        <v/>
      </c>
      <c r="AA35" s="6" t="str">
        <f>IF(ISBLANK('Network plan 2'!AI37),"",'Network plan 2'!AI37)</f>
        <v/>
      </c>
      <c r="AB35" s="6" t="str">
        <f>IF(ISBLANK('Network plan 2'!AJ37),"",'Network plan 2'!AJ37)</f>
        <v/>
      </c>
      <c r="AC35" s="6" t="str">
        <f>IF(ISBLANK('Network plan 2'!AK37),"",'Network plan 2'!AK37)</f>
        <v/>
      </c>
      <c r="AD35" s="6" t="str">
        <f>IF(ISBLANK('Network plan 2'!AL37),"",'Network plan 2'!AL37)</f>
        <v/>
      </c>
      <c r="AE35" s="6" t="str">
        <f>IF(ISBLANK('Network plan 2'!AM37),"",'Network plan 2'!AM37)</f>
        <v/>
      </c>
      <c r="AF35" s="6" t="str">
        <f>IF(ISBLANK('Network plan 2'!AN37),"",'Network plan 2'!AN37)</f>
        <v/>
      </c>
      <c r="AG35" s="6" t="str">
        <f>IF(ISBLANK('Network plan 2'!AO37),"",'Network plan 2'!AO37)</f>
        <v/>
      </c>
      <c r="AH35" s="6" t="str">
        <f>IF(ISBLANK('Network plan 2'!AP37),"",'Network plan 2'!AP37)</f>
        <v/>
      </c>
      <c r="AI35" s="6" t="str">
        <f>IF(ISBLANK('Network plan 2'!AQ37),"",'Network plan 2'!AQ37)</f>
        <v/>
      </c>
      <c r="AJ35" s="6" t="str">
        <f>IF(ISBLANK('Network plan 2'!AR37),"",'Network plan 2'!AR37)</f>
        <v/>
      </c>
      <c r="AK35" s="6" t="str">
        <f>IF(ISBLANK('Network plan 2'!AS37),"",'Network plan 2'!AS37)</f>
        <v>B</v>
      </c>
      <c r="AL35" s="6" t="str">
        <f>IF(ISBLANK('Network plan 2'!AT37),"",'Network plan 2'!AT37)</f>
        <v/>
      </c>
      <c r="AM35" s="6" t="str">
        <f>IF(ISBLANK('Network plan 2'!AU37),"",'Network plan 2'!AU37)</f>
        <v/>
      </c>
      <c r="AN35" s="6" t="str">
        <f>IF(ISBLANK('Network plan 2'!AV37),"",'Network plan 2'!AV37)</f>
        <v/>
      </c>
      <c r="AO35" s="6" t="str">
        <f>IF(ISBLANK('Network plan 2'!AW37),"",'Network plan 2'!AW37)</f>
        <v/>
      </c>
      <c r="AQ35">
        <f t="shared" si="1"/>
        <v>3</v>
      </c>
    </row>
    <row r="36" spans="1:43" x14ac:dyDescent="0.2">
      <c r="A36" s="10" t="str">
        <f>IF(ISBLANK('Network plan 2'!I38),"",'Network plan 2'!I38)</f>
        <v/>
      </c>
      <c r="B36" s="6" t="str">
        <f>IF(ISBLANK('Network plan 2'!J38),"",'Network plan 2'!J38)</f>
        <v/>
      </c>
      <c r="C36" s="6" t="str">
        <f>IF(ISBLANK('Network plan 2'!K38),"",'Network plan 2'!K38)</f>
        <v/>
      </c>
      <c r="D36" s="6" t="str">
        <f>IF(ISBLANK('Network plan 2'!L38),"",'Network plan 2'!L38)</f>
        <v/>
      </c>
      <c r="E36" s="6" t="str">
        <f>IF(ISBLANK('Network plan 2'!M38),"",'Network plan 2'!M38)</f>
        <v/>
      </c>
      <c r="F36" s="6" t="str">
        <f>IF(ISBLANK('Network plan 2'!N38),"",'Network plan 2'!N38)</f>
        <v/>
      </c>
      <c r="G36" s="6" t="str">
        <f>IF(ISBLANK('Network plan 2'!O38),"",'Network plan 2'!O38)</f>
        <v/>
      </c>
      <c r="H36" s="6" t="str">
        <f>IF(ISBLANK('Network plan 2'!P38),"",'Network plan 2'!P38)</f>
        <v/>
      </c>
      <c r="I36" s="6" t="str">
        <f>IF(ISBLANK('Network plan 2'!Q38),"",'Network plan 2'!Q38)</f>
        <v/>
      </c>
      <c r="J36" s="6" t="str">
        <f>IF(ISBLANK('Network plan 2'!R38),"",'Network plan 2'!R38)</f>
        <v/>
      </c>
      <c r="K36" s="6" t="str">
        <f>IF(ISBLANK('Network plan 2'!S38),"",'Network plan 2'!S38)</f>
        <v/>
      </c>
      <c r="L36" s="6" t="str">
        <f>IF(ISBLANK('Network plan 2'!T38),"",'Network plan 2'!T38)</f>
        <v/>
      </c>
      <c r="M36" s="6" t="str">
        <f>IF(ISBLANK('Network plan 2'!U38),"",'Network plan 2'!U38)</f>
        <v/>
      </c>
      <c r="N36" s="6">
        <f>IF(ISBLANK('Network plan 2'!V38),"",'Network plan 2'!V38)</f>
        <v>14</v>
      </c>
      <c r="O36" s="6">
        <f>IF(ISBLANK('Network plan 2'!W38),"",'Network plan 2'!W38)</f>
        <v>15</v>
      </c>
      <c r="P36" s="6" t="str">
        <f>IF(ISBLANK('Network plan 2'!X38),"",'Network plan 2'!X38)</f>
        <v/>
      </c>
      <c r="Q36" s="6" t="str">
        <f>IF(ISBLANK('Network plan 2'!Y38),"",'Network plan 2'!Y38)</f>
        <v/>
      </c>
      <c r="R36" s="6" t="str">
        <f>IF(ISBLANK('Network plan 2'!Z38),"",'Network plan 2'!Z38)</f>
        <v/>
      </c>
      <c r="S36" s="6" t="str">
        <f>IF(ISBLANK('Network plan 2'!AA38),"",'Network plan 2'!AA38)</f>
        <v/>
      </c>
      <c r="T36" s="6" t="str">
        <f>IF(ISBLANK('Network plan 2'!AB38),"",'Network plan 2'!AB38)</f>
        <v/>
      </c>
      <c r="U36" s="6" t="str">
        <f>IF(ISBLANK('Network plan 2'!AC38),"",'Network plan 2'!AC38)</f>
        <v/>
      </c>
      <c r="V36" s="6" t="str">
        <f>IF(ISBLANK('Network plan 2'!AD38),"",'Network plan 2'!AD38)</f>
        <v/>
      </c>
      <c r="W36" s="6" t="str">
        <f>IF(ISBLANK('Network plan 2'!AE38),"",'Network plan 2'!AE38)</f>
        <v/>
      </c>
      <c r="X36" s="6" t="str">
        <f>IF(ISBLANK('Network plan 2'!AF38),"",'Network plan 2'!AF38)</f>
        <v/>
      </c>
      <c r="Y36" s="6" t="str">
        <f>IF(ISBLANK('Network plan 2'!AG38),"",'Network plan 2'!AG38)</f>
        <v/>
      </c>
      <c r="Z36" s="6" t="str">
        <f>IF(ISBLANK('Network plan 2'!AH38),"",'Network plan 2'!AH38)</f>
        <v/>
      </c>
      <c r="AA36" s="6" t="str">
        <f>IF(ISBLANK('Network plan 2'!AI38),"",'Network plan 2'!AI38)</f>
        <v/>
      </c>
      <c r="AB36" s="6" t="str">
        <f>IF(ISBLANK('Network plan 2'!AJ38),"",'Network plan 2'!AJ38)</f>
        <v/>
      </c>
      <c r="AC36" s="6" t="str">
        <f>IF(ISBLANK('Network plan 2'!AK38),"",'Network plan 2'!AK38)</f>
        <v/>
      </c>
      <c r="AD36" s="6" t="str">
        <f>IF(ISBLANK('Network plan 2'!AL38),"",'Network plan 2'!AL38)</f>
        <v/>
      </c>
      <c r="AE36" s="6" t="str">
        <f>IF(ISBLANK('Network plan 2'!AM38),"",'Network plan 2'!AM38)</f>
        <v/>
      </c>
      <c r="AF36" s="6" t="str">
        <f>IF(ISBLANK('Network plan 2'!AN38),"",'Network plan 2'!AN38)</f>
        <v/>
      </c>
      <c r="AG36" s="6" t="str">
        <f>IF(ISBLANK('Network plan 2'!AO38),"",'Network plan 2'!AO38)</f>
        <v/>
      </c>
      <c r="AH36" s="6" t="str">
        <f>IF(ISBLANK('Network plan 2'!AP38),"",'Network plan 2'!AP38)</f>
        <v/>
      </c>
      <c r="AI36" s="6" t="str">
        <f>IF(ISBLANK('Network plan 2'!AQ38),"",'Network plan 2'!AQ38)</f>
        <v/>
      </c>
      <c r="AJ36" s="6" t="str">
        <f>IF(ISBLANK('Network plan 2'!AR38),"",'Network plan 2'!AR38)</f>
        <v/>
      </c>
      <c r="AK36" s="6" t="str">
        <f>IF(ISBLANK('Network plan 2'!AS38),"",'Network plan 2'!AS38)</f>
        <v>B</v>
      </c>
      <c r="AL36" s="6" t="str">
        <f>IF(ISBLANK('Network plan 2'!AT38),"",'Network plan 2'!AT38)</f>
        <v/>
      </c>
      <c r="AM36" s="6" t="str">
        <f>IF(ISBLANK('Network plan 2'!AU38),"",'Network plan 2'!AU38)</f>
        <v/>
      </c>
      <c r="AN36" s="6" t="str">
        <f>IF(ISBLANK('Network plan 2'!AV38),"",'Network plan 2'!AV38)</f>
        <v/>
      </c>
      <c r="AO36" s="6" t="str">
        <f>IF(ISBLANK('Network plan 2'!AW38),"",'Network plan 2'!AW38)</f>
        <v/>
      </c>
      <c r="AQ36">
        <f t="shared" si="1"/>
        <v>3</v>
      </c>
    </row>
    <row r="37" spans="1:43" x14ac:dyDescent="0.2">
      <c r="A37" s="10" t="str">
        <f>IF(ISBLANK('Network plan 2'!I39),"",'Network plan 2'!I39)</f>
        <v/>
      </c>
      <c r="B37" s="6" t="str">
        <f>IF(ISBLANK('Network plan 2'!J39),"",'Network plan 2'!J39)</f>
        <v/>
      </c>
      <c r="C37" s="6" t="str">
        <f>IF(ISBLANK('Network plan 2'!K39),"",'Network plan 2'!K39)</f>
        <v/>
      </c>
      <c r="D37" s="6" t="str">
        <f>IF(ISBLANK('Network plan 2'!L39),"",'Network plan 2'!L39)</f>
        <v/>
      </c>
      <c r="E37" s="6" t="str">
        <f>IF(ISBLANK('Network plan 2'!M39),"",'Network plan 2'!M39)</f>
        <v/>
      </c>
      <c r="F37" s="6" t="str">
        <f>IF(ISBLANK('Network plan 2'!N39),"",'Network plan 2'!N39)</f>
        <v/>
      </c>
      <c r="G37" s="6" t="str">
        <f>IF(ISBLANK('Network plan 2'!O39),"",'Network plan 2'!O39)</f>
        <v/>
      </c>
      <c r="H37" s="6" t="str">
        <f>IF(ISBLANK('Network plan 2'!P39),"",'Network plan 2'!P39)</f>
        <v/>
      </c>
      <c r="I37" s="6" t="str">
        <f>IF(ISBLANK('Network plan 2'!Q39),"",'Network plan 2'!Q39)</f>
        <v/>
      </c>
      <c r="J37" s="6" t="str">
        <f>IF(ISBLANK('Network plan 2'!R39),"",'Network plan 2'!R39)</f>
        <v/>
      </c>
      <c r="K37" s="6" t="str">
        <f>IF(ISBLANK('Network plan 2'!S39),"",'Network plan 2'!S39)</f>
        <v/>
      </c>
      <c r="L37" s="6" t="str">
        <f>IF(ISBLANK('Network plan 2'!T39),"",'Network plan 2'!T39)</f>
        <v/>
      </c>
      <c r="M37" s="6" t="str">
        <f>IF(ISBLANK('Network plan 2'!U39),"",'Network plan 2'!U39)</f>
        <v/>
      </c>
      <c r="N37" s="6">
        <f>IF(ISBLANK('Network plan 2'!V39),"",'Network plan 2'!V39)</f>
        <v>14</v>
      </c>
      <c r="O37" s="6" t="str">
        <f>IF(ISBLANK('Network plan 2'!W39),"",'Network plan 2'!W39)</f>
        <v/>
      </c>
      <c r="P37" s="6">
        <f>IF(ISBLANK('Network plan 2'!X39),"",'Network plan 2'!X39)</f>
        <v>16</v>
      </c>
      <c r="Q37" s="6" t="str">
        <f>IF(ISBLANK('Network plan 2'!Y39),"",'Network plan 2'!Y39)</f>
        <v/>
      </c>
      <c r="R37" s="6" t="str">
        <f>IF(ISBLANK('Network plan 2'!Z39),"",'Network plan 2'!Z39)</f>
        <v/>
      </c>
      <c r="S37" s="6" t="str">
        <f>IF(ISBLANK('Network plan 2'!AA39),"",'Network plan 2'!AA39)</f>
        <v/>
      </c>
      <c r="T37" s="6" t="str">
        <f>IF(ISBLANK('Network plan 2'!AB39),"",'Network plan 2'!AB39)</f>
        <v/>
      </c>
      <c r="U37" s="6" t="str">
        <f>IF(ISBLANK('Network plan 2'!AC39),"",'Network plan 2'!AC39)</f>
        <v/>
      </c>
      <c r="V37" s="6" t="str">
        <f>IF(ISBLANK('Network plan 2'!AD39),"",'Network plan 2'!AD39)</f>
        <v/>
      </c>
      <c r="W37" s="6" t="str">
        <f>IF(ISBLANK('Network plan 2'!AE39),"",'Network plan 2'!AE39)</f>
        <v/>
      </c>
      <c r="X37" s="6" t="str">
        <f>IF(ISBLANK('Network plan 2'!AF39),"",'Network plan 2'!AF39)</f>
        <v/>
      </c>
      <c r="Y37" s="6" t="str">
        <f>IF(ISBLANK('Network plan 2'!AG39),"",'Network plan 2'!AG39)</f>
        <v/>
      </c>
      <c r="Z37" s="6" t="str">
        <f>IF(ISBLANK('Network plan 2'!AH39),"",'Network plan 2'!AH39)</f>
        <v/>
      </c>
      <c r="AA37" s="6" t="str">
        <f>IF(ISBLANK('Network plan 2'!AI39),"",'Network plan 2'!AI39)</f>
        <v/>
      </c>
      <c r="AB37" s="6" t="str">
        <f>IF(ISBLANK('Network plan 2'!AJ39),"",'Network plan 2'!AJ39)</f>
        <v/>
      </c>
      <c r="AC37" s="6" t="str">
        <f>IF(ISBLANK('Network plan 2'!AK39),"",'Network plan 2'!AK39)</f>
        <v/>
      </c>
      <c r="AD37" s="6" t="str">
        <f>IF(ISBLANK('Network plan 2'!AL39),"",'Network plan 2'!AL39)</f>
        <v/>
      </c>
      <c r="AE37" s="6" t="str">
        <f>IF(ISBLANK('Network plan 2'!AM39),"",'Network plan 2'!AM39)</f>
        <v/>
      </c>
      <c r="AF37" s="6" t="str">
        <f>IF(ISBLANK('Network plan 2'!AN39),"",'Network plan 2'!AN39)</f>
        <v/>
      </c>
      <c r="AG37" s="6" t="str">
        <f>IF(ISBLANK('Network plan 2'!AO39),"",'Network plan 2'!AO39)</f>
        <v/>
      </c>
      <c r="AH37" s="6" t="str">
        <f>IF(ISBLANK('Network plan 2'!AP39),"",'Network plan 2'!AP39)</f>
        <v/>
      </c>
      <c r="AI37" s="6" t="str">
        <f>IF(ISBLANK('Network plan 2'!AQ39),"",'Network plan 2'!AQ39)</f>
        <v/>
      </c>
      <c r="AJ37" s="6" t="str">
        <f>IF(ISBLANK('Network plan 2'!AR39),"",'Network plan 2'!AR39)</f>
        <v/>
      </c>
      <c r="AK37" s="6" t="str">
        <f>IF(ISBLANK('Network plan 2'!AS39),"",'Network plan 2'!AS39)</f>
        <v>B</v>
      </c>
      <c r="AL37" s="6" t="str">
        <f>IF(ISBLANK('Network plan 2'!AT39),"",'Network plan 2'!AT39)</f>
        <v/>
      </c>
      <c r="AM37" s="6" t="str">
        <f>IF(ISBLANK('Network plan 2'!AU39),"",'Network plan 2'!AU39)</f>
        <v/>
      </c>
      <c r="AN37" s="6" t="str">
        <f>IF(ISBLANK('Network plan 2'!AV39),"",'Network plan 2'!AV39)</f>
        <v>E</v>
      </c>
      <c r="AO37" s="6">
        <f>IF(ISBLANK('Network plan 2'!AW39),"",'Network plan 2'!AW39)</f>
        <v>36</v>
      </c>
      <c r="AQ37">
        <f t="shared" si="1"/>
        <v>5</v>
      </c>
    </row>
    <row r="38" spans="1:43" x14ac:dyDescent="0.2">
      <c r="A38" s="10" t="str">
        <f>IF(ISBLANK('Network plan 2'!I40),"",'Network plan 2'!I40)</f>
        <v/>
      </c>
      <c r="B38" s="6" t="str">
        <f>IF(ISBLANK('Network plan 2'!J40),"",'Network plan 2'!J40)</f>
        <v/>
      </c>
      <c r="C38" s="6" t="str">
        <f>IF(ISBLANK('Network plan 2'!K40),"",'Network plan 2'!K40)</f>
        <v/>
      </c>
      <c r="D38" s="6" t="str">
        <f>IF(ISBLANK('Network plan 2'!L40),"",'Network plan 2'!L40)</f>
        <v/>
      </c>
      <c r="E38" s="6" t="str">
        <f>IF(ISBLANK('Network plan 2'!M40),"",'Network plan 2'!M40)</f>
        <v/>
      </c>
      <c r="F38" s="6" t="str">
        <f>IF(ISBLANK('Network plan 2'!N40),"",'Network plan 2'!N40)</f>
        <v/>
      </c>
      <c r="G38" s="6" t="str">
        <f>IF(ISBLANK('Network plan 2'!O40),"",'Network plan 2'!O40)</f>
        <v/>
      </c>
      <c r="H38" s="6" t="str">
        <f>IF(ISBLANK('Network plan 2'!P40),"",'Network plan 2'!P40)</f>
        <v/>
      </c>
      <c r="I38" s="6" t="str">
        <f>IF(ISBLANK('Network plan 2'!Q40),"",'Network plan 2'!Q40)</f>
        <v/>
      </c>
      <c r="J38" s="6" t="str">
        <f>IF(ISBLANK('Network plan 2'!R40),"",'Network plan 2'!R40)</f>
        <v/>
      </c>
      <c r="K38" s="6" t="str">
        <f>IF(ISBLANK('Network plan 2'!S40),"",'Network plan 2'!S40)</f>
        <v/>
      </c>
      <c r="L38" s="6" t="str">
        <f>IF(ISBLANK('Network plan 2'!T40),"",'Network plan 2'!T40)</f>
        <v/>
      </c>
      <c r="M38" s="6" t="str">
        <f>IF(ISBLANK('Network plan 2'!U40),"",'Network plan 2'!U40)</f>
        <v/>
      </c>
      <c r="N38" s="6">
        <f>IF(ISBLANK('Network plan 2'!V40),"",'Network plan 2'!V40)</f>
        <v>14</v>
      </c>
      <c r="O38" s="6" t="str">
        <f>IF(ISBLANK('Network plan 2'!W40),"",'Network plan 2'!W40)</f>
        <v/>
      </c>
      <c r="P38" s="6">
        <f>IF(ISBLANK('Network plan 2'!X40),"",'Network plan 2'!X40)</f>
        <v>16</v>
      </c>
      <c r="Q38" s="6" t="str">
        <f>IF(ISBLANK('Network plan 2'!Y40),"",'Network plan 2'!Y40)</f>
        <v/>
      </c>
      <c r="R38" s="6" t="str">
        <f>IF(ISBLANK('Network plan 2'!Z40),"",'Network plan 2'!Z40)</f>
        <v/>
      </c>
      <c r="S38" s="6" t="str">
        <f>IF(ISBLANK('Network plan 2'!AA40),"",'Network plan 2'!AA40)</f>
        <v/>
      </c>
      <c r="T38" s="6" t="str">
        <f>IF(ISBLANK('Network plan 2'!AB40),"",'Network plan 2'!AB40)</f>
        <v/>
      </c>
      <c r="U38" s="6" t="str">
        <f>IF(ISBLANK('Network plan 2'!AC40),"",'Network plan 2'!AC40)</f>
        <v/>
      </c>
      <c r="V38" s="6" t="str">
        <f>IF(ISBLANK('Network plan 2'!AD40),"",'Network plan 2'!AD40)</f>
        <v/>
      </c>
      <c r="W38" s="6" t="str">
        <f>IF(ISBLANK('Network plan 2'!AE40),"",'Network plan 2'!AE40)</f>
        <v/>
      </c>
      <c r="X38" s="6" t="str">
        <f>IF(ISBLANK('Network plan 2'!AF40),"",'Network plan 2'!AF40)</f>
        <v/>
      </c>
      <c r="Y38" s="6" t="str">
        <f>IF(ISBLANK('Network plan 2'!AG40),"",'Network plan 2'!AG40)</f>
        <v/>
      </c>
      <c r="Z38" s="6" t="str">
        <f>IF(ISBLANK('Network plan 2'!AH40),"",'Network plan 2'!AH40)</f>
        <v/>
      </c>
      <c r="AA38" s="6" t="str">
        <f>IF(ISBLANK('Network plan 2'!AI40),"",'Network plan 2'!AI40)</f>
        <v/>
      </c>
      <c r="AB38" s="6" t="str">
        <f>IF(ISBLANK('Network plan 2'!AJ40),"",'Network plan 2'!AJ40)</f>
        <v/>
      </c>
      <c r="AC38" s="6" t="str">
        <f>IF(ISBLANK('Network plan 2'!AK40),"",'Network plan 2'!AK40)</f>
        <v/>
      </c>
      <c r="AD38" s="6" t="str">
        <f>IF(ISBLANK('Network plan 2'!AL40),"",'Network plan 2'!AL40)</f>
        <v/>
      </c>
      <c r="AE38" s="6" t="str">
        <f>IF(ISBLANK('Network plan 2'!AM40),"",'Network plan 2'!AM40)</f>
        <v/>
      </c>
      <c r="AF38" s="6" t="str">
        <f>IF(ISBLANK('Network plan 2'!AN40),"",'Network plan 2'!AN40)</f>
        <v/>
      </c>
      <c r="AG38" s="6" t="str">
        <f>IF(ISBLANK('Network plan 2'!AO40),"",'Network plan 2'!AO40)</f>
        <v/>
      </c>
      <c r="AH38" s="6" t="str">
        <f>IF(ISBLANK('Network plan 2'!AP40),"",'Network plan 2'!AP40)</f>
        <v/>
      </c>
      <c r="AI38" s="6" t="str">
        <f>IF(ISBLANK('Network plan 2'!AQ40),"",'Network plan 2'!AQ40)</f>
        <v/>
      </c>
      <c r="AJ38" s="6" t="str">
        <f>IF(ISBLANK('Network plan 2'!AR40),"",'Network plan 2'!AR40)</f>
        <v/>
      </c>
      <c r="AK38" s="6" t="str">
        <f>IF(ISBLANK('Network plan 2'!AS40),"",'Network plan 2'!AS40)</f>
        <v>B</v>
      </c>
      <c r="AL38" s="6" t="str">
        <f>IF(ISBLANK('Network plan 2'!AT40),"",'Network plan 2'!AT40)</f>
        <v/>
      </c>
      <c r="AM38" s="6" t="str">
        <f>IF(ISBLANK('Network plan 2'!AU40),"",'Network plan 2'!AU40)</f>
        <v/>
      </c>
      <c r="AN38" s="6" t="str">
        <f>IF(ISBLANK('Network plan 2'!AV40),"",'Network plan 2'!AV40)</f>
        <v/>
      </c>
      <c r="AO38" s="6" t="str">
        <f>IF(ISBLANK('Network plan 2'!AW40),"",'Network plan 2'!AW40)</f>
        <v/>
      </c>
      <c r="AQ38">
        <f t="shared" si="1"/>
        <v>3</v>
      </c>
    </row>
    <row r="39" spans="1:43" x14ac:dyDescent="0.2">
      <c r="A39" s="10" t="str">
        <f>IF(ISBLANK('Network plan 2'!I41),"",'Network plan 2'!I41)</f>
        <v/>
      </c>
      <c r="B39" s="6" t="str">
        <f>IF(ISBLANK('Network plan 2'!J41),"",'Network plan 2'!J41)</f>
        <v/>
      </c>
      <c r="C39" s="6" t="str">
        <f>IF(ISBLANK('Network plan 2'!K41),"",'Network plan 2'!K41)</f>
        <v/>
      </c>
      <c r="D39" s="6" t="str">
        <f>IF(ISBLANK('Network plan 2'!L41),"",'Network plan 2'!L41)</f>
        <v/>
      </c>
      <c r="E39" s="6" t="str">
        <f>IF(ISBLANK('Network plan 2'!M41),"",'Network plan 2'!M41)</f>
        <v/>
      </c>
      <c r="F39" s="6" t="str">
        <f>IF(ISBLANK('Network plan 2'!N41),"",'Network plan 2'!N41)</f>
        <v/>
      </c>
      <c r="G39" s="6" t="str">
        <f>IF(ISBLANK('Network plan 2'!O41),"",'Network plan 2'!O41)</f>
        <v/>
      </c>
      <c r="H39" s="6" t="str">
        <f>IF(ISBLANK('Network plan 2'!P41),"",'Network plan 2'!P41)</f>
        <v/>
      </c>
      <c r="I39" s="6" t="str">
        <f>IF(ISBLANK('Network plan 2'!Q41),"",'Network plan 2'!Q41)</f>
        <v/>
      </c>
      <c r="J39" s="6" t="str">
        <f>IF(ISBLANK('Network plan 2'!R41),"",'Network plan 2'!R41)</f>
        <v/>
      </c>
      <c r="K39" s="6" t="str">
        <f>IF(ISBLANK('Network plan 2'!S41),"",'Network plan 2'!S41)</f>
        <v/>
      </c>
      <c r="L39" s="6" t="str">
        <f>IF(ISBLANK('Network plan 2'!T41),"",'Network plan 2'!T41)</f>
        <v/>
      </c>
      <c r="M39" s="6" t="str">
        <f>IF(ISBLANK('Network plan 2'!U41),"",'Network plan 2'!U41)</f>
        <v/>
      </c>
      <c r="N39" s="6">
        <f>IF(ISBLANK('Network plan 2'!V41),"",'Network plan 2'!V41)</f>
        <v>14</v>
      </c>
      <c r="O39" s="6" t="str">
        <f>IF(ISBLANK('Network plan 2'!W41),"",'Network plan 2'!W41)</f>
        <v/>
      </c>
      <c r="P39" s="6">
        <f>IF(ISBLANK('Network plan 2'!X41),"",'Network plan 2'!X41)</f>
        <v>16</v>
      </c>
      <c r="Q39" s="6" t="str">
        <f>IF(ISBLANK('Network plan 2'!Y41),"",'Network plan 2'!Y41)</f>
        <v/>
      </c>
      <c r="R39" s="6" t="str">
        <f>IF(ISBLANK('Network plan 2'!Z41),"",'Network plan 2'!Z41)</f>
        <v/>
      </c>
      <c r="S39" s="6" t="str">
        <f>IF(ISBLANK('Network plan 2'!AA41),"",'Network plan 2'!AA41)</f>
        <v/>
      </c>
      <c r="T39" s="6" t="str">
        <f>IF(ISBLANK('Network plan 2'!AB41),"",'Network plan 2'!AB41)</f>
        <v/>
      </c>
      <c r="U39" s="6" t="str">
        <f>IF(ISBLANK('Network plan 2'!AC41),"",'Network plan 2'!AC41)</f>
        <v/>
      </c>
      <c r="V39" s="6" t="str">
        <f>IF(ISBLANK('Network plan 2'!AD41),"",'Network plan 2'!AD41)</f>
        <v/>
      </c>
      <c r="W39" s="6" t="str">
        <f>IF(ISBLANK('Network plan 2'!AE41),"",'Network plan 2'!AE41)</f>
        <v/>
      </c>
      <c r="X39" s="6" t="str">
        <f>IF(ISBLANK('Network plan 2'!AF41),"",'Network plan 2'!AF41)</f>
        <v/>
      </c>
      <c r="Y39" s="6" t="str">
        <f>IF(ISBLANK('Network plan 2'!AG41),"",'Network plan 2'!AG41)</f>
        <v/>
      </c>
      <c r="Z39" s="6" t="str">
        <f>IF(ISBLANK('Network plan 2'!AH41),"",'Network plan 2'!AH41)</f>
        <v/>
      </c>
      <c r="AA39" s="6" t="str">
        <f>IF(ISBLANK('Network plan 2'!AI41),"",'Network plan 2'!AI41)</f>
        <v/>
      </c>
      <c r="AB39" s="6" t="str">
        <f>IF(ISBLANK('Network plan 2'!AJ41),"",'Network plan 2'!AJ41)</f>
        <v/>
      </c>
      <c r="AC39" s="6" t="str">
        <f>IF(ISBLANK('Network plan 2'!AK41),"",'Network plan 2'!AK41)</f>
        <v/>
      </c>
      <c r="AD39" s="6" t="str">
        <f>IF(ISBLANK('Network plan 2'!AL41),"",'Network plan 2'!AL41)</f>
        <v/>
      </c>
      <c r="AE39" s="6" t="str">
        <f>IF(ISBLANK('Network plan 2'!AM41),"",'Network plan 2'!AM41)</f>
        <v/>
      </c>
      <c r="AF39" s="6" t="str">
        <f>IF(ISBLANK('Network plan 2'!AN41),"",'Network plan 2'!AN41)</f>
        <v/>
      </c>
      <c r="AG39" s="6" t="str">
        <f>IF(ISBLANK('Network plan 2'!AO41),"",'Network plan 2'!AO41)</f>
        <v/>
      </c>
      <c r="AH39" s="6" t="str">
        <f>IF(ISBLANK('Network plan 2'!AP41),"",'Network plan 2'!AP41)</f>
        <v/>
      </c>
      <c r="AI39" s="6" t="str">
        <f>IF(ISBLANK('Network plan 2'!AQ41),"",'Network plan 2'!AQ41)</f>
        <v/>
      </c>
      <c r="AJ39" s="6" t="str">
        <f>IF(ISBLANK('Network plan 2'!AR41),"",'Network plan 2'!AR41)</f>
        <v/>
      </c>
      <c r="AK39" s="6" t="str">
        <f>IF(ISBLANK('Network plan 2'!AS41),"",'Network plan 2'!AS41)</f>
        <v>B</v>
      </c>
      <c r="AL39" s="6" t="str">
        <f>IF(ISBLANK('Network plan 2'!AT41),"",'Network plan 2'!AT41)</f>
        <v/>
      </c>
      <c r="AM39" s="6" t="str">
        <f>IF(ISBLANK('Network plan 2'!AU41),"",'Network plan 2'!AU41)</f>
        <v/>
      </c>
      <c r="AN39" s="6" t="str">
        <f>IF(ISBLANK('Network plan 2'!AV41),"",'Network plan 2'!AV41)</f>
        <v/>
      </c>
      <c r="AO39" s="6" t="str">
        <f>IF(ISBLANK('Network plan 2'!AW41),"",'Network plan 2'!AW41)</f>
        <v/>
      </c>
      <c r="AQ39">
        <f t="shared" si="1"/>
        <v>3</v>
      </c>
    </row>
    <row r="40" spans="1:43" x14ac:dyDescent="0.2">
      <c r="A40" s="10" t="str">
        <f>IF(ISBLANK('Network plan 2'!I42),"",'Network plan 2'!I42)</f>
        <v/>
      </c>
      <c r="B40" s="6" t="str">
        <f>IF(ISBLANK('Network plan 2'!J42),"",'Network plan 2'!J42)</f>
        <v/>
      </c>
      <c r="C40" s="6" t="str">
        <f>IF(ISBLANK('Network plan 2'!K42),"",'Network plan 2'!K42)</f>
        <v/>
      </c>
      <c r="D40" s="6" t="str">
        <f>IF(ISBLANK('Network plan 2'!L42),"",'Network plan 2'!L42)</f>
        <v/>
      </c>
      <c r="E40" s="6" t="str">
        <f>IF(ISBLANK('Network plan 2'!M42),"",'Network plan 2'!M42)</f>
        <v/>
      </c>
      <c r="F40" s="6" t="str">
        <f>IF(ISBLANK('Network plan 2'!N42),"",'Network plan 2'!N42)</f>
        <v/>
      </c>
      <c r="G40" s="6" t="str">
        <f>IF(ISBLANK('Network plan 2'!O42),"",'Network plan 2'!O42)</f>
        <v/>
      </c>
      <c r="H40" s="6" t="str">
        <f>IF(ISBLANK('Network plan 2'!P42),"",'Network plan 2'!P42)</f>
        <v/>
      </c>
      <c r="I40" s="6" t="str">
        <f>IF(ISBLANK('Network plan 2'!Q42),"",'Network plan 2'!Q42)</f>
        <v/>
      </c>
      <c r="J40" s="6" t="str">
        <f>IF(ISBLANK('Network plan 2'!R42),"",'Network plan 2'!R42)</f>
        <v/>
      </c>
      <c r="K40" s="6" t="str">
        <f>IF(ISBLANK('Network plan 2'!S42),"",'Network plan 2'!S42)</f>
        <v/>
      </c>
      <c r="L40" s="6" t="str">
        <f>IF(ISBLANK('Network plan 2'!T42),"",'Network plan 2'!T42)</f>
        <v/>
      </c>
      <c r="M40" s="6" t="str">
        <f>IF(ISBLANK('Network plan 2'!U42),"",'Network plan 2'!U42)</f>
        <v/>
      </c>
      <c r="N40" s="6">
        <f>IF(ISBLANK('Network plan 2'!V42),"",'Network plan 2'!V42)</f>
        <v>14</v>
      </c>
      <c r="O40" s="6" t="str">
        <f>IF(ISBLANK('Network plan 2'!W42),"",'Network plan 2'!W42)</f>
        <v/>
      </c>
      <c r="P40" s="6" t="str">
        <f>IF(ISBLANK('Network plan 2'!X42),"",'Network plan 2'!X42)</f>
        <v/>
      </c>
      <c r="Q40" s="6">
        <f>IF(ISBLANK('Network plan 2'!Y42),"",'Network plan 2'!Y42)</f>
        <v>17</v>
      </c>
      <c r="R40" s="6" t="str">
        <f>IF(ISBLANK('Network plan 2'!Z42),"",'Network plan 2'!Z42)</f>
        <v/>
      </c>
      <c r="S40" s="6" t="str">
        <f>IF(ISBLANK('Network plan 2'!AA42),"",'Network plan 2'!AA42)</f>
        <v/>
      </c>
      <c r="T40" s="6" t="str">
        <f>IF(ISBLANK('Network plan 2'!AB42),"",'Network plan 2'!AB42)</f>
        <v/>
      </c>
      <c r="U40" s="6" t="str">
        <f>IF(ISBLANK('Network plan 2'!AC42),"",'Network plan 2'!AC42)</f>
        <v/>
      </c>
      <c r="V40" s="6" t="str">
        <f>IF(ISBLANK('Network plan 2'!AD42),"",'Network plan 2'!AD42)</f>
        <v/>
      </c>
      <c r="W40" s="6" t="str">
        <f>IF(ISBLANK('Network plan 2'!AE42),"",'Network plan 2'!AE42)</f>
        <v/>
      </c>
      <c r="X40" s="6" t="str">
        <f>IF(ISBLANK('Network plan 2'!AF42),"",'Network plan 2'!AF42)</f>
        <v/>
      </c>
      <c r="Y40" s="6" t="str">
        <f>IF(ISBLANK('Network plan 2'!AG42),"",'Network plan 2'!AG42)</f>
        <v/>
      </c>
      <c r="Z40" s="6" t="str">
        <f>IF(ISBLANK('Network plan 2'!AH42),"",'Network plan 2'!AH42)</f>
        <v/>
      </c>
      <c r="AA40" s="6" t="str">
        <f>IF(ISBLANK('Network plan 2'!AI42),"",'Network plan 2'!AI42)</f>
        <v/>
      </c>
      <c r="AB40" s="6" t="str">
        <f>IF(ISBLANK('Network plan 2'!AJ42),"",'Network plan 2'!AJ42)</f>
        <v/>
      </c>
      <c r="AC40" s="6" t="str">
        <f>IF(ISBLANK('Network plan 2'!AK42),"",'Network plan 2'!AK42)</f>
        <v/>
      </c>
      <c r="AD40" s="6" t="str">
        <f>IF(ISBLANK('Network plan 2'!AL42),"",'Network plan 2'!AL42)</f>
        <v/>
      </c>
      <c r="AE40" s="6" t="str">
        <f>IF(ISBLANK('Network plan 2'!AM42),"",'Network plan 2'!AM42)</f>
        <v/>
      </c>
      <c r="AF40" s="6" t="str">
        <f>IF(ISBLANK('Network plan 2'!AN42),"",'Network plan 2'!AN42)</f>
        <v/>
      </c>
      <c r="AG40" s="6" t="str">
        <f>IF(ISBLANK('Network plan 2'!AO42),"",'Network plan 2'!AO42)</f>
        <v/>
      </c>
      <c r="AH40" s="6" t="str">
        <f>IF(ISBLANK('Network plan 2'!AP42),"",'Network plan 2'!AP42)</f>
        <v/>
      </c>
      <c r="AI40" s="6" t="str">
        <f>IF(ISBLANK('Network plan 2'!AQ42),"",'Network plan 2'!AQ42)</f>
        <v/>
      </c>
      <c r="AJ40" s="6" t="str">
        <f>IF(ISBLANK('Network plan 2'!AR42),"",'Network plan 2'!AR42)</f>
        <v/>
      </c>
      <c r="AK40" s="6" t="str">
        <f>IF(ISBLANK('Network plan 2'!AS42),"",'Network plan 2'!AS42)</f>
        <v>B</v>
      </c>
      <c r="AL40" s="6" t="str">
        <f>IF(ISBLANK('Network plan 2'!AT42),"",'Network plan 2'!AT42)</f>
        <v/>
      </c>
      <c r="AM40" s="6" t="str">
        <f>IF(ISBLANK('Network plan 2'!AU42),"",'Network plan 2'!AU42)</f>
        <v/>
      </c>
      <c r="AN40" s="6" t="str">
        <f>IF(ISBLANK('Network plan 2'!AV42),"",'Network plan 2'!AV42)</f>
        <v/>
      </c>
      <c r="AO40" s="6">
        <f>IF(ISBLANK('Network plan 2'!AW42),"",'Network plan 2'!AW42)</f>
        <v>36</v>
      </c>
      <c r="AQ40">
        <f t="shared" si="1"/>
        <v>4</v>
      </c>
    </row>
    <row r="41" spans="1:43" x14ac:dyDescent="0.2">
      <c r="A41" s="10" t="str">
        <f>IF(ISBLANK('Network plan 2'!I43),"",'Network plan 2'!I43)</f>
        <v/>
      </c>
      <c r="B41" s="6" t="str">
        <f>IF(ISBLANK('Network plan 2'!J43),"",'Network plan 2'!J43)</f>
        <v/>
      </c>
      <c r="C41" s="6" t="str">
        <f>IF(ISBLANK('Network plan 2'!K43),"",'Network plan 2'!K43)</f>
        <v/>
      </c>
      <c r="D41" s="6" t="str">
        <f>IF(ISBLANK('Network plan 2'!L43),"",'Network plan 2'!L43)</f>
        <v/>
      </c>
      <c r="E41" s="6" t="str">
        <f>IF(ISBLANK('Network plan 2'!M43),"",'Network plan 2'!M43)</f>
        <v/>
      </c>
      <c r="F41" s="6" t="str">
        <f>IF(ISBLANK('Network plan 2'!N43),"",'Network plan 2'!N43)</f>
        <v/>
      </c>
      <c r="G41" s="6" t="str">
        <f>IF(ISBLANK('Network plan 2'!O43),"",'Network plan 2'!O43)</f>
        <v/>
      </c>
      <c r="H41" s="6" t="str">
        <f>IF(ISBLANK('Network plan 2'!P43),"",'Network plan 2'!P43)</f>
        <v/>
      </c>
      <c r="I41" s="6" t="str">
        <f>IF(ISBLANK('Network plan 2'!Q43),"",'Network plan 2'!Q43)</f>
        <v/>
      </c>
      <c r="J41" s="6" t="str">
        <f>IF(ISBLANK('Network plan 2'!R43),"",'Network plan 2'!R43)</f>
        <v/>
      </c>
      <c r="K41" s="6" t="str">
        <f>IF(ISBLANK('Network plan 2'!S43),"",'Network plan 2'!S43)</f>
        <v/>
      </c>
      <c r="L41" s="6" t="str">
        <f>IF(ISBLANK('Network plan 2'!T43),"",'Network plan 2'!T43)</f>
        <v/>
      </c>
      <c r="M41" s="6" t="str">
        <f>IF(ISBLANK('Network plan 2'!U43),"",'Network plan 2'!U43)</f>
        <v/>
      </c>
      <c r="N41" s="6">
        <f>IF(ISBLANK('Network plan 2'!V43),"",'Network plan 2'!V43)</f>
        <v>14</v>
      </c>
      <c r="O41" s="6" t="str">
        <f>IF(ISBLANK('Network plan 2'!W43),"",'Network plan 2'!W43)</f>
        <v/>
      </c>
      <c r="P41" s="6" t="str">
        <f>IF(ISBLANK('Network plan 2'!X43),"",'Network plan 2'!X43)</f>
        <v/>
      </c>
      <c r="Q41" s="6">
        <f>IF(ISBLANK('Network plan 2'!Y43),"",'Network plan 2'!Y43)</f>
        <v>17</v>
      </c>
      <c r="R41" s="6" t="str">
        <f>IF(ISBLANK('Network plan 2'!Z43),"",'Network plan 2'!Z43)</f>
        <v/>
      </c>
      <c r="S41" s="6" t="str">
        <f>IF(ISBLANK('Network plan 2'!AA43),"",'Network plan 2'!AA43)</f>
        <v/>
      </c>
      <c r="T41" s="6" t="str">
        <f>IF(ISBLANK('Network plan 2'!AB43),"",'Network plan 2'!AB43)</f>
        <v/>
      </c>
      <c r="U41" s="6" t="str">
        <f>IF(ISBLANK('Network plan 2'!AC43),"",'Network plan 2'!AC43)</f>
        <v/>
      </c>
      <c r="V41" s="6" t="str">
        <f>IF(ISBLANK('Network plan 2'!AD43),"",'Network plan 2'!AD43)</f>
        <v/>
      </c>
      <c r="W41" s="6" t="str">
        <f>IF(ISBLANK('Network plan 2'!AE43),"",'Network plan 2'!AE43)</f>
        <v/>
      </c>
      <c r="X41" s="6" t="str">
        <f>IF(ISBLANK('Network plan 2'!AF43),"",'Network plan 2'!AF43)</f>
        <v/>
      </c>
      <c r="Y41" s="6" t="str">
        <f>IF(ISBLANK('Network plan 2'!AG43),"",'Network plan 2'!AG43)</f>
        <v/>
      </c>
      <c r="Z41" s="6" t="str">
        <f>IF(ISBLANK('Network plan 2'!AH43),"",'Network plan 2'!AH43)</f>
        <v/>
      </c>
      <c r="AA41" s="6" t="str">
        <f>IF(ISBLANK('Network plan 2'!AI43),"",'Network plan 2'!AI43)</f>
        <v/>
      </c>
      <c r="AB41" s="6" t="str">
        <f>IF(ISBLANK('Network plan 2'!AJ43),"",'Network plan 2'!AJ43)</f>
        <v/>
      </c>
      <c r="AC41" s="6" t="str">
        <f>IF(ISBLANK('Network plan 2'!AK43),"",'Network plan 2'!AK43)</f>
        <v/>
      </c>
      <c r="AD41" s="6" t="str">
        <f>IF(ISBLANK('Network plan 2'!AL43),"",'Network plan 2'!AL43)</f>
        <v/>
      </c>
      <c r="AE41" s="6" t="str">
        <f>IF(ISBLANK('Network plan 2'!AM43),"",'Network plan 2'!AM43)</f>
        <v/>
      </c>
      <c r="AF41" s="6" t="str">
        <f>IF(ISBLANK('Network plan 2'!AN43),"",'Network plan 2'!AN43)</f>
        <v/>
      </c>
      <c r="AG41" s="6" t="str">
        <f>IF(ISBLANK('Network plan 2'!AO43),"",'Network plan 2'!AO43)</f>
        <v/>
      </c>
      <c r="AH41" s="6" t="str">
        <f>IF(ISBLANK('Network plan 2'!AP43),"",'Network plan 2'!AP43)</f>
        <v/>
      </c>
      <c r="AI41" s="6" t="str">
        <f>IF(ISBLANK('Network plan 2'!AQ43),"",'Network plan 2'!AQ43)</f>
        <v/>
      </c>
      <c r="AJ41" s="6" t="str">
        <f>IF(ISBLANK('Network plan 2'!AR43),"",'Network plan 2'!AR43)</f>
        <v/>
      </c>
      <c r="AK41" s="6" t="str">
        <f>IF(ISBLANK('Network plan 2'!AS43),"",'Network plan 2'!AS43)</f>
        <v>B</v>
      </c>
      <c r="AL41" s="6" t="str">
        <f>IF(ISBLANK('Network plan 2'!AT43),"",'Network plan 2'!AT43)</f>
        <v/>
      </c>
      <c r="AM41" s="6" t="str">
        <f>IF(ISBLANK('Network plan 2'!AU43),"",'Network plan 2'!AU43)</f>
        <v/>
      </c>
      <c r="AN41" s="6" t="str">
        <f>IF(ISBLANK('Network plan 2'!AV43),"",'Network plan 2'!AV43)</f>
        <v/>
      </c>
      <c r="AO41" s="6" t="str">
        <f>IF(ISBLANK('Network plan 2'!AW43),"",'Network plan 2'!AW43)</f>
        <v/>
      </c>
      <c r="AQ41">
        <f t="shared" si="1"/>
        <v>3</v>
      </c>
    </row>
    <row r="42" spans="1:43" x14ac:dyDescent="0.2">
      <c r="A42" s="10" t="str">
        <f>IF(ISBLANK('Network plan 2'!I44),"",'Network plan 2'!I44)</f>
        <v/>
      </c>
      <c r="B42" s="6" t="str">
        <f>IF(ISBLANK('Network plan 2'!J44),"",'Network plan 2'!J44)</f>
        <v/>
      </c>
      <c r="C42" s="6" t="str">
        <f>IF(ISBLANK('Network plan 2'!K44),"",'Network plan 2'!K44)</f>
        <v/>
      </c>
      <c r="D42" s="6" t="str">
        <f>IF(ISBLANK('Network plan 2'!L44),"",'Network plan 2'!L44)</f>
        <v/>
      </c>
      <c r="E42" s="6" t="str">
        <f>IF(ISBLANK('Network plan 2'!M44),"",'Network plan 2'!M44)</f>
        <v/>
      </c>
      <c r="F42" s="6" t="str">
        <f>IF(ISBLANK('Network plan 2'!N44),"",'Network plan 2'!N44)</f>
        <v/>
      </c>
      <c r="G42" s="6" t="str">
        <f>IF(ISBLANK('Network plan 2'!O44),"",'Network plan 2'!O44)</f>
        <v/>
      </c>
      <c r="H42" s="6" t="str">
        <f>IF(ISBLANK('Network plan 2'!P44),"",'Network plan 2'!P44)</f>
        <v/>
      </c>
      <c r="I42" s="6" t="str">
        <f>IF(ISBLANK('Network plan 2'!Q44),"",'Network plan 2'!Q44)</f>
        <v/>
      </c>
      <c r="J42" s="6" t="str">
        <f>IF(ISBLANK('Network plan 2'!R44),"",'Network plan 2'!R44)</f>
        <v/>
      </c>
      <c r="K42" s="6" t="str">
        <f>IF(ISBLANK('Network plan 2'!S44),"",'Network plan 2'!S44)</f>
        <v/>
      </c>
      <c r="L42" s="6" t="str">
        <f>IF(ISBLANK('Network plan 2'!T44),"",'Network plan 2'!T44)</f>
        <v/>
      </c>
      <c r="M42" s="6" t="str">
        <f>IF(ISBLANK('Network plan 2'!U44),"",'Network plan 2'!U44)</f>
        <v/>
      </c>
      <c r="N42" s="6">
        <f>IF(ISBLANK('Network plan 2'!V44),"",'Network plan 2'!V44)</f>
        <v>14</v>
      </c>
      <c r="O42" s="6" t="str">
        <f>IF(ISBLANK('Network plan 2'!W44),"",'Network plan 2'!W44)</f>
        <v/>
      </c>
      <c r="P42" s="6" t="str">
        <f>IF(ISBLANK('Network plan 2'!X44),"",'Network plan 2'!X44)</f>
        <v/>
      </c>
      <c r="Q42" s="6">
        <f>IF(ISBLANK('Network plan 2'!Y44),"",'Network plan 2'!Y44)</f>
        <v>17</v>
      </c>
      <c r="R42" s="6" t="str">
        <f>IF(ISBLANK('Network plan 2'!Z44),"",'Network plan 2'!Z44)</f>
        <v/>
      </c>
      <c r="S42" s="6" t="str">
        <f>IF(ISBLANK('Network plan 2'!AA44),"",'Network plan 2'!AA44)</f>
        <v/>
      </c>
      <c r="T42" s="6" t="str">
        <f>IF(ISBLANK('Network plan 2'!AB44),"",'Network plan 2'!AB44)</f>
        <v/>
      </c>
      <c r="U42" s="6" t="str">
        <f>IF(ISBLANK('Network plan 2'!AC44),"",'Network plan 2'!AC44)</f>
        <v/>
      </c>
      <c r="V42" s="6" t="str">
        <f>IF(ISBLANK('Network plan 2'!AD44),"",'Network plan 2'!AD44)</f>
        <v/>
      </c>
      <c r="W42" s="6" t="str">
        <f>IF(ISBLANK('Network plan 2'!AE44),"",'Network plan 2'!AE44)</f>
        <v/>
      </c>
      <c r="X42" s="6" t="str">
        <f>IF(ISBLANK('Network plan 2'!AF44),"",'Network plan 2'!AF44)</f>
        <v/>
      </c>
      <c r="Y42" s="6" t="str">
        <f>IF(ISBLANK('Network plan 2'!AG44),"",'Network plan 2'!AG44)</f>
        <v/>
      </c>
      <c r="Z42" s="6" t="str">
        <f>IF(ISBLANK('Network plan 2'!AH44),"",'Network plan 2'!AH44)</f>
        <v/>
      </c>
      <c r="AA42" s="6" t="str">
        <f>IF(ISBLANK('Network plan 2'!AI44),"",'Network plan 2'!AI44)</f>
        <v/>
      </c>
      <c r="AB42" s="6" t="str">
        <f>IF(ISBLANK('Network plan 2'!AJ44),"",'Network plan 2'!AJ44)</f>
        <v/>
      </c>
      <c r="AC42" s="6" t="str">
        <f>IF(ISBLANK('Network plan 2'!AK44),"",'Network plan 2'!AK44)</f>
        <v/>
      </c>
      <c r="AD42" s="6" t="str">
        <f>IF(ISBLANK('Network plan 2'!AL44),"",'Network plan 2'!AL44)</f>
        <v/>
      </c>
      <c r="AE42" s="6" t="str">
        <f>IF(ISBLANK('Network plan 2'!AM44),"",'Network plan 2'!AM44)</f>
        <v/>
      </c>
      <c r="AF42" s="6" t="str">
        <f>IF(ISBLANK('Network plan 2'!AN44),"",'Network plan 2'!AN44)</f>
        <v/>
      </c>
      <c r="AG42" s="6" t="str">
        <f>IF(ISBLANK('Network plan 2'!AO44),"",'Network plan 2'!AO44)</f>
        <v/>
      </c>
      <c r="AH42" s="6" t="str">
        <f>IF(ISBLANK('Network plan 2'!AP44),"",'Network plan 2'!AP44)</f>
        <v/>
      </c>
      <c r="AI42" s="6" t="str">
        <f>IF(ISBLANK('Network plan 2'!AQ44),"",'Network plan 2'!AQ44)</f>
        <v/>
      </c>
      <c r="AJ42" s="6" t="str">
        <f>IF(ISBLANK('Network plan 2'!AR44),"",'Network plan 2'!AR44)</f>
        <v/>
      </c>
      <c r="AK42" s="6" t="str">
        <f>IF(ISBLANK('Network plan 2'!AS44),"",'Network plan 2'!AS44)</f>
        <v>B</v>
      </c>
      <c r="AL42" s="6" t="str">
        <f>IF(ISBLANK('Network plan 2'!AT44),"",'Network plan 2'!AT44)</f>
        <v/>
      </c>
      <c r="AM42" s="6" t="str">
        <f>IF(ISBLANK('Network plan 2'!AU44),"",'Network plan 2'!AU44)</f>
        <v/>
      </c>
      <c r="AN42" s="6" t="str">
        <f>IF(ISBLANK('Network plan 2'!AV44),"",'Network plan 2'!AV44)</f>
        <v/>
      </c>
      <c r="AO42" s="6" t="str">
        <f>IF(ISBLANK('Network plan 2'!AW44),"",'Network plan 2'!AW44)</f>
        <v/>
      </c>
      <c r="AQ42">
        <f t="shared" si="1"/>
        <v>3</v>
      </c>
    </row>
    <row r="43" spans="1:43" x14ac:dyDescent="0.2">
      <c r="A43" s="10" t="str">
        <f>IF(ISBLANK('Network plan 2'!I45),"",'Network plan 2'!I45)</f>
        <v/>
      </c>
      <c r="B43" s="6" t="str">
        <f>IF(ISBLANK('Network plan 2'!J45),"",'Network plan 2'!J45)</f>
        <v/>
      </c>
      <c r="C43" s="6" t="str">
        <f>IF(ISBLANK('Network plan 2'!K45),"",'Network plan 2'!K45)</f>
        <v/>
      </c>
      <c r="D43" s="6" t="str">
        <f>IF(ISBLANK('Network plan 2'!L45),"",'Network plan 2'!L45)</f>
        <v/>
      </c>
      <c r="E43" s="6" t="str">
        <f>IF(ISBLANK('Network plan 2'!M45),"",'Network plan 2'!M45)</f>
        <v/>
      </c>
      <c r="F43" s="6" t="str">
        <f>IF(ISBLANK('Network plan 2'!N45),"",'Network plan 2'!N45)</f>
        <v/>
      </c>
      <c r="G43" s="6" t="str">
        <f>IF(ISBLANK('Network plan 2'!O45),"",'Network plan 2'!O45)</f>
        <v/>
      </c>
      <c r="H43" s="6" t="str">
        <f>IF(ISBLANK('Network plan 2'!P45),"",'Network plan 2'!P45)</f>
        <v/>
      </c>
      <c r="I43" s="6" t="str">
        <f>IF(ISBLANK('Network plan 2'!Q45),"",'Network plan 2'!Q45)</f>
        <v/>
      </c>
      <c r="J43" s="6" t="str">
        <f>IF(ISBLANK('Network plan 2'!R45),"",'Network plan 2'!R45)</f>
        <v/>
      </c>
      <c r="K43" s="6" t="str">
        <f>IF(ISBLANK('Network plan 2'!S45),"",'Network plan 2'!S45)</f>
        <v/>
      </c>
      <c r="L43" s="6" t="str">
        <f>IF(ISBLANK('Network plan 2'!T45),"",'Network plan 2'!T45)</f>
        <v/>
      </c>
      <c r="M43" s="6" t="str">
        <f>IF(ISBLANK('Network plan 2'!U45),"",'Network plan 2'!U45)</f>
        <v/>
      </c>
      <c r="N43" s="6">
        <f>IF(ISBLANK('Network plan 2'!V45),"",'Network plan 2'!V45)</f>
        <v>14</v>
      </c>
      <c r="O43" s="6" t="str">
        <f>IF(ISBLANK('Network plan 2'!W45),"",'Network plan 2'!W45)</f>
        <v/>
      </c>
      <c r="P43" s="6" t="str">
        <f>IF(ISBLANK('Network plan 2'!X45),"",'Network plan 2'!X45)</f>
        <v/>
      </c>
      <c r="Q43" s="6" t="str">
        <f>IF(ISBLANK('Network plan 2'!Y45),"",'Network plan 2'!Y45)</f>
        <v/>
      </c>
      <c r="R43" s="6">
        <f>IF(ISBLANK('Network plan 2'!Z45),"",'Network plan 2'!Z45)</f>
        <v>18</v>
      </c>
      <c r="S43" s="6" t="str">
        <f>IF(ISBLANK('Network plan 2'!AA45),"",'Network plan 2'!AA45)</f>
        <v/>
      </c>
      <c r="T43" s="6" t="str">
        <f>IF(ISBLANK('Network plan 2'!AB45),"",'Network plan 2'!AB45)</f>
        <v/>
      </c>
      <c r="U43" s="6" t="str">
        <f>IF(ISBLANK('Network plan 2'!AC45),"",'Network plan 2'!AC45)</f>
        <v/>
      </c>
      <c r="V43" s="6" t="str">
        <f>IF(ISBLANK('Network plan 2'!AD45),"",'Network plan 2'!AD45)</f>
        <v/>
      </c>
      <c r="W43" s="6" t="str">
        <f>IF(ISBLANK('Network plan 2'!AE45),"",'Network plan 2'!AE45)</f>
        <v/>
      </c>
      <c r="X43" s="6" t="str">
        <f>IF(ISBLANK('Network plan 2'!AF45),"",'Network plan 2'!AF45)</f>
        <v/>
      </c>
      <c r="Y43" s="6" t="str">
        <f>IF(ISBLANK('Network plan 2'!AG45),"",'Network plan 2'!AG45)</f>
        <v/>
      </c>
      <c r="Z43" s="6" t="str">
        <f>IF(ISBLANK('Network plan 2'!AH45),"",'Network plan 2'!AH45)</f>
        <v/>
      </c>
      <c r="AA43" s="6" t="str">
        <f>IF(ISBLANK('Network plan 2'!AI45),"",'Network plan 2'!AI45)</f>
        <v/>
      </c>
      <c r="AB43" s="6" t="str">
        <f>IF(ISBLANK('Network plan 2'!AJ45),"",'Network plan 2'!AJ45)</f>
        <v/>
      </c>
      <c r="AC43" s="6" t="str">
        <f>IF(ISBLANK('Network plan 2'!AK45),"",'Network plan 2'!AK45)</f>
        <v/>
      </c>
      <c r="AD43" s="6" t="str">
        <f>IF(ISBLANK('Network plan 2'!AL45),"",'Network plan 2'!AL45)</f>
        <v/>
      </c>
      <c r="AE43" s="6" t="str">
        <f>IF(ISBLANK('Network plan 2'!AM45),"",'Network plan 2'!AM45)</f>
        <v/>
      </c>
      <c r="AF43" s="6" t="str">
        <f>IF(ISBLANK('Network plan 2'!AN45),"",'Network plan 2'!AN45)</f>
        <v/>
      </c>
      <c r="AG43" s="6" t="str">
        <f>IF(ISBLANK('Network plan 2'!AO45),"",'Network plan 2'!AO45)</f>
        <v/>
      </c>
      <c r="AH43" s="6" t="str">
        <f>IF(ISBLANK('Network plan 2'!AP45),"",'Network plan 2'!AP45)</f>
        <v/>
      </c>
      <c r="AI43" s="6" t="str">
        <f>IF(ISBLANK('Network plan 2'!AQ45),"",'Network plan 2'!AQ45)</f>
        <v/>
      </c>
      <c r="AJ43" s="6" t="str">
        <f>IF(ISBLANK('Network plan 2'!AR45),"",'Network plan 2'!AR45)</f>
        <v/>
      </c>
      <c r="AK43" s="6" t="str">
        <f>IF(ISBLANK('Network plan 2'!AS45),"",'Network plan 2'!AS45)</f>
        <v>B</v>
      </c>
      <c r="AL43" s="6" t="str">
        <f>IF(ISBLANK('Network plan 2'!AT45),"",'Network plan 2'!AT45)</f>
        <v/>
      </c>
      <c r="AM43" s="6" t="str">
        <f>IF(ISBLANK('Network plan 2'!AU45),"",'Network plan 2'!AU45)</f>
        <v/>
      </c>
      <c r="AN43" s="6" t="str">
        <f>IF(ISBLANK('Network plan 2'!AV45),"",'Network plan 2'!AV45)</f>
        <v>E</v>
      </c>
      <c r="AO43" s="6">
        <f>IF(ISBLANK('Network plan 2'!AW45),"",'Network plan 2'!AW45)</f>
        <v>36</v>
      </c>
      <c r="AQ43">
        <f t="shared" si="1"/>
        <v>5</v>
      </c>
    </row>
    <row r="44" spans="1:43" x14ac:dyDescent="0.2">
      <c r="A44" s="10" t="str">
        <f>IF(ISBLANK('Network plan 2'!I46),"",'Network plan 2'!I46)</f>
        <v/>
      </c>
      <c r="B44" s="6" t="str">
        <f>IF(ISBLANK('Network plan 2'!J46),"",'Network plan 2'!J46)</f>
        <v/>
      </c>
      <c r="C44" s="6" t="str">
        <f>IF(ISBLANK('Network plan 2'!K46),"",'Network plan 2'!K46)</f>
        <v/>
      </c>
      <c r="D44" s="6" t="str">
        <f>IF(ISBLANK('Network plan 2'!L46),"",'Network plan 2'!L46)</f>
        <v/>
      </c>
      <c r="E44" s="6" t="str">
        <f>IF(ISBLANK('Network plan 2'!M46),"",'Network plan 2'!M46)</f>
        <v/>
      </c>
      <c r="F44" s="6" t="str">
        <f>IF(ISBLANK('Network plan 2'!N46),"",'Network plan 2'!N46)</f>
        <v/>
      </c>
      <c r="G44" s="6" t="str">
        <f>IF(ISBLANK('Network plan 2'!O46),"",'Network plan 2'!O46)</f>
        <v/>
      </c>
      <c r="H44" s="6" t="str">
        <f>IF(ISBLANK('Network plan 2'!P46),"",'Network plan 2'!P46)</f>
        <v/>
      </c>
      <c r="I44" s="6" t="str">
        <f>IF(ISBLANK('Network plan 2'!Q46),"",'Network plan 2'!Q46)</f>
        <v/>
      </c>
      <c r="J44" s="6" t="str">
        <f>IF(ISBLANK('Network plan 2'!R46),"",'Network plan 2'!R46)</f>
        <v/>
      </c>
      <c r="K44" s="6" t="str">
        <f>IF(ISBLANK('Network plan 2'!S46),"",'Network plan 2'!S46)</f>
        <v/>
      </c>
      <c r="L44" s="6" t="str">
        <f>IF(ISBLANK('Network plan 2'!T46),"",'Network plan 2'!T46)</f>
        <v/>
      </c>
      <c r="M44" s="6" t="str">
        <f>IF(ISBLANK('Network plan 2'!U46),"",'Network plan 2'!U46)</f>
        <v/>
      </c>
      <c r="N44" s="6">
        <f>IF(ISBLANK('Network plan 2'!V46),"",'Network plan 2'!V46)</f>
        <v>14</v>
      </c>
      <c r="O44" s="6" t="str">
        <f>IF(ISBLANK('Network plan 2'!W46),"",'Network plan 2'!W46)</f>
        <v/>
      </c>
      <c r="P44" s="6" t="str">
        <f>IF(ISBLANK('Network plan 2'!X46),"",'Network plan 2'!X46)</f>
        <v/>
      </c>
      <c r="Q44" s="6" t="str">
        <f>IF(ISBLANK('Network plan 2'!Y46),"",'Network plan 2'!Y46)</f>
        <v/>
      </c>
      <c r="R44" s="6">
        <f>IF(ISBLANK('Network plan 2'!Z46),"",'Network plan 2'!Z46)</f>
        <v>18</v>
      </c>
      <c r="S44" s="6" t="str">
        <f>IF(ISBLANK('Network plan 2'!AA46),"",'Network plan 2'!AA46)</f>
        <v/>
      </c>
      <c r="T44" s="6" t="str">
        <f>IF(ISBLANK('Network plan 2'!AB46),"",'Network plan 2'!AB46)</f>
        <v/>
      </c>
      <c r="U44" s="6" t="str">
        <f>IF(ISBLANK('Network plan 2'!AC46),"",'Network plan 2'!AC46)</f>
        <v/>
      </c>
      <c r="V44" s="6" t="str">
        <f>IF(ISBLANK('Network plan 2'!AD46),"",'Network plan 2'!AD46)</f>
        <v/>
      </c>
      <c r="W44" s="6" t="str">
        <f>IF(ISBLANK('Network plan 2'!AE46),"",'Network plan 2'!AE46)</f>
        <v/>
      </c>
      <c r="X44" s="6" t="str">
        <f>IF(ISBLANK('Network plan 2'!AF46),"",'Network plan 2'!AF46)</f>
        <v/>
      </c>
      <c r="Y44" s="6" t="str">
        <f>IF(ISBLANK('Network plan 2'!AG46),"",'Network plan 2'!AG46)</f>
        <v/>
      </c>
      <c r="Z44" s="6" t="str">
        <f>IF(ISBLANK('Network plan 2'!AH46),"",'Network plan 2'!AH46)</f>
        <v/>
      </c>
      <c r="AA44" s="6" t="str">
        <f>IF(ISBLANK('Network plan 2'!AI46),"",'Network plan 2'!AI46)</f>
        <v/>
      </c>
      <c r="AB44" s="6" t="str">
        <f>IF(ISBLANK('Network plan 2'!AJ46),"",'Network plan 2'!AJ46)</f>
        <v/>
      </c>
      <c r="AC44" s="6" t="str">
        <f>IF(ISBLANK('Network plan 2'!AK46),"",'Network plan 2'!AK46)</f>
        <v/>
      </c>
      <c r="AD44" s="6" t="str">
        <f>IF(ISBLANK('Network plan 2'!AL46),"",'Network plan 2'!AL46)</f>
        <v/>
      </c>
      <c r="AE44" s="6" t="str">
        <f>IF(ISBLANK('Network plan 2'!AM46),"",'Network plan 2'!AM46)</f>
        <v/>
      </c>
      <c r="AF44" s="6" t="str">
        <f>IF(ISBLANK('Network plan 2'!AN46),"",'Network plan 2'!AN46)</f>
        <v/>
      </c>
      <c r="AG44" s="6" t="str">
        <f>IF(ISBLANK('Network plan 2'!AO46),"",'Network plan 2'!AO46)</f>
        <v/>
      </c>
      <c r="AH44" s="6" t="str">
        <f>IF(ISBLANK('Network plan 2'!AP46),"",'Network plan 2'!AP46)</f>
        <v/>
      </c>
      <c r="AI44" s="6" t="str">
        <f>IF(ISBLANK('Network plan 2'!AQ46),"",'Network plan 2'!AQ46)</f>
        <v/>
      </c>
      <c r="AJ44" s="6" t="str">
        <f>IF(ISBLANK('Network plan 2'!AR46),"",'Network plan 2'!AR46)</f>
        <v/>
      </c>
      <c r="AK44" s="6" t="str">
        <f>IF(ISBLANK('Network plan 2'!AS46),"",'Network plan 2'!AS46)</f>
        <v>B</v>
      </c>
      <c r="AL44" s="6" t="str">
        <f>IF(ISBLANK('Network plan 2'!AT46),"",'Network plan 2'!AT46)</f>
        <v/>
      </c>
      <c r="AM44" s="6" t="str">
        <f>IF(ISBLANK('Network plan 2'!AU46),"",'Network plan 2'!AU46)</f>
        <v/>
      </c>
      <c r="AN44" s="6" t="str">
        <f>IF(ISBLANK('Network plan 2'!AV46),"",'Network plan 2'!AV46)</f>
        <v/>
      </c>
      <c r="AO44" s="6" t="str">
        <f>IF(ISBLANK('Network plan 2'!AW46),"",'Network plan 2'!AW46)</f>
        <v/>
      </c>
      <c r="AQ44">
        <f t="shared" si="1"/>
        <v>3</v>
      </c>
    </row>
    <row r="45" spans="1:43" x14ac:dyDescent="0.2">
      <c r="A45" s="10" t="str">
        <f>IF(ISBLANK('Network plan 2'!I47),"",'Network plan 2'!I47)</f>
        <v/>
      </c>
      <c r="B45" s="6" t="str">
        <f>IF(ISBLANK('Network plan 2'!J47),"",'Network plan 2'!J47)</f>
        <v/>
      </c>
      <c r="C45" s="6" t="str">
        <f>IF(ISBLANK('Network plan 2'!K47),"",'Network plan 2'!K47)</f>
        <v/>
      </c>
      <c r="D45" s="6" t="str">
        <f>IF(ISBLANK('Network plan 2'!L47),"",'Network plan 2'!L47)</f>
        <v/>
      </c>
      <c r="E45" s="6" t="str">
        <f>IF(ISBLANK('Network plan 2'!M47),"",'Network plan 2'!M47)</f>
        <v/>
      </c>
      <c r="F45" s="6" t="str">
        <f>IF(ISBLANK('Network plan 2'!N47),"",'Network plan 2'!N47)</f>
        <v/>
      </c>
      <c r="G45" s="6" t="str">
        <f>IF(ISBLANK('Network plan 2'!O47),"",'Network plan 2'!O47)</f>
        <v/>
      </c>
      <c r="H45" s="6" t="str">
        <f>IF(ISBLANK('Network plan 2'!P47),"",'Network plan 2'!P47)</f>
        <v/>
      </c>
      <c r="I45" s="6" t="str">
        <f>IF(ISBLANK('Network plan 2'!Q47),"",'Network plan 2'!Q47)</f>
        <v/>
      </c>
      <c r="J45" s="6" t="str">
        <f>IF(ISBLANK('Network plan 2'!R47),"",'Network plan 2'!R47)</f>
        <v/>
      </c>
      <c r="K45" s="6" t="str">
        <f>IF(ISBLANK('Network plan 2'!S47),"",'Network plan 2'!S47)</f>
        <v/>
      </c>
      <c r="L45" s="6" t="str">
        <f>IF(ISBLANK('Network plan 2'!T47),"",'Network plan 2'!T47)</f>
        <v/>
      </c>
      <c r="M45" s="6" t="str">
        <f>IF(ISBLANK('Network plan 2'!U47),"",'Network plan 2'!U47)</f>
        <v/>
      </c>
      <c r="N45" s="6">
        <f>IF(ISBLANK('Network plan 2'!V47),"",'Network plan 2'!V47)</f>
        <v>14</v>
      </c>
      <c r="O45" s="6" t="str">
        <f>IF(ISBLANK('Network plan 2'!W47),"",'Network plan 2'!W47)</f>
        <v/>
      </c>
      <c r="P45" s="6" t="str">
        <f>IF(ISBLANK('Network plan 2'!X47),"",'Network plan 2'!X47)</f>
        <v/>
      </c>
      <c r="Q45" s="6" t="str">
        <f>IF(ISBLANK('Network plan 2'!Y47),"",'Network plan 2'!Y47)</f>
        <v/>
      </c>
      <c r="R45" s="6">
        <f>IF(ISBLANK('Network plan 2'!Z47),"",'Network plan 2'!Z47)</f>
        <v>18</v>
      </c>
      <c r="S45" s="6" t="str">
        <f>IF(ISBLANK('Network plan 2'!AA47),"",'Network plan 2'!AA47)</f>
        <v/>
      </c>
      <c r="T45" s="6" t="str">
        <f>IF(ISBLANK('Network plan 2'!AB47),"",'Network plan 2'!AB47)</f>
        <v/>
      </c>
      <c r="U45" s="6" t="str">
        <f>IF(ISBLANK('Network plan 2'!AC47),"",'Network plan 2'!AC47)</f>
        <v/>
      </c>
      <c r="V45" s="6" t="str">
        <f>IF(ISBLANK('Network plan 2'!AD47),"",'Network plan 2'!AD47)</f>
        <v/>
      </c>
      <c r="W45" s="6" t="str">
        <f>IF(ISBLANK('Network plan 2'!AE47),"",'Network plan 2'!AE47)</f>
        <v/>
      </c>
      <c r="X45" s="6" t="str">
        <f>IF(ISBLANK('Network plan 2'!AF47),"",'Network plan 2'!AF47)</f>
        <v/>
      </c>
      <c r="Y45" s="6" t="str">
        <f>IF(ISBLANK('Network plan 2'!AG47),"",'Network plan 2'!AG47)</f>
        <v/>
      </c>
      <c r="Z45" s="6" t="str">
        <f>IF(ISBLANK('Network plan 2'!AH47),"",'Network plan 2'!AH47)</f>
        <v/>
      </c>
      <c r="AA45" s="6" t="str">
        <f>IF(ISBLANK('Network plan 2'!AI47),"",'Network plan 2'!AI47)</f>
        <v/>
      </c>
      <c r="AB45" s="6" t="str">
        <f>IF(ISBLANK('Network plan 2'!AJ47),"",'Network plan 2'!AJ47)</f>
        <v/>
      </c>
      <c r="AC45" s="6" t="str">
        <f>IF(ISBLANK('Network plan 2'!AK47),"",'Network plan 2'!AK47)</f>
        <v/>
      </c>
      <c r="AD45" s="6" t="str">
        <f>IF(ISBLANK('Network plan 2'!AL47),"",'Network plan 2'!AL47)</f>
        <v/>
      </c>
      <c r="AE45" s="6" t="str">
        <f>IF(ISBLANK('Network plan 2'!AM47),"",'Network plan 2'!AM47)</f>
        <v/>
      </c>
      <c r="AF45" s="6" t="str">
        <f>IF(ISBLANK('Network plan 2'!AN47),"",'Network plan 2'!AN47)</f>
        <v/>
      </c>
      <c r="AG45" s="6" t="str">
        <f>IF(ISBLANK('Network plan 2'!AO47),"",'Network plan 2'!AO47)</f>
        <v/>
      </c>
      <c r="AH45" s="6" t="str">
        <f>IF(ISBLANK('Network plan 2'!AP47),"",'Network plan 2'!AP47)</f>
        <v/>
      </c>
      <c r="AI45" s="6" t="str">
        <f>IF(ISBLANK('Network plan 2'!AQ47),"",'Network plan 2'!AQ47)</f>
        <v/>
      </c>
      <c r="AJ45" s="6" t="str">
        <f>IF(ISBLANK('Network plan 2'!AR47),"",'Network plan 2'!AR47)</f>
        <v/>
      </c>
      <c r="AK45" s="6" t="str">
        <f>IF(ISBLANK('Network plan 2'!AS47),"",'Network plan 2'!AS47)</f>
        <v>B</v>
      </c>
      <c r="AL45" s="6" t="str">
        <f>IF(ISBLANK('Network plan 2'!AT47),"",'Network plan 2'!AT47)</f>
        <v/>
      </c>
      <c r="AM45" s="6" t="str">
        <f>IF(ISBLANK('Network plan 2'!AU47),"",'Network plan 2'!AU47)</f>
        <v/>
      </c>
      <c r="AN45" s="6" t="str">
        <f>IF(ISBLANK('Network plan 2'!AV47),"",'Network plan 2'!AV47)</f>
        <v/>
      </c>
      <c r="AO45" s="6" t="str">
        <f>IF(ISBLANK('Network plan 2'!AW47),"",'Network plan 2'!AW47)</f>
        <v/>
      </c>
      <c r="AQ45">
        <f t="shared" si="1"/>
        <v>3</v>
      </c>
    </row>
    <row r="46" spans="1:43" x14ac:dyDescent="0.2">
      <c r="A46" s="10" t="str">
        <f>IF(ISBLANK('Network plan 2'!I48),"",'Network plan 2'!I48)</f>
        <v/>
      </c>
      <c r="B46" s="6" t="str">
        <f>IF(ISBLANK('Network plan 2'!J48),"",'Network plan 2'!J48)</f>
        <v/>
      </c>
      <c r="C46" s="6" t="str">
        <f>IF(ISBLANK('Network plan 2'!K48),"",'Network plan 2'!K48)</f>
        <v/>
      </c>
      <c r="D46" s="6" t="str">
        <f>IF(ISBLANK('Network plan 2'!L48),"",'Network plan 2'!L48)</f>
        <v/>
      </c>
      <c r="E46" s="6" t="str">
        <f>IF(ISBLANK('Network plan 2'!M48),"",'Network plan 2'!M48)</f>
        <v/>
      </c>
      <c r="F46" s="6" t="str">
        <f>IF(ISBLANK('Network plan 2'!N48),"",'Network plan 2'!N48)</f>
        <v/>
      </c>
      <c r="G46" s="6" t="str">
        <f>IF(ISBLANK('Network plan 2'!O48),"",'Network plan 2'!O48)</f>
        <v/>
      </c>
      <c r="H46" s="6" t="str">
        <f>IF(ISBLANK('Network plan 2'!P48),"",'Network plan 2'!P48)</f>
        <v/>
      </c>
      <c r="I46" s="6" t="str">
        <f>IF(ISBLANK('Network plan 2'!Q48),"",'Network plan 2'!Q48)</f>
        <v/>
      </c>
      <c r="J46" s="6" t="str">
        <f>IF(ISBLANK('Network plan 2'!R48),"",'Network plan 2'!R48)</f>
        <v/>
      </c>
      <c r="K46" s="6" t="str">
        <f>IF(ISBLANK('Network plan 2'!S48),"",'Network plan 2'!S48)</f>
        <v/>
      </c>
      <c r="L46" s="6" t="str">
        <f>IF(ISBLANK('Network plan 2'!T48),"",'Network plan 2'!T48)</f>
        <v/>
      </c>
      <c r="M46" s="6" t="str">
        <f>IF(ISBLANK('Network plan 2'!U48),"",'Network plan 2'!U48)</f>
        <v/>
      </c>
      <c r="N46" s="6">
        <f>IF(ISBLANK('Network plan 2'!V48),"",'Network plan 2'!V48)</f>
        <v>14</v>
      </c>
      <c r="O46" s="6" t="str">
        <f>IF(ISBLANK('Network plan 2'!W48),"",'Network plan 2'!W48)</f>
        <v/>
      </c>
      <c r="P46" s="6" t="str">
        <f>IF(ISBLANK('Network plan 2'!X48),"",'Network plan 2'!X48)</f>
        <v/>
      </c>
      <c r="Q46" s="6" t="str">
        <f>IF(ISBLANK('Network plan 2'!Y48),"",'Network plan 2'!Y48)</f>
        <v/>
      </c>
      <c r="R46" s="6" t="str">
        <f>IF(ISBLANK('Network plan 2'!Z48),"",'Network plan 2'!Z48)</f>
        <v/>
      </c>
      <c r="S46" s="6">
        <f>IF(ISBLANK('Network plan 2'!AA48),"",'Network plan 2'!AA48)</f>
        <v>19</v>
      </c>
      <c r="T46" s="6" t="str">
        <f>IF(ISBLANK('Network plan 2'!AB48),"",'Network plan 2'!AB48)</f>
        <v/>
      </c>
      <c r="U46" s="6" t="str">
        <f>IF(ISBLANK('Network plan 2'!AC48),"",'Network plan 2'!AC48)</f>
        <v/>
      </c>
      <c r="V46" s="6" t="str">
        <f>IF(ISBLANK('Network plan 2'!AD48),"",'Network plan 2'!AD48)</f>
        <v/>
      </c>
      <c r="W46" s="6" t="str">
        <f>IF(ISBLANK('Network plan 2'!AE48),"",'Network plan 2'!AE48)</f>
        <v/>
      </c>
      <c r="X46" s="6" t="str">
        <f>IF(ISBLANK('Network plan 2'!AF48),"",'Network plan 2'!AF48)</f>
        <v/>
      </c>
      <c r="Y46" s="6" t="str">
        <f>IF(ISBLANK('Network plan 2'!AG48),"",'Network plan 2'!AG48)</f>
        <v/>
      </c>
      <c r="Z46" s="6" t="str">
        <f>IF(ISBLANK('Network plan 2'!AH48),"",'Network plan 2'!AH48)</f>
        <v/>
      </c>
      <c r="AA46" s="6" t="str">
        <f>IF(ISBLANK('Network plan 2'!AI48),"",'Network plan 2'!AI48)</f>
        <v/>
      </c>
      <c r="AB46" s="6" t="str">
        <f>IF(ISBLANK('Network plan 2'!AJ48),"",'Network plan 2'!AJ48)</f>
        <v/>
      </c>
      <c r="AC46" s="6" t="str">
        <f>IF(ISBLANK('Network plan 2'!AK48),"",'Network plan 2'!AK48)</f>
        <v/>
      </c>
      <c r="AD46" s="6" t="str">
        <f>IF(ISBLANK('Network plan 2'!AL48),"",'Network plan 2'!AL48)</f>
        <v/>
      </c>
      <c r="AE46" s="6" t="str">
        <f>IF(ISBLANK('Network plan 2'!AM48),"",'Network plan 2'!AM48)</f>
        <v/>
      </c>
      <c r="AF46" s="6" t="str">
        <f>IF(ISBLANK('Network plan 2'!AN48),"",'Network plan 2'!AN48)</f>
        <v/>
      </c>
      <c r="AG46" s="6" t="str">
        <f>IF(ISBLANK('Network plan 2'!AO48),"",'Network plan 2'!AO48)</f>
        <v/>
      </c>
      <c r="AH46" s="6" t="str">
        <f>IF(ISBLANK('Network plan 2'!AP48),"",'Network plan 2'!AP48)</f>
        <v/>
      </c>
      <c r="AI46" s="6" t="str">
        <f>IF(ISBLANK('Network plan 2'!AQ48),"",'Network plan 2'!AQ48)</f>
        <v/>
      </c>
      <c r="AJ46" s="6" t="str">
        <f>IF(ISBLANK('Network plan 2'!AR48),"",'Network plan 2'!AR48)</f>
        <v/>
      </c>
      <c r="AK46" s="6" t="str">
        <f>IF(ISBLANK('Network plan 2'!AS48),"",'Network plan 2'!AS48)</f>
        <v>B</v>
      </c>
      <c r="AL46" s="6" t="str">
        <f>IF(ISBLANK('Network plan 2'!AT48),"",'Network plan 2'!AT48)</f>
        <v/>
      </c>
      <c r="AM46" s="6" t="str">
        <f>IF(ISBLANK('Network plan 2'!AU48),"",'Network plan 2'!AU48)</f>
        <v/>
      </c>
      <c r="AN46" s="6" t="str">
        <f>IF(ISBLANK('Network plan 2'!AV48),"",'Network plan 2'!AV48)</f>
        <v/>
      </c>
      <c r="AO46" s="6">
        <f>IF(ISBLANK('Network plan 2'!AW48),"",'Network plan 2'!AW48)</f>
        <v>36</v>
      </c>
      <c r="AQ46">
        <f t="shared" si="1"/>
        <v>4</v>
      </c>
    </row>
    <row r="47" spans="1:43" x14ac:dyDescent="0.2">
      <c r="A47" s="10" t="str">
        <f>IF(ISBLANK('Network plan 2'!I49),"",'Network plan 2'!I49)</f>
        <v/>
      </c>
      <c r="B47" s="6" t="str">
        <f>IF(ISBLANK('Network plan 2'!J49),"",'Network plan 2'!J49)</f>
        <v/>
      </c>
      <c r="C47" s="6" t="str">
        <f>IF(ISBLANK('Network plan 2'!K49),"",'Network plan 2'!K49)</f>
        <v/>
      </c>
      <c r="D47" s="6" t="str">
        <f>IF(ISBLANK('Network plan 2'!L49),"",'Network plan 2'!L49)</f>
        <v/>
      </c>
      <c r="E47" s="6" t="str">
        <f>IF(ISBLANK('Network plan 2'!M49),"",'Network plan 2'!M49)</f>
        <v/>
      </c>
      <c r="F47" s="6" t="str">
        <f>IF(ISBLANK('Network plan 2'!N49),"",'Network plan 2'!N49)</f>
        <v/>
      </c>
      <c r="G47" s="6" t="str">
        <f>IF(ISBLANK('Network plan 2'!O49),"",'Network plan 2'!O49)</f>
        <v/>
      </c>
      <c r="H47" s="6" t="str">
        <f>IF(ISBLANK('Network plan 2'!P49),"",'Network plan 2'!P49)</f>
        <v/>
      </c>
      <c r="I47" s="6" t="str">
        <f>IF(ISBLANK('Network plan 2'!Q49),"",'Network plan 2'!Q49)</f>
        <v/>
      </c>
      <c r="J47" s="6" t="str">
        <f>IF(ISBLANK('Network plan 2'!R49),"",'Network plan 2'!R49)</f>
        <v/>
      </c>
      <c r="K47" s="6" t="str">
        <f>IF(ISBLANK('Network plan 2'!S49),"",'Network plan 2'!S49)</f>
        <v/>
      </c>
      <c r="L47" s="6" t="str">
        <f>IF(ISBLANK('Network plan 2'!T49),"",'Network plan 2'!T49)</f>
        <v/>
      </c>
      <c r="M47" s="6" t="str">
        <f>IF(ISBLANK('Network plan 2'!U49),"",'Network plan 2'!U49)</f>
        <v/>
      </c>
      <c r="N47" s="6">
        <f>IF(ISBLANK('Network plan 2'!V49),"",'Network plan 2'!V49)</f>
        <v>14</v>
      </c>
      <c r="O47" s="6" t="str">
        <f>IF(ISBLANK('Network plan 2'!W49),"",'Network plan 2'!W49)</f>
        <v/>
      </c>
      <c r="P47" s="6" t="str">
        <f>IF(ISBLANK('Network plan 2'!X49),"",'Network plan 2'!X49)</f>
        <v/>
      </c>
      <c r="Q47" s="6" t="str">
        <f>IF(ISBLANK('Network plan 2'!Y49),"",'Network plan 2'!Y49)</f>
        <v/>
      </c>
      <c r="R47" s="6" t="str">
        <f>IF(ISBLANK('Network plan 2'!Z49),"",'Network plan 2'!Z49)</f>
        <v/>
      </c>
      <c r="S47" s="6">
        <f>IF(ISBLANK('Network plan 2'!AA49),"",'Network plan 2'!AA49)</f>
        <v>19</v>
      </c>
      <c r="T47" s="6" t="str">
        <f>IF(ISBLANK('Network plan 2'!AB49),"",'Network plan 2'!AB49)</f>
        <v/>
      </c>
      <c r="U47" s="6" t="str">
        <f>IF(ISBLANK('Network plan 2'!AC49),"",'Network plan 2'!AC49)</f>
        <v/>
      </c>
      <c r="V47" s="6" t="str">
        <f>IF(ISBLANK('Network plan 2'!AD49),"",'Network plan 2'!AD49)</f>
        <v/>
      </c>
      <c r="W47" s="6" t="str">
        <f>IF(ISBLANK('Network plan 2'!AE49),"",'Network plan 2'!AE49)</f>
        <v/>
      </c>
      <c r="X47" s="6" t="str">
        <f>IF(ISBLANK('Network plan 2'!AF49),"",'Network plan 2'!AF49)</f>
        <v/>
      </c>
      <c r="Y47" s="6" t="str">
        <f>IF(ISBLANK('Network plan 2'!AG49),"",'Network plan 2'!AG49)</f>
        <v/>
      </c>
      <c r="Z47" s="6" t="str">
        <f>IF(ISBLANK('Network plan 2'!AH49),"",'Network plan 2'!AH49)</f>
        <v/>
      </c>
      <c r="AA47" s="6" t="str">
        <f>IF(ISBLANK('Network plan 2'!AI49),"",'Network plan 2'!AI49)</f>
        <v/>
      </c>
      <c r="AB47" s="6" t="str">
        <f>IF(ISBLANK('Network plan 2'!AJ49),"",'Network plan 2'!AJ49)</f>
        <v/>
      </c>
      <c r="AC47" s="6" t="str">
        <f>IF(ISBLANK('Network plan 2'!AK49),"",'Network plan 2'!AK49)</f>
        <v/>
      </c>
      <c r="AD47" s="6" t="str">
        <f>IF(ISBLANK('Network plan 2'!AL49),"",'Network plan 2'!AL49)</f>
        <v/>
      </c>
      <c r="AE47" s="6" t="str">
        <f>IF(ISBLANK('Network plan 2'!AM49),"",'Network plan 2'!AM49)</f>
        <v/>
      </c>
      <c r="AF47" s="6" t="str">
        <f>IF(ISBLANK('Network plan 2'!AN49),"",'Network plan 2'!AN49)</f>
        <v/>
      </c>
      <c r="AG47" s="6" t="str">
        <f>IF(ISBLANK('Network plan 2'!AO49),"",'Network plan 2'!AO49)</f>
        <v/>
      </c>
      <c r="AH47" s="6" t="str">
        <f>IF(ISBLANK('Network plan 2'!AP49),"",'Network plan 2'!AP49)</f>
        <v/>
      </c>
      <c r="AI47" s="6" t="str">
        <f>IF(ISBLANK('Network plan 2'!AQ49),"",'Network plan 2'!AQ49)</f>
        <v/>
      </c>
      <c r="AJ47" s="6" t="str">
        <f>IF(ISBLANK('Network plan 2'!AR49),"",'Network plan 2'!AR49)</f>
        <v/>
      </c>
      <c r="AK47" s="6" t="str">
        <f>IF(ISBLANK('Network plan 2'!AS49),"",'Network plan 2'!AS49)</f>
        <v>B</v>
      </c>
      <c r="AL47" s="6" t="str">
        <f>IF(ISBLANK('Network plan 2'!AT49),"",'Network plan 2'!AT49)</f>
        <v/>
      </c>
      <c r="AM47" s="6" t="str">
        <f>IF(ISBLANK('Network plan 2'!AU49),"",'Network plan 2'!AU49)</f>
        <v/>
      </c>
      <c r="AN47" s="6" t="str">
        <f>IF(ISBLANK('Network plan 2'!AV49),"",'Network plan 2'!AV49)</f>
        <v/>
      </c>
      <c r="AO47" s="6" t="str">
        <f>IF(ISBLANK('Network plan 2'!AW49),"",'Network plan 2'!AW49)</f>
        <v/>
      </c>
      <c r="AQ47">
        <f t="shared" si="1"/>
        <v>3</v>
      </c>
    </row>
    <row r="48" spans="1:43" x14ac:dyDescent="0.2">
      <c r="A48" s="10" t="str">
        <f>IF(ISBLANK('Network plan 2'!I50),"",'Network plan 2'!I50)</f>
        <v/>
      </c>
      <c r="B48" s="6" t="str">
        <f>IF(ISBLANK('Network plan 2'!J50),"",'Network plan 2'!J50)</f>
        <v/>
      </c>
      <c r="C48" s="6" t="str">
        <f>IF(ISBLANK('Network plan 2'!K50),"",'Network plan 2'!K50)</f>
        <v/>
      </c>
      <c r="D48" s="6" t="str">
        <f>IF(ISBLANK('Network plan 2'!L50),"",'Network plan 2'!L50)</f>
        <v/>
      </c>
      <c r="E48" s="6" t="str">
        <f>IF(ISBLANK('Network plan 2'!M50),"",'Network plan 2'!M50)</f>
        <v/>
      </c>
      <c r="F48" s="6" t="str">
        <f>IF(ISBLANK('Network plan 2'!N50),"",'Network plan 2'!N50)</f>
        <v/>
      </c>
      <c r="G48" s="6" t="str">
        <f>IF(ISBLANK('Network plan 2'!O50),"",'Network plan 2'!O50)</f>
        <v/>
      </c>
      <c r="H48" s="6" t="str">
        <f>IF(ISBLANK('Network plan 2'!P50),"",'Network plan 2'!P50)</f>
        <v/>
      </c>
      <c r="I48" s="6" t="str">
        <f>IF(ISBLANK('Network plan 2'!Q50),"",'Network plan 2'!Q50)</f>
        <v/>
      </c>
      <c r="J48" s="6" t="str">
        <f>IF(ISBLANK('Network plan 2'!R50),"",'Network plan 2'!R50)</f>
        <v/>
      </c>
      <c r="K48" s="6" t="str">
        <f>IF(ISBLANK('Network plan 2'!S50),"",'Network plan 2'!S50)</f>
        <v/>
      </c>
      <c r="L48" s="6" t="str">
        <f>IF(ISBLANK('Network plan 2'!T50),"",'Network plan 2'!T50)</f>
        <v/>
      </c>
      <c r="M48" s="6" t="str">
        <f>IF(ISBLANK('Network plan 2'!U50),"",'Network plan 2'!U50)</f>
        <v/>
      </c>
      <c r="N48" s="6">
        <f>IF(ISBLANK('Network plan 2'!V50),"",'Network plan 2'!V50)</f>
        <v>14</v>
      </c>
      <c r="O48" s="6" t="str">
        <f>IF(ISBLANK('Network plan 2'!W50),"",'Network plan 2'!W50)</f>
        <v/>
      </c>
      <c r="P48" s="6" t="str">
        <f>IF(ISBLANK('Network plan 2'!X50),"",'Network plan 2'!X50)</f>
        <v/>
      </c>
      <c r="Q48" s="6" t="str">
        <f>IF(ISBLANK('Network plan 2'!Y50),"",'Network plan 2'!Y50)</f>
        <v/>
      </c>
      <c r="R48" s="6" t="str">
        <f>IF(ISBLANK('Network plan 2'!Z50),"",'Network plan 2'!Z50)</f>
        <v/>
      </c>
      <c r="S48" s="6">
        <f>IF(ISBLANK('Network plan 2'!AA50),"",'Network plan 2'!AA50)</f>
        <v>19</v>
      </c>
      <c r="T48" s="6" t="str">
        <f>IF(ISBLANK('Network plan 2'!AB50),"",'Network plan 2'!AB50)</f>
        <v/>
      </c>
      <c r="U48" s="6" t="str">
        <f>IF(ISBLANK('Network plan 2'!AC50),"",'Network plan 2'!AC50)</f>
        <v/>
      </c>
      <c r="V48" s="6" t="str">
        <f>IF(ISBLANK('Network plan 2'!AD50),"",'Network plan 2'!AD50)</f>
        <v/>
      </c>
      <c r="W48" s="6" t="str">
        <f>IF(ISBLANK('Network plan 2'!AE50),"",'Network plan 2'!AE50)</f>
        <v/>
      </c>
      <c r="X48" s="6" t="str">
        <f>IF(ISBLANK('Network plan 2'!AF50),"",'Network plan 2'!AF50)</f>
        <v/>
      </c>
      <c r="Y48" s="6" t="str">
        <f>IF(ISBLANK('Network plan 2'!AG50),"",'Network plan 2'!AG50)</f>
        <v/>
      </c>
      <c r="Z48" s="6" t="str">
        <f>IF(ISBLANK('Network plan 2'!AH50),"",'Network plan 2'!AH50)</f>
        <v/>
      </c>
      <c r="AA48" s="6" t="str">
        <f>IF(ISBLANK('Network plan 2'!AI50),"",'Network plan 2'!AI50)</f>
        <v/>
      </c>
      <c r="AB48" s="6" t="str">
        <f>IF(ISBLANK('Network plan 2'!AJ50),"",'Network plan 2'!AJ50)</f>
        <v/>
      </c>
      <c r="AC48" s="6" t="str">
        <f>IF(ISBLANK('Network plan 2'!AK50),"",'Network plan 2'!AK50)</f>
        <v/>
      </c>
      <c r="AD48" s="6" t="str">
        <f>IF(ISBLANK('Network plan 2'!AL50),"",'Network plan 2'!AL50)</f>
        <v/>
      </c>
      <c r="AE48" s="6" t="str">
        <f>IF(ISBLANK('Network plan 2'!AM50),"",'Network plan 2'!AM50)</f>
        <v/>
      </c>
      <c r="AF48" s="6" t="str">
        <f>IF(ISBLANK('Network plan 2'!AN50),"",'Network plan 2'!AN50)</f>
        <v/>
      </c>
      <c r="AG48" s="6" t="str">
        <f>IF(ISBLANK('Network plan 2'!AO50),"",'Network plan 2'!AO50)</f>
        <v/>
      </c>
      <c r="AH48" s="6" t="str">
        <f>IF(ISBLANK('Network plan 2'!AP50),"",'Network plan 2'!AP50)</f>
        <v/>
      </c>
      <c r="AI48" s="6" t="str">
        <f>IF(ISBLANK('Network plan 2'!AQ50),"",'Network plan 2'!AQ50)</f>
        <v/>
      </c>
      <c r="AJ48" s="6" t="str">
        <f>IF(ISBLANK('Network plan 2'!AR50),"",'Network plan 2'!AR50)</f>
        <v/>
      </c>
      <c r="AK48" s="6" t="str">
        <f>IF(ISBLANK('Network plan 2'!AS50),"",'Network plan 2'!AS50)</f>
        <v>B</v>
      </c>
      <c r="AL48" s="6" t="str">
        <f>IF(ISBLANK('Network plan 2'!AT50),"",'Network plan 2'!AT50)</f>
        <v/>
      </c>
      <c r="AM48" s="6" t="str">
        <f>IF(ISBLANK('Network plan 2'!AU50),"",'Network plan 2'!AU50)</f>
        <v/>
      </c>
      <c r="AN48" s="6" t="str">
        <f>IF(ISBLANK('Network plan 2'!AV50),"",'Network plan 2'!AV50)</f>
        <v/>
      </c>
      <c r="AO48" s="6" t="str">
        <f>IF(ISBLANK('Network plan 2'!AW50),"",'Network plan 2'!AW50)</f>
        <v/>
      </c>
      <c r="AQ48">
        <f t="shared" si="1"/>
        <v>3</v>
      </c>
    </row>
    <row r="49" spans="1:43" x14ac:dyDescent="0.2">
      <c r="A49" s="10">
        <f>IF(ISBLANK('Network plan 2'!I51),"",'Network plan 2'!I51)</f>
        <v>1</v>
      </c>
      <c r="B49" s="6" t="str">
        <f>IF(ISBLANK('Network plan 2'!J51),"",'Network plan 2'!J51)</f>
        <v/>
      </c>
      <c r="C49" s="6" t="str">
        <f>IF(ISBLANK('Network plan 2'!K51),"",'Network plan 2'!K51)</f>
        <v/>
      </c>
      <c r="D49" s="6" t="str">
        <f>IF(ISBLANK('Network plan 2'!L51),"",'Network plan 2'!L51)</f>
        <v/>
      </c>
      <c r="E49" s="6" t="str">
        <f>IF(ISBLANK('Network plan 2'!M51),"",'Network plan 2'!M51)</f>
        <v/>
      </c>
      <c r="F49" s="6" t="str">
        <f>IF(ISBLANK('Network plan 2'!N51),"",'Network plan 2'!N51)</f>
        <v/>
      </c>
      <c r="G49" s="6" t="str">
        <f>IF(ISBLANK('Network plan 2'!O51),"",'Network plan 2'!O51)</f>
        <v/>
      </c>
      <c r="H49" s="6" t="str">
        <f>IF(ISBLANK('Network plan 2'!P51),"",'Network plan 2'!P51)</f>
        <v/>
      </c>
      <c r="I49" s="6" t="str">
        <f>IF(ISBLANK('Network plan 2'!Q51),"",'Network plan 2'!Q51)</f>
        <v/>
      </c>
      <c r="J49" s="6" t="str">
        <f>IF(ISBLANK('Network plan 2'!R51),"",'Network plan 2'!R51)</f>
        <v/>
      </c>
      <c r="K49" s="6" t="str">
        <f>IF(ISBLANK('Network plan 2'!S51),"",'Network plan 2'!S51)</f>
        <v/>
      </c>
      <c r="L49" s="6" t="str">
        <f>IF(ISBLANK('Network plan 2'!T51),"",'Network plan 2'!T51)</f>
        <v/>
      </c>
      <c r="M49" s="6" t="str">
        <f>IF(ISBLANK('Network plan 2'!U51),"",'Network plan 2'!U51)</f>
        <v/>
      </c>
      <c r="N49" s="6" t="str">
        <f>IF(ISBLANK('Network plan 2'!V51),"",'Network plan 2'!V51)</f>
        <v/>
      </c>
      <c r="O49" s="6" t="str">
        <f>IF(ISBLANK('Network plan 2'!W51),"",'Network plan 2'!W51)</f>
        <v/>
      </c>
      <c r="P49" s="6" t="str">
        <f>IF(ISBLANK('Network plan 2'!X51),"",'Network plan 2'!X51)</f>
        <v/>
      </c>
      <c r="Q49" s="6" t="str">
        <f>IF(ISBLANK('Network plan 2'!Y51),"",'Network plan 2'!Y51)</f>
        <v/>
      </c>
      <c r="R49" s="6" t="str">
        <f>IF(ISBLANK('Network plan 2'!Z51),"",'Network plan 2'!Z51)</f>
        <v/>
      </c>
      <c r="S49" s="6" t="str">
        <f>IF(ISBLANK('Network plan 2'!AA51),"",'Network plan 2'!AA51)</f>
        <v/>
      </c>
      <c r="T49" s="6">
        <f>IF(ISBLANK('Network plan 2'!AB51),"",'Network plan 2'!AB51)</f>
        <v>20</v>
      </c>
      <c r="U49" s="6" t="str">
        <f>IF(ISBLANK('Network plan 2'!AC51),"",'Network plan 2'!AC51)</f>
        <v/>
      </c>
      <c r="V49" s="6" t="str">
        <f>IF(ISBLANK('Network plan 2'!AD51),"",'Network plan 2'!AD51)</f>
        <v/>
      </c>
      <c r="W49" s="6" t="str">
        <f>IF(ISBLANK('Network plan 2'!AE51),"",'Network plan 2'!AE51)</f>
        <v/>
      </c>
      <c r="X49" s="6" t="str">
        <f>IF(ISBLANK('Network plan 2'!AF51),"",'Network plan 2'!AF51)</f>
        <v/>
      </c>
      <c r="Y49" s="6" t="str">
        <f>IF(ISBLANK('Network plan 2'!AG51),"",'Network plan 2'!AG51)</f>
        <v/>
      </c>
      <c r="Z49" s="6" t="str">
        <f>IF(ISBLANK('Network plan 2'!AH51),"",'Network plan 2'!AH51)</f>
        <v/>
      </c>
      <c r="AA49" s="6" t="str">
        <f>IF(ISBLANK('Network plan 2'!AI51),"",'Network plan 2'!AI51)</f>
        <v/>
      </c>
      <c r="AB49" s="6" t="str">
        <f>IF(ISBLANK('Network plan 2'!AJ51),"",'Network plan 2'!AJ51)</f>
        <v/>
      </c>
      <c r="AC49" s="6" t="str">
        <f>IF(ISBLANK('Network plan 2'!AK51),"",'Network plan 2'!AK51)</f>
        <v/>
      </c>
      <c r="AD49" s="6" t="str">
        <f>IF(ISBLANK('Network plan 2'!AL51),"",'Network plan 2'!AL51)</f>
        <v/>
      </c>
      <c r="AE49" s="6" t="str">
        <f>IF(ISBLANK('Network plan 2'!AM51),"",'Network plan 2'!AM51)</f>
        <v/>
      </c>
      <c r="AF49" s="6" t="str">
        <f>IF(ISBLANK('Network plan 2'!AN51),"",'Network plan 2'!AN51)</f>
        <v/>
      </c>
      <c r="AG49" s="6" t="str">
        <f>IF(ISBLANK('Network plan 2'!AO51),"",'Network plan 2'!AO51)</f>
        <v/>
      </c>
      <c r="AH49" s="6" t="str">
        <f>IF(ISBLANK('Network plan 2'!AP51),"",'Network plan 2'!AP51)</f>
        <v/>
      </c>
      <c r="AI49" s="6" t="str">
        <f>IF(ISBLANK('Network plan 2'!AQ51),"",'Network plan 2'!AQ51)</f>
        <v/>
      </c>
      <c r="AJ49" s="6" t="str">
        <f>IF(ISBLANK('Network plan 2'!AR51),"",'Network plan 2'!AR51)</f>
        <v/>
      </c>
      <c r="AK49" s="6" t="str">
        <f>IF(ISBLANK('Network plan 2'!AS51),"",'Network plan 2'!AS51)</f>
        <v/>
      </c>
      <c r="AL49" s="6" t="str">
        <f>IF(ISBLANK('Network plan 2'!AT51),"",'Network plan 2'!AT51)</f>
        <v>C</v>
      </c>
      <c r="AM49" s="6" t="str">
        <f>IF(ISBLANK('Network plan 2'!AU51),"",'Network plan 2'!AU51)</f>
        <v/>
      </c>
      <c r="AN49" s="6" t="str">
        <f>IF(ISBLANK('Network plan 2'!AV51),"",'Network plan 2'!AV51)</f>
        <v>E</v>
      </c>
      <c r="AO49" s="6" t="str">
        <f>IF(ISBLANK('Network plan 2'!AW51),"",'Network plan 2'!AW51)</f>
        <v/>
      </c>
      <c r="AQ49">
        <f t="shared" si="1"/>
        <v>4</v>
      </c>
    </row>
    <row r="50" spans="1:43" x14ac:dyDescent="0.2">
      <c r="A50" s="10">
        <f>IF(ISBLANK('Network plan 2'!I52),"",'Network plan 2'!I52)</f>
        <v>1</v>
      </c>
      <c r="B50" s="6" t="str">
        <f>IF(ISBLANK('Network plan 2'!J52),"",'Network plan 2'!J52)</f>
        <v/>
      </c>
      <c r="C50" s="6" t="str">
        <f>IF(ISBLANK('Network plan 2'!K52),"",'Network plan 2'!K52)</f>
        <v/>
      </c>
      <c r="D50" s="6" t="str">
        <f>IF(ISBLANK('Network plan 2'!L52),"",'Network plan 2'!L52)</f>
        <v/>
      </c>
      <c r="E50" s="6" t="str">
        <f>IF(ISBLANK('Network plan 2'!M52),"",'Network plan 2'!M52)</f>
        <v/>
      </c>
      <c r="F50" s="6" t="str">
        <f>IF(ISBLANK('Network plan 2'!N52),"",'Network plan 2'!N52)</f>
        <v/>
      </c>
      <c r="G50" s="6" t="str">
        <f>IF(ISBLANK('Network plan 2'!O52),"",'Network plan 2'!O52)</f>
        <v/>
      </c>
      <c r="H50" s="6" t="str">
        <f>IF(ISBLANK('Network plan 2'!P52),"",'Network plan 2'!P52)</f>
        <v/>
      </c>
      <c r="I50" s="6" t="str">
        <f>IF(ISBLANK('Network plan 2'!Q52),"",'Network plan 2'!Q52)</f>
        <v/>
      </c>
      <c r="J50" s="6" t="str">
        <f>IF(ISBLANK('Network plan 2'!R52),"",'Network plan 2'!R52)</f>
        <v/>
      </c>
      <c r="K50" s="6" t="str">
        <f>IF(ISBLANK('Network plan 2'!S52),"",'Network plan 2'!S52)</f>
        <v/>
      </c>
      <c r="L50" s="6" t="str">
        <f>IF(ISBLANK('Network plan 2'!T52),"",'Network plan 2'!T52)</f>
        <v/>
      </c>
      <c r="M50" s="6" t="str">
        <f>IF(ISBLANK('Network plan 2'!U52),"",'Network plan 2'!U52)</f>
        <v/>
      </c>
      <c r="N50" s="6" t="str">
        <f>IF(ISBLANK('Network plan 2'!V52),"",'Network plan 2'!V52)</f>
        <v/>
      </c>
      <c r="O50" s="6" t="str">
        <f>IF(ISBLANK('Network plan 2'!W52),"",'Network plan 2'!W52)</f>
        <v/>
      </c>
      <c r="P50" s="6" t="str">
        <f>IF(ISBLANK('Network plan 2'!X52),"",'Network plan 2'!X52)</f>
        <v/>
      </c>
      <c r="Q50" s="6" t="str">
        <f>IF(ISBLANK('Network plan 2'!Y52),"",'Network plan 2'!Y52)</f>
        <v/>
      </c>
      <c r="R50" s="6" t="str">
        <f>IF(ISBLANK('Network plan 2'!Z52),"",'Network plan 2'!Z52)</f>
        <v/>
      </c>
      <c r="S50" s="6" t="str">
        <f>IF(ISBLANK('Network plan 2'!AA52),"",'Network plan 2'!AA52)</f>
        <v/>
      </c>
      <c r="T50" s="6">
        <f>IF(ISBLANK('Network plan 2'!AB52),"",'Network plan 2'!AB52)</f>
        <v>20</v>
      </c>
      <c r="U50" s="6" t="str">
        <f>IF(ISBLANK('Network plan 2'!AC52),"",'Network plan 2'!AC52)</f>
        <v/>
      </c>
      <c r="V50" s="6" t="str">
        <f>IF(ISBLANK('Network plan 2'!AD52),"",'Network plan 2'!AD52)</f>
        <v/>
      </c>
      <c r="W50" s="6" t="str">
        <f>IF(ISBLANK('Network plan 2'!AE52),"",'Network plan 2'!AE52)</f>
        <v/>
      </c>
      <c r="X50" s="6" t="str">
        <f>IF(ISBLANK('Network plan 2'!AF52),"",'Network plan 2'!AF52)</f>
        <v/>
      </c>
      <c r="Y50" s="6" t="str">
        <f>IF(ISBLANK('Network plan 2'!AG52),"",'Network plan 2'!AG52)</f>
        <v/>
      </c>
      <c r="Z50" s="6" t="str">
        <f>IF(ISBLANK('Network plan 2'!AH52),"",'Network plan 2'!AH52)</f>
        <v/>
      </c>
      <c r="AA50" s="6" t="str">
        <f>IF(ISBLANK('Network plan 2'!AI52),"",'Network plan 2'!AI52)</f>
        <v/>
      </c>
      <c r="AB50" s="6" t="str">
        <f>IF(ISBLANK('Network plan 2'!AJ52),"",'Network plan 2'!AJ52)</f>
        <v/>
      </c>
      <c r="AC50" s="6" t="str">
        <f>IF(ISBLANK('Network plan 2'!AK52),"",'Network plan 2'!AK52)</f>
        <v/>
      </c>
      <c r="AD50" s="6" t="str">
        <f>IF(ISBLANK('Network plan 2'!AL52),"",'Network plan 2'!AL52)</f>
        <v/>
      </c>
      <c r="AE50" s="6" t="str">
        <f>IF(ISBLANK('Network plan 2'!AM52),"",'Network plan 2'!AM52)</f>
        <v/>
      </c>
      <c r="AF50" s="6" t="str">
        <f>IF(ISBLANK('Network plan 2'!AN52),"",'Network plan 2'!AN52)</f>
        <v/>
      </c>
      <c r="AG50" s="6" t="str">
        <f>IF(ISBLANK('Network plan 2'!AO52),"",'Network plan 2'!AO52)</f>
        <v/>
      </c>
      <c r="AH50" s="6" t="str">
        <f>IF(ISBLANK('Network plan 2'!AP52),"",'Network plan 2'!AP52)</f>
        <v/>
      </c>
      <c r="AI50" s="6" t="str">
        <f>IF(ISBLANK('Network plan 2'!AQ52),"",'Network plan 2'!AQ52)</f>
        <v/>
      </c>
      <c r="AJ50" s="6" t="str">
        <f>IF(ISBLANK('Network plan 2'!AR52),"",'Network plan 2'!AR52)</f>
        <v/>
      </c>
      <c r="AK50" s="6" t="str">
        <f>IF(ISBLANK('Network plan 2'!AS52),"",'Network plan 2'!AS52)</f>
        <v/>
      </c>
      <c r="AL50" s="6" t="str">
        <f>IF(ISBLANK('Network plan 2'!AT52),"",'Network plan 2'!AT52)</f>
        <v>C</v>
      </c>
      <c r="AM50" s="6" t="str">
        <f>IF(ISBLANK('Network plan 2'!AU52),"",'Network plan 2'!AU52)</f>
        <v/>
      </c>
      <c r="AN50" s="6" t="str">
        <f>IF(ISBLANK('Network plan 2'!AV52),"",'Network plan 2'!AV52)</f>
        <v>E</v>
      </c>
      <c r="AO50" s="6" t="str">
        <f>IF(ISBLANK('Network plan 2'!AW52),"",'Network plan 2'!AW52)</f>
        <v/>
      </c>
      <c r="AQ50">
        <f t="shared" si="1"/>
        <v>4</v>
      </c>
    </row>
    <row r="51" spans="1:43" x14ac:dyDescent="0.2">
      <c r="A51" s="10" t="str">
        <f>IF(ISBLANK('Network plan 2'!I53),"",'Network plan 2'!I53)</f>
        <v/>
      </c>
      <c r="B51" s="6" t="str">
        <f>IF(ISBLANK('Network plan 2'!J53),"",'Network plan 2'!J53)</f>
        <v/>
      </c>
      <c r="C51" s="6" t="str">
        <f>IF(ISBLANK('Network plan 2'!K53),"",'Network plan 2'!K53)</f>
        <v/>
      </c>
      <c r="D51" s="6" t="str">
        <f>IF(ISBLANK('Network plan 2'!L53),"",'Network plan 2'!L53)</f>
        <v/>
      </c>
      <c r="E51" s="6" t="str">
        <f>IF(ISBLANK('Network plan 2'!M53),"",'Network plan 2'!M53)</f>
        <v/>
      </c>
      <c r="F51" s="6" t="str">
        <f>IF(ISBLANK('Network plan 2'!N53),"",'Network plan 2'!N53)</f>
        <v/>
      </c>
      <c r="G51" s="6" t="str">
        <f>IF(ISBLANK('Network plan 2'!O53),"",'Network plan 2'!O53)</f>
        <v/>
      </c>
      <c r="H51" s="6" t="str">
        <f>IF(ISBLANK('Network plan 2'!P53),"",'Network plan 2'!P53)</f>
        <v/>
      </c>
      <c r="I51" s="6" t="str">
        <f>IF(ISBLANK('Network plan 2'!Q53),"",'Network plan 2'!Q53)</f>
        <v/>
      </c>
      <c r="J51" s="6" t="str">
        <f>IF(ISBLANK('Network plan 2'!R53),"",'Network plan 2'!R53)</f>
        <v/>
      </c>
      <c r="K51" s="6" t="str">
        <f>IF(ISBLANK('Network plan 2'!S53),"",'Network plan 2'!S53)</f>
        <v/>
      </c>
      <c r="L51" s="6" t="str">
        <f>IF(ISBLANK('Network plan 2'!T53),"",'Network plan 2'!T53)</f>
        <v/>
      </c>
      <c r="M51" s="6" t="str">
        <f>IF(ISBLANK('Network plan 2'!U53),"",'Network plan 2'!U53)</f>
        <v/>
      </c>
      <c r="N51" s="6" t="str">
        <f>IF(ISBLANK('Network plan 2'!V53),"",'Network plan 2'!V53)</f>
        <v/>
      </c>
      <c r="O51" s="6" t="str">
        <f>IF(ISBLANK('Network plan 2'!W53),"",'Network plan 2'!W53)</f>
        <v/>
      </c>
      <c r="P51" s="6" t="str">
        <f>IF(ISBLANK('Network plan 2'!X53),"",'Network plan 2'!X53)</f>
        <v/>
      </c>
      <c r="Q51" s="6" t="str">
        <f>IF(ISBLANK('Network plan 2'!Y53),"",'Network plan 2'!Y53)</f>
        <v/>
      </c>
      <c r="R51" s="6" t="str">
        <f>IF(ISBLANK('Network plan 2'!Z53),"",'Network plan 2'!Z53)</f>
        <v/>
      </c>
      <c r="S51" s="6" t="str">
        <f>IF(ISBLANK('Network plan 2'!AA53),"",'Network plan 2'!AA53)</f>
        <v/>
      </c>
      <c r="T51" s="6">
        <f>IF(ISBLANK('Network plan 2'!AB53),"",'Network plan 2'!AB53)</f>
        <v>20</v>
      </c>
      <c r="U51" s="6">
        <f>IF(ISBLANK('Network plan 2'!AC53),"",'Network plan 2'!AC53)</f>
        <v>21</v>
      </c>
      <c r="V51" s="6" t="str">
        <f>IF(ISBLANK('Network plan 2'!AD53),"",'Network plan 2'!AD53)</f>
        <v/>
      </c>
      <c r="W51" s="6" t="str">
        <f>IF(ISBLANK('Network plan 2'!AE53),"",'Network plan 2'!AE53)</f>
        <v/>
      </c>
      <c r="X51" s="6" t="str">
        <f>IF(ISBLANK('Network plan 2'!AF53),"",'Network plan 2'!AF53)</f>
        <v/>
      </c>
      <c r="Y51" s="6" t="str">
        <f>IF(ISBLANK('Network plan 2'!AG53),"",'Network plan 2'!AG53)</f>
        <v/>
      </c>
      <c r="Z51" s="6" t="str">
        <f>IF(ISBLANK('Network plan 2'!AH53),"",'Network plan 2'!AH53)</f>
        <v/>
      </c>
      <c r="AA51" s="6" t="str">
        <f>IF(ISBLANK('Network plan 2'!AI53),"",'Network plan 2'!AI53)</f>
        <v/>
      </c>
      <c r="AB51" s="6" t="str">
        <f>IF(ISBLANK('Network plan 2'!AJ53),"",'Network plan 2'!AJ53)</f>
        <v/>
      </c>
      <c r="AC51" s="6" t="str">
        <f>IF(ISBLANK('Network plan 2'!AK53),"",'Network plan 2'!AK53)</f>
        <v/>
      </c>
      <c r="AD51" s="6" t="str">
        <f>IF(ISBLANK('Network plan 2'!AL53),"",'Network plan 2'!AL53)</f>
        <v/>
      </c>
      <c r="AE51" s="6" t="str">
        <f>IF(ISBLANK('Network plan 2'!AM53),"",'Network plan 2'!AM53)</f>
        <v/>
      </c>
      <c r="AF51" s="6" t="str">
        <f>IF(ISBLANK('Network plan 2'!AN53),"",'Network plan 2'!AN53)</f>
        <v/>
      </c>
      <c r="AG51" s="6" t="str">
        <f>IF(ISBLANK('Network plan 2'!AO53),"",'Network plan 2'!AO53)</f>
        <v/>
      </c>
      <c r="AH51" s="6" t="str">
        <f>IF(ISBLANK('Network plan 2'!AP53),"",'Network plan 2'!AP53)</f>
        <v/>
      </c>
      <c r="AI51" s="6" t="str">
        <f>IF(ISBLANK('Network plan 2'!AQ53),"",'Network plan 2'!AQ53)</f>
        <v/>
      </c>
      <c r="AJ51" s="6" t="str">
        <f>IF(ISBLANK('Network plan 2'!AR53),"",'Network plan 2'!AR53)</f>
        <v/>
      </c>
      <c r="AK51" s="6" t="str">
        <f>IF(ISBLANK('Network plan 2'!AS53),"",'Network plan 2'!AS53)</f>
        <v/>
      </c>
      <c r="AL51" s="6" t="str">
        <f>IF(ISBLANK('Network plan 2'!AT53),"",'Network plan 2'!AT53)</f>
        <v>C</v>
      </c>
      <c r="AM51" s="6" t="str">
        <f>IF(ISBLANK('Network plan 2'!AU53),"",'Network plan 2'!AU53)</f>
        <v/>
      </c>
      <c r="AN51" s="6" t="str">
        <f>IF(ISBLANK('Network plan 2'!AV53),"",'Network plan 2'!AV53)</f>
        <v/>
      </c>
      <c r="AO51" s="6" t="str">
        <f>IF(ISBLANK('Network plan 2'!AW53),"",'Network plan 2'!AW53)</f>
        <v/>
      </c>
      <c r="AQ51">
        <f t="shared" si="1"/>
        <v>3</v>
      </c>
    </row>
    <row r="52" spans="1:43" x14ac:dyDescent="0.2">
      <c r="A52" s="10" t="str">
        <f>IF(ISBLANK('Network plan 2'!I54),"",'Network plan 2'!I54)</f>
        <v/>
      </c>
      <c r="B52" s="6" t="str">
        <f>IF(ISBLANK('Network plan 2'!J54),"",'Network plan 2'!J54)</f>
        <v/>
      </c>
      <c r="C52" s="6" t="str">
        <f>IF(ISBLANK('Network plan 2'!K54),"",'Network plan 2'!K54)</f>
        <v/>
      </c>
      <c r="D52" s="6" t="str">
        <f>IF(ISBLANK('Network plan 2'!L54),"",'Network plan 2'!L54)</f>
        <v/>
      </c>
      <c r="E52" s="6" t="str">
        <f>IF(ISBLANK('Network plan 2'!M54),"",'Network plan 2'!M54)</f>
        <v/>
      </c>
      <c r="F52" s="6" t="str">
        <f>IF(ISBLANK('Network plan 2'!N54),"",'Network plan 2'!N54)</f>
        <v/>
      </c>
      <c r="G52" s="6" t="str">
        <f>IF(ISBLANK('Network plan 2'!O54),"",'Network plan 2'!O54)</f>
        <v/>
      </c>
      <c r="H52" s="6" t="str">
        <f>IF(ISBLANK('Network plan 2'!P54),"",'Network plan 2'!P54)</f>
        <v/>
      </c>
      <c r="I52" s="6" t="str">
        <f>IF(ISBLANK('Network plan 2'!Q54),"",'Network plan 2'!Q54)</f>
        <v/>
      </c>
      <c r="J52" s="6" t="str">
        <f>IF(ISBLANK('Network plan 2'!R54),"",'Network plan 2'!R54)</f>
        <v/>
      </c>
      <c r="K52" s="6" t="str">
        <f>IF(ISBLANK('Network plan 2'!S54),"",'Network plan 2'!S54)</f>
        <v/>
      </c>
      <c r="L52" s="6" t="str">
        <f>IF(ISBLANK('Network plan 2'!T54),"",'Network plan 2'!T54)</f>
        <v/>
      </c>
      <c r="M52" s="6" t="str">
        <f>IF(ISBLANK('Network plan 2'!U54),"",'Network plan 2'!U54)</f>
        <v/>
      </c>
      <c r="N52" s="6" t="str">
        <f>IF(ISBLANK('Network plan 2'!V54),"",'Network plan 2'!V54)</f>
        <v/>
      </c>
      <c r="O52" s="6" t="str">
        <f>IF(ISBLANK('Network plan 2'!W54),"",'Network plan 2'!W54)</f>
        <v/>
      </c>
      <c r="P52" s="6" t="str">
        <f>IF(ISBLANK('Network plan 2'!X54),"",'Network plan 2'!X54)</f>
        <v/>
      </c>
      <c r="Q52" s="6" t="str">
        <f>IF(ISBLANK('Network plan 2'!Y54),"",'Network plan 2'!Y54)</f>
        <v/>
      </c>
      <c r="R52" s="6" t="str">
        <f>IF(ISBLANK('Network plan 2'!Z54),"",'Network plan 2'!Z54)</f>
        <v/>
      </c>
      <c r="S52" s="6" t="str">
        <f>IF(ISBLANK('Network plan 2'!AA54),"",'Network plan 2'!AA54)</f>
        <v/>
      </c>
      <c r="T52" s="6">
        <f>IF(ISBLANK('Network plan 2'!AB54),"",'Network plan 2'!AB54)</f>
        <v>20</v>
      </c>
      <c r="U52" s="6">
        <f>IF(ISBLANK('Network plan 2'!AC54),"",'Network plan 2'!AC54)</f>
        <v>21</v>
      </c>
      <c r="V52" s="6" t="str">
        <f>IF(ISBLANK('Network plan 2'!AD54),"",'Network plan 2'!AD54)</f>
        <v/>
      </c>
      <c r="W52" s="6" t="str">
        <f>IF(ISBLANK('Network plan 2'!AE54),"",'Network plan 2'!AE54)</f>
        <v/>
      </c>
      <c r="X52" s="6" t="str">
        <f>IF(ISBLANK('Network plan 2'!AF54),"",'Network plan 2'!AF54)</f>
        <v/>
      </c>
      <c r="Y52" s="6" t="str">
        <f>IF(ISBLANK('Network plan 2'!AG54),"",'Network plan 2'!AG54)</f>
        <v/>
      </c>
      <c r="Z52" s="6" t="str">
        <f>IF(ISBLANK('Network plan 2'!AH54),"",'Network plan 2'!AH54)</f>
        <v/>
      </c>
      <c r="AA52" s="6" t="str">
        <f>IF(ISBLANK('Network plan 2'!AI54),"",'Network plan 2'!AI54)</f>
        <v/>
      </c>
      <c r="AB52" s="6" t="str">
        <f>IF(ISBLANK('Network plan 2'!AJ54),"",'Network plan 2'!AJ54)</f>
        <v/>
      </c>
      <c r="AC52" s="6" t="str">
        <f>IF(ISBLANK('Network plan 2'!AK54),"",'Network plan 2'!AK54)</f>
        <v/>
      </c>
      <c r="AD52" s="6" t="str">
        <f>IF(ISBLANK('Network plan 2'!AL54),"",'Network plan 2'!AL54)</f>
        <v/>
      </c>
      <c r="AE52" s="6" t="str">
        <f>IF(ISBLANK('Network plan 2'!AM54),"",'Network plan 2'!AM54)</f>
        <v/>
      </c>
      <c r="AF52" s="6" t="str">
        <f>IF(ISBLANK('Network plan 2'!AN54),"",'Network plan 2'!AN54)</f>
        <v/>
      </c>
      <c r="AG52" s="6" t="str">
        <f>IF(ISBLANK('Network plan 2'!AO54),"",'Network plan 2'!AO54)</f>
        <v/>
      </c>
      <c r="AH52" s="6" t="str">
        <f>IF(ISBLANK('Network plan 2'!AP54),"",'Network plan 2'!AP54)</f>
        <v/>
      </c>
      <c r="AI52" s="6" t="str">
        <f>IF(ISBLANK('Network plan 2'!AQ54),"",'Network plan 2'!AQ54)</f>
        <v/>
      </c>
      <c r="AJ52" s="6" t="str">
        <f>IF(ISBLANK('Network plan 2'!AR54),"",'Network plan 2'!AR54)</f>
        <v/>
      </c>
      <c r="AK52" s="6" t="str">
        <f>IF(ISBLANK('Network plan 2'!AS54),"",'Network plan 2'!AS54)</f>
        <v/>
      </c>
      <c r="AL52" s="6" t="str">
        <f>IF(ISBLANK('Network plan 2'!AT54),"",'Network plan 2'!AT54)</f>
        <v>C</v>
      </c>
      <c r="AM52" s="6" t="str">
        <f>IF(ISBLANK('Network plan 2'!AU54),"",'Network plan 2'!AU54)</f>
        <v/>
      </c>
      <c r="AN52" s="6" t="str">
        <f>IF(ISBLANK('Network plan 2'!AV54),"",'Network plan 2'!AV54)</f>
        <v/>
      </c>
      <c r="AO52" s="6" t="str">
        <f>IF(ISBLANK('Network plan 2'!AW54),"",'Network plan 2'!AW54)</f>
        <v/>
      </c>
      <c r="AQ52">
        <f t="shared" si="1"/>
        <v>3</v>
      </c>
    </row>
    <row r="53" spans="1:43" x14ac:dyDescent="0.2">
      <c r="A53" s="10" t="str">
        <f>IF(ISBLANK('Network plan 2'!I55),"",'Network plan 2'!I55)</f>
        <v/>
      </c>
      <c r="B53" s="6" t="str">
        <f>IF(ISBLANK('Network plan 2'!J55),"",'Network plan 2'!J55)</f>
        <v/>
      </c>
      <c r="C53" s="6" t="str">
        <f>IF(ISBLANK('Network plan 2'!K55),"",'Network plan 2'!K55)</f>
        <v/>
      </c>
      <c r="D53" s="6" t="str">
        <f>IF(ISBLANK('Network plan 2'!L55),"",'Network plan 2'!L55)</f>
        <v/>
      </c>
      <c r="E53" s="6" t="str">
        <f>IF(ISBLANK('Network plan 2'!M55),"",'Network plan 2'!M55)</f>
        <v/>
      </c>
      <c r="F53" s="6" t="str">
        <f>IF(ISBLANK('Network plan 2'!N55),"",'Network plan 2'!N55)</f>
        <v/>
      </c>
      <c r="G53" s="6" t="str">
        <f>IF(ISBLANK('Network plan 2'!O55),"",'Network plan 2'!O55)</f>
        <v/>
      </c>
      <c r="H53" s="6" t="str">
        <f>IF(ISBLANK('Network plan 2'!P55),"",'Network plan 2'!P55)</f>
        <v/>
      </c>
      <c r="I53" s="6" t="str">
        <f>IF(ISBLANK('Network plan 2'!Q55),"",'Network plan 2'!Q55)</f>
        <v/>
      </c>
      <c r="J53" s="6" t="str">
        <f>IF(ISBLANK('Network plan 2'!R55),"",'Network plan 2'!R55)</f>
        <v/>
      </c>
      <c r="K53" s="6" t="str">
        <f>IF(ISBLANK('Network plan 2'!S55),"",'Network plan 2'!S55)</f>
        <v/>
      </c>
      <c r="L53" s="6" t="str">
        <f>IF(ISBLANK('Network plan 2'!T55),"",'Network plan 2'!T55)</f>
        <v/>
      </c>
      <c r="M53" s="6" t="str">
        <f>IF(ISBLANK('Network plan 2'!U55),"",'Network plan 2'!U55)</f>
        <v/>
      </c>
      <c r="N53" s="6" t="str">
        <f>IF(ISBLANK('Network plan 2'!V55),"",'Network plan 2'!V55)</f>
        <v/>
      </c>
      <c r="O53" s="6" t="str">
        <f>IF(ISBLANK('Network plan 2'!W55),"",'Network plan 2'!W55)</f>
        <v/>
      </c>
      <c r="P53" s="6" t="str">
        <f>IF(ISBLANK('Network plan 2'!X55),"",'Network plan 2'!X55)</f>
        <v/>
      </c>
      <c r="Q53" s="6" t="str">
        <f>IF(ISBLANK('Network plan 2'!Y55),"",'Network plan 2'!Y55)</f>
        <v/>
      </c>
      <c r="R53" s="6" t="str">
        <f>IF(ISBLANK('Network plan 2'!Z55),"",'Network plan 2'!Z55)</f>
        <v/>
      </c>
      <c r="S53" s="6" t="str">
        <f>IF(ISBLANK('Network plan 2'!AA55),"",'Network plan 2'!AA55)</f>
        <v/>
      </c>
      <c r="T53" s="6">
        <f>IF(ISBLANK('Network plan 2'!AB55),"",'Network plan 2'!AB55)</f>
        <v>20</v>
      </c>
      <c r="U53" s="6">
        <f>IF(ISBLANK('Network plan 2'!AC55),"",'Network plan 2'!AC55)</f>
        <v>21</v>
      </c>
      <c r="V53" s="6" t="str">
        <f>IF(ISBLANK('Network plan 2'!AD55),"",'Network plan 2'!AD55)</f>
        <v/>
      </c>
      <c r="W53" s="6" t="str">
        <f>IF(ISBLANK('Network plan 2'!AE55),"",'Network plan 2'!AE55)</f>
        <v/>
      </c>
      <c r="X53" s="6" t="str">
        <f>IF(ISBLANK('Network plan 2'!AF55),"",'Network plan 2'!AF55)</f>
        <v/>
      </c>
      <c r="Y53" s="6" t="str">
        <f>IF(ISBLANK('Network plan 2'!AG55),"",'Network plan 2'!AG55)</f>
        <v/>
      </c>
      <c r="Z53" s="6" t="str">
        <f>IF(ISBLANK('Network plan 2'!AH55),"",'Network plan 2'!AH55)</f>
        <v/>
      </c>
      <c r="AA53" s="6" t="str">
        <f>IF(ISBLANK('Network plan 2'!AI55),"",'Network plan 2'!AI55)</f>
        <v/>
      </c>
      <c r="AB53" s="6" t="str">
        <f>IF(ISBLANK('Network plan 2'!AJ55),"",'Network plan 2'!AJ55)</f>
        <v/>
      </c>
      <c r="AC53" s="6" t="str">
        <f>IF(ISBLANK('Network plan 2'!AK55),"",'Network plan 2'!AK55)</f>
        <v/>
      </c>
      <c r="AD53" s="6" t="str">
        <f>IF(ISBLANK('Network plan 2'!AL55),"",'Network plan 2'!AL55)</f>
        <v/>
      </c>
      <c r="AE53" s="6" t="str">
        <f>IF(ISBLANK('Network plan 2'!AM55),"",'Network plan 2'!AM55)</f>
        <v/>
      </c>
      <c r="AF53" s="6" t="str">
        <f>IF(ISBLANK('Network plan 2'!AN55),"",'Network plan 2'!AN55)</f>
        <v/>
      </c>
      <c r="AG53" s="6" t="str">
        <f>IF(ISBLANK('Network plan 2'!AO55),"",'Network plan 2'!AO55)</f>
        <v/>
      </c>
      <c r="AH53" s="6" t="str">
        <f>IF(ISBLANK('Network plan 2'!AP55),"",'Network plan 2'!AP55)</f>
        <v/>
      </c>
      <c r="AI53" s="6" t="str">
        <f>IF(ISBLANK('Network plan 2'!AQ55),"",'Network plan 2'!AQ55)</f>
        <v/>
      </c>
      <c r="AJ53" s="6" t="str">
        <f>IF(ISBLANK('Network plan 2'!AR55),"",'Network plan 2'!AR55)</f>
        <v/>
      </c>
      <c r="AK53" s="6" t="str">
        <f>IF(ISBLANK('Network plan 2'!AS55),"",'Network plan 2'!AS55)</f>
        <v/>
      </c>
      <c r="AL53" s="6" t="str">
        <f>IF(ISBLANK('Network plan 2'!AT55),"",'Network plan 2'!AT55)</f>
        <v>C</v>
      </c>
      <c r="AM53" s="6" t="str">
        <f>IF(ISBLANK('Network plan 2'!AU55),"",'Network plan 2'!AU55)</f>
        <v/>
      </c>
      <c r="AN53" s="6" t="str">
        <f>IF(ISBLANK('Network plan 2'!AV55),"",'Network plan 2'!AV55)</f>
        <v/>
      </c>
      <c r="AO53" s="6" t="str">
        <f>IF(ISBLANK('Network plan 2'!AW55),"",'Network plan 2'!AW55)</f>
        <v/>
      </c>
      <c r="AQ53">
        <f t="shared" si="1"/>
        <v>3</v>
      </c>
    </row>
    <row r="54" spans="1:43" x14ac:dyDescent="0.2">
      <c r="A54" s="10" t="str">
        <f>IF(ISBLANK('Network plan 2'!I56),"",'Network plan 2'!I56)</f>
        <v/>
      </c>
      <c r="B54" s="6" t="str">
        <f>IF(ISBLANK('Network plan 2'!J56),"",'Network plan 2'!J56)</f>
        <v/>
      </c>
      <c r="C54" s="6" t="str">
        <f>IF(ISBLANK('Network plan 2'!K56),"",'Network plan 2'!K56)</f>
        <v/>
      </c>
      <c r="D54" s="6" t="str">
        <f>IF(ISBLANK('Network plan 2'!L56),"",'Network plan 2'!L56)</f>
        <v/>
      </c>
      <c r="E54" s="6" t="str">
        <f>IF(ISBLANK('Network plan 2'!M56),"",'Network plan 2'!M56)</f>
        <v/>
      </c>
      <c r="F54" s="6" t="str">
        <f>IF(ISBLANK('Network plan 2'!N56),"",'Network plan 2'!N56)</f>
        <v/>
      </c>
      <c r="G54" s="6" t="str">
        <f>IF(ISBLANK('Network plan 2'!O56),"",'Network plan 2'!O56)</f>
        <v/>
      </c>
      <c r="H54" s="6" t="str">
        <f>IF(ISBLANK('Network plan 2'!P56),"",'Network plan 2'!P56)</f>
        <v/>
      </c>
      <c r="I54" s="6" t="str">
        <f>IF(ISBLANK('Network plan 2'!Q56),"",'Network plan 2'!Q56)</f>
        <v/>
      </c>
      <c r="J54" s="6" t="str">
        <f>IF(ISBLANK('Network plan 2'!R56),"",'Network plan 2'!R56)</f>
        <v/>
      </c>
      <c r="K54" s="6" t="str">
        <f>IF(ISBLANK('Network plan 2'!S56),"",'Network plan 2'!S56)</f>
        <v/>
      </c>
      <c r="L54" s="6" t="str">
        <f>IF(ISBLANK('Network plan 2'!T56),"",'Network plan 2'!T56)</f>
        <v/>
      </c>
      <c r="M54" s="6" t="str">
        <f>IF(ISBLANK('Network plan 2'!U56),"",'Network plan 2'!U56)</f>
        <v/>
      </c>
      <c r="N54" s="6" t="str">
        <f>IF(ISBLANK('Network plan 2'!V56),"",'Network plan 2'!V56)</f>
        <v/>
      </c>
      <c r="O54" s="6" t="str">
        <f>IF(ISBLANK('Network plan 2'!W56),"",'Network plan 2'!W56)</f>
        <v/>
      </c>
      <c r="P54" s="6" t="str">
        <f>IF(ISBLANK('Network plan 2'!X56),"",'Network plan 2'!X56)</f>
        <v/>
      </c>
      <c r="Q54" s="6" t="str">
        <f>IF(ISBLANK('Network plan 2'!Y56),"",'Network plan 2'!Y56)</f>
        <v/>
      </c>
      <c r="R54" s="6" t="str">
        <f>IF(ISBLANK('Network plan 2'!Z56),"",'Network plan 2'!Z56)</f>
        <v/>
      </c>
      <c r="S54" s="6" t="str">
        <f>IF(ISBLANK('Network plan 2'!AA56),"",'Network plan 2'!AA56)</f>
        <v/>
      </c>
      <c r="T54" s="6">
        <f>IF(ISBLANK('Network plan 2'!AB56),"",'Network plan 2'!AB56)</f>
        <v>20</v>
      </c>
      <c r="U54" s="6">
        <f>IF(ISBLANK('Network plan 2'!AC56),"",'Network plan 2'!AC56)</f>
        <v>21</v>
      </c>
      <c r="V54" s="6" t="str">
        <f>IF(ISBLANK('Network plan 2'!AD56),"",'Network plan 2'!AD56)</f>
        <v/>
      </c>
      <c r="W54" s="6" t="str">
        <f>IF(ISBLANK('Network plan 2'!AE56),"",'Network plan 2'!AE56)</f>
        <v/>
      </c>
      <c r="X54" s="6" t="str">
        <f>IF(ISBLANK('Network plan 2'!AF56),"",'Network plan 2'!AF56)</f>
        <v/>
      </c>
      <c r="Y54" s="6" t="str">
        <f>IF(ISBLANK('Network plan 2'!AG56),"",'Network plan 2'!AG56)</f>
        <v/>
      </c>
      <c r="Z54" s="6" t="str">
        <f>IF(ISBLANK('Network plan 2'!AH56),"",'Network plan 2'!AH56)</f>
        <v/>
      </c>
      <c r="AA54" s="6" t="str">
        <f>IF(ISBLANK('Network plan 2'!AI56),"",'Network plan 2'!AI56)</f>
        <v/>
      </c>
      <c r="AB54" s="6" t="str">
        <f>IF(ISBLANK('Network plan 2'!AJ56),"",'Network plan 2'!AJ56)</f>
        <v/>
      </c>
      <c r="AC54" s="6" t="str">
        <f>IF(ISBLANK('Network plan 2'!AK56),"",'Network plan 2'!AK56)</f>
        <v/>
      </c>
      <c r="AD54" s="6" t="str">
        <f>IF(ISBLANK('Network plan 2'!AL56),"",'Network plan 2'!AL56)</f>
        <v/>
      </c>
      <c r="AE54" s="6" t="str">
        <f>IF(ISBLANK('Network plan 2'!AM56),"",'Network plan 2'!AM56)</f>
        <v/>
      </c>
      <c r="AF54" s="6" t="str">
        <f>IF(ISBLANK('Network plan 2'!AN56),"",'Network plan 2'!AN56)</f>
        <v/>
      </c>
      <c r="AG54" s="6" t="str">
        <f>IF(ISBLANK('Network plan 2'!AO56),"",'Network plan 2'!AO56)</f>
        <v/>
      </c>
      <c r="AH54" s="6" t="str">
        <f>IF(ISBLANK('Network plan 2'!AP56),"",'Network plan 2'!AP56)</f>
        <v/>
      </c>
      <c r="AI54" s="6" t="str">
        <f>IF(ISBLANK('Network plan 2'!AQ56),"",'Network plan 2'!AQ56)</f>
        <v/>
      </c>
      <c r="AJ54" s="6" t="str">
        <f>IF(ISBLANK('Network plan 2'!AR56),"",'Network plan 2'!AR56)</f>
        <v/>
      </c>
      <c r="AK54" s="6" t="str">
        <f>IF(ISBLANK('Network plan 2'!AS56),"",'Network plan 2'!AS56)</f>
        <v/>
      </c>
      <c r="AL54" s="6" t="str">
        <f>IF(ISBLANK('Network plan 2'!AT56),"",'Network plan 2'!AT56)</f>
        <v>C</v>
      </c>
      <c r="AM54" s="6" t="str">
        <f>IF(ISBLANK('Network plan 2'!AU56),"",'Network plan 2'!AU56)</f>
        <v/>
      </c>
      <c r="AN54" s="6" t="str">
        <f>IF(ISBLANK('Network plan 2'!AV56),"",'Network plan 2'!AV56)</f>
        <v/>
      </c>
      <c r="AO54" s="6" t="str">
        <f>IF(ISBLANK('Network plan 2'!AW56),"",'Network plan 2'!AW56)</f>
        <v/>
      </c>
      <c r="AQ54">
        <f t="shared" si="1"/>
        <v>3</v>
      </c>
    </row>
    <row r="55" spans="1:43" x14ac:dyDescent="0.2">
      <c r="A55" s="10" t="str">
        <f>IF(ISBLANK('Network plan 2'!I57),"",'Network plan 2'!I57)</f>
        <v/>
      </c>
      <c r="B55" s="6">
        <f>IF(ISBLANK('Network plan 2'!J57),"",'Network plan 2'!J57)</f>
        <v>2</v>
      </c>
      <c r="C55" s="6" t="str">
        <f>IF(ISBLANK('Network plan 2'!K57),"",'Network plan 2'!K57)</f>
        <v/>
      </c>
      <c r="D55" s="6" t="str">
        <f>IF(ISBLANK('Network plan 2'!L57),"",'Network plan 2'!L57)</f>
        <v/>
      </c>
      <c r="E55" s="6" t="str">
        <f>IF(ISBLANK('Network plan 2'!M57),"",'Network plan 2'!M57)</f>
        <v/>
      </c>
      <c r="F55" s="6" t="str">
        <f>IF(ISBLANK('Network plan 2'!N57),"",'Network plan 2'!N57)</f>
        <v/>
      </c>
      <c r="G55" s="6" t="str">
        <f>IF(ISBLANK('Network plan 2'!O57),"",'Network plan 2'!O57)</f>
        <v/>
      </c>
      <c r="H55" s="6" t="str">
        <f>IF(ISBLANK('Network plan 2'!P57),"",'Network plan 2'!P57)</f>
        <v/>
      </c>
      <c r="I55" s="6" t="str">
        <f>IF(ISBLANK('Network plan 2'!Q57),"",'Network plan 2'!Q57)</f>
        <v/>
      </c>
      <c r="J55" s="6" t="str">
        <f>IF(ISBLANK('Network plan 2'!R57),"",'Network plan 2'!R57)</f>
        <v/>
      </c>
      <c r="K55" s="6" t="str">
        <f>IF(ISBLANK('Network plan 2'!S57),"",'Network plan 2'!S57)</f>
        <v/>
      </c>
      <c r="L55" s="6" t="str">
        <f>IF(ISBLANK('Network plan 2'!T57),"",'Network plan 2'!T57)</f>
        <v/>
      </c>
      <c r="M55" s="6" t="str">
        <f>IF(ISBLANK('Network plan 2'!U57),"",'Network plan 2'!U57)</f>
        <v/>
      </c>
      <c r="N55" s="6" t="str">
        <f>IF(ISBLANK('Network plan 2'!V57),"",'Network plan 2'!V57)</f>
        <v/>
      </c>
      <c r="O55" s="6" t="str">
        <f>IF(ISBLANK('Network plan 2'!W57),"",'Network plan 2'!W57)</f>
        <v/>
      </c>
      <c r="P55" s="6" t="str">
        <f>IF(ISBLANK('Network plan 2'!X57),"",'Network plan 2'!X57)</f>
        <v/>
      </c>
      <c r="Q55" s="6" t="str">
        <f>IF(ISBLANK('Network plan 2'!Y57),"",'Network plan 2'!Y57)</f>
        <v/>
      </c>
      <c r="R55" s="6" t="str">
        <f>IF(ISBLANK('Network plan 2'!Z57),"",'Network plan 2'!Z57)</f>
        <v/>
      </c>
      <c r="S55" s="6" t="str">
        <f>IF(ISBLANK('Network plan 2'!AA57),"",'Network plan 2'!AA57)</f>
        <v/>
      </c>
      <c r="T55" s="6">
        <f>IF(ISBLANK('Network plan 2'!AB57),"",'Network plan 2'!AB57)</f>
        <v>20</v>
      </c>
      <c r="U55" s="6">
        <f>IF(ISBLANK('Network plan 2'!AC57),"",'Network plan 2'!AC57)</f>
        <v>21</v>
      </c>
      <c r="V55" s="6" t="str">
        <f>IF(ISBLANK('Network plan 2'!AD57),"",'Network plan 2'!AD57)</f>
        <v/>
      </c>
      <c r="W55" s="6" t="str">
        <f>IF(ISBLANK('Network plan 2'!AE57),"",'Network plan 2'!AE57)</f>
        <v/>
      </c>
      <c r="X55" s="6" t="str">
        <f>IF(ISBLANK('Network plan 2'!AF57),"",'Network plan 2'!AF57)</f>
        <v/>
      </c>
      <c r="Y55" s="6" t="str">
        <f>IF(ISBLANK('Network plan 2'!AG57),"",'Network plan 2'!AG57)</f>
        <v/>
      </c>
      <c r="Z55" s="6" t="str">
        <f>IF(ISBLANK('Network plan 2'!AH57),"",'Network plan 2'!AH57)</f>
        <v/>
      </c>
      <c r="AA55" s="6" t="str">
        <f>IF(ISBLANK('Network plan 2'!AI57),"",'Network plan 2'!AI57)</f>
        <v/>
      </c>
      <c r="AB55" s="6" t="str">
        <f>IF(ISBLANK('Network plan 2'!AJ57),"",'Network plan 2'!AJ57)</f>
        <v/>
      </c>
      <c r="AC55" s="6" t="str">
        <f>IF(ISBLANK('Network plan 2'!AK57),"",'Network plan 2'!AK57)</f>
        <v/>
      </c>
      <c r="AD55" s="6" t="str">
        <f>IF(ISBLANK('Network plan 2'!AL57),"",'Network plan 2'!AL57)</f>
        <v/>
      </c>
      <c r="AE55" s="6" t="str">
        <f>IF(ISBLANK('Network plan 2'!AM57),"",'Network plan 2'!AM57)</f>
        <v/>
      </c>
      <c r="AF55" s="6" t="str">
        <f>IF(ISBLANK('Network plan 2'!AN57),"",'Network plan 2'!AN57)</f>
        <v/>
      </c>
      <c r="AG55" s="6" t="str">
        <f>IF(ISBLANK('Network plan 2'!AO57),"",'Network plan 2'!AO57)</f>
        <v/>
      </c>
      <c r="AH55" s="6" t="str">
        <f>IF(ISBLANK('Network plan 2'!AP57),"",'Network plan 2'!AP57)</f>
        <v/>
      </c>
      <c r="AI55" s="6" t="str">
        <f>IF(ISBLANK('Network plan 2'!AQ57),"",'Network plan 2'!AQ57)</f>
        <v/>
      </c>
      <c r="AJ55" s="6" t="str">
        <f>IF(ISBLANK('Network plan 2'!AR57),"",'Network plan 2'!AR57)</f>
        <v/>
      </c>
      <c r="AK55" s="6" t="str">
        <f>IF(ISBLANK('Network plan 2'!AS57),"",'Network plan 2'!AS57)</f>
        <v/>
      </c>
      <c r="AL55" s="6" t="str">
        <f>IF(ISBLANK('Network plan 2'!AT57),"",'Network plan 2'!AT57)</f>
        <v>C</v>
      </c>
      <c r="AM55" s="6" t="str">
        <f>IF(ISBLANK('Network plan 2'!AU57),"",'Network plan 2'!AU57)</f>
        <v/>
      </c>
      <c r="AN55" s="6" t="str">
        <f>IF(ISBLANK('Network plan 2'!AV57),"",'Network plan 2'!AV57)</f>
        <v/>
      </c>
      <c r="AO55" s="6" t="str">
        <f>IF(ISBLANK('Network plan 2'!AW57),"",'Network plan 2'!AW57)</f>
        <v/>
      </c>
      <c r="AQ55">
        <f t="shared" si="1"/>
        <v>4</v>
      </c>
    </row>
    <row r="56" spans="1:43" x14ac:dyDescent="0.2">
      <c r="A56" s="10" t="str">
        <f>IF(ISBLANK('Network plan 2'!I58),"",'Network plan 2'!I58)</f>
        <v/>
      </c>
      <c r="B56" s="6" t="str">
        <f>IF(ISBLANK('Network plan 2'!J58),"",'Network plan 2'!J58)</f>
        <v/>
      </c>
      <c r="C56" s="6">
        <f>IF(ISBLANK('Network plan 2'!K58),"",'Network plan 2'!K58)</f>
        <v>3</v>
      </c>
      <c r="D56" s="6" t="str">
        <f>IF(ISBLANK('Network plan 2'!L58),"",'Network plan 2'!L58)</f>
        <v/>
      </c>
      <c r="E56" s="6" t="str">
        <f>IF(ISBLANK('Network plan 2'!M58),"",'Network plan 2'!M58)</f>
        <v/>
      </c>
      <c r="F56" s="6" t="str">
        <f>IF(ISBLANK('Network plan 2'!N58),"",'Network plan 2'!N58)</f>
        <v/>
      </c>
      <c r="G56" s="6" t="str">
        <f>IF(ISBLANK('Network plan 2'!O58),"",'Network plan 2'!O58)</f>
        <v/>
      </c>
      <c r="H56" s="6" t="str">
        <f>IF(ISBLANK('Network plan 2'!P58),"",'Network plan 2'!P58)</f>
        <v/>
      </c>
      <c r="I56" s="6" t="str">
        <f>IF(ISBLANK('Network plan 2'!Q58),"",'Network plan 2'!Q58)</f>
        <v/>
      </c>
      <c r="J56" s="6" t="str">
        <f>IF(ISBLANK('Network plan 2'!R58),"",'Network plan 2'!R58)</f>
        <v/>
      </c>
      <c r="K56" s="6" t="str">
        <f>IF(ISBLANK('Network plan 2'!S58),"",'Network plan 2'!S58)</f>
        <v/>
      </c>
      <c r="L56" s="6" t="str">
        <f>IF(ISBLANK('Network plan 2'!T58),"",'Network plan 2'!T58)</f>
        <v/>
      </c>
      <c r="M56" s="6" t="str">
        <f>IF(ISBLANK('Network plan 2'!U58),"",'Network plan 2'!U58)</f>
        <v/>
      </c>
      <c r="N56" s="6" t="str">
        <f>IF(ISBLANK('Network plan 2'!V58),"",'Network plan 2'!V58)</f>
        <v/>
      </c>
      <c r="O56" s="6" t="str">
        <f>IF(ISBLANK('Network plan 2'!W58),"",'Network plan 2'!W58)</f>
        <v/>
      </c>
      <c r="P56" s="6" t="str">
        <f>IF(ISBLANK('Network plan 2'!X58),"",'Network plan 2'!X58)</f>
        <v/>
      </c>
      <c r="Q56" s="6" t="str">
        <f>IF(ISBLANK('Network plan 2'!Y58),"",'Network plan 2'!Y58)</f>
        <v/>
      </c>
      <c r="R56" s="6" t="str">
        <f>IF(ISBLANK('Network plan 2'!Z58),"",'Network plan 2'!Z58)</f>
        <v/>
      </c>
      <c r="S56" s="6" t="str">
        <f>IF(ISBLANK('Network plan 2'!AA58),"",'Network plan 2'!AA58)</f>
        <v/>
      </c>
      <c r="T56" s="6">
        <f>IF(ISBLANK('Network plan 2'!AB58),"",'Network plan 2'!AB58)</f>
        <v>20</v>
      </c>
      <c r="U56" s="6">
        <f>IF(ISBLANK('Network plan 2'!AC58),"",'Network plan 2'!AC58)</f>
        <v>21</v>
      </c>
      <c r="V56" s="6" t="str">
        <f>IF(ISBLANK('Network plan 2'!AD58),"",'Network plan 2'!AD58)</f>
        <v/>
      </c>
      <c r="W56" s="6" t="str">
        <f>IF(ISBLANK('Network plan 2'!AE58),"",'Network plan 2'!AE58)</f>
        <v/>
      </c>
      <c r="X56" s="6" t="str">
        <f>IF(ISBLANK('Network plan 2'!AF58),"",'Network plan 2'!AF58)</f>
        <v/>
      </c>
      <c r="Y56" s="6" t="str">
        <f>IF(ISBLANK('Network plan 2'!AG58),"",'Network plan 2'!AG58)</f>
        <v/>
      </c>
      <c r="Z56" s="6" t="str">
        <f>IF(ISBLANK('Network plan 2'!AH58),"",'Network plan 2'!AH58)</f>
        <v/>
      </c>
      <c r="AA56" s="6" t="str">
        <f>IF(ISBLANK('Network plan 2'!AI58),"",'Network plan 2'!AI58)</f>
        <v/>
      </c>
      <c r="AB56" s="6" t="str">
        <f>IF(ISBLANK('Network plan 2'!AJ58),"",'Network plan 2'!AJ58)</f>
        <v/>
      </c>
      <c r="AC56" s="6" t="str">
        <f>IF(ISBLANK('Network plan 2'!AK58),"",'Network plan 2'!AK58)</f>
        <v/>
      </c>
      <c r="AD56" s="6" t="str">
        <f>IF(ISBLANK('Network plan 2'!AL58),"",'Network plan 2'!AL58)</f>
        <v/>
      </c>
      <c r="AE56" s="6" t="str">
        <f>IF(ISBLANK('Network plan 2'!AM58),"",'Network plan 2'!AM58)</f>
        <v/>
      </c>
      <c r="AF56" s="6" t="str">
        <f>IF(ISBLANK('Network plan 2'!AN58),"",'Network plan 2'!AN58)</f>
        <v/>
      </c>
      <c r="AG56" s="6" t="str">
        <f>IF(ISBLANK('Network plan 2'!AO58),"",'Network plan 2'!AO58)</f>
        <v/>
      </c>
      <c r="AH56" s="6" t="str">
        <f>IF(ISBLANK('Network plan 2'!AP58),"",'Network plan 2'!AP58)</f>
        <v/>
      </c>
      <c r="AI56" s="6" t="str">
        <f>IF(ISBLANK('Network plan 2'!AQ58),"",'Network plan 2'!AQ58)</f>
        <v/>
      </c>
      <c r="AJ56" s="6" t="str">
        <f>IF(ISBLANK('Network plan 2'!AR58),"",'Network plan 2'!AR58)</f>
        <v/>
      </c>
      <c r="AK56" s="6" t="str">
        <f>IF(ISBLANK('Network plan 2'!AS58),"",'Network plan 2'!AS58)</f>
        <v/>
      </c>
      <c r="AL56" s="6" t="str">
        <f>IF(ISBLANK('Network plan 2'!AT58),"",'Network plan 2'!AT58)</f>
        <v>C</v>
      </c>
      <c r="AM56" s="6" t="str">
        <f>IF(ISBLANK('Network plan 2'!AU58),"",'Network plan 2'!AU58)</f>
        <v/>
      </c>
      <c r="AN56" s="6" t="str">
        <f>IF(ISBLANK('Network plan 2'!AV58),"",'Network plan 2'!AV58)</f>
        <v/>
      </c>
      <c r="AO56" s="6">
        <f>IF(ISBLANK('Network plan 2'!AW58),"",'Network plan 2'!AW58)</f>
        <v>36</v>
      </c>
      <c r="AQ56">
        <f t="shared" si="1"/>
        <v>5</v>
      </c>
    </row>
    <row r="57" spans="1:43" x14ac:dyDescent="0.2">
      <c r="A57" s="10" t="str">
        <f>IF(ISBLANK('Network plan 2'!I59),"",'Network plan 2'!I59)</f>
        <v/>
      </c>
      <c r="B57" s="6" t="str">
        <f>IF(ISBLANK('Network plan 2'!J59),"",'Network plan 2'!J59)</f>
        <v/>
      </c>
      <c r="C57" s="6" t="str">
        <f>IF(ISBLANK('Network plan 2'!K59),"",'Network plan 2'!K59)</f>
        <v/>
      </c>
      <c r="D57" s="6" t="str">
        <f>IF(ISBLANK('Network plan 2'!L59),"",'Network plan 2'!L59)</f>
        <v/>
      </c>
      <c r="E57" s="6" t="str">
        <f>IF(ISBLANK('Network plan 2'!M59),"",'Network plan 2'!M59)</f>
        <v/>
      </c>
      <c r="F57" s="6" t="str">
        <f>IF(ISBLANK('Network plan 2'!N59),"",'Network plan 2'!N59)</f>
        <v/>
      </c>
      <c r="G57" s="6" t="str">
        <f>IF(ISBLANK('Network plan 2'!O59),"",'Network plan 2'!O59)</f>
        <v/>
      </c>
      <c r="H57" s="6" t="str">
        <f>IF(ISBLANK('Network plan 2'!P59),"",'Network plan 2'!P59)</f>
        <v/>
      </c>
      <c r="I57" s="6" t="str">
        <f>IF(ISBLANK('Network plan 2'!Q59),"",'Network plan 2'!Q59)</f>
        <v/>
      </c>
      <c r="J57" s="6" t="str">
        <f>IF(ISBLANK('Network plan 2'!R59),"",'Network plan 2'!R59)</f>
        <v/>
      </c>
      <c r="K57" s="6" t="str">
        <f>IF(ISBLANK('Network plan 2'!S59),"",'Network plan 2'!S59)</f>
        <v/>
      </c>
      <c r="L57" s="6" t="str">
        <f>IF(ISBLANK('Network plan 2'!T59),"",'Network plan 2'!T59)</f>
        <v/>
      </c>
      <c r="M57" s="6" t="str">
        <f>IF(ISBLANK('Network plan 2'!U59),"",'Network plan 2'!U59)</f>
        <v/>
      </c>
      <c r="N57" s="6" t="str">
        <f>IF(ISBLANK('Network plan 2'!V59),"",'Network plan 2'!V59)</f>
        <v/>
      </c>
      <c r="O57" s="6" t="str">
        <f>IF(ISBLANK('Network plan 2'!W59),"",'Network plan 2'!W59)</f>
        <v/>
      </c>
      <c r="P57" s="6" t="str">
        <f>IF(ISBLANK('Network plan 2'!X59),"",'Network plan 2'!X59)</f>
        <v/>
      </c>
      <c r="Q57" s="6" t="str">
        <f>IF(ISBLANK('Network plan 2'!Y59),"",'Network plan 2'!Y59)</f>
        <v/>
      </c>
      <c r="R57" s="6" t="str">
        <f>IF(ISBLANK('Network plan 2'!Z59),"",'Network plan 2'!Z59)</f>
        <v/>
      </c>
      <c r="S57" s="6" t="str">
        <f>IF(ISBLANK('Network plan 2'!AA59),"",'Network plan 2'!AA59)</f>
        <v/>
      </c>
      <c r="T57" s="6">
        <f>IF(ISBLANK('Network plan 2'!AB59),"",'Network plan 2'!AB59)</f>
        <v>20</v>
      </c>
      <c r="U57" s="6">
        <f>IF(ISBLANK('Network plan 2'!AC59),"",'Network plan 2'!AC59)</f>
        <v>21</v>
      </c>
      <c r="V57" s="6" t="str">
        <f>IF(ISBLANK('Network plan 2'!AD59),"",'Network plan 2'!AD59)</f>
        <v/>
      </c>
      <c r="W57" s="6" t="str">
        <f>IF(ISBLANK('Network plan 2'!AE59),"",'Network plan 2'!AE59)</f>
        <v/>
      </c>
      <c r="X57" s="6" t="str">
        <f>IF(ISBLANK('Network plan 2'!AF59),"",'Network plan 2'!AF59)</f>
        <v/>
      </c>
      <c r="Y57" s="6" t="str">
        <f>IF(ISBLANK('Network plan 2'!AG59),"",'Network plan 2'!AG59)</f>
        <v/>
      </c>
      <c r="Z57" s="6" t="str">
        <f>IF(ISBLANK('Network plan 2'!AH59),"",'Network plan 2'!AH59)</f>
        <v/>
      </c>
      <c r="AA57" s="6" t="str">
        <f>IF(ISBLANK('Network plan 2'!AI59),"",'Network plan 2'!AI59)</f>
        <v/>
      </c>
      <c r="AB57" s="6" t="str">
        <f>IF(ISBLANK('Network plan 2'!AJ59),"",'Network plan 2'!AJ59)</f>
        <v/>
      </c>
      <c r="AC57" s="6" t="str">
        <f>IF(ISBLANK('Network plan 2'!AK59),"",'Network plan 2'!AK59)</f>
        <v/>
      </c>
      <c r="AD57" s="6" t="str">
        <f>IF(ISBLANK('Network plan 2'!AL59),"",'Network plan 2'!AL59)</f>
        <v/>
      </c>
      <c r="AE57" s="6" t="str">
        <f>IF(ISBLANK('Network plan 2'!AM59),"",'Network plan 2'!AM59)</f>
        <v/>
      </c>
      <c r="AF57" s="6" t="str">
        <f>IF(ISBLANK('Network plan 2'!AN59),"",'Network plan 2'!AN59)</f>
        <v/>
      </c>
      <c r="AG57" s="6" t="str">
        <f>IF(ISBLANK('Network plan 2'!AO59),"",'Network plan 2'!AO59)</f>
        <v/>
      </c>
      <c r="AH57" s="6" t="str">
        <f>IF(ISBLANK('Network plan 2'!AP59),"",'Network plan 2'!AP59)</f>
        <v/>
      </c>
      <c r="AI57" s="6" t="str">
        <f>IF(ISBLANK('Network plan 2'!AQ59),"",'Network plan 2'!AQ59)</f>
        <v/>
      </c>
      <c r="AJ57" s="6" t="str">
        <f>IF(ISBLANK('Network plan 2'!AR59),"",'Network plan 2'!AR59)</f>
        <v/>
      </c>
      <c r="AK57" s="6" t="str">
        <f>IF(ISBLANK('Network plan 2'!AS59),"",'Network plan 2'!AS59)</f>
        <v/>
      </c>
      <c r="AL57" s="6" t="str">
        <f>IF(ISBLANK('Network plan 2'!AT59),"",'Network plan 2'!AT59)</f>
        <v>C</v>
      </c>
      <c r="AM57" s="6" t="str">
        <f>IF(ISBLANK('Network plan 2'!AU59),"",'Network plan 2'!AU59)</f>
        <v/>
      </c>
      <c r="AN57" s="6" t="str">
        <f>IF(ISBLANK('Network plan 2'!AV59),"",'Network plan 2'!AV59)</f>
        <v/>
      </c>
      <c r="AO57" s="6" t="str">
        <f>IF(ISBLANK('Network plan 2'!AW59),"",'Network plan 2'!AW59)</f>
        <v/>
      </c>
      <c r="AQ57">
        <f t="shared" si="1"/>
        <v>3</v>
      </c>
    </row>
    <row r="58" spans="1:43" x14ac:dyDescent="0.2">
      <c r="A58" s="10" t="str">
        <f>IF(ISBLANK('Network plan 2'!I60),"",'Network plan 2'!I60)</f>
        <v/>
      </c>
      <c r="B58" s="6" t="str">
        <f>IF(ISBLANK('Network plan 2'!J60),"",'Network plan 2'!J60)</f>
        <v/>
      </c>
      <c r="C58" s="6" t="str">
        <f>IF(ISBLANK('Network plan 2'!K60),"",'Network plan 2'!K60)</f>
        <v/>
      </c>
      <c r="D58" s="6" t="str">
        <f>IF(ISBLANK('Network plan 2'!L60),"",'Network plan 2'!L60)</f>
        <v/>
      </c>
      <c r="E58" s="6" t="str">
        <f>IF(ISBLANK('Network plan 2'!M60),"",'Network plan 2'!M60)</f>
        <v/>
      </c>
      <c r="F58" s="6" t="str">
        <f>IF(ISBLANK('Network plan 2'!N60),"",'Network plan 2'!N60)</f>
        <v/>
      </c>
      <c r="G58" s="6" t="str">
        <f>IF(ISBLANK('Network plan 2'!O60),"",'Network plan 2'!O60)</f>
        <v/>
      </c>
      <c r="H58" s="6" t="str">
        <f>IF(ISBLANK('Network plan 2'!P60),"",'Network plan 2'!P60)</f>
        <v/>
      </c>
      <c r="I58" s="6" t="str">
        <f>IF(ISBLANK('Network plan 2'!Q60),"",'Network plan 2'!Q60)</f>
        <v/>
      </c>
      <c r="J58" s="6" t="str">
        <f>IF(ISBLANK('Network plan 2'!R60),"",'Network plan 2'!R60)</f>
        <v/>
      </c>
      <c r="K58" s="6" t="str">
        <f>IF(ISBLANK('Network plan 2'!S60),"",'Network plan 2'!S60)</f>
        <v/>
      </c>
      <c r="L58" s="6" t="str">
        <f>IF(ISBLANK('Network plan 2'!T60),"",'Network plan 2'!T60)</f>
        <v/>
      </c>
      <c r="M58" s="6" t="str">
        <f>IF(ISBLANK('Network plan 2'!U60),"",'Network plan 2'!U60)</f>
        <v/>
      </c>
      <c r="N58" s="6" t="str">
        <f>IF(ISBLANK('Network plan 2'!V60),"",'Network plan 2'!V60)</f>
        <v/>
      </c>
      <c r="O58" s="6" t="str">
        <f>IF(ISBLANK('Network plan 2'!W60),"",'Network plan 2'!W60)</f>
        <v/>
      </c>
      <c r="P58" s="6" t="str">
        <f>IF(ISBLANK('Network plan 2'!X60),"",'Network plan 2'!X60)</f>
        <v/>
      </c>
      <c r="Q58" s="6" t="str">
        <f>IF(ISBLANK('Network plan 2'!Y60),"",'Network plan 2'!Y60)</f>
        <v/>
      </c>
      <c r="R58" s="6" t="str">
        <f>IF(ISBLANK('Network plan 2'!Z60),"",'Network plan 2'!Z60)</f>
        <v/>
      </c>
      <c r="S58" s="6" t="str">
        <f>IF(ISBLANK('Network plan 2'!AA60),"",'Network plan 2'!AA60)</f>
        <v/>
      </c>
      <c r="T58" s="6">
        <f>IF(ISBLANK('Network plan 2'!AB60),"",'Network plan 2'!AB60)</f>
        <v>20</v>
      </c>
      <c r="U58" s="6">
        <f>IF(ISBLANK('Network plan 2'!AC60),"",'Network plan 2'!AC60)</f>
        <v>21</v>
      </c>
      <c r="V58" s="6" t="str">
        <f>IF(ISBLANK('Network plan 2'!AD60),"",'Network plan 2'!AD60)</f>
        <v/>
      </c>
      <c r="W58" s="6" t="str">
        <f>IF(ISBLANK('Network plan 2'!AE60),"",'Network plan 2'!AE60)</f>
        <v/>
      </c>
      <c r="X58" s="6" t="str">
        <f>IF(ISBLANK('Network plan 2'!AF60),"",'Network plan 2'!AF60)</f>
        <v/>
      </c>
      <c r="Y58" s="6" t="str">
        <f>IF(ISBLANK('Network plan 2'!AG60),"",'Network plan 2'!AG60)</f>
        <v/>
      </c>
      <c r="Z58" s="6" t="str">
        <f>IF(ISBLANK('Network plan 2'!AH60),"",'Network plan 2'!AH60)</f>
        <v/>
      </c>
      <c r="AA58" s="6" t="str">
        <f>IF(ISBLANK('Network plan 2'!AI60),"",'Network plan 2'!AI60)</f>
        <v/>
      </c>
      <c r="AB58" s="6" t="str">
        <f>IF(ISBLANK('Network plan 2'!AJ60),"",'Network plan 2'!AJ60)</f>
        <v/>
      </c>
      <c r="AC58" s="6" t="str">
        <f>IF(ISBLANK('Network plan 2'!AK60),"",'Network plan 2'!AK60)</f>
        <v/>
      </c>
      <c r="AD58" s="6" t="str">
        <f>IF(ISBLANK('Network plan 2'!AL60),"",'Network plan 2'!AL60)</f>
        <v/>
      </c>
      <c r="AE58" s="6" t="str">
        <f>IF(ISBLANK('Network plan 2'!AM60),"",'Network plan 2'!AM60)</f>
        <v/>
      </c>
      <c r="AF58" s="6" t="str">
        <f>IF(ISBLANK('Network plan 2'!AN60),"",'Network plan 2'!AN60)</f>
        <v/>
      </c>
      <c r="AG58" s="6" t="str">
        <f>IF(ISBLANK('Network plan 2'!AO60),"",'Network plan 2'!AO60)</f>
        <v/>
      </c>
      <c r="AH58" s="6" t="str">
        <f>IF(ISBLANK('Network plan 2'!AP60),"",'Network plan 2'!AP60)</f>
        <v/>
      </c>
      <c r="AI58" s="6" t="str">
        <f>IF(ISBLANK('Network plan 2'!AQ60),"",'Network plan 2'!AQ60)</f>
        <v/>
      </c>
      <c r="AJ58" s="6" t="str">
        <f>IF(ISBLANK('Network plan 2'!AR60),"",'Network plan 2'!AR60)</f>
        <v/>
      </c>
      <c r="AK58" s="6" t="str">
        <f>IF(ISBLANK('Network plan 2'!AS60),"",'Network plan 2'!AS60)</f>
        <v/>
      </c>
      <c r="AL58" s="6" t="str">
        <f>IF(ISBLANK('Network plan 2'!AT60),"",'Network plan 2'!AT60)</f>
        <v>C</v>
      </c>
      <c r="AM58" s="6" t="str">
        <f>IF(ISBLANK('Network plan 2'!AU60),"",'Network plan 2'!AU60)</f>
        <v/>
      </c>
      <c r="AN58" s="6" t="str">
        <f>IF(ISBLANK('Network plan 2'!AV60),"",'Network plan 2'!AV60)</f>
        <v/>
      </c>
      <c r="AO58" s="6" t="str">
        <f>IF(ISBLANK('Network plan 2'!AW60),"",'Network plan 2'!AW60)</f>
        <v/>
      </c>
      <c r="AQ58">
        <f t="shared" si="1"/>
        <v>3</v>
      </c>
    </row>
    <row r="59" spans="1:43" x14ac:dyDescent="0.2">
      <c r="A59" s="10" t="str">
        <f>IF(ISBLANK('Network plan 2'!I61),"",'Network plan 2'!I61)</f>
        <v/>
      </c>
      <c r="B59" s="6" t="str">
        <f>IF(ISBLANK('Network plan 2'!J61),"",'Network plan 2'!J61)</f>
        <v/>
      </c>
      <c r="C59" s="6" t="str">
        <f>IF(ISBLANK('Network plan 2'!K61),"",'Network plan 2'!K61)</f>
        <v/>
      </c>
      <c r="D59" s="6" t="str">
        <f>IF(ISBLANK('Network plan 2'!L61),"",'Network plan 2'!L61)</f>
        <v/>
      </c>
      <c r="E59" s="6" t="str">
        <f>IF(ISBLANK('Network plan 2'!M61),"",'Network plan 2'!M61)</f>
        <v/>
      </c>
      <c r="F59" s="6" t="str">
        <f>IF(ISBLANK('Network plan 2'!N61),"",'Network plan 2'!N61)</f>
        <v/>
      </c>
      <c r="G59" s="6" t="str">
        <f>IF(ISBLANK('Network plan 2'!O61),"",'Network plan 2'!O61)</f>
        <v/>
      </c>
      <c r="H59" s="6" t="str">
        <f>IF(ISBLANK('Network plan 2'!P61),"",'Network plan 2'!P61)</f>
        <v/>
      </c>
      <c r="I59" s="6" t="str">
        <f>IF(ISBLANK('Network plan 2'!Q61),"",'Network plan 2'!Q61)</f>
        <v/>
      </c>
      <c r="J59" s="6" t="str">
        <f>IF(ISBLANK('Network plan 2'!R61),"",'Network plan 2'!R61)</f>
        <v/>
      </c>
      <c r="K59" s="6" t="str">
        <f>IF(ISBLANK('Network plan 2'!S61),"",'Network plan 2'!S61)</f>
        <v/>
      </c>
      <c r="L59" s="6" t="str">
        <f>IF(ISBLANK('Network plan 2'!T61),"",'Network plan 2'!T61)</f>
        <v/>
      </c>
      <c r="M59" s="6" t="str">
        <f>IF(ISBLANK('Network plan 2'!U61),"",'Network plan 2'!U61)</f>
        <v/>
      </c>
      <c r="N59" s="6" t="str">
        <f>IF(ISBLANK('Network plan 2'!V61),"",'Network plan 2'!V61)</f>
        <v/>
      </c>
      <c r="O59" s="6" t="str">
        <f>IF(ISBLANK('Network plan 2'!W61),"",'Network plan 2'!W61)</f>
        <v/>
      </c>
      <c r="P59" s="6" t="str">
        <f>IF(ISBLANK('Network plan 2'!X61),"",'Network plan 2'!X61)</f>
        <v/>
      </c>
      <c r="Q59" s="6" t="str">
        <f>IF(ISBLANK('Network plan 2'!Y61),"",'Network plan 2'!Y61)</f>
        <v/>
      </c>
      <c r="R59" s="6" t="str">
        <f>IF(ISBLANK('Network plan 2'!Z61),"",'Network plan 2'!Z61)</f>
        <v/>
      </c>
      <c r="S59" s="6" t="str">
        <f>IF(ISBLANK('Network plan 2'!AA61),"",'Network plan 2'!AA61)</f>
        <v/>
      </c>
      <c r="T59" s="6">
        <f>IF(ISBLANK('Network plan 2'!AB61),"",'Network plan 2'!AB61)</f>
        <v>20</v>
      </c>
      <c r="U59" s="6">
        <f>IF(ISBLANK('Network plan 2'!AC61),"",'Network plan 2'!AC61)</f>
        <v>21</v>
      </c>
      <c r="V59" s="6" t="str">
        <f>IF(ISBLANK('Network plan 2'!AD61),"",'Network plan 2'!AD61)</f>
        <v/>
      </c>
      <c r="W59" s="6" t="str">
        <f>IF(ISBLANK('Network plan 2'!AE61),"",'Network plan 2'!AE61)</f>
        <v/>
      </c>
      <c r="X59" s="6" t="str">
        <f>IF(ISBLANK('Network plan 2'!AF61),"",'Network plan 2'!AF61)</f>
        <v/>
      </c>
      <c r="Y59" s="6" t="str">
        <f>IF(ISBLANK('Network plan 2'!AG61),"",'Network plan 2'!AG61)</f>
        <v/>
      </c>
      <c r="Z59" s="6" t="str">
        <f>IF(ISBLANK('Network plan 2'!AH61),"",'Network plan 2'!AH61)</f>
        <v/>
      </c>
      <c r="AA59" s="6" t="str">
        <f>IF(ISBLANK('Network plan 2'!AI61),"",'Network plan 2'!AI61)</f>
        <v/>
      </c>
      <c r="AB59" s="6" t="str">
        <f>IF(ISBLANK('Network plan 2'!AJ61),"",'Network plan 2'!AJ61)</f>
        <v/>
      </c>
      <c r="AC59" s="6" t="str">
        <f>IF(ISBLANK('Network plan 2'!AK61),"",'Network plan 2'!AK61)</f>
        <v/>
      </c>
      <c r="AD59" s="6" t="str">
        <f>IF(ISBLANK('Network plan 2'!AL61),"",'Network plan 2'!AL61)</f>
        <v/>
      </c>
      <c r="AE59" s="6" t="str">
        <f>IF(ISBLANK('Network plan 2'!AM61),"",'Network plan 2'!AM61)</f>
        <v/>
      </c>
      <c r="AF59" s="6" t="str">
        <f>IF(ISBLANK('Network plan 2'!AN61),"",'Network plan 2'!AN61)</f>
        <v/>
      </c>
      <c r="AG59" s="6" t="str">
        <f>IF(ISBLANK('Network plan 2'!AO61),"",'Network plan 2'!AO61)</f>
        <v/>
      </c>
      <c r="AH59" s="6" t="str">
        <f>IF(ISBLANK('Network plan 2'!AP61),"",'Network plan 2'!AP61)</f>
        <v/>
      </c>
      <c r="AI59" s="6" t="str">
        <f>IF(ISBLANK('Network plan 2'!AQ61),"",'Network plan 2'!AQ61)</f>
        <v/>
      </c>
      <c r="AJ59" s="6" t="str">
        <f>IF(ISBLANK('Network plan 2'!AR61),"",'Network plan 2'!AR61)</f>
        <v/>
      </c>
      <c r="AK59" s="6" t="str">
        <f>IF(ISBLANK('Network plan 2'!AS61),"",'Network plan 2'!AS61)</f>
        <v/>
      </c>
      <c r="AL59" s="6" t="str">
        <f>IF(ISBLANK('Network plan 2'!AT61),"",'Network plan 2'!AT61)</f>
        <v>C</v>
      </c>
      <c r="AM59" s="6" t="str">
        <f>IF(ISBLANK('Network plan 2'!AU61),"",'Network plan 2'!AU61)</f>
        <v/>
      </c>
      <c r="AN59" s="6" t="str">
        <f>IF(ISBLANK('Network plan 2'!AV61),"",'Network plan 2'!AV61)</f>
        <v/>
      </c>
      <c r="AO59" s="6" t="str">
        <f>IF(ISBLANK('Network plan 2'!AW61),"",'Network plan 2'!AW61)</f>
        <v/>
      </c>
      <c r="AQ59">
        <f t="shared" si="1"/>
        <v>3</v>
      </c>
    </row>
    <row r="60" spans="1:43" x14ac:dyDescent="0.2">
      <c r="A60" s="10" t="str">
        <f>IF(ISBLANK('Network plan 2'!I62),"",'Network plan 2'!I62)</f>
        <v/>
      </c>
      <c r="B60" s="6" t="str">
        <f>IF(ISBLANK('Network plan 2'!J62),"",'Network plan 2'!J62)</f>
        <v/>
      </c>
      <c r="C60" s="6" t="str">
        <f>IF(ISBLANK('Network plan 2'!K62),"",'Network plan 2'!K62)</f>
        <v/>
      </c>
      <c r="D60" s="6" t="str">
        <f>IF(ISBLANK('Network plan 2'!L62),"",'Network plan 2'!L62)</f>
        <v/>
      </c>
      <c r="E60" s="6" t="str">
        <f>IF(ISBLANK('Network plan 2'!M62),"",'Network plan 2'!M62)</f>
        <v/>
      </c>
      <c r="F60" s="6" t="str">
        <f>IF(ISBLANK('Network plan 2'!N62),"",'Network plan 2'!N62)</f>
        <v/>
      </c>
      <c r="G60" s="6" t="str">
        <f>IF(ISBLANK('Network plan 2'!O62),"",'Network plan 2'!O62)</f>
        <v/>
      </c>
      <c r="H60" s="6" t="str">
        <f>IF(ISBLANK('Network plan 2'!P62),"",'Network plan 2'!P62)</f>
        <v/>
      </c>
      <c r="I60" s="6" t="str">
        <f>IF(ISBLANK('Network plan 2'!Q62),"",'Network plan 2'!Q62)</f>
        <v/>
      </c>
      <c r="J60" s="6" t="str">
        <f>IF(ISBLANK('Network plan 2'!R62),"",'Network plan 2'!R62)</f>
        <v/>
      </c>
      <c r="K60" s="6" t="str">
        <f>IF(ISBLANK('Network plan 2'!S62),"",'Network plan 2'!S62)</f>
        <v/>
      </c>
      <c r="L60" s="6" t="str">
        <f>IF(ISBLANK('Network plan 2'!T62),"",'Network plan 2'!T62)</f>
        <v/>
      </c>
      <c r="M60" s="6" t="str">
        <f>IF(ISBLANK('Network plan 2'!U62),"",'Network plan 2'!U62)</f>
        <v/>
      </c>
      <c r="N60" s="6" t="str">
        <f>IF(ISBLANK('Network plan 2'!V62),"",'Network plan 2'!V62)</f>
        <v/>
      </c>
      <c r="O60" s="6" t="str">
        <f>IF(ISBLANK('Network plan 2'!W62),"",'Network plan 2'!W62)</f>
        <v/>
      </c>
      <c r="P60" s="6" t="str">
        <f>IF(ISBLANK('Network plan 2'!X62),"",'Network plan 2'!X62)</f>
        <v/>
      </c>
      <c r="Q60" s="6" t="str">
        <f>IF(ISBLANK('Network plan 2'!Y62),"",'Network plan 2'!Y62)</f>
        <v/>
      </c>
      <c r="R60" s="6" t="str">
        <f>IF(ISBLANK('Network plan 2'!Z62),"",'Network plan 2'!Z62)</f>
        <v/>
      </c>
      <c r="S60" s="6" t="str">
        <f>IF(ISBLANK('Network plan 2'!AA62),"",'Network plan 2'!AA62)</f>
        <v/>
      </c>
      <c r="T60" s="6">
        <f>IF(ISBLANK('Network plan 2'!AB62),"",'Network plan 2'!AB62)</f>
        <v>20</v>
      </c>
      <c r="U60" s="6">
        <f>IF(ISBLANK('Network plan 2'!AC62),"",'Network plan 2'!AC62)</f>
        <v>21</v>
      </c>
      <c r="V60" s="6" t="str">
        <f>IF(ISBLANK('Network plan 2'!AD62),"",'Network plan 2'!AD62)</f>
        <v/>
      </c>
      <c r="W60" s="6" t="str">
        <f>IF(ISBLANK('Network plan 2'!AE62),"",'Network plan 2'!AE62)</f>
        <v/>
      </c>
      <c r="X60" s="6" t="str">
        <f>IF(ISBLANK('Network plan 2'!AF62),"",'Network plan 2'!AF62)</f>
        <v/>
      </c>
      <c r="Y60" s="6" t="str">
        <f>IF(ISBLANK('Network plan 2'!AG62),"",'Network plan 2'!AG62)</f>
        <v/>
      </c>
      <c r="Z60" s="6" t="str">
        <f>IF(ISBLANK('Network plan 2'!AH62),"",'Network plan 2'!AH62)</f>
        <v/>
      </c>
      <c r="AA60" s="6" t="str">
        <f>IF(ISBLANK('Network plan 2'!AI62),"",'Network plan 2'!AI62)</f>
        <v/>
      </c>
      <c r="AB60" s="6" t="str">
        <f>IF(ISBLANK('Network plan 2'!AJ62),"",'Network plan 2'!AJ62)</f>
        <v/>
      </c>
      <c r="AC60" s="6" t="str">
        <f>IF(ISBLANK('Network plan 2'!AK62),"",'Network plan 2'!AK62)</f>
        <v/>
      </c>
      <c r="AD60" s="6" t="str">
        <f>IF(ISBLANK('Network plan 2'!AL62),"",'Network plan 2'!AL62)</f>
        <v/>
      </c>
      <c r="AE60" s="6" t="str">
        <f>IF(ISBLANK('Network plan 2'!AM62),"",'Network plan 2'!AM62)</f>
        <v/>
      </c>
      <c r="AF60" s="6" t="str">
        <f>IF(ISBLANK('Network plan 2'!AN62),"",'Network plan 2'!AN62)</f>
        <v/>
      </c>
      <c r="AG60" s="6" t="str">
        <f>IF(ISBLANK('Network plan 2'!AO62),"",'Network plan 2'!AO62)</f>
        <v/>
      </c>
      <c r="AH60" s="6" t="str">
        <f>IF(ISBLANK('Network plan 2'!AP62),"",'Network plan 2'!AP62)</f>
        <v/>
      </c>
      <c r="AI60" s="6" t="str">
        <f>IF(ISBLANK('Network plan 2'!AQ62),"",'Network plan 2'!AQ62)</f>
        <v/>
      </c>
      <c r="AJ60" s="6" t="str">
        <f>IF(ISBLANK('Network plan 2'!AR62),"",'Network plan 2'!AR62)</f>
        <v/>
      </c>
      <c r="AK60" s="6" t="str">
        <f>IF(ISBLANK('Network plan 2'!AS62),"",'Network plan 2'!AS62)</f>
        <v/>
      </c>
      <c r="AL60" s="6" t="str">
        <f>IF(ISBLANK('Network plan 2'!AT62),"",'Network plan 2'!AT62)</f>
        <v>C</v>
      </c>
      <c r="AM60" s="6" t="str">
        <f>IF(ISBLANK('Network plan 2'!AU62),"",'Network plan 2'!AU62)</f>
        <v/>
      </c>
      <c r="AN60" s="6" t="str">
        <f>IF(ISBLANK('Network plan 2'!AV62),"",'Network plan 2'!AV62)</f>
        <v/>
      </c>
      <c r="AO60" s="6" t="str">
        <f>IF(ISBLANK('Network plan 2'!AW62),"",'Network plan 2'!AW62)</f>
        <v/>
      </c>
      <c r="AQ60">
        <f t="shared" si="1"/>
        <v>3</v>
      </c>
    </row>
    <row r="61" spans="1:43" x14ac:dyDescent="0.2">
      <c r="A61" s="10" t="str">
        <f>IF(ISBLANK('Network plan 2'!I63),"",'Network plan 2'!I63)</f>
        <v/>
      </c>
      <c r="B61" s="6" t="str">
        <f>IF(ISBLANK('Network plan 2'!J63),"",'Network plan 2'!J63)</f>
        <v/>
      </c>
      <c r="C61" s="6" t="str">
        <f>IF(ISBLANK('Network plan 2'!K63),"",'Network plan 2'!K63)</f>
        <v/>
      </c>
      <c r="D61" s="6" t="str">
        <f>IF(ISBLANK('Network plan 2'!L63),"",'Network plan 2'!L63)</f>
        <v/>
      </c>
      <c r="E61" s="6" t="str">
        <f>IF(ISBLANK('Network plan 2'!M63),"",'Network plan 2'!M63)</f>
        <v/>
      </c>
      <c r="F61" s="6" t="str">
        <f>IF(ISBLANK('Network plan 2'!N63),"",'Network plan 2'!N63)</f>
        <v/>
      </c>
      <c r="G61" s="6" t="str">
        <f>IF(ISBLANK('Network plan 2'!O63),"",'Network plan 2'!O63)</f>
        <v/>
      </c>
      <c r="H61" s="6" t="str">
        <f>IF(ISBLANK('Network plan 2'!P63),"",'Network plan 2'!P63)</f>
        <v/>
      </c>
      <c r="I61" s="6" t="str">
        <f>IF(ISBLANK('Network plan 2'!Q63),"",'Network plan 2'!Q63)</f>
        <v/>
      </c>
      <c r="J61" s="6" t="str">
        <f>IF(ISBLANK('Network plan 2'!R63),"",'Network plan 2'!R63)</f>
        <v/>
      </c>
      <c r="K61" s="6" t="str">
        <f>IF(ISBLANK('Network plan 2'!S63),"",'Network plan 2'!S63)</f>
        <v/>
      </c>
      <c r="L61" s="6" t="str">
        <f>IF(ISBLANK('Network plan 2'!T63),"",'Network plan 2'!T63)</f>
        <v/>
      </c>
      <c r="M61" s="6" t="str">
        <f>IF(ISBLANK('Network plan 2'!U63),"",'Network plan 2'!U63)</f>
        <v/>
      </c>
      <c r="N61" s="6" t="str">
        <f>IF(ISBLANK('Network plan 2'!V63),"",'Network plan 2'!V63)</f>
        <v/>
      </c>
      <c r="O61" s="6" t="str">
        <f>IF(ISBLANK('Network plan 2'!W63),"",'Network plan 2'!W63)</f>
        <v/>
      </c>
      <c r="P61" s="6" t="str">
        <f>IF(ISBLANK('Network plan 2'!X63),"",'Network plan 2'!X63)</f>
        <v/>
      </c>
      <c r="Q61" s="6" t="str">
        <f>IF(ISBLANK('Network plan 2'!Y63),"",'Network plan 2'!Y63)</f>
        <v/>
      </c>
      <c r="R61" s="6" t="str">
        <f>IF(ISBLANK('Network plan 2'!Z63),"",'Network plan 2'!Z63)</f>
        <v/>
      </c>
      <c r="S61" s="6" t="str">
        <f>IF(ISBLANK('Network plan 2'!AA63),"",'Network plan 2'!AA63)</f>
        <v/>
      </c>
      <c r="T61" s="6">
        <f>IF(ISBLANK('Network plan 2'!AB63),"",'Network plan 2'!AB63)</f>
        <v>20</v>
      </c>
      <c r="U61" s="6" t="str">
        <f>IF(ISBLANK('Network plan 2'!AC63),"",'Network plan 2'!AC63)</f>
        <v/>
      </c>
      <c r="V61" s="6">
        <f>IF(ISBLANK('Network plan 2'!AD63),"",'Network plan 2'!AD63)</f>
        <v>22</v>
      </c>
      <c r="W61" s="6" t="str">
        <f>IF(ISBLANK('Network plan 2'!AE63),"",'Network plan 2'!AE63)</f>
        <v/>
      </c>
      <c r="X61" s="6" t="str">
        <f>IF(ISBLANK('Network plan 2'!AF63),"",'Network plan 2'!AF63)</f>
        <v/>
      </c>
      <c r="Y61" s="6" t="str">
        <f>IF(ISBLANK('Network plan 2'!AG63),"",'Network plan 2'!AG63)</f>
        <v/>
      </c>
      <c r="Z61" s="6" t="str">
        <f>IF(ISBLANK('Network plan 2'!AH63),"",'Network plan 2'!AH63)</f>
        <v/>
      </c>
      <c r="AA61" s="6" t="str">
        <f>IF(ISBLANK('Network plan 2'!AI63),"",'Network plan 2'!AI63)</f>
        <v/>
      </c>
      <c r="AB61" s="6" t="str">
        <f>IF(ISBLANK('Network plan 2'!AJ63),"",'Network plan 2'!AJ63)</f>
        <v/>
      </c>
      <c r="AC61" s="6" t="str">
        <f>IF(ISBLANK('Network plan 2'!AK63),"",'Network plan 2'!AK63)</f>
        <v/>
      </c>
      <c r="AD61" s="6" t="str">
        <f>IF(ISBLANK('Network plan 2'!AL63),"",'Network plan 2'!AL63)</f>
        <v/>
      </c>
      <c r="AE61" s="6" t="str">
        <f>IF(ISBLANK('Network plan 2'!AM63),"",'Network plan 2'!AM63)</f>
        <v/>
      </c>
      <c r="AF61" s="6" t="str">
        <f>IF(ISBLANK('Network plan 2'!AN63),"",'Network plan 2'!AN63)</f>
        <v/>
      </c>
      <c r="AG61" s="6" t="str">
        <f>IF(ISBLANK('Network plan 2'!AO63),"",'Network plan 2'!AO63)</f>
        <v/>
      </c>
      <c r="AH61" s="6" t="str">
        <f>IF(ISBLANK('Network plan 2'!AP63),"",'Network plan 2'!AP63)</f>
        <v/>
      </c>
      <c r="AI61" s="6" t="str">
        <f>IF(ISBLANK('Network plan 2'!AQ63),"",'Network plan 2'!AQ63)</f>
        <v/>
      </c>
      <c r="AJ61" s="6" t="str">
        <f>IF(ISBLANK('Network plan 2'!AR63),"",'Network plan 2'!AR63)</f>
        <v/>
      </c>
      <c r="AK61" s="6" t="str">
        <f>IF(ISBLANK('Network plan 2'!AS63),"",'Network plan 2'!AS63)</f>
        <v/>
      </c>
      <c r="AL61" s="6" t="str">
        <f>IF(ISBLANK('Network plan 2'!AT63),"",'Network plan 2'!AT63)</f>
        <v>C</v>
      </c>
      <c r="AM61" s="6" t="str">
        <f>IF(ISBLANK('Network plan 2'!AU63),"",'Network plan 2'!AU63)</f>
        <v/>
      </c>
      <c r="AN61" s="6" t="str">
        <f>IF(ISBLANK('Network plan 2'!AV63),"",'Network plan 2'!AV63)</f>
        <v>E</v>
      </c>
      <c r="AO61" s="6">
        <f>IF(ISBLANK('Network plan 2'!AW63),"",'Network plan 2'!AW63)</f>
        <v>36</v>
      </c>
      <c r="AQ61">
        <f t="shared" si="1"/>
        <v>5</v>
      </c>
    </row>
    <row r="62" spans="1:43" x14ac:dyDescent="0.2">
      <c r="A62" s="10" t="str">
        <f>IF(ISBLANK('Network plan 2'!I64),"",'Network plan 2'!I64)</f>
        <v/>
      </c>
      <c r="B62" s="6" t="str">
        <f>IF(ISBLANK('Network plan 2'!J64),"",'Network plan 2'!J64)</f>
        <v/>
      </c>
      <c r="C62" s="6" t="str">
        <f>IF(ISBLANK('Network plan 2'!K64),"",'Network plan 2'!K64)</f>
        <v/>
      </c>
      <c r="D62" s="6" t="str">
        <f>IF(ISBLANK('Network plan 2'!L64),"",'Network plan 2'!L64)</f>
        <v/>
      </c>
      <c r="E62" s="6" t="str">
        <f>IF(ISBLANK('Network plan 2'!M64),"",'Network plan 2'!M64)</f>
        <v/>
      </c>
      <c r="F62" s="6" t="str">
        <f>IF(ISBLANK('Network plan 2'!N64),"",'Network plan 2'!N64)</f>
        <v/>
      </c>
      <c r="G62" s="6" t="str">
        <f>IF(ISBLANK('Network plan 2'!O64),"",'Network plan 2'!O64)</f>
        <v/>
      </c>
      <c r="H62" s="6" t="str">
        <f>IF(ISBLANK('Network plan 2'!P64),"",'Network plan 2'!P64)</f>
        <v/>
      </c>
      <c r="I62" s="6" t="str">
        <f>IF(ISBLANK('Network plan 2'!Q64),"",'Network plan 2'!Q64)</f>
        <v/>
      </c>
      <c r="J62" s="6" t="str">
        <f>IF(ISBLANK('Network plan 2'!R64),"",'Network plan 2'!R64)</f>
        <v/>
      </c>
      <c r="K62" s="6" t="str">
        <f>IF(ISBLANK('Network plan 2'!S64),"",'Network plan 2'!S64)</f>
        <v/>
      </c>
      <c r="L62" s="6" t="str">
        <f>IF(ISBLANK('Network plan 2'!T64),"",'Network plan 2'!T64)</f>
        <v/>
      </c>
      <c r="M62" s="6" t="str">
        <f>IF(ISBLANK('Network plan 2'!U64),"",'Network plan 2'!U64)</f>
        <v/>
      </c>
      <c r="N62" s="6" t="str">
        <f>IF(ISBLANK('Network plan 2'!V64),"",'Network plan 2'!V64)</f>
        <v/>
      </c>
      <c r="O62" s="6" t="str">
        <f>IF(ISBLANK('Network plan 2'!W64),"",'Network plan 2'!W64)</f>
        <v/>
      </c>
      <c r="P62" s="6" t="str">
        <f>IF(ISBLANK('Network plan 2'!X64),"",'Network plan 2'!X64)</f>
        <v/>
      </c>
      <c r="Q62" s="6" t="str">
        <f>IF(ISBLANK('Network plan 2'!Y64),"",'Network plan 2'!Y64)</f>
        <v/>
      </c>
      <c r="R62" s="6" t="str">
        <f>IF(ISBLANK('Network plan 2'!Z64),"",'Network plan 2'!Z64)</f>
        <v/>
      </c>
      <c r="S62" s="6" t="str">
        <f>IF(ISBLANK('Network plan 2'!AA64),"",'Network plan 2'!AA64)</f>
        <v/>
      </c>
      <c r="T62" s="6">
        <f>IF(ISBLANK('Network plan 2'!AB64),"",'Network plan 2'!AB64)</f>
        <v>20</v>
      </c>
      <c r="U62" s="6" t="str">
        <f>IF(ISBLANK('Network plan 2'!AC64),"",'Network plan 2'!AC64)</f>
        <v/>
      </c>
      <c r="V62" s="6">
        <f>IF(ISBLANK('Network plan 2'!AD64),"",'Network plan 2'!AD64)</f>
        <v>22</v>
      </c>
      <c r="W62" s="6" t="str">
        <f>IF(ISBLANK('Network plan 2'!AE64),"",'Network plan 2'!AE64)</f>
        <v/>
      </c>
      <c r="X62" s="6" t="str">
        <f>IF(ISBLANK('Network plan 2'!AF64),"",'Network plan 2'!AF64)</f>
        <v/>
      </c>
      <c r="Y62" s="6" t="str">
        <f>IF(ISBLANK('Network plan 2'!AG64),"",'Network plan 2'!AG64)</f>
        <v/>
      </c>
      <c r="Z62" s="6" t="str">
        <f>IF(ISBLANK('Network plan 2'!AH64),"",'Network plan 2'!AH64)</f>
        <v/>
      </c>
      <c r="AA62" s="6" t="str">
        <f>IF(ISBLANK('Network plan 2'!AI64),"",'Network plan 2'!AI64)</f>
        <v/>
      </c>
      <c r="AB62" s="6" t="str">
        <f>IF(ISBLANK('Network plan 2'!AJ64),"",'Network plan 2'!AJ64)</f>
        <v/>
      </c>
      <c r="AC62" s="6" t="str">
        <f>IF(ISBLANK('Network plan 2'!AK64),"",'Network plan 2'!AK64)</f>
        <v/>
      </c>
      <c r="AD62" s="6" t="str">
        <f>IF(ISBLANK('Network plan 2'!AL64),"",'Network plan 2'!AL64)</f>
        <v/>
      </c>
      <c r="AE62" s="6" t="str">
        <f>IF(ISBLANK('Network plan 2'!AM64),"",'Network plan 2'!AM64)</f>
        <v/>
      </c>
      <c r="AF62" s="6" t="str">
        <f>IF(ISBLANK('Network plan 2'!AN64),"",'Network plan 2'!AN64)</f>
        <v/>
      </c>
      <c r="AG62" s="6" t="str">
        <f>IF(ISBLANK('Network plan 2'!AO64),"",'Network plan 2'!AO64)</f>
        <v/>
      </c>
      <c r="AH62" s="6" t="str">
        <f>IF(ISBLANK('Network plan 2'!AP64),"",'Network plan 2'!AP64)</f>
        <v/>
      </c>
      <c r="AI62" s="6" t="str">
        <f>IF(ISBLANK('Network plan 2'!AQ64),"",'Network plan 2'!AQ64)</f>
        <v/>
      </c>
      <c r="AJ62" s="6" t="str">
        <f>IF(ISBLANK('Network plan 2'!AR64),"",'Network plan 2'!AR64)</f>
        <v/>
      </c>
      <c r="AK62" s="6" t="str">
        <f>IF(ISBLANK('Network plan 2'!AS64),"",'Network plan 2'!AS64)</f>
        <v/>
      </c>
      <c r="AL62" s="6" t="str">
        <f>IF(ISBLANK('Network plan 2'!AT64),"",'Network plan 2'!AT64)</f>
        <v>C</v>
      </c>
      <c r="AM62" s="6" t="str">
        <f>IF(ISBLANK('Network plan 2'!AU64),"",'Network plan 2'!AU64)</f>
        <v/>
      </c>
      <c r="AN62" s="6" t="str">
        <f>IF(ISBLANK('Network plan 2'!AV64),"",'Network plan 2'!AV64)</f>
        <v/>
      </c>
      <c r="AO62" s="6" t="str">
        <f>IF(ISBLANK('Network plan 2'!AW64),"",'Network plan 2'!AW64)</f>
        <v/>
      </c>
      <c r="AQ62">
        <f t="shared" si="1"/>
        <v>3</v>
      </c>
    </row>
    <row r="63" spans="1:43" x14ac:dyDescent="0.2">
      <c r="A63" s="10" t="str">
        <f>IF(ISBLANK('Network plan 2'!I65),"",'Network plan 2'!I65)</f>
        <v/>
      </c>
      <c r="B63" s="6" t="str">
        <f>IF(ISBLANK('Network plan 2'!J65),"",'Network plan 2'!J65)</f>
        <v/>
      </c>
      <c r="C63" s="6" t="str">
        <f>IF(ISBLANK('Network plan 2'!K65),"",'Network plan 2'!K65)</f>
        <v/>
      </c>
      <c r="D63" s="6" t="str">
        <f>IF(ISBLANK('Network plan 2'!L65),"",'Network plan 2'!L65)</f>
        <v/>
      </c>
      <c r="E63" s="6" t="str">
        <f>IF(ISBLANK('Network plan 2'!M65),"",'Network plan 2'!M65)</f>
        <v/>
      </c>
      <c r="F63" s="6" t="str">
        <f>IF(ISBLANK('Network plan 2'!N65),"",'Network plan 2'!N65)</f>
        <v/>
      </c>
      <c r="G63" s="6" t="str">
        <f>IF(ISBLANK('Network plan 2'!O65),"",'Network plan 2'!O65)</f>
        <v/>
      </c>
      <c r="H63" s="6" t="str">
        <f>IF(ISBLANK('Network plan 2'!P65),"",'Network plan 2'!P65)</f>
        <v/>
      </c>
      <c r="I63" s="6" t="str">
        <f>IF(ISBLANK('Network plan 2'!Q65),"",'Network plan 2'!Q65)</f>
        <v/>
      </c>
      <c r="J63" s="6" t="str">
        <f>IF(ISBLANK('Network plan 2'!R65),"",'Network plan 2'!R65)</f>
        <v/>
      </c>
      <c r="K63" s="6" t="str">
        <f>IF(ISBLANK('Network plan 2'!S65),"",'Network plan 2'!S65)</f>
        <v/>
      </c>
      <c r="L63" s="6" t="str">
        <f>IF(ISBLANK('Network plan 2'!T65),"",'Network plan 2'!T65)</f>
        <v/>
      </c>
      <c r="M63" s="6" t="str">
        <f>IF(ISBLANK('Network plan 2'!U65),"",'Network plan 2'!U65)</f>
        <v/>
      </c>
      <c r="N63" s="6" t="str">
        <f>IF(ISBLANK('Network plan 2'!V65),"",'Network plan 2'!V65)</f>
        <v/>
      </c>
      <c r="O63" s="6" t="str">
        <f>IF(ISBLANK('Network plan 2'!W65),"",'Network plan 2'!W65)</f>
        <v/>
      </c>
      <c r="P63" s="6" t="str">
        <f>IF(ISBLANK('Network plan 2'!X65),"",'Network plan 2'!X65)</f>
        <v/>
      </c>
      <c r="Q63" s="6" t="str">
        <f>IF(ISBLANK('Network plan 2'!Y65),"",'Network plan 2'!Y65)</f>
        <v/>
      </c>
      <c r="R63" s="6" t="str">
        <f>IF(ISBLANK('Network plan 2'!Z65),"",'Network plan 2'!Z65)</f>
        <v/>
      </c>
      <c r="S63" s="6" t="str">
        <f>IF(ISBLANK('Network plan 2'!AA65),"",'Network plan 2'!AA65)</f>
        <v/>
      </c>
      <c r="T63" s="6">
        <f>IF(ISBLANK('Network plan 2'!AB65),"",'Network plan 2'!AB65)</f>
        <v>20</v>
      </c>
      <c r="U63" s="6" t="str">
        <f>IF(ISBLANK('Network plan 2'!AC65),"",'Network plan 2'!AC65)</f>
        <v/>
      </c>
      <c r="V63" s="6">
        <f>IF(ISBLANK('Network plan 2'!AD65),"",'Network plan 2'!AD65)</f>
        <v>22</v>
      </c>
      <c r="W63" s="6" t="str">
        <f>IF(ISBLANK('Network plan 2'!AE65),"",'Network plan 2'!AE65)</f>
        <v/>
      </c>
      <c r="X63" s="6" t="str">
        <f>IF(ISBLANK('Network plan 2'!AF65),"",'Network plan 2'!AF65)</f>
        <v/>
      </c>
      <c r="Y63" s="6" t="str">
        <f>IF(ISBLANK('Network plan 2'!AG65),"",'Network plan 2'!AG65)</f>
        <v/>
      </c>
      <c r="Z63" s="6" t="str">
        <f>IF(ISBLANK('Network plan 2'!AH65),"",'Network plan 2'!AH65)</f>
        <v/>
      </c>
      <c r="AA63" s="6" t="str">
        <f>IF(ISBLANK('Network plan 2'!AI65),"",'Network plan 2'!AI65)</f>
        <v/>
      </c>
      <c r="AB63" s="6" t="str">
        <f>IF(ISBLANK('Network plan 2'!AJ65),"",'Network plan 2'!AJ65)</f>
        <v/>
      </c>
      <c r="AC63" s="6" t="str">
        <f>IF(ISBLANK('Network plan 2'!AK65),"",'Network plan 2'!AK65)</f>
        <v/>
      </c>
      <c r="AD63" s="6" t="str">
        <f>IF(ISBLANK('Network plan 2'!AL65),"",'Network plan 2'!AL65)</f>
        <v/>
      </c>
      <c r="AE63" s="6" t="str">
        <f>IF(ISBLANK('Network plan 2'!AM65),"",'Network plan 2'!AM65)</f>
        <v/>
      </c>
      <c r="AF63" s="6" t="str">
        <f>IF(ISBLANK('Network plan 2'!AN65),"",'Network plan 2'!AN65)</f>
        <v/>
      </c>
      <c r="AG63" s="6" t="str">
        <f>IF(ISBLANK('Network plan 2'!AO65),"",'Network plan 2'!AO65)</f>
        <v/>
      </c>
      <c r="AH63" s="6" t="str">
        <f>IF(ISBLANK('Network plan 2'!AP65),"",'Network plan 2'!AP65)</f>
        <v/>
      </c>
      <c r="AI63" s="6" t="str">
        <f>IF(ISBLANK('Network plan 2'!AQ65),"",'Network plan 2'!AQ65)</f>
        <v/>
      </c>
      <c r="AJ63" s="6" t="str">
        <f>IF(ISBLANK('Network plan 2'!AR65),"",'Network plan 2'!AR65)</f>
        <v/>
      </c>
      <c r="AK63" s="6" t="str">
        <f>IF(ISBLANK('Network plan 2'!AS65),"",'Network plan 2'!AS65)</f>
        <v/>
      </c>
      <c r="AL63" s="6" t="str">
        <f>IF(ISBLANK('Network plan 2'!AT65),"",'Network plan 2'!AT65)</f>
        <v>C</v>
      </c>
      <c r="AM63" s="6" t="str">
        <f>IF(ISBLANK('Network plan 2'!AU65),"",'Network plan 2'!AU65)</f>
        <v/>
      </c>
      <c r="AN63" s="6" t="str">
        <f>IF(ISBLANK('Network plan 2'!AV65),"",'Network plan 2'!AV65)</f>
        <v/>
      </c>
      <c r="AO63" s="6" t="str">
        <f>IF(ISBLANK('Network plan 2'!AW65),"",'Network plan 2'!AW65)</f>
        <v/>
      </c>
      <c r="AQ63">
        <f t="shared" si="1"/>
        <v>3</v>
      </c>
    </row>
    <row r="64" spans="1:43" x14ac:dyDescent="0.2">
      <c r="A64" s="10" t="str">
        <f>IF(ISBLANK('Network plan 2'!I66),"",'Network plan 2'!I66)</f>
        <v/>
      </c>
      <c r="B64" s="6" t="str">
        <f>IF(ISBLANK('Network plan 2'!J66),"",'Network plan 2'!J66)</f>
        <v/>
      </c>
      <c r="C64" s="6" t="str">
        <f>IF(ISBLANK('Network plan 2'!K66),"",'Network plan 2'!K66)</f>
        <v/>
      </c>
      <c r="D64" s="6" t="str">
        <f>IF(ISBLANK('Network plan 2'!L66),"",'Network plan 2'!L66)</f>
        <v/>
      </c>
      <c r="E64" s="6" t="str">
        <f>IF(ISBLANK('Network plan 2'!M66),"",'Network plan 2'!M66)</f>
        <v/>
      </c>
      <c r="F64" s="6" t="str">
        <f>IF(ISBLANK('Network plan 2'!N66),"",'Network plan 2'!N66)</f>
        <v/>
      </c>
      <c r="G64" s="6" t="str">
        <f>IF(ISBLANK('Network plan 2'!O66),"",'Network plan 2'!O66)</f>
        <v/>
      </c>
      <c r="H64" s="6" t="str">
        <f>IF(ISBLANK('Network plan 2'!P66),"",'Network plan 2'!P66)</f>
        <v/>
      </c>
      <c r="I64" s="6" t="str">
        <f>IF(ISBLANK('Network plan 2'!Q66),"",'Network plan 2'!Q66)</f>
        <v/>
      </c>
      <c r="J64" s="6" t="str">
        <f>IF(ISBLANK('Network plan 2'!R66),"",'Network plan 2'!R66)</f>
        <v/>
      </c>
      <c r="K64" s="6" t="str">
        <f>IF(ISBLANK('Network plan 2'!S66),"",'Network plan 2'!S66)</f>
        <v/>
      </c>
      <c r="L64" s="6" t="str">
        <f>IF(ISBLANK('Network plan 2'!T66),"",'Network plan 2'!T66)</f>
        <v/>
      </c>
      <c r="M64" s="6" t="str">
        <f>IF(ISBLANK('Network plan 2'!U66),"",'Network plan 2'!U66)</f>
        <v/>
      </c>
      <c r="N64" s="6" t="str">
        <f>IF(ISBLANK('Network plan 2'!V66),"",'Network plan 2'!V66)</f>
        <v/>
      </c>
      <c r="O64" s="6" t="str">
        <f>IF(ISBLANK('Network plan 2'!W66),"",'Network plan 2'!W66)</f>
        <v/>
      </c>
      <c r="P64" s="6" t="str">
        <f>IF(ISBLANK('Network plan 2'!X66),"",'Network plan 2'!X66)</f>
        <v/>
      </c>
      <c r="Q64" s="6" t="str">
        <f>IF(ISBLANK('Network plan 2'!Y66),"",'Network plan 2'!Y66)</f>
        <v/>
      </c>
      <c r="R64" s="6" t="str">
        <f>IF(ISBLANK('Network plan 2'!Z66),"",'Network plan 2'!Z66)</f>
        <v/>
      </c>
      <c r="S64" s="6" t="str">
        <f>IF(ISBLANK('Network plan 2'!AA66),"",'Network plan 2'!AA66)</f>
        <v/>
      </c>
      <c r="T64" s="6">
        <f>IF(ISBLANK('Network plan 2'!AB66),"",'Network plan 2'!AB66)</f>
        <v>20</v>
      </c>
      <c r="U64" s="6" t="str">
        <f>IF(ISBLANK('Network plan 2'!AC66),"",'Network plan 2'!AC66)</f>
        <v/>
      </c>
      <c r="V64" s="6" t="str">
        <f>IF(ISBLANK('Network plan 2'!AD66),"",'Network plan 2'!AD66)</f>
        <v/>
      </c>
      <c r="W64" s="6">
        <f>IF(ISBLANK('Network plan 2'!AE66),"",'Network plan 2'!AE66)</f>
        <v>23</v>
      </c>
      <c r="X64" s="6" t="str">
        <f>IF(ISBLANK('Network plan 2'!AF66),"",'Network plan 2'!AF66)</f>
        <v/>
      </c>
      <c r="Y64" s="6" t="str">
        <f>IF(ISBLANK('Network plan 2'!AG66),"",'Network plan 2'!AG66)</f>
        <v/>
      </c>
      <c r="Z64" s="6" t="str">
        <f>IF(ISBLANK('Network plan 2'!AH66),"",'Network plan 2'!AH66)</f>
        <v/>
      </c>
      <c r="AA64" s="6" t="str">
        <f>IF(ISBLANK('Network plan 2'!AI66),"",'Network plan 2'!AI66)</f>
        <v/>
      </c>
      <c r="AB64" s="6" t="str">
        <f>IF(ISBLANK('Network plan 2'!AJ66),"",'Network plan 2'!AJ66)</f>
        <v/>
      </c>
      <c r="AC64" s="6" t="str">
        <f>IF(ISBLANK('Network plan 2'!AK66),"",'Network plan 2'!AK66)</f>
        <v/>
      </c>
      <c r="AD64" s="6" t="str">
        <f>IF(ISBLANK('Network plan 2'!AL66),"",'Network plan 2'!AL66)</f>
        <v/>
      </c>
      <c r="AE64" s="6" t="str">
        <f>IF(ISBLANK('Network plan 2'!AM66),"",'Network plan 2'!AM66)</f>
        <v/>
      </c>
      <c r="AF64" s="6" t="str">
        <f>IF(ISBLANK('Network plan 2'!AN66),"",'Network plan 2'!AN66)</f>
        <v/>
      </c>
      <c r="AG64" s="6" t="str">
        <f>IF(ISBLANK('Network plan 2'!AO66),"",'Network plan 2'!AO66)</f>
        <v/>
      </c>
      <c r="AH64" s="6" t="str">
        <f>IF(ISBLANK('Network plan 2'!AP66),"",'Network plan 2'!AP66)</f>
        <v/>
      </c>
      <c r="AI64" s="6" t="str">
        <f>IF(ISBLANK('Network plan 2'!AQ66),"",'Network plan 2'!AQ66)</f>
        <v/>
      </c>
      <c r="AJ64" s="6" t="str">
        <f>IF(ISBLANK('Network plan 2'!AR66),"",'Network plan 2'!AR66)</f>
        <v/>
      </c>
      <c r="AK64" s="6" t="str">
        <f>IF(ISBLANK('Network plan 2'!AS66),"",'Network plan 2'!AS66)</f>
        <v/>
      </c>
      <c r="AL64" s="6" t="str">
        <f>IF(ISBLANK('Network plan 2'!AT66),"",'Network plan 2'!AT66)</f>
        <v>C</v>
      </c>
      <c r="AM64" s="6" t="str">
        <f>IF(ISBLANK('Network plan 2'!AU66),"",'Network plan 2'!AU66)</f>
        <v/>
      </c>
      <c r="AN64" s="6" t="str">
        <f>IF(ISBLANK('Network plan 2'!AV66),"",'Network plan 2'!AV66)</f>
        <v/>
      </c>
      <c r="AO64" s="6">
        <f>IF(ISBLANK('Network plan 2'!AW66),"",'Network plan 2'!AW66)</f>
        <v>36</v>
      </c>
      <c r="AQ64">
        <f t="shared" si="1"/>
        <v>4</v>
      </c>
    </row>
    <row r="65" spans="1:43" x14ac:dyDescent="0.2">
      <c r="A65" s="10" t="str">
        <f>IF(ISBLANK('Network plan 2'!I67),"",'Network plan 2'!I67)</f>
        <v/>
      </c>
      <c r="B65" s="6" t="str">
        <f>IF(ISBLANK('Network plan 2'!J67),"",'Network plan 2'!J67)</f>
        <v/>
      </c>
      <c r="C65" s="6" t="str">
        <f>IF(ISBLANK('Network plan 2'!K67),"",'Network plan 2'!K67)</f>
        <v/>
      </c>
      <c r="D65" s="6" t="str">
        <f>IF(ISBLANK('Network plan 2'!L67),"",'Network plan 2'!L67)</f>
        <v/>
      </c>
      <c r="E65" s="6" t="str">
        <f>IF(ISBLANK('Network plan 2'!M67),"",'Network plan 2'!M67)</f>
        <v/>
      </c>
      <c r="F65" s="6" t="str">
        <f>IF(ISBLANK('Network plan 2'!N67),"",'Network plan 2'!N67)</f>
        <v/>
      </c>
      <c r="G65" s="6" t="str">
        <f>IF(ISBLANK('Network plan 2'!O67),"",'Network plan 2'!O67)</f>
        <v/>
      </c>
      <c r="H65" s="6" t="str">
        <f>IF(ISBLANK('Network plan 2'!P67),"",'Network plan 2'!P67)</f>
        <v/>
      </c>
      <c r="I65" s="6" t="str">
        <f>IF(ISBLANK('Network plan 2'!Q67),"",'Network plan 2'!Q67)</f>
        <v/>
      </c>
      <c r="J65" s="6" t="str">
        <f>IF(ISBLANK('Network plan 2'!R67),"",'Network plan 2'!R67)</f>
        <v/>
      </c>
      <c r="K65" s="6" t="str">
        <f>IF(ISBLANK('Network plan 2'!S67),"",'Network plan 2'!S67)</f>
        <v/>
      </c>
      <c r="L65" s="6" t="str">
        <f>IF(ISBLANK('Network plan 2'!T67),"",'Network plan 2'!T67)</f>
        <v/>
      </c>
      <c r="M65" s="6" t="str">
        <f>IF(ISBLANK('Network plan 2'!U67),"",'Network plan 2'!U67)</f>
        <v/>
      </c>
      <c r="N65" s="6" t="str">
        <f>IF(ISBLANK('Network plan 2'!V67),"",'Network plan 2'!V67)</f>
        <v/>
      </c>
      <c r="O65" s="6" t="str">
        <f>IF(ISBLANK('Network plan 2'!W67),"",'Network plan 2'!W67)</f>
        <v/>
      </c>
      <c r="P65" s="6" t="str">
        <f>IF(ISBLANK('Network plan 2'!X67),"",'Network plan 2'!X67)</f>
        <v/>
      </c>
      <c r="Q65" s="6" t="str">
        <f>IF(ISBLANK('Network plan 2'!Y67),"",'Network plan 2'!Y67)</f>
        <v/>
      </c>
      <c r="R65" s="6" t="str">
        <f>IF(ISBLANK('Network plan 2'!Z67),"",'Network plan 2'!Z67)</f>
        <v/>
      </c>
      <c r="S65" s="6" t="str">
        <f>IF(ISBLANK('Network plan 2'!AA67),"",'Network plan 2'!AA67)</f>
        <v/>
      </c>
      <c r="T65" s="6">
        <f>IF(ISBLANK('Network plan 2'!AB67),"",'Network plan 2'!AB67)</f>
        <v>20</v>
      </c>
      <c r="U65" s="6" t="str">
        <f>IF(ISBLANK('Network plan 2'!AC67),"",'Network plan 2'!AC67)</f>
        <v/>
      </c>
      <c r="V65" s="6" t="str">
        <f>IF(ISBLANK('Network plan 2'!AD67),"",'Network plan 2'!AD67)</f>
        <v/>
      </c>
      <c r="W65" s="6">
        <f>IF(ISBLANK('Network plan 2'!AE67),"",'Network plan 2'!AE67)</f>
        <v>23</v>
      </c>
      <c r="X65" s="6" t="str">
        <f>IF(ISBLANK('Network plan 2'!AF67),"",'Network plan 2'!AF67)</f>
        <v/>
      </c>
      <c r="Y65" s="6" t="str">
        <f>IF(ISBLANK('Network plan 2'!AG67),"",'Network plan 2'!AG67)</f>
        <v/>
      </c>
      <c r="Z65" s="6" t="str">
        <f>IF(ISBLANK('Network plan 2'!AH67),"",'Network plan 2'!AH67)</f>
        <v/>
      </c>
      <c r="AA65" s="6" t="str">
        <f>IF(ISBLANK('Network plan 2'!AI67),"",'Network plan 2'!AI67)</f>
        <v/>
      </c>
      <c r="AB65" s="6" t="str">
        <f>IF(ISBLANK('Network plan 2'!AJ67),"",'Network plan 2'!AJ67)</f>
        <v/>
      </c>
      <c r="AC65" s="6" t="str">
        <f>IF(ISBLANK('Network plan 2'!AK67),"",'Network plan 2'!AK67)</f>
        <v/>
      </c>
      <c r="AD65" s="6" t="str">
        <f>IF(ISBLANK('Network plan 2'!AL67),"",'Network plan 2'!AL67)</f>
        <v/>
      </c>
      <c r="AE65" s="6" t="str">
        <f>IF(ISBLANK('Network plan 2'!AM67),"",'Network plan 2'!AM67)</f>
        <v/>
      </c>
      <c r="AF65" s="6" t="str">
        <f>IF(ISBLANK('Network plan 2'!AN67),"",'Network plan 2'!AN67)</f>
        <v/>
      </c>
      <c r="AG65" s="6" t="str">
        <f>IF(ISBLANK('Network plan 2'!AO67),"",'Network plan 2'!AO67)</f>
        <v/>
      </c>
      <c r="AH65" s="6" t="str">
        <f>IF(ISBLANK('Network plan 2'!AP67),"",'Network plan 2'!AP67)</f>
        <v/>
      </c>
      <c r="AI65" s="6" t="str">
        <f>IF(ISBLANK('Network plan 2'!AQ67),"",'Network plan 2'!AQ67)</f>
        <v/>
      </c>
      <c r="AJ65" s="6" t="str">
        <f>IF(ISBLANK('Network plan 2'!AR67),"",'Network plan 2'!AR67)</f>
        <v/>
      </c>
      <c r="AK65" s="6" t="str">
        <f>IF(ISBLANK('Network plan 2'!AS67),"",'Network plan 2'!AS67)</f>
        <v/>
      </c>
      <c r="AL65" s="6" t="str">
        <f>IF(ISBLANK('Network plan 2'!AT67),"",'Network plan 2'!AT67)</f>
        <v>C</v>
      </c>
      <c r="AM65" s="6" t="str">
        <f>IF(ISBLANK('Network plan 2'!AU67),"",'Network plan 2'!AU67)</f>
        <v/>
      </c>
      <c r="AN65" s="6" t="str">
        <f>IF(ISBLANK('Network plan 2'!AV67),"",'Network plan 2'!AV67)</f>
        <v/>
      </c>
      <c r="AO65" s="6" t="str">
        <f>IF(ISBLANK('Network plan 2'!AW67),"",'Network plan 2'!AW67)</f>
        <v/>
      </c>
      <c r="AQ65">
        <f t="shared" ref="AQ65:AQ96" si="2">COLUMNS(A65:AO65)-COUNTIF(A65:AO65,"")</f>
        <v>3</v>
      </c>
    </row>
    <row r="66" spans="1:43" x14ac:dyDescent="0.2">
      <c r="A66" s="10" t="str">
        <f>IF(ISBLANK('Network plan 2'!I68),"",'Network plan 2'!I68)</f>
        <v/>
      </c>
      <c r="B66" s="6" t="str">
        <f>IF(ISBLANK('Network plan 2'!J68),"",'Network plan 2'!J68)</f>
        <v/>
      </c>
      <c r="C66" s="6" t="str">
        <f>IF(ISBLANK('Network plan 2'!K68),"",'Network plan 2'!K68)</f>
        <v/>
      </c>
      <c r="D66" s="6" t="str">
        <f>IF(ISBLANK('Network plan 2'!L68),"",'Network plan 2'!L68)</f>
        <v/>
      </c>
      <c r="E66" s="6" t="str">
        <f>IF(ISBLANK('Network plan 2'!M68),"",'Network plan 2'!M68)</f>
        <v/>
      </c>
      <c r="F66" s="6" t="str">
        <f>IF(ISBLANK('Network plan 2'!N68),"",'Network plan 2'!N68)</f>
        <v/>
      </c>
      <c r="G66" s="6" t="str">
        <f>IF(ISBLANK('Network plan 2'!O68),"",'Network plan 2'!O68)</f>
        <v/>
      </c>
      <c r="H66" s="6" t="str">
        <f>IF(ISBLANK('Network plan 2'!P68),"",'Network plan 2'!P68)</f>
        <v/>
      </c>
      <c r="I66" s="6" t="str">
        <f>IF(ISBLANK('Network plan 2'!Q68),"",'Network plan 2'!Q68)</f>
        <v/>
      </c>
      <c r="J66" s="6" t="str">
        <f>IF(ISBLANK('Network plan 2'!R68),"",'Network plan 2'!R68)</f>
        <v/>
      </c>
      <c r="K66" s="6" t="str">
        <f>IF(ISBLANK('Network plan 2'!S68),"",'Network plan 2'!S68)</f>
        <v/>
      </c>
      <c r="L66" s="6" t="str">
        <f>IF(ISBLANK('Network plan 2'!T68),"",'Network plan 2'!T68)</f>
        <v/>
      </c>
      <c r="M66" s="6" t="str">
        <f>IF(ISBLANK('Network plan 2'!U68),"",'Network plan 2'!U68)</f>
        <v/>
      </c>
      <c r="N66" s="6" t="str">
        <f>IF(ISBLANK('Network plan 2'!V68),"",'Network plan 2'!V68)</f>
        <v/>
      </c>
      <c r="O66" s="6" t="str">
        <f>IF(ISBLANK('Network plan 2'!W68),"",'Network plan 2'!W68)</f>
        <v/>
      </c>
      <c r="P66" s="6" t="str">
        <f>IF(ISBLANK('Network plan 2'!X68),"",'Network plan 2'!X68)</f>
        <v/>
      </c>
      <c r="Q66" s="6" t="str">
        <f>IF(ISBLANK('Network plan 2'!Y68),"",'Network plan 2'!Y68)</f>
        <v/>
      </c>
      <c r="R66" s="6" t="str">
        <f>IF(ISBLANK('Network plan 2'!Z68),"",'Network plan 2'!Z68)</f>
        <v/>
      </c>
      <c r="S66" s="6" t="str">
        <f>IF(ISBLANK('Network plan 2'!AA68),"",'Network plan 2'!AA68)</f>
        <v/>
      </c>
      <c r="T66" s="6">
        <f>IF(ISBLANK('Network plan 2'!AB68),"",'Network plan 2'!AB68)</f>
        <v>20</v>
      </c>
      <c r="U66" s="6" t="str">
        <f>IF(ISBLANK('Network plan 2'!AC68),"",'Network plan 2'!AC68)</f>
        <v/>
      </c>
      <c r="V66" s="6" t="str">
        <f>IF(ISBLANK('Network plan 2'!AD68),"",'Network plan 2'!AD68)</f>
        <v/>
      </c>
      <c r="W66" s="6">
        <f>IF(ISBLANK('Network plan 2'!AE68),"",'Network plan 2'!AE68)</f>
        <v>23</v>
      </c>
      <c r="X66" s="6" t="str">
        <f>IF(ISBLANK('Network plan 2'!AF68),"",'Network plan 2'!AF68)</f>
        <v/>
      </c>
      <c r="Y66" s="6" t="str">
        <f>IF(ISBLANK('Network plan 2'!AG68),"",'Network plan 2'!AG68)</f>
        <v/>
      </c>
      <c r="Z66" s="6" t="str">
        <f>IF(ISBLANK('Network plan 2'!AH68),"",'Network plan 2'!AH68)</f>
        <v/>
      </c>
      <c r="AA66" s="6" t="str">
        <f>IF(ISBLANK('Network plan 2'!AI68),"",'Network plan 2'!AI68)</f>
        <v/>
      </c>
      <c r="AB66" s="6" t="str">
        <f>IF(ISBLANK('Network plan 2'!AJ68),"",'Network plan 2'!AJ68)</f>
        <v/>
      </c>
      <c r="AC66" s="6" t="str">
        <f>IF(ISBLANK('Network plan 2'!AK68),"",'Network plan 2'!AK68)</f>
        <v/>
      </c>
      <c r="AD66" s="6" t="str">
        <f>IF(ISBLANK('Network plan 2'!AL68),"",'Network plan 2'!AL68)</f>
        <v/>
      </c>
      <c r="AE66" s="6" t="str">
        <f>IF(ISBLANK('Network plan 2'!AM68),"",'Network plan 2'!AM68)</f>
        <v/>
      </c>
      <c r="AF66" s="6" t="str">
        <f>IF(ISBLANK('Network plan 2'!AN68),"",'Network plan 2'!AN68)</f>
        <v/>
      </c>
      <c r="AG66" s="6" t="str">
        <f>IF(ISBLANK('Network plan 2'!AO68),"",'Network plan 2'!AO68)</f>
        <v/>
      </c>
      <c r="AH66" s="6" t="str">
        <f>IF(ISBLANK('Network plan 2'!AP68),"",'Network plan 2'!AP68)</f>
        <v/>
      </c>
      <c r="AI66" s="6" t="str">
        <f>IF(ISBLANK('Network plan 2'!AQ68),"",'Network plan 2'!AQ68)</f>
        <v/>
      </c>
      <c r="AJ66" s="6" t="str">
        <f>IF(ISBLANK('Network plan 2'!AR68),"",'Network plan 2'!AR68)</f>
        <v/>
      </c>
      <c r="AK66" s="6" t="str">
        <f>IF(ISBLANK('Network plan 2'!AS68),"",'Network plan 2'!AS68)</f>
        <v/>
      </c>
      <c r="AL66" s="6" t="str">
        <f>IF(ISBLANK('Network plan 2'!AT68),"",'Network plan 2'!AT68)</f>
        <v>C</v>
      </c>
      <c r="AM66" s="6" t="str">
        <f>IF(ISBLANK('Network plan 2'!AU68),"",'Network plan 2'!AU68)</f>
        <v/>
      </c>
      <c r="AN66" s="6" t="str">
        <f>IF(ISBLANK('Network plan 2'!AV68),"",'Network plan 2'!AV68)</f>
        <v/>
      </c>
      <c r="AO66" s="6" t="str">
        <f>IF(ISBLANK('Network plan 2'!AW68),"",'Network plan 2'!AW68)</f>
        <v/>
      </c>
      <c r="AQ66">
        <f t="shared" si="2"/>
        <v>3</v>
      </c>
    </row>
    <row r="67" spans="1:43" x14ac:dyDescent="0.2">
      <c r="A67" s="10" t="str">
        <f>IF(ISBLANK('Network plan 2'!I69),"",'Network plan 2'!I69)</f>
        <v/>
      </c>
      <c r="B67" s="6" t="str">
        <f>IF(ISBLANK('Network plan 2'!J69),"",'Network plan 2'!J69)</f>
        <v/>
      </c>
      <c r="C67" s="6" t="str">
        <f>IF(ISBLANK('Network plan 2'!K69),"",'Network plan 2'!K69)</f>
        <v/>
      </c>
      <c r="D67" s="6" t="str">
        <f>IF(ISBLANK('Network plan 2'!L69),"",'Network plan 2'!L69)</f>
        <v/>
      </c>
      <c r="E67" s="6" t="str">
        <f>IF(ISBLANK('Network plan 2'!M69),"",'Network plan 2'!M69)</f>
        <v/>
      </c>
      <c r="F67" s="6" t="str">
        <f>IF(ISBLANK('Network plan 2'!N69),"",'Network plan 2'!N69)</f>
        <v/>
      </c>
      <c r="G67" s="6" t="str">
        <f>IF(ISBLANK('Network plan 2'!O69),"",'Network plan 2'!O69)</f>
        <v/>
      </c>
      <c r="H67" s="6" t="str">
        <f>IF(ISBLANK('Network plan 2'!P69),"",'Network plan 2'!P69)</f>
        <v/>
      </c>
      <c r="I67" s="6" t="str">
        <f>IF(ISBLANK('Network plan 2'!Q69),"",'Network plan 2'!Q69)</f>
        <v/>
      </c>
      <c r="J67" s="6" t="str">
        <f>IF(ISBLANK('Network plan 2'!R69),"",'Network plan 2'!R69)</f>
        <v/>
      </c>
      <c r="K67" s="6" t="str">
        <f>IF(ISBLANK('Network plan 2'!S69),"",'Network plan 2'!S69)</f>
        <v/>
      </c>
      <c r="L67" s="6" t="str">
        <f>IF(ISBLANK('Network plan 2'!T69),"",'Network plan 2'!T69)</f>
        <v/>
      </c>
      <c r="M67" s="6" t="str">
        <f>IF(ISBLANK('Network plan 2'!U69),"",'Network plan 2'!U69)</f>
        <v/>
      </c>
      <c r="N67" s="6" t="str">
        <f>IF(ISBLANK('Network plan 2'!V69),"",'Network plan 2'!V69)</f>
        <v/>
      </c>
      <c r="O67" s="6" t="str">
        <f>IF(ISBLANK('Network plan 2'!W69),"",'Network plan 2'!W69)</f>
        <v/>
      </c>
      <c r="P67" s="6" t="str">
        <f>IF(ISBLANK('Network plan 2'!X69),"",'Network plan 2'!X69)</f>
        <v/>
      </c>
      <c r="Q67" s="6" t="str">
        <f>IF(ISBLANK('Network plan 2'!Y69),"",'Network plan 2'!Y69)</f>
        <v/>
      </c>
      <c r="R67" s="6" t="str">
        <f>IF(ISBLANK('Network plan 2'!Z69),"",'Network plan 2'!Z69)</f>
        <v/>
      </c>
      <c r="S67" s="6" t="str">
        <f>IF(ISBLANK('Network plan 2'!AA69),"",'Network plan 2'!AA69)</f>
        <v/>
      </c>
      <c r="T67" s="6">
        <f>IF(ISBLANK('Network plan 2'!AB69),"",'Network plan 2'!AB69)</f>
        <v>20</v>
      </c>
      <c r="U67" s="6" t="str">
        <f>IF(ISBLANK('Network plan 2'!AC69),"",'Network plan 2'!AC69)</f>
        <v/>
      </c>
      <c r="V67" s="6" t="str">
        <f>IF(ISBLANK('Network plan 2'!AD69),"",'Network plan 2'!AD69)</f>
        <v/>
      </c>
      <c r="W67" s="6" t="str">
        <f>IF(ISBLANK('Network plan 2'!AE69),"",'Network plan 2'!AE69)</f>
        <v/>
      </c>
      <c r="X67" s="6">
        <f>IF(ISBLANK('Network plan 2'!AF69),"",'Network plan 2'!AF69)</f>
        <v>24</v>
      </c>
      <c r="Y67" s="6" t="str">
        <f>IF(ISBLANK('Network plan 2'!AG69),"",'Network plan 2'!AG69)</f>
        <v/>
      </c>
      <c r="Z67" s="6" t="str">
        <f>IF(ISBLANK('Network plan 2'!AH69),"",'Network plan 2'!AH69)</f>
        <v/>
      </c>
      <c r="AA67" s="6" t="str">
        <f>IF(ISBLANK('Network plan 2'!AI69),"",'Network plan 2'!AI69)</f>
        <v/>
      </c>
      <c r="AB67" s="6" t="str">
        <f>IF(ISBLANK('Network plan 2'!AJ69),"",'Network plan 2'!AJ69)</f>
        <v/>
      </c>
      <c r="AC67" s="6" t="str">
        <f>IF(ISBLANK('Network plan 2'!AK69),"",'Network plan 2'!AK69)</f>
        <v/>
      </c>
      <c r="AD67" s="6" t="str">
        <f>IF(ISBLANK('Network plan 2'!AL69),"",'Network plan 2'!AL69)</f>
        <v/>
      </c>
      <c r="AE67" s="6" t="str">
        <f>IF(ISBLANK('Network plan 2'!AM69),"",'Network plan 2'!AM69)</f>
        <v/>
      </c>
      <c r="AF67" s="6" t="str">
        <f>IF(ISBLANK('Network plan 2'!AN69),"",'Network plan 2'!AN69)</f>
        <v/>
      </c>
      <c r="AG67" s="6" t="str">
        <f>IF(ISBLANK('Network plan 2'!AO69),"",'Network plan 2'!AO69)</f>
        <v/>
      </c>
      <c r="AH67" s="6" t="str">
        <f>IF(ISBLANK('Network plan 2'!AP69),"",'Network plan 2'!AP69)</f>
        <v/>
      </c>
      <c r="AI67" s="6" t="str">
        <f>IF(ISBLANK('Network plan 2'!AQ69),"",'Network plan 2'!AQ69)</f>
        <v/>
      </c>
      <c r="AJ67" s="6" t="str">
        <f>IF(ISBLANK('Network plan 2'!AR69),"",'Network plan 2'!AR69)</f>
        <v/>
      </c>
      <c r="AK67" s="6" t="str">
        <f>IF(ISBLANK('Network plan 2'!AS69),"",'Network plan 2'!AS69)</f>
        <v/>
      </c>
      <c r="AL67" s="6" t="str">
        <f>IF(ISBLANK('Network plan 2'!AT69),"",'Network plan 2'!AT69)</f>
        <v>C</v>
      </c>
      <c r="AM67" s="6" t="str">
        <f>IF(ISBLANK('Network plan 2'!AU69),"",'Network plan 2'!AU69)</f>
        <v/>
      </c>
      <c r="AN67" s="6" t="str">
        <f>IF(ISBLANK('Network plan 2'!AV69),"",'Network plan 2'!AV69)</f>
        <v>E</v>
      </c>
      <c r="AO67" s="6">
        <f>IF(ISBLANK('Network plan 2'!AW69),"",'Network plan 2'!AW69)</f>
        <v>36</v>
      </c>
      <c r="AQ67">
        <f t="shared" si="2"/>
        <v>5</v>
      </c>
    </row>
    <row r="68" spans="1:43" x14ac:dyDescent="0.2">
      <c r="A68" s="10" t="str">
        <f>IF(ISBLANK('Network plan 2'!I70),"",'Network plan 2'!I70)</f>
        <v/>
      </c>
      <c r="B68" s="6" t="str">
        <f>IF(ISBLANK('Network plan 2'!J70),"",'Network plan 2'!J70)</f>
        <v/>
      </c>
      <c r="C68" s="6" t="str">
        <f>IF(ISBLANK('Network plan 2'!K70),"",'Network plan 2'!K70)</f>
        <v/>
      </c>
      <c r="D68" s="6" t="str">
        <f>IF(ISBLANK('Network plan 2'!L70),"",'Network plan 2'!L70)</f>
        <v/>
      </c>
      <c r="E68" s="6" t="str">
        <f>IF(ISBLANK('Network plan 2'!M70),"",'Network plan 2'!M70)</f>
        <v/>
      </c>
      <c r="F68" s="6" t="str">
        <f>IF(ISBLANK('Network plan 2'!N70),"",'Network plan 2'!N70)</f>
        <v/>
      </c>
      <c r="G68" s="6" t="str">
        <f>IF(ISBLANK('Network plan 2'!O70),"",'Network plan 2'!O70)</f>
        <v/>
      </c>
      <c r="H68" s="6" t="str">
        <f>IF(ISBLANK('Network plan 2'!P70),"",'Network plan 2'!P70)</f>
        <v/>
      </c>
      <c r="I68" s="6" t="str">
        <f>IF(ISBLANK('Network plan 2'!Q70),"",'Network plan 2'!Q70)</f>
        <v/>
      </c>
      <c r="J68" s="6" t="str">
        <f>IF(ISBLANK('Network plan 2'!R70),"",'Network plan 2'!R70)</f>
        <v/>
      </c>
      <c r="K68" s="6" t="str">
        <f>IF(ISBLANK('Network plan 2'!S70),"",'Network plan 2'!S70)</f>
        <v/>
      </c>
      <c r="L68" s="6" t="str">
        <f>IF(ISBLANK('Network plan 2'!T70),"",'Network plan 2'!T70)</f>
        <v/>
      </c>
      <c r="M68" s="6" t="str">
        <f>IF(ISBLANK('Network plan 2'!U70),"",'Network plan 2'!U70)</f>
        <v/>
      </c>
      <c r="N68" s="6" t="str">
        <f>IF(ISBLANK('Network plan 2'!V70),"",'Network plan 2'!V70)</f>
        <v/>
      </c>
      <c r="O68" s="6" t="str">
        <f>IF(ISBLANK('Network plan 2'!W70),"",'Network plan 2'!W70)</f>
        <v/>
      </c>
      <c r="P68" s="6" t="str">
        <f>IF(ISBLANK('Network plan 2'!X70),"",'Network plan 2'!X70)</f>
        <v/>
      </c>
      <c r="Q68" s="6" t="str">
        <f>IF(ISBLANK('Network plan 2'!Y70),"",'Network plan 2'!Y70)</f>
        <v/>
      </c>
      <c r="R68" s="6" t="str">
        <f>IF(ISBLANK('Network plan 2'!Z70),"",'Network plan 2'!Z70)</f>
        <v/>
      </c>
      <c r="S68" s="6" t="str">
        <f>IF(ISBLANK('Network plan 2'!AA70),"",'Network plan 2'!AA70)</f>
        <v/>
      </c>
      <c r="T68" s="6">
        <f>IF(ISBLANK('Network plan 2'!AB70),"",'Network plan 2'!AB70)</f>
        <v>20</v>
      </c>
      <c r="U68" s="6" t="str">
        <f>IF(ISBLANK('Network plan 2'!AC70),"",'Network plan 2'!AC70)</f>
        <v/>
      </c>
      <c r="V68" s="6" t="str">
        <f>IF(ISBLANK('Network plan 2'!AD70),"",'Network plan 2'!AD70)</f>
        <v/>
      </c>
      <c r="W68" s="6" t="str">
        <f>IF(ISBLANK('Network plan 2'!AE70),"",'Network plan 2'!AE70)</f>
        <v/>
      </c>
      <c r="X68" s="6">
        <f>IF(ISBLANK('Network plan 2'!AF70),"",'Network plan 2'!AF70)</f>
        <v>24</v>
      </c>
      <c r="Y68" s="6" t="str">
        <f>IF(ISBLANK('Network plan 2'!AG70),"",'Network plan 2'!AG70)</f>
        <v/>
      </c>
      <c r="Z68" s="6" t="str">
        <f>IF(ISBLANK('Network plan 2'!AH70),"",'Network plan 2'!AH70)</f>
        <v/>
      </c>
      <c r="AA68" s="6" t="str">
        <f>IF(ISBLANK('Network plan 2'!AI70),"",'Network plan 2'!AI70)</f>
        <v/>
      </c>
      <c r="AB68" s="6" t="str">
        <f>IF(ISBLANK('Network plan 2'!AJ70),"",'Network plan 2'!AJ70)</f>
        <v/>
      </c>
      <c r="AC68" s="6" t="str">
        <f>IF(ISBLANK('Network plan 2'!AK70),"",'Network plan 2'!AK70)</f>
        <v/>
      </c>
      <c r="AD68" s="6" t="str">
        <f>IF(ISBLANK('Network plan 2'!AL70),"",'Network plan 2'!AL70)</f>
        <v/>
      </c>
      <c r="AE68" s="6" t="str">
        <f>IF(ISBLANK('Network plan 2'!AM70),"",'Network plan 2'!AM70)</f>
        <v/>
      </c>
      <c r="AF68" s="6" t="str">
        <f>IF(ISBLANK('Network plan 2'!AN70),"",'Network plan 2'!AN70)</f>
        <v/>
      </c>
      <c r="AG68" s="6" t="str">
        <f>IF(ISBLANK('Network plan 2'!AO70),"",'Network plan 2'!AO70)</f>
        <v/>
      </c>
      <c r="AH68" s="6" t="str">
        <f>IF(ISBLANK('Network plan 2'!AP70),"",'Network plan 2'!AP70)</f>
        <v/>
      </c>
      <c r="AI68" s="6" t="str">
        <f>IF(ISBLANK('Network plan 2'!AQ70),"",'Network plan 2'!AQ70)</f>
        <v/>
      </c>
      <c r="AJ68" s="6" t="str">
        <f>IF(ISBLANK('Network plan 2'!AR70),"",'Network plan 2'!AR70)</f>
        <v/>
      </c>
      <c r="AK68" s="6" t="str">
        <f>IF(ISBLANK('Network plan 2'!AS70),"",'Network plan 2'!AS70)</f>
        <v/>
      </c>
      <c r="AL68" s="6" t="str">
        <f>IF(ISBLANK('Network plan 2'!AT70),"",'Network plan 2'!AT70)</f>
        <v>C</v>
      </c>
      <c r="AM68" s="6" t="str">
        <f>IF(ISBLANK('Network plan 2'!AU70),"",'Network plan 2'!AU70)</f>
        <v/>
      </c>
      <c r="AN68" s="6" t="str">
        <f>IF(ISBLANK('Network plan 2'!AV70),"",'Network plan 2'!AV70)</f>
        <v/>
      </c>
      <c r="AO68" s="6" t="str">
        <f>IF(ISBLANK('Network plan 2'!AW70),"",'Network plan 2'!AW70)</f>
        <v/>
      </c>
      <c r="AQ68">
        <f t="shared" si="2"/>
        <v>3</v>
      </c>
    </row>
    <row r="69" spans="1:43" x14ac:dyDescent="0.2">
      <c r="A69" s="10" t="str">
        <f>IF(ISBLANK('Network plan 2'!I71),"",'Network plan 2'!I71)</f>
        <v/>
      </c>
      <c r="B69" s="6" t="str">
        <f>IF(ISBLANK('Network plan 2'!J71),"",'Network plan 2'!J71)</f>
        <v/>
      </c>
      <c r="C69" s="6" t="str">
        <f>IF(ISBLANK('Network plan 2'!K71),"",'Network plan 2'!K71)</f>
        <v/>
      </c>
      <c r="D69" s="6" t="str">
        <f>IF(ISBLANK('Network plan 2'!L71),"",'Network plan 2'!L71)</f>
        <v/>
      </c>
      <c r="E69" s="6" t="str">
        <f>IF(ISBLANK('Network plan 2'!M71),"",'Network plan 2'!M71)</f>
        <v/>
      </c>
      <c r="F69" s="6" t="str">
        <f>IF(ISBLANK('Network plan 2'!N71),"",'Network plan 2'!N71)</f>
        <v/>
      </c>
      <c r="G69" s="6" t="str">
        <f>IF(ISBLANK('Network plan 2'!O71),"",'Network plan 2'!O71)</f>
        <v/>
      </c>
      <c r="H69" s="6" t="str">
        <f>IF(ISBLANK('Network plan 2'!P71),"",'Network plan 2'!P71)</f>
        <v/>
      </c>
      <c r="I69" s="6" t="str">
        <f>IF(ISBLANK('Network plan 2'!Q71),"",'Network plan 2'!Q71)</f>
        <v/>
      </c>
      <c r="J69" s="6" t="str">
        <f>IF(ISBLANK('Network plan 2'!R71),"",'Network plan 2'!R71)</f>
        <v/>
      </c>
      <c r="K69" s="6" t="str">
        <f>IF(ISBLANK('Network plan 2'!S71),"",'Network plan 2'!S71)</f>
        <v/>
      </c>
      <c r="L69" s="6" t="str">
        <f>IF(ISBLANK('Network plan 2'!T71),"",'Network plan 2'!T71)</f>
        <v/>
      </c>
      <c r="M69" s="6" t="str">
        <f>IF(ISBLANK('Network plan 2'!U71),"",'Network plan 2'!U71)</f>
        <v/>
      </c>
      <c r="N69" s="6" t="str">
        <f>IF(ISBLANK('Network plan 2'!V71),"",'Network plan 2'!V71)</f>
        <v/>
      </c>
      <c r="O69" s="6" t="str">
        <f>IF(ISBLANK('Network plan 2'!W71),"",'Network plan 2'!W71)</f>
        <v/>
      </c>
      <c r="P69" s="6" t="str">
        <f>IF(ISBLANK('Network plan 2'!X71),"",'Network plan 2'!X71)</f>
        <v/>
      </c>
      <c r="Q69" s="6" t="str">
        <f>IF(ISBLANK('Network plan 2'!Y71),"",'Network plan 2'!Y71)</f>
        <v/>
      </c>
      <c r="R69" s="6" t="str">
        <f>IF(ISBLANK('Network plan 2'!Z71),"",'Network plan 2'!Z71)</f>
        <v/>
      </c>
      <c r="S69" s="6" t="str">
        <f>IF(ISBLANK('Network plan 2'!AA71),"",'Network plan 2'!AA71)</f>
        <v/>
      </c>
      <c r="T69" s="6">
        <f>IF(ISBLANK('Network plan 2'!AB71),"",'Network plan 2'!AB71)</f>
        <v>20</v>
      </c>
      <c r="U69" s="6" t="str">
        <f>IF(ISBLANK('Network plan 2'!AC71),"",'Network plan 2'!AC71)</f>
        <v/>
      </c>
      <c r="V69" s="6" t="str">
        <f>IF(ISBLANK('Network plan 2'!AD71),"",'Network plan 2'!AD71)</f>
        <v/>
      </c>
      <c r="W69" s="6" t="str">
        <f>IF(ISBLANK('Network plan 2'!AE71),"",'Network plan 2'!AE71)</f>
        <v/>
      </c>
      <c r="X69" s="6">
        <f>IF(ISBLANK('Network plan 2'!AF71),"",'Network plan 2'!AF71)</f>
        <v>24</v>
      </c>
      <c r="Y69" s="6" t="str">
        <f>IF(ISBLANK('Network plan 2'!AG71),"",'Network plan 2'!AG71)</f>
        <v/>
      </c>
      <c r="Z69" s="6" t="str">
        <f>IF(ISBLANK('Network plan 2'!AH71),"",'Network plan 2'!AH71)</f>
        <v/>
      </c>
      <c r="AA69" s="6" t="str">
        <f>IF(ISBLANK('Network plan 2'!AI71),"",'Network plan 2'!AI71)</f>
        <v/>
      </c>
      <c r="AB69" s="6" t="str">
        <f>IF(ISBLANK('Network plan 2'!AJ71),"",'Network plan 2'!AJ71)</f>
        <v/>
      </c>
      <c r="AC69" s="6" t="str">
        <f>IF(ISBLANK('Network plan 2'!AK71),"",'Network plan 2'!AK71)</f>
        <v/>
      </c>
      <c r="AD69" s="6" t="str">
        <f>IF(ISBLANK('Network plan 2'!AL71),"",'Network plan 2'!AL71)</f>
        <v/>
      </c>
      <c r="AE69" s="6" t="str">
        <f>IF(ISBLANK('Network plan 2'!AM71),"",'Network plan 2'!AM71)</f>
        <v/>
      </c>
      <c r="AF69" s="6" t="str">
        <f>IF(ISBLANK('Network plan 2'!AN71),"",'Network plan 2'!AN71)</f>
        <v/>
      </c>
      <c r="AG69" s="6" t="str">
        <f>IF(ISBLANK('Network plan 2'!AO71),"",'Network plan 2'!AO71)</f>
        <v/>
      </c>
      <c r="AH69" s="6" t="str">
        <f>IF(ISBLANK('Network plan 2'!AP71),"",'Network plan 2'!AP71)</f>
        <v/>
      </c>
      <c r="AI69" s="6" t="str">
        <f>IF(ISBLANK('Network plan 2'!AQ71),"",'Network plan 2'!AQ71)</f>
        <v/>
      </c>
      <c r="AJ69" s="6" t="str">
        <f>IF(ISBLANK('Network plan 2'!AR71),"",'Network plan 2'!AR71)</f>
        <v/>
      </c>
      <c r="AK69" s="6" t="str">
        <f>IF(ISBLANK('Network plan 2'!AS71),"",'Network plan 2'!AS71)</f>
        <v/>
      </c>
      <c r="AL69" s="6" t="str">
        <f>IF(ISBLANK('Network plan 2'!AT71),"",'Network plan 2'!AT71)</f>
        <v>C</v>
      </c>
      <c r="AM69" s="6" t="str">
        <f>IF(ISBLANK('Network plan 2'!AU71),"",'Network plan 2'!AU71)</f>
        <v/>
      </c>
      <c r="AN69" s="6" t="str">
        <f>IF(ISBLANK('Network plan 2'!AV71),"",'Network plan 2'!AV71)</f>
        <v/>
      </c>
      <c r="AO69" s="6" t="str">
        <f>IF(ISBLANK('Network plan 2'!AW71),"",'Network plan 2'!AW71)</f>
        <v/>
      </c>
      <c r="AQ69">
        <f t="shared" si="2"/>
        <v>3</v>
      </c>
    </row>
    <row r="70" spans="1:43" x14ac:dyDescent="0.2">
      <c r="A70" s="10" t="str">
        <f>IF(ISBLANK('Network plan 2'!I72),"",'Network plan 2'!I72)</f>
        <v/>
      </c>
      <c r="B70" s="6" t="str">
        <f>IF(ISBLANK('Network plan 2'!J72),"",'Network plan 2'!J72)</f>
        <v/>
      </c>
      <c r="C70" s="6" t="str">
        <f>IF(ISBLANK('Network plan 2'!K72),"",'Network plan 2'!K72)</f>
        <v/>
      </c>
      <c r="D70" s="6" t="str">
        <f>IF(ISBLANK('Network plan 2'!L72),"",'Network plan 2'!L72)</f>
        <v/>
      </c>
      <c r="E70" s="6" t="str">
        <f>IF(ISBLANK('Network plan 2'!M72),"",'Network plan 2'!M72)</f>
        <v/>
      </c>
      <c r="F70" s="6" t="str">
        <f>IF(ISBLANK('Network plan 2'!N72),"",'Network plan 2'!N72)</f>
        <v/>
      </c>
      <c r="G70" s="6" t="str">
        <f>IF(ISBLANK('Network plan 2'!O72),"",'Network plan 2'!O72)</f>
        <v/>
      </c>
      <c r="H70" s="6" t="str">
        <f>IF(ISBLANK('Network plan 2'!P72),"",'Network plan 2'!P72)</f>
        <v/>
      </c>
      <c r="I70" s="6" t="str">
        <f>IF(ISBLANK('Network plan 2'!Q72),"",'Network plan 2'!Q72)</f>
        <v/>
      </c>
      <c r="J70" s="6" t="str">
        <f>IF(ISBLANK('Network plan 2'!R72),"",'Network plan 2'!R72)</f>
        <v/>
      </c>
      <c r="K70" s="6" t="str">
        <f>IF(ISBLANK('Network plan 2'!S72),"",'Network plan 2'!S72)</f>
        <v/>
      </c>
      <c r="L70" s="6" t="str">
        <f>IF(ISBLANK('Network plan 2'!T72),"",'Network plan 2'!T72)</f>
        <v/>
      </c>
      <c r="M70" s="6" t="str">
        <f>IF(ISBLANK('Network plan 2'!U72),"",'Network plan 2'!U72)</f>
        <v/>
      </c>
      <c r="N70" s="6" t="str">
        <f>IF(ISBLANK('Network plan 2'!V72),"",'Network plan 2'!V72)</f>
        <v/>
      </c>
      <c r="O70" s="6" t="str">
        <f>IF(ISBLANK('Network plan 2'!W72),"",'Network plan 2'!W72)</f>
        <v/>
      </c>
      <c r="P70" s="6" t="str">
        <f>IF(ISBLANK('Network plan 2'!X72),"",'Network plan 2'!X72)</f>
        <v/>
      </c>
      <c r="Q70" s="6" t="str">
        <f>IF(ISBLANK('Network plan 2'!Y72),"",'Network plan 2'!Y72)</f>
        <v/>
      </c>
      <c r="R70" s="6" t="str">
        <f>IF(ISBLANK('Network plan 2'!Z72),"",'Network plan 2'!Z72)</f>
        <v/>
      </c>
      <c r="S70" s="6" t="str">
        <f>IF(ISBLANK('Network plan 2'!AA72),"",'Network plan 2'!AA72)</f>
        <v/>
      </c>
      <c r="T70" s="6">
        <f>IF(ISBLANK('Network plan 2'!AB72),"",'Network plan 2'!AB72)</f>
        <v>20</v>
      </c>
      <c r="U70" s="6" t="str">
        <f>IF(ISBLANK('Network plan 2'!AC72),"",'Network plan 2'!AC72)</f>
        <v/>
      </c>
      <c r="V70" s="6" t="str">
        <f>IF(ISBLANK('Network plan 2'!AD72),"",'Network plan 2'!AD72)</f>
        <v/>
      </c>
      <c r="W70" s="6" t="str">
        <f>IF(ISBLANK('Network plan 2'!AE72),"",'Network plan 2'!AE72)</f>
        <v/>
      </c>
      <c r="X70" s="6" t="str">
        <f>IF(ISBLANK('Network plan 2'!AF72),"",'Network plan 2'!AF72)</f>
        <v/>
      </c>
      <c r="Y70" s="6">
        <f>IF(ISBLANK('Network plan 2'!AG72),"",'Network plan 2'!AG72)</f>
        <v>25</v>
      </c>
      <c r="Z70" s="6" t="str">
        <f>IF(ISBLANK('Network plan 2'!AH72),"",'Network plan 2'!AH72)</f>
        <v/>
      </c>
      <c r="AA70" s="6" t="str">
        <f>IF(ISBLANK('Network plan 2'!AI72),"",'Network plan 2'!AI72)</f>
        <v/>
      </c>
      <c r="AB70" s="6" t="str">
        <f>IF(ISBLANK('Network plan 2'!AJ72),"",'Network plan 2'!AJ72)</f>
        <v/>
      </c>
      <c r="AC70" s="6" t="str">
        <f>IF(ISBLANK('Network plan 2'!AK72),"",'Network plan 2'!AK72)</f>
        <v/>
      </c>
      <c r="AD70" s="6" t="str">
        <f>IF(ISBLANK('Network plan 2'!AL72),"",'Network plan 2'!AL72)</f>
        <v/>
      </c>
      <c r="AE70" s="6" t="str">
        <f>IF(ISBLANK('Network plan 2'!AM72),"",'Network plan 2'!AM72)</f>
        <v/>
      </c>
      <c r="AF70" s="6" t="str">
        <f>IF(ISBLANK('Network plan 2'!AN72),"",'Network plan 2'!AN72)</f>
        <v/>
      </c>
      <c r="AG70" s="6" t="str">
        <f>IF(ISBLANK('Network plan 2'!AO72),"",'Network plan 2'!AO72)</f>
        <v/>
      </c>
      <c r="AH70" s="6" t="str">
        <f>IF(ISBLANK('Network plan 2'!AP72),"",'Network plan 2'!AP72)</f>
        <v/>
      </c>
      <c r="AI70" s="6" t="str">
        <f>IF(ISBLANK('Network plan 2'!AQ72),"",'Network plan 2'!AQ72)</f>
        <v/>
      </c>
      <c r="AJ70" s="6" t="str">
        <f>IF(ISBLANK('Network plan 2'!AR72),"",'Network plan 2'!AR72)</f>
        <v/>
      </c>
      <c r="AK70" s="6" t="str">
        <f>IF(ISBLANK('Network plan 2'!AS72),"",'Network plan 2'!AS72)</f>
        <v/>
      </c>
      <c r="AL70" s="6" t="str">
        <f>IF(ISBLANK('Network plan 2'!AT72),"",'Network plan 2'!AT72)</f>
        <v>C</v>
      </c>
      <c r="AM70" s="6" t="str">
        <f>IF(ISBLANK('Network plan 2'!AU72),"",'Network plan 2'!AU72)</f>
        <v/>
      </c>
      <c r="AN70" s="6" t="str">
        <f>IF(ISBLANK('Network plan 2'!AV72),"",'Network plan 2'!AV72)</f>
        <v/>
      </c>
      <c r="AO70" s="6">
        <f>IF(ISBLANK('Network plan 2'!AW72),"",'Network plan 2'!AW72)</f>
        <v>36</v>
      </c>
      <c r="AQ70">
        <f t="shared" si="2"/>
        <v>4</v>
      </c>
    </row>
    <row r="71" spans="1:43" x14ac:dyDescent="0.2">
      <c r="A71" s="10" t="str">
        <f>IF(ISBLANK('Network plan 2'!I73),"",'Network plan 2'!I73)</f>
        <v/>
      </c>
      <c r="B71" s="6" t="str">
        <f>IF(ISBLANK('Network plan 2'!J73),"",'Network plan 2'!J73)</f>
        <v/>
      </c>
      <c r="C71" s="6" t="str">
        <f>IF(ISBLANK('Network plan 2'!K73),"",'Network plan 2'!K73)</f>
        <v/>
      </c>
      <c r="D71" s="6" t="str">
        <f>IF(ISBLANK('Network plan 2'!L73),"",'Network plan 2'!L73)</f>
        <v/>
      </c>
      <c r="E71" s="6" t="str">
        <f>IF(ISBLANK('Network plan 2'!M73),"",'Network plan 2'!M73)</f>
        <v/>
      </c>
      <c r="F71" s="6" t="str">
        <f>IF(ISBLANK('Network plan 2'!N73),"",'Network plan 2'!N73)</f>
        <v/>
      </c>
      <c r="G71" s="6" t="str">
        <f>IF(ISBLANK('Network plan 2'!O73),"",'Network plan 2'!O73)</f>
        <v/>
      </c>
      <c r="H71" s="6" t="str">
        <f>IF(ISBLANK('Network plan 2'!P73),"",'Network plan 2'!P73)</f>
        <v/>
      </c>
      <c r="I71" s="6" t="str">
        <f>IF(ISBLANK('Network plan 2'!Q73),"",'Network plan 2'!Q73)</f>
        <v/>
      </c>
      <c r="J71" s="6" t="str">
        <f>IF(ISBLANK('Network plan 2'!R73),"",'Network plan 2'!R73)</f>
        <v/>
      </c>
      <c r="K71" s="6" t="str">
        <f>IF(ISBLANK('Network plan 2'!S73),"",'Network plan 2'!S73)</f>
        <v/>
      </c>
      <c r="L71" s="6" t="str">
        <f>IF(ISBLANK('Network plan 2'!T73),"",'Network plan 2'!T73)</f>
        <v/>
      </c>
      <c r="M71" s="6" t="str">
        <f>IF(ISBLANK('Network plan 2'!U73),"",'Network plan 2'!U73)</f>
        <v/>
      </c>
      <c r="N71" s="6" t="str">
        <f>IF(ISBLANK('Network plan 2'!V73),"",'Network plan 2'!V73)</f>
        <v/>
      </c>
      <c r="O71" s="6" t="str">
        <f>IF(ISBLANK('Network plan 2'!W73),"",'Network plan 2'!W73)</f>
        <v/>
      </c>
      <c r="P71" s="6" t="str">
        <f>IF(ISBLANK('Network plan 2'!X73),"",'Network plan 2'!X73)</f>
        <v/>
      </c>
      <c r="Q71" s="6" t="str">
        <f>IF(ISBLANK('Network plan 2'!Y73),"",'Network plan 2'!Y73)</f>
        <v/>
      </c>
      <c r="R71" s="6" t="str">
        <f>IF(ISBLANK('Network plan 2'!Z73),"",'Network plan 2'!Z73)</f>
        <v/>
      </c>
      <c r="S71" s="6" t="str">
        <f>IF(ISBLANK('Network plan 2'!AA73),"",'Network plan 2'!AA73)</f>
        <v/>
      </c>
      <c r="T71" s="6">
        <f>IF(ISBLANK('Network plan 2'!AB73),"",'Network plan 2'!AB73)</f>
        <v>20</v>
      </c>
      <c r="U71" s="6" t="str">
        <f>IF(ISBLANK('Network plan 2'!AC73),"",'Network plan 2'!AC73)</f>
        <v/>
      </c>
      <c r="V71" s="6" t="str">
        <f>IF(ISBLANK('Network plan 2'!AD73),"",'Network plan 2'!AD73)</f>
        <v/>
      </c>
      <c r="W71" s="6" t="str">
        <f>IF(ISBLANK('Network plan 2'!AE73),"",'Network plan 2'!AE73)</f>
        <v/>
      </c>
      <c r="X71" s="6" t="str">
        <f>IF(ISBLANK('Network plan 2'!AF73),"",'Network plan 2'!AF73)</f>
        <v/>
      </c>
      <c r="Y71" s="6">
        <f>IF(ISBLANK('Network plan 2'!AG73),"",'Network plan 2'!AG73)</f>
        <v>25</v>
      </c>
      <c r="Z71" s="6" t="str">
        <f>IF(ISBLANK('Network plan 2'!AH73),"",'Network plan 2'!AH73)</f>
        <v/>
      </c>
      <c r="AA71" s="6" t="str">
        <f>IF(ISBLANK('Network plan 2'!AI73),"",'Network plan 2'!AI73)</f>
        <v/>
      </c>
      <c r="AB71" s="6" t="str">
        <f>IF(ISBLANK('Network plan 2'!AJ73),"",'Network plan 2'!AJ73)</f>
        <v/>
      </c>
      <c r="AC71" s="6" t="str">
        <f>IF(ISBLANK('Network plan 2'!AK73),"",'Network plan 2'!AK73)</f>
        <v/>
      </c>
      <c r="AD71" s="6" t="str">
        <f>IF(ISBLANK('Network plan 2'!AL73),"",'Network plan 2'!AL73)</f>
        <v/>
      </c>
      <c r="AE71" s="6" t="str">
        <f>IF(ISBLANK('Network plan 2'!AM73),"",'Network plan 2'!AM73)</f>
        <v/>
      </c>
      <c r="AF71" s="6" t="str">
        <f>IF(ISBLANK('Network plan 2'!AN73),"",'Network plan 2'!AN73)</f>
        <v/>
      </c>
      <c r="AG71" s="6" t="str">
        <f>IF(ISBLANK('Network plan 2'!AO73),"",'Network plan 2'!AO73)</f>
        <v/>
      </c>
      <c r="AH71" s="6" t="str">
        <f>IF(ISBLANK('Network plan 2'!AP73),"",'Network plan 2'!AP73)</f>
        <v/>
      </c>
      <c r="AI71" s="6" t="str">
        <f>IF(ISBLANK('Network plan 2'!AQ73),"",'Network plan 2'!AQ73)</f>
        <v/>
      </c>
      <c r="AJ71" s="6" t="str">
        <f>IF(ISBLANK('Network plan 2'!AR73),"",'Network plan 2'!AR73)</f>
        <v/>
      </c>
      <c r="AK71" s="6" t="str">
        <f>IF(ISBLANK('Network plan 2'!AS73),"",'Network plan 2'!AS73)</f>
        <v/>
      </c>
      <c r="AL71" s="6" t="str">
        <f>IF(ISBLANK('Network plan 2'!AT73),"",'Network plan 2'!AT73)</f>
        <v>C</v>
      </c>
      <c r="AM71" s="6" t="str">
        <f>IF(ISBLANK('Network plan 2'!AU73),"",'Network plan 2'!AU73)</f>
        <v/>
      </c>
      <c r="AN71" s="6" t="str">
        <f>IF(ISBLANK('Network plan 2'!AV73),"",'Network plan 2'!AV73)</f>
        <v/>
      </c>
      <c r="AO71" s="6" t="str">
        <f>IF(ISBLANK('Network plan 2'!AW73),"",'Network plan 2'!AW73)</f>
        <v/>
      </c>
      <c r="AQ71">
        <f t="shared" si="2"/>
        <v>3</v>
      </c>
    </row>
    <row r="72" spans="1:43" x14ac:dyDescent="0.2">
      <c r="A72" s="10" t="str">
        <f>IF(ISBLANK('Network plan 2'!I74),"",'Network plan 2'!I74)</f>
        <v/>
      </c>
      <c r="B72" s="6" t="str">
        <f>IF(ISBLANK('Network plan 2'!J74),"",'Network plan 2'!J74)</f>
        <v/>
      </c>
      <c r="C72" s="6" t="str">
        <f>IF(ISBLANK('Network plan 2'!K74),"",'Network plan 2'!K74)</f>
        <v/>
      </c>
      <c r="D72" s="6" t="str">
        <f>IF(ISBLANK('Network plan 2'!L74),"",'Network plan 2'!L74)</f>
        <v/>
      </c>
      <c r="E72" s="6" t="str">
        <f>IF(ISBLANK('Network plan 2'!M74),"",'Network plan 2'!M74)</f>
        <v/>
      </c>
      <c r="F72" s="6" t="str">
        <f>IF(ISBLANK('Network plan 2'!N74),"",'Network plan 2'!N74)</f>
        <v/>
      </c>
      <c r="G72" s="6" t="str">
        <f>IF(ISBLANK('Network plan 2'!O74),"",'Network plan 2'!O74)</f>
        <v/>
      </c>
      <c r="H72" s="6" t="str">
        <f>IF(ISBLANK('Network plan 2'!P74),"",'Network plan 2'!P74)</f>
        <v/>
      </c>
      <c r="I72" s="6" t="str">
        <f>IF(ISBLANK('Network plan 2'!Q74),"",'Network plan 2'!Q74)</f>
        <v/>
      </c>
      <c r="J72" s="6" t="str">
        <f>IF(ISBLANK('Network plan 2'!R74),"",'Network plan 2'!R74)</f>
        <v/>
      </c>
      <c r="K72" s="6" t="str">
        <f>IF(ISBLANK('Network plan 2'!S74),"",'Network plan 2'!S74)</f>
        <v/>
      </c>
      <c r="L72" s="6" t="str">
        <f>IF(ISBLANK('Network plan 2'!T74),"",'Network plan 2'!T74)</f>
        <v/>
      </c>
      <c r="M72" s="6" t="str">
        <f>IF(ISBLANK('Network plan 2'!U74),"",'Network plan 2'!U74)</f>
        <v/>
      </c>
      <c r="N72" s="6" t="str">
        <f>IF(ISBLANK('Network plan 2'!V74),"",'Network plan 2'!V74)</f>
        <v/>
      </c>
      <c r="O72" s="6" t="str">
        <f>IF(ISBLANK('Network plan 2'!W74),"",'Network plan 2'!W74)</f>
        <v/>
      </c>
      <c r="P72" s="6" t="str">
        <f>IF(ISBLANK('Network plan 2'!X74),"",'Network plan 2'!X74)</f>
        <v/>
      </c>
      <c r="Q72" s="6" t="str">
        <f>IF(ISBLANK('Network plan 2'!Y74),"",'Network plan 2'!Y74)</f>
        <v/>
      </c>
      <c r="R72" s="6" t="str">
        <f>IF(ISBLANK('Network plan 2'!Z74),"",'Network plan 2'!Z74)</f>
        <v/>
      </c>
      <c r="S72" s="6" t="str">
        <f>IF(ISBLANK('Network plan 2'!AA74),"",'Network plan 2'!AA74)</f>
        <v/>
      </c>
      <c r="T72" s="6">
        <f>IF(ISBLANK('Network plan 2'!AB74),"",'Network plan 2'!AB74)</f>
        <v>20</v>
      </c>
      <c r="U72" s="6" t="str">
        <f>IF(ISBLANK('Network plan 2'!AC74),"",'Network plan 2'!AC74)</f>
        <v/>
      </c>
      <c r="V72" s="6" t="str">
        <f>IF(ISBLANK('Network plan 2'!AD74),"",'Network plan 2'!AD74)</f>
        <v/>
      </c>
      <c r="W72" s="6" t="str">
        <f>IF(ISBLANK('Network plan 2'!AE74),"",'Network plan 2'!AE74)</f>
        <v/>
      </c>
      <c r="X72" s="6" t="str">
        <f>IF(ISBLANK('Network plan 2'!AF74),"",'Network plan 2'!AF74)</f>
        <v/>
      </c>
      <c r="Y72" s="6">
        <f>IF(ISBLANK('Network plan 2'!AG74),"",'Network plan 2'!AG74)</f>
        <v>25</v>
      </c>
      <c r="Z72" s="6" t="str">
        <f>IF(ISBLANK('Network plan 2'!AH74),"",'Network plan 2'!AH74)</f>
        <v/>
      </c>
      <c r="AA72" s="6" t="str">
        <f>IF(ISBLANK('Network plan 2'!AI74),"",'Network plan 2'!AI74)</f>
        <v/>
      </c>
      <c r="AB72" s="6" t="str">
        <f>IF(ISBLANK('Network plan 2'!AJ74),"",'Network plan 2'!AJ74)</f>
        <v/>
      </c>
      <c r="AC72" s="6" t="str">
        <f>IF(ISBLANK('Network plan 2'!AK74),"",'Network plan 2'!AK74)</f>
        <v/>
      </c>
      <c r="AD72" s="6" t="str">
        <f>IF(ISBLANK('Network plan 2'!AL74),"",'Network plan 2'!AL74)</f>
        <v/>
      </c>
      <c r="AE72" s="6" t="str">
        <f>IF(ISBLANK('Network plan 2'!AM74),"",'Network plan 2'!AM74)</f>
        <v/>
      </c>
      <c r="AF72" s="6" t="str">
        <f>IF(ISBLANK('Network plan 2'!AN74),"",'Network plan 2'!AN74)</f>
        <v/>
      </c>
      <c r="AG72" s="6" t="str">
        <f>IF(ISBLANK('Network plan 2'!AO74),"",'Network plan 2'!AO74)</f>
        <v/>
      </c>
      <c r="AH72" s="6" t="str">
        <f>IF(ISBLANK('Network plan 2'!AP74),"",'Network plan 2'!AP74)</f>
        <v/>
      </c>
      <c r="AI72" s="6" t="str">
        <f>IF(ISBLANK('Network plan 2'!AQ74),"",'Network plan 2'!AQ74)</f>
        <v/>
      </c>
      <c r="AJ72" s="6" t="str">
        <f>IF(ISBLANK('Network plan 2'!AR74),"",'Network plan 2'!AR74)</f>
        <v/>
      </c>
      <c r="AK72" s="6" t="str">
        <f>IF(ISBLANK('Network plan 2'!AS74),"",'Network plan 2'!AS74)</f>
        <v/>
      </c>
      <c r="AL72" s="6" t="str">
        <f>IF(ISBLANK('Network plan 2'!AT74),"",'Network plan 2'!AT74)</f>
        <v>C</v>
      </c>
      <c r="AM72" s="6" t="str">
        <f>IF(ISBLANK('Network plan 2'!AU74),"",'Network plan 2'!AU74)</f>
        <v/>
      </c>
      <c r="AN72" s="6" t="str">
        <f>IF(ISBLANK('Network plan 2'!AV74),"",'Network plan 2'!AV74)</f>
        <v/>
      </c>
      <c r="AO72" s="6" t="str">
        <f>IF(ISBLANK('Network plan 2'!AW74),"",'Network plan 2'!AW74)</f>
        <v/>
      </c>
      <c r="AQ72">
        <f t="shared" si="2"/>
        <v>3</v>
      </c>
    </row>
    <row r="73" spans="1:43" x14ac:dyDescent="0.2">
      <c r="A73" s="10">
        <f>IF(ISBLANK('Network plan 2'!I75),"",'Network plan 2'!I75)</f>
        <v>1</v>
      </c>
      <c r="B73" s="6" t="str">
        <f>IF(ISBLANK('Network plan 2'!J75),"",'Network plan 2'!J75)</f>
        <v/>
      </c>
      <c r="C73" s="6" t="str">
        <f>IF(ISBLANK('Network plan 2'!K75),"",'Network plan 2'!K75)</f>
        <v/>
      </c>
      <c r="D73" s="6" t="str">
        <f>IF(ISBLANK('Network plan 2'!L75),"",'Network plan 2'!L75)</f>
        <v/>
      </c>
      <c r="E73" s="6" t="str">
        <f>IF(ISBLANK('Network plan 2'!M75),"",'Network plan 2'!M75)</f>
        <v/>
      </c>
      <c r="F73" s="6" t="str">
        <f>IF(ISBLANK('Network plan 2'!N75),"",'Network plan 2'!N75)</f>
        <v/>
      </c>
      <c r="G73" s="6" t="str">
        <f>IF(ISBLANK('Network plan 2'!O75),"",'Network plan 2'!O75)</f>
        <v/>
      </c>
      <c r="H73" s="6" t="str">
        <f>IF(ISBLANK('Network plan 2'!P75),"",'Network plan 2'!P75)</f>
        <v/>
      </c>
      <c r="I73" s="6" t="str">
        <f>IF(ISBLANK('Network plan 2'!Q75),"",'Network plan 2'!Q75)</f>
        <v/>
      </c>
      <c r="J73" s="6" t="str">
        <f>IF(ISBLANK('Network plan 2'!R75),"",'Network plan 2'!R75)</f>
        <v/>
      </c>
      <c r="K73" s="6" t="str">
        <f>IF(ISBLANK('Network plan 2'!S75),"",'Network plan 2'!S75)</f>
        <v/>
      </c>
      <c r="L73" s="6" t="str">
        <f>IF(ISBLANK('Network plan 2'!T75),"",'Network plan 2'!T75)</f>
        <v/>
      </c>
      <c r="M73" s="6" t="str">
        <f>IF(ISBLANK('Network plan 2'!U75),"",'Network plan 2'!U75)</f>
        <v/>
      </c>
      <c r="N73" s="6" t="str">
        <f>IF(ISBLANK('Network plan 2'!V75),"",'Network plan 2'!V75)</f>
        <v/>
      </c>
      <c r="O73" s="6" t="str">
        <f>IF(ISBLANK('Network plan 2'!W75),"",'Network plan 2'!W75)</f>
        <v/>
      </c>
      <c r="P73" s="6" t="str">
        <f>IF(ISBLANK('Network plan 2'!X75),"",'Network plan 2'!X75)</f>
        <v/>
      </c>
      <c r="Q73" s="6" t="str">
        <f>IF(ISBLANK('Network plan 2'!Y75),"",'Network plan 2'!Y75)</f>
        <v/>
      </c>
      <c r="R73" s="6" t="str">
        <f>IF(ISBLANK('Network plan 2'!Z75),"",'Network plan 2'!Z75)</f>
        <v/>
      </c>
      <c r="S73" s="6" t="str">
        <f>IF(ISBLANK('Network plan 2'!AA75),"",'Network plan 2'!AA75)</f>
        <v/>
      </c>
      <c r="T73" s="6" t="str">
        <f>IF(ISBLANK('Network plan 2'!AB75),"",'Network plan 2'!AB75)</f>
        <v/>
      </c>
      <c r="U73" s="6" t="str">
        <f>IF(ISBLANK('Network plan 2'!AC75),"",'Network plan 2'!AC75)</f>
        <v/>
      </c>
      <c r="V73" s="6" t="str">
        <f>IF(ISBLANK('Network plan 2'!AD75),"",'Network plan 2'!AD75)</f>
        <v/>
      </c>
      <c r="W73" s="6" t="str">
        <f>IF(ISBLANK('Network plan 2'!AE75),"",'Network plan 2'!AE75)</f>
        <v/>
      </c>
      <c r="X73" s="6" t="str">
        <f>IF(ISBLANK('Network plan 2'!AF75),"",'Network plan 2'!AF75)</f>
        <v/>
      </c>
      <c r="Y73" s="6" t="str">
        <f>IF(ISBLANK('Network plan 2'!AG75),"",'Network plan 2'!AG75)</f>
        <v/>
      </c>
      <c r="Z73" s="6">
        <f>IF(ISBLANK('Network plan 2'!AH75),"",'Network plan 2'!AH75)</f>
        <v>26</v>
      </c>
      <c r="AA73" s="6" t="str">
        <f>IF(ISBLANK('Network plan 2'!AI75),"",'Network plan 2'!AI75)</f>
        <v/>
      </c>
      <c r="AB73" s="6" t="str">
        <f>IF(ISBLANK('Network plan 2'!AJ75),"",'Network plan 2'!AJ75)</f>
        <v/>
      </c>
      <c r="AC73" s="6" t="str">
        <f>IF(ISBLANK('Network plan 2'!AK75),"",'Network plan 2'!AK75)</f>
        <v/>
      </c>
      <c r="AD73" s="6" t="str">
        <f>IF(ISBLANK('Network plan 2'!AL75),"",'Network plan 2'!AL75)</f>
        <v/>
      </c>
      <c r="AE73" s="6" t="str">
        <f>IF(ISBLANK('Network plan 2'!AM75),"",'Network plan 2'!AM75)</f>
        <v/>
      </c>
      <c r="AF73" s="6" t="str">
        <f>IF(ISBLANK('Network plan 2'!AN75),"",'Network plan 2'!AN75)</f>
        <v/>
      </c>
      <c r="AG73" s="6" t="str">
        <f>IF(ISBLANK('Network plan 2'!AO75),"",'Network plan 2'!AO75)</f>
        <v/>
      </c>
      <c r="AH73" s="6" t="str">
        <f>IF(ISBLANK('Network plan 2'!AP75),"",'Network plan 2'!AP75)</f>
        <v/>
      </c>
      <c r="AI73" s="6" t="str">
        <f>IF(ISBLANK('Network plan 2'!AQ75),"",'Network plan 2'!AQ75)</f>
        <v/>
      </c>
      <c r="AJ73" s="6" t="str">
        <f>IF(ISBLANK('Network plan 2'!AR75),"",'Network plan 2'!AR75)</f>
        <v/>
      </c>
      <c r="AK73" s="6" t="str">
        <f>IF(ISBLANK('Network plan 2'!AS75),"",'Network plan 2'!AS75)</f>
        <v/>
      </c>
      <c r="AL73" s="6" t="str">
        <f>IF(ISBLANK('Network plan 2'!AT75),"",'Network plan 2'!AT75)</f>
        <v/>
      </c>
      <c r="AM73" s="6" t="str">
        <f>IF(ISBLANK('Network plan 2'!AU75),"",'Network plan 2'!AU75)</f>
        <v>D</v>
      </c>
      <c r="AN73" s="6" t="str">
        <f>IF(ISBLANK('Network plan 2'!AV75),"",'Network plan 2'!AV75)</f>
        <v>E</v>
      </c>
      <c r="AO73" s="6" t="str">
        <f>IF(ISBLANK('Network plan 2'!AW75),"",'Network plan 2'!AW75)</f>
        <v/>
      </c>
      <c r="AQ73">
        <f t="shared" si="2"/>
        <v>4</v>
      </c>
    </row>
    <row r="74" spans="1:43" x14ac:dyDescent="0.2">
      <c r="A74" s="10">
        <f>IF(ISBLANK('Network plan 2'!I76),"",'Network plan 2'!I76)</f>
        <v>1</v>
      </c>
      <c r="B74" s="6" t="str">
        <f>IF(ISBLANK('Network plan 2'!J76),"",'Network plan 2'!J76)</f>
        <v/>
      </c>
      <c r="C74" s="6" t="str">
        <f>IF(ISBLANK('Network plan 2'!K76),"",'Network plan 2'!K76)</f>
        <v/>
      </c>
      <c r="D74" s="6" t="str">
        <f>IF(ISBLANK('Network plan 2'!L76),"",'Network plan 2'!L76)</f>
        <v/>
      </c>
      <c r="E74" s="6" t="str">
        <f>IF(ISBLANK('Network plan 2'!M76),"",'Network plan 2'!M76)</f>
        <v/>
      </c>
      <c r="F74" s="6" t="str">
        <f>IF(ISBLANK('Network plan 2'!N76),"",'Network plan 2'!N76)</f>
        <v/>
      </c>
      <c r="G74" s="6" t="str">
        <f>IF(ISBLANK('Network plan 2'!O76),"",'Network plan 2'!O76)</f>
        <v/>
      </c>
      <c r="H74" s="6" t="str">
        <f>IF(ISBLANK('Network plan 2'!P76),"",'Network plan 2'!P76)</f>
        <v/>
      </c>
      <c r="I74" s="6" t="str">
        <f>IF(ISBLANK('Network plan 2'!Q76),"",'Network plan 2'!Q76)</f>
        <v/>
      </c>
      <c r="J74" s="6" t="str">
        <f>IF(ISBLANK('Network plan 2'!R76),"",'Network plan 2'!R76)</f>
        <v/>
      </c>
      <c r="K74" s="6" t="str">
        <f>IF(ISBLANK('Network plan 2'!S76),"",'Network plan 2'!S76)</f>
        <v/>
      </c>
      <c r="L74" s="6" t="str">
        <f>IF(ISBLANK('Network plan 2'!T76),"",'Network plan 2'!T76)</f>
        <v/>
      </c>
      <c r="M74" s="6" t="str">
        <f>IF(ISBLANK('Network plan 2'!U76),"",'Network plan 2'!U76)</f>
        <v/>
      </c>
      <c r="N74" s="6" t="str">
        <f>IF(ISBLANK('Network plan 2'!V76),"",'Network plan 2'!V76)</f>
        <v/>
      </c>
      <c r="O74" s="6" t="str">
        <f>IF(ISBLANK('Network plan 2'!W76),"",'Network plan 2'!W76)</f>
        <v/>
      </c>
      <c r="P74" s="6" t="str">
        <f>IF(ISBLANK('Network plan 2'!X76),"",'Network plan 2'!X76)</f>
        <v/>
      </c>
      <c r="Q74" s="6" t="str">
        <f>IF(ISBLANK('Network plan 2'!Y76),"",'Network plan 2'!Y76)</f>
        <v/>
      </c>
      <c r="R74" s="6" t="str">
        <f>IF(ISBLANK('Network plan 2'!Z76),"",'Network plan 2'!Z76)</f>
        <v/>
      </c>
      <c r="S74" s="6" t="str">
        <f>IF(ISBLANK('Network plan 2'!AA76),"",'Network plan 2'!AA76)</f>
        <v/>
      </c>
      <c r="T74" s="6" t="str">
        <f>IF(ISBLANK('Network plan 2'!AB76),"",'Network plan 2'!AB76)</f>
        <v/>
      </c>
      <c r="U74" s="6" t="str">
        <f>IF(ISBLANK('Network plan 2'!AC76),"",'Network plan 2'!AC76)</f>
        <v/>
      </c>
      <c r="V74" s="6" t="str">
        <f>IF(ISBLANK('Network plan 2'!AD76),"",'Network plan 2'!AD76)</f>
        <v/>
      </c>
      <c r="W74" s="6" t="str">
        <f>IF(ISBLANK('Network plan 2'!AE76),"",'Network plan 2'!AE76)</f>
        <v/>
      </c>
      <c r="X74" s="6" t="str">
        <f>IF(ISBLANK('Network plan 2'!AF76),"",'Network plan 2'!AF76)</f>
        <v/>
      </c>
      <c r="Y74" s="6" t="str">
        <f>IF(ISBLANK('Network plan 2'!AG76),"",'Network plan 2'!AG76)</f>
        <v/>
      </c>
      <c r="Z74" s="6">
        <f>IF(ISBLANK('Network plan 2'!AH76),"",'Network plan 2'!AH76)</f>
        <v>26</v>
      </c>
      <c r="AA74" s="6" t="str">
        <f>IF(ISBLANK('Network plan 2'!AI76),"",'Network plan 2'!AI76)</f>
        <v/>
      </c>
      <c r="AB74" s="6" t="str">
        <f>IF(ISBLANK('Network plan 2'!AJ76),"",'Network plan 2'!AJ76)</f>
        <v/>
      </c>
      <c r="AC74" s="6" t="str">
        <f>IF(ISBLANK('Network plan 2'!AK76),"",'Network plan 2'!AK76)</f>
        <v/>
      </c>
      <c r="AD74" s="6" t="str">
        <f>IF(ISBLANK('Network plan 2'!AL76),"",'Network plan 2'!AL76)</f>
        <v/>
      </c>
      <c r="AE74" s="6" t="str">
        <f>IF(ISBLANK('Network plan 2'!AM76),"",'Network plan 2'!AM76)</f>
        <v/>
      </c>
      <c r="AF74" s="6" t="str">
        <f>IF(ISBLANK('Network plan 2'!AN76),"",'Network plan 2'!AN76)</f>
        <v/>
      </c>
      <c r="AG74" s="6" t="str">
        <f>IF(ISBLANK('Network plan 2'!AO76),"",'Network plan 2'!AO76)</f>
        <v/>
      </c>
      <c r="AH74" s="6" t="str">
        <f>IF(ISBLANK('Network plan 2'!AP76),"",'Network plan 2'!AP76)</f>
        <v/>
      </c>
      <c r="AI74" s="6" t="str">
        <f>IF(ISBLANK('Network plan 2'!AQ76),"",'Network plan 2'!AQ76)</f>
        <v/>
      </c>
      <c r="AJ74" s="6" t="str">
        <f>IF(ISBLANK('Network plan 2'!AR76),"",'Network plan 2'!AR76)</f>
        <v/>
      </c>
      <c r="AK74" s="6" t="str">
        <f>IF(ISBLANK('Network plan 2'!AS76),"",'Network plan 2'!AS76)</f>
        <v/>
      </c>
      <c r="AL74" s="6" t="str">
        <f>IF(ISBLANK('Network plan 2'!AT76),"",'Network plan 2'!AT76)</f>
        <v/>
      </c>
      <c r="AM74" s="6" t="str">
        <f>IF(ISBLANK('Network plan 2'!AU76),"",'Network plan 2'!AU76)</f>
        <v>D</v>
      </c>
      <c r="AN74" s="6" t="str">
        <f>IF(ISBLANK('Network plan 2'!AV76),"",'Network plan 2'!AV76)</f>
        <v>E</v>
      </c>
      <c r="AO74" s="6" t="str">
        <f>IF(ISBLANK('Network plan 2'!AW76),"",'Network plan 2'!AW76)</f>
        <v/>
      </c>
      <c r="AQ74">
        <f t="shared" si="2"/>
        <v>4</v>
      </c>
    </row>
    <row r="75" spans="1:43" x14ac:dyDescent="0.2">
      <c r="A75" s="10" t="str">
        <f>IF(ISBLANK('Network plan 2'!I77),"",'Network plan 2'!I77)</f>
        <v/>
      </c>
      <c r="B75" s="6" t="str">
        <f>IF(ISBLANK('Network plan 2'!J77),"",'Network plan 2'!J77)</f>
        <v/>
      </c>
      <c r="C75" s="6" t="str">
        <f>IF(ISBLANK('Network plan 2'!K77),"",'Network plan 2'!K77)</f>
        <v/>
      </c>
      <c r="D75" s="6" t="str">
        <f>IF(ISBLANK('Network plan 2'!L77),"",'Network plan 2'!L77)</f>
        <v/>
      </c>
      <c r="E75" s="6" t="str">
        <f>IF(ISBLANK('Network plan 2'!M77),"",'Network plan 2'!M77)</f>
        <v/>
      </c>
      <c r="F75" s="6" t="str">
        <f>IF(ISBLANK('Network plan 2'!N77),"",'Network plan 2'!N77)</f>
        <v/>
      </c>
      <c r="G75" s="6" t="str">
        <f>IF(ISBLANK('Network plan 2'!O77),"",'Network plan 2'!O77)</f>
        <v/>
      </c>
      <c r="H75" s="6" t="str">
        <f>IF(ISBLANK('Network plan 2'!P77),"",'Network plan 2'!P77)</f>
        <v/>
      </c>
      <c r="I75" s="6" t="str">
        <f>IF(ISBLANK('Network plan 2'!Q77),"",'Network plan 2'!Q77)</f>
        <v/>
      </c>
      <c r="J75" s="6" t="str">
        <f>IF(ISBLANK('Network plan 2'!R77),"",'Network plan 2'!R77)</f>
        <v/>
      </c>
      <c r="K75" s="6" t="str">
        <f>IF(ISBLANK('Network plan 2'!S77),"",'Network plan 2'!S77)</f>
        <v/>
      </c>
      <c r="L75" s="6" t="str">
        <f>IF(ISBLANK('Network plan 2'!T77),"",'Network plan 2'!T77)</f>
        <v/>
      </c>
      <c r="M75" s="6" t="str">
        <f>IF(ISBLANK('Network plan 2'!U77),"",'Network plan 2'!U77)</f>
        <v/>
      </c>
      <c r="N75" s="6" t="str">
        <f>IF(ISBLANK('Network plan 2'!V77),"",'Network plan 2'!V77)</f>
        <v/>
      </c>
      <c r="O75" s="6" t="str">
        <f>IF(ISBLANK('Network plan 2'!W77),"",'Network plan 2'!W77)</f>
        <v/>
      </c>
      <c r="P75" s="6" t="str">
        <f>IF(ISBLANK('Network plan 2'!X77),"",'Network plan 2'!X77)</f>
        <v/>
      </c>
      <c r="Q75" s="6" t="str">
        <f>IF(ISBLANK('Network plan 2'!Y77),"",'Network plan 2'!Y77)</f>
        <v/>
      </c>
      <c r="R75" s="6" t="str">
        <f>IF(ISBLANK('Network plan 2'!Z77),"",'Network plan 2'!Z77)</f>
        <v/>
      </c>
      <c r="S75" s="6" t="str">
        <f>IF(ISBLANK('Network plan 2'!AA77),"",'Network plan 2'!AA77)</f>
        <v/>
      </c>
      <c r="T75" s="6" t="str">
        <f>IF(ISBLANK('Network plan 2'!AB77),"",'Network plan 2'!AB77)</f>
        <v/>
      </c>
      <c r="U75" s="6" t="str">
        <f>IF(ISBLANK('Network plan 2'!AC77),"",'Network plan 2'!AC77)</f>
        <v/>
      </c>
      <c r="V75" s="6" t="str">
        <f>IF(ISBLANK('Network plan 2'!AD77),"",'Network plan 2'!AD77)</f>
        <v/>
      </c>
      <c r="W75" s="6" t="str">
        <f>IF(ISBLANK('Network plan 2'!AE77),"",'Network plan 2'!AE77)</f>
        <v/>
      </c>
      <c r="X75" s="6" t="str">
        <f>IF(ISBLANK('Network plan 2'!AF77),"",'Network plan 2'!AF77)</f>
        <v/>
      </c>
      <c r="Y75" s="6" t="str">
        <f>IF(ISBLANK('Network plan 2'!AG77),"",'Network plan 2'!AG77)</f>
        <v/>
      </c>
      <c r="Z75" s="6">
        <f>IF(ISBLANK('Network plan 2'!AH77),"",'Network plan 2'!AH77)</f>
        <v>26</v>
      </c>
      <c r="AA75" s="6">
        <f>IF(ISBLANK('Network plan 2'!AI77),"",'Network plan 2'!AI77)</f>
        <v>27</v>
      </c>
      <c r="AB75" s="6" t="str">
        <f>IF(ISBLANK('Network plan 2'!AJ77),"",'Network plan 2'!AJ77)</f>
        <v/>
      </c>
      <c r="AC75" s="6" t="str">
        <f>IF(ISBLANK('Network plan 2'!AK77),"",'Network plan 2'!AK77)</f>
        <v/>
      </c>
      <c r="AD75" s="6" t="str">
        <f>IF(ISBLANK('Network plan 2'!AL77),"",'Network plan 2'!AL77)</f>
        <v/>
      </c>
      <c r="AE75" s="6" t="str">
        <f>IF(ISBLANK('Network plan 2'!AM77),"",'Network plan 2'!AM77)</f>
        <v/>
      </c>
      <c r="AF75" s="6" t="str">
        <f>IF(ISBLANK('Network plan 2'!AN77),"",'Network plan 2'!AN77)</f>
        <v/>
      </c>
      <c r="AG75" s="6" t="str">
        <f>IF(ISBLANK('Network plan 2'!AO77),"",'Network plan 2'!AO77)</f>
        <v/>
      </c>
      <c r="AH75" s="6" t="str">
        <f>IF(ISBLANK('Network plan 2'!AP77),"",'Network plan 2'!AP77)</f>
        <v/>
      </c>
      <c r="AI75" s="6" t="str">
        <f>IF(ISBLANK('Network plan 2'!AQ77),"",'Network plan 2'!AQ77)</f>
        <v/>
      </c>
      <c r="AJ75" s="6" t="str">
        <f>IF(ISBLANK('Network plan 2'!AR77),"",'Network plan 2'!AR77)</f>
        <v/>
      </c>
      <c r="AK75" s="6" t="str">
        <f>IF(ISBLANK('Network plan 2'!AS77),"",'Network plan 2'!AS77)</f>
        <v/>
      </c>
      <c r="AL75" s="6" t="str">
        <f>IF(ISBLANK('Network plan 2'!AT77),"",'Network plan 2'!AT77)</f>
        <v/>
      </c>
      <c r="AM75" s="6" t="str">
        <f>IF(ISBLANK('Network plan 2'!AU77),"",'Network plan 2'!AU77)</f>
        <v>D</v>
      </c>
      <c r="AN75" s="6" t="str">
        <f>IF(ISBLANK('Network plan 2'!AV77),"",'Network plan 2'!AV77)</f>
        <v/>
      </c>
      <c r="AO75" s="6" t="str">
        <f>IF(ISBLANK('Network plan 2'!AW77),"",'Network plan 2'!AW77)</f>
        <v/>
      </c>
      <c r="AQ75">
        <f t="shared" si="2"/>
        <v>3</v>
      </c>
    </row>
    <row r="76" spans="1:43" x14ac:dyDescent="0.2">
      <c r="A76" s="10" t="str">
        <f>IF(ISBLANK('Network plan 2'!I78),"",'Network plan 2'!I78)</f>
        <v/>
      </c>
      <c r="B76" s="6" t="str">
        <f>IF(ISBLANK('Network plan 2'!J78),"",'Network plan 2'!J78)</f>
        <v/>
      </c>
      <c r="C76" s="6" t="str">
        <f>IF(ISBLANK('Network plan 2'!K78),"",'Network plan 2'!K78)</f>
        <v/>
      </c>
      <c r="D76" s="6" t="str">
        <f>IF(ISBLANK('Network plan 2'!L78),"",'Network plan 2'!L78)</f>
        <v/>
      </c>
      <c r="E76" s="6" t="str">
        <f>IF(ISBLANK('Network plan 2'!M78),"",'Network plan 2'!M78)</f>
        <v/>
      </c>
      <c r="F76" s="6" t="str">
        <f>IF(ISBLANK('Network plan 2'!N78),"",'Network plan 2'!N78)</f>
        <v/>
      </c>
      <c r="G76" s="6" t="str">
        <f>IF(ISBLANK('Network plan 2'!O78),"",'Network plan 2'!O78)</f>
        <v/>
      </c>
      <c r="H76" s="6" t="str">
        <f>IF(ISBLANK('Network plan 2'!P78),"",'Network plan 2'!P78)</f>
        <v/>
      </c>
      <c r="I76" s="6" t="str">
        <f>IF(ISBLANK('Network plan 2'!Q78),"",'Network plan 2'!Q78)</f>
        <v/>
      </c>
      <c r="J76" s="6" t="str">
        <f>IF(ISBLANK('Network plan 2'!R78),"",'Network plan 2'!R78)</f>
        <v/>
      </c>
      <c r="K76" s="6" t="str">
        <f>IF(ISBLANK('Network plan 2'!S78),"",'Network plan 2'!S78)</f>
        <v/>
      </c>
      <c r="L76" s="6" t="str">
        <f>IF(ISBLANK('Network plan 2'!T78),"",'Network plan 2'!T78)</f>
        <v/>
      </c>
      <c r="M76" s="6" t="str">
        <f>IF(ISBLANK('Network plan 2'!U78),"",'Network plan 2'!U78)</f>
        <v/>
      </c>
      <c r="N76" s="6" t="str">
        <f>IF(ISBLANK('Network plan 2'!V78),"",'Network plan 2'!V78)</f>
        <v/>
      </c>
      <c r="O76" s="6" t="str">
        <f>IF(ISBLANK('Network plan 2'!W78),"",'Network plan 2'!W78)</f>
        <v/>
      </c>
      <c r="P76" s="6" t="str">
        <f>IF(ISBLANK('Network plan 2'!X78),"",'Network plan 2'!X78)</f>
        <v/>
      </c>
      <c r="Q76" s="6" t="str">
        <f>IF(ISBLANK('Network plan 2'!Y78),"",'Network plan 2'!Y78)</f>
        <v/>
      </c>
      <c r="R76" s="6" t="str">
        <f>IF(ISBLANK('Network plan 2'!Z78),"",'Network plan 2'!Z78)</f>
        <v/>
      </c>
      <c r="S76" s="6" t="str">
        <f>IF(ISBLANK('Network plan 2'!AA78),"",'Network plan 2'!AA78)</f>
        <v/>
      </c>
      <c r="T76" s="6" t="str">
        <f>IF(ISBLANK('Network plan 2'!AB78),"",'Network plan 2'!AB78)</f>
        <v/>
      </c>
      <c r="U76" s="6" t="str">
        <f>IF(ISBLANK('Network plan 2'!AC78),"",'Network plan 2'!AC78)</f>
        <v/>
      </c>
      <c r="V76" s="6" t="str">
        <f>IF(ISBLANK('Network plan 2'!AD78),"",'Network plan 2'!AD78)</f>
        <v/>
      </c>
      <c r="W76" s="6" t="str">
        <f>IF(ISBLANK('Network plan 2'!AE78),"",'Network plan 2'!AE78)</f>
        <v/>
      </c>
      <c r="X76" s="6" t="str">
        <f>IF(ISBLANK('Network plan 2'!AF78),"",'Network plan 2'!AF78)</f>
        <v/>
      </c>
      <c r="Y76" s="6" t="str">
        <f>IF(ISBLANK('Network plan 2'!AG78),"",'Network plan 2'!AG78)</f>
        <v/>
      </c>
      <c r="Z76" s="6">
        <f>IF(ISBLANK('Network plan 2'!AH78),"",'Network plan 2'!AH78)</f>
        <v>26</v>
      </c>
      <c r="AA76" s="6">
        <f>IF(ISBLANK('Network plan 2'!AI78),"",'Network plan 2'!AI78)</f>
        <v>27</v>
      </c>
      <c r="AB76" s="6" t="str">
        <f>IF(ISBLANK('Network plan 2'!AJ78),"",'Network plan 2'!AJ78)</f>
        <v/>
      </c>
      <c r="AC76" s="6" t="str">
        <f>IF(ISBLANK('Network plan 2'!AK78),"",'Network plan 2'!AK78)</f>
        <v/>
      </c>
      <c r="AD76" s="6" t="str">
        <f>IF(ISBLANK('Network plan 2'!AL78),"",'Network plan 2'!AL78)</f>
        <v/>
      </c>
      <c r="AE76" s="6" t="str">
        <f>IF(ISBLANK('Network plan 2'!AM78),"",'Network plan 2'!AM78)</f>
        <v/>
      </c>
      <c r="AF76" s="6" t="str">
        <f>IF(ISBLANK('Network plan 2'!AN78),"",'Network plan 2'!AN78)</f>
        <v/>
      </c>
      <c r="AG76" s="6" t="str">
        <f>IF(ISBLANK('Network plan 2'!AO78),"",'Network plan 2'!AO78)</f>
        <v/>
      </c>
      <c r="AH76" s="6" t="str">
        <f>IF(ISBLANK('Network plan 2'!AP78),"",'Network plan 2'!AP78)</f>
        <v/>
      </c>
      <c r="AI76" s="6" t="str">
        <f>IF(ISBLANK('Network plan 2'!AQ78),"",'Network plan 2'!AQ78)</f>
        <v/>
      </c>
      <c r="AJ76" s="6" t="str">
        <f>IF(ISBLANK('Network plan 2'!AR78),"",'Network plan 2'!AR78)</f>
        <v/>
      </c>
      <c r="AK76" s="6" t="str">
        <f>IF(ISBLANK('Network plan 2'!AS78),"",'Network plan 2'!AS78)</f>
        <v/>
      </c>
      <c r="AL76" s="6" t="str">
        <f>IF(ISBLANK('Network plan 2'!AT78),"",'Network plan 2'!AT78)</f>
        <v/>
      </c>
      <c r="AM76" s="6" t="str">
        <f>IF(ISBLANK('Network plan 2'!AU78),"",'Network plan 2'!AU78)</f>
        <v>D</v>
      </c>
      <c r="AN76" s="6" t="str">
        <f>IF(ISBLANK('Network plan 2'!AV78),"",'Network plan 2'!AV78)</f>
        <v/>
      </c>
      <c r="AO76" s="6" t="str">
        <f>IF(ISBLANK('Network plan 2'!AW78),"",'Network plan 2'!AW78)</f>
        <v/>
      </c>
      <c r="AQ76">
        <f t="shared" si="2"/>
        <v>3</v>
      </c>
    </row>
    <row r="77" spans="1:43" x14ac:dyDescent="0.2">
      <c r="A77" s="10" t="str">
        <f>IF(ISBLANK('Network plan 2'!I79),"",'Network plan 2'!I79)</f>
        <v/>
      </c>
      <c r="B77" s="6" t="str">
        <f>IF(ISBLANK('Network plan 2'!J79),"",'Network plan 2'!J79)</f>
        <v/>
      </c>
      <c r="C77" s="6" t="str">
        <f>IF(ISBLANK('Network plan 2'!K79),"",'Network plan 2'!K79)</f>
        <v/>
      </c>
      <c r="D77" s="6" t="str">
        <f>IF(ISBLANK('Network plan 2'!L79),"",'Network plan 2'!L79)</f>
        <v/>
      </c>
      <c r="E77" s="6" t="str">
        <f>IF(ISBLANK('Network plan 2'!M79),"",'Network plan 2'!M79)</f>
        <v/>
      </c>
      <c r="F77" s="6" t="str">
        <f>IF(ISBLANK('Network plan 2'!N79),"",'Network plan 2'!N79)</f>
        <v/>
      </c>
      <c r="G77" s="6" t="str">
        <f>IF(ISBLANK('Network plan 2'!O79),"",'Network plan 2'!O79)</f>
        <v/>
      </c>
      <c r="H77" s="6" t="str">
        <f>IF(ISBLANK('Network plan 2'!P79),"",'Network plan 2'!P79)</f>
        <v/>
      </c>
      <c r="I77" s="6" t="str">
        <f>IF(ISBLANK('Network plan 2'!Q79),"",'Network plan 2'!Q79)</f>
        <v/>
      </c>
      <c r="J77" s="6" t="str">
        <f>IF(ISBLANK('Network plan 2'!R79),"",'Network plan 2'!R79)</f>
        <v/>
      </c>
      <c r="K77" s="6" t="str">
        <f>IF(ISBLANK('Network plan 2'!S79),"",'Network plan 2'!S79)</f>
        <v/>
      </c>
      <c r="L77" s="6" t="str">
        <f>IF(ISBLANK('Network plan 2'!T79),"",'Network plan 2'!T79)</f>
        <v/>
      </c>
      <c r="M77" s="6" t="str">
        <f>IF(ISBLANK('Network plan 2'!U79),"",'Network plan 2'!U79)</f>
        <v/>
      </c>
      <c r="N77" s="6" t="str">
        <f>IF(ISBLANK('Network plan 2'!V79),"",'Network plan 2'!V79)</f>
        <v/>
      </c>
      <c r="O77" s="6" t="str">
        <f>IF(ISBLANK('Network plan 2'!W79),"",'Network plan 2'!W79)</f>
        <v/>
      </c>
      <c r="P77" s="6" t="str">
        <f>IF(ISBLANK('Network plan 2'!X79),"",'Network plan 2'!X79)</f>
        <v/>
      </c>
      <c r="Q77" s="6" t="str">
        <f>IF(ISBLANK('Network plan 2'!Y79),"",'Network plan 2'!Y79)</f>
        <v/>
      </c>
      <c r="R77" s="6" t="str">
        <f>IF(ISBLANK('Network plan 2'!Z79),"",'Network plan 2'!Z79)</f>
        <v/>
      </c>
      <c r="S77" s="6" t="str">
        <f>IF(ISBLANK('Network plan 2'!AA79),"",'Network plan 2'!AA79)</f>
        <v/>
      </c>
      <c r="T77" s="6" t="str">
        <f>IF(ISBLANK('Network plan 2'!AB79),"",'Network plan 2'!AB79)</f>
        <v/>
      </c>
      <c r="U77" s="6" t="str">
        <f>IF(ISBLANK('Network plan 2'!AC79),"",'Network plan 2'!AC79)</f>
        <v/>
      </c>
      <c r="V77" s="6" t="str">
        <f>IF(ISBLANK('Network plan 2'!AD79),"",'Network plan 2'!AD79)</f>
        <v/>
      </c>
      <c r="W77" s="6" t="str">
        <f>IF(ISBLANK('Network plan 2'!AE79),"",'Network plan 2'!AE79)</f>
        <v/>
      </c>
      <c r="X77" s="6" t="str">
        <f>IF(ISBLANK('Network plan 2'!AF79),"",'Network plan 2'!AF79)</f>
        <v/>
      </c>
      <c r="Y77" s="6" t="str">
        <f>IF(ISBLANK('Network plan 2'!AG79),"",'Network plan 2'!AG79)</f>
        <v/>
      </c>
      <c r="Z77" s="6">
        <f>IF(ISBLANK('Network plan 2'!AH79),"",'Network plan 2'!AH79)</f>
        <v>26</v>
      </c>
      <c r="AA77" s="6">
        <f>IF(ISBLANK('Network plan 2'!AI79),"",'Network plan 2'!AI79)</f>
        <v>27</v>
      </c>
      <c r="AB77" s="6" t="str">
        <f>IF(ISBLANK('Network plan 2'!AJ79),"",'Network plan 2'!AJ79)</f>
        <v/>
      </c>
      <c r="AC77" s="6" t="str">
        <f>IF(ISBLANK('Network plan 2'!AK79),"",'Network plan 2'!AK79)</f>
        <v/>
      </c>
      <c r="AD77" s="6" t="str">
        <f>IF(ISBLANK('Network plan 2'!AL79),"",'Network plan 2'!AL79)</f>
        <v/>
      </c>
      <c r="AE77" s="6" t="str">
        <f>IF(ISBLANK('Network plan 2'!AM79),"",'Network plan 2'!AM79)</f>
        <v/>
      </c>
      <c r="AF77" s="6" t="str">
        <f>IF(ISBLANK('Network plan 2'!AN79),"",'Network plan 2'!AN79)</f>
        <v/>
      </c>
      <c r="AG77" s="6" t="str">
        <f>IF(ISBLANK('Network plan 2'!AO79),"",'Network plan 2'!AO79)</f>
        <v/>
      </c>
      <c r="AH77" s="6" t="str">
        <f>IF(ISBLANK('Network plan 2'!AP79),"",'Network plan 2'!AP79)</f>
        <v/>
      </c>
      <c r="AI77" s="6" t="str">
        <f>IF(ISBLANK('Network plan 2'!AQ79),"",'Network plan 2'!AQ79)</f>
        <v/>
      </c>
      <c r="AJ77" s="6" t="str">
        <f>IF(ISBLANK('Network plan 2'!AR79),"",'Network plan 2'!AR79)</f>
        <v/>
      </c>
      <c r="AK77" s="6" t="str">
        <f>IF(ISBLANK('Network plan 2'!AS79),"",'Network plan 2'!AS79)</f>
        <v/>
      </c>
      <c r="AL77" s="6" t="str">
        <f>IF(ISBLANK('Network plan 2'!AT79),"",'Network plan 2'!AT79)</f>
        <v/>
      </c>
      <c r="AM77" s="6" t="str">
        <f>IF(ISBLANK('Network plan 2'!AU79),"",'Network plan 2'!AU79)</f>
        <v>D</v>
      </c>
      <c r="AN77" s="6" t="str">
        <f>IF(ISBLANK('Network plan 2'!AV79),"",'Network plan 2'!AV79)</f>
        <v/>
      </c>
      <c r="AO77" s="6" t="str">
        <f>IF(ISBLANK('Network plan 2'!AW79),"",'Network plan 2'!AW79)</f>
        <v/>
      </c>
      <c r="AQ77">
        <f t="shared" si="2"/>
        <v>3</v>
      </c>
    </row>
    <row r="78" spans="1:43" x14ac:dyDescent="0.2">
      <c r="A78" s="10" t="str">
        <f>IF(ISBLANK('Network plan 2'!I80),"",'Network plan 2'!I80)</f>
        <v/>
      </c>
      <c r="B78" s="6" t="str">
        <f>IF(ISBLANK('Network plan 2'!J80),"",'Network plan 2'!J80)</f>
        <v/>
      </c>
      <c r="C78" s="6" t="str">
        <f>IF(ISBLANK('Network plan 2'!K80),"",'Network plan 2'!K80)</f>
        <v/>
      </c>
      <c r="D78" s="6" t="str">
        <f>IF(ISBLANK('Network plan 2'!L80),"",'Network plan 2'!L80)</f>
        <v/>
      </c>
      <c r="E78" s="6" t="str">
        <f>IF(ISBLANK('Network plan 2'!M80),"",'Network plan 2'!M80)</f>
        <v/>
      </c>
      <c r="F78" s="6" t="str">
        <f>IF(ISBLANK('Network plan 2'!N80),"",'Network plan 2'!N80)</f>
        <v/>
      </c>
      <c r="G78" s="6" t="str">
        <f>IF(ISBLANK('Network plan 2'!O80),"",'Network plan 2'!O80)</f>
        <v/>
      </c>
      <c r="H78" s="6" t="str">
        <f>IF(ISBLANK('Network plan 2'!P80),"",'Network plan 2'!P80)</f>
        <v/>
      </c>
      <c r="I78" s="6" t="str">
        <f>IF(ISBLANK('Network plan 2'!Q80),"",'Network plan 2'!Q80)</f>
        <v/>
      </c>
      <c r="J78" s="6" t="str">
        <f>IF(ISBLANK('Network plan 2'!R80),"",'Network plan 2'!R80)</f>
        <v/>
      </c>
      <c r="K78" s="6" t="str">
        <f>IF(ISBLANK('Network plan 2'!S80),"",'Network plan 2'!S80)</f>
        <v/>
      </c>
      <c r="L78" s="6" t="str">
        <f>IF(ISBLANK('Network plan 2'!T80),"",'Network plan 2'!T80)</f>
        <v/>
      </c>
      <c r="M78" s="6" t="str">
        <f>IF(ISBLANK('Network plan 2'!U80),"",'Network plan 2'!U80)</f>
        <v/>
      </c>
      <c r="N78" s="6" t="str">
        <f>IF(ISBLANK('Network plan 2'!V80),"",'Network plan 2'!V80)</f>
        <v/>
      </c>
      <c r="O78" s="6" t="str">
        <f>IF(ISBLANK('Network plan 2'!W80),"",'Network plan 2'!W80)</f>
        <v/>
      </c>
      <c r="P78" s="6" t="str">
        <f>IF(ISBLANK('Network plan 2'!X80),"",'Network plan 2'!X80)</f>
        <v/>
      </c>
      <c r="Q78" s="6" t="str">
        <f>IF(ISBLANK('Network plan 2'!Y80),"",'Network plan 2'!Y80)</f>
        <v/>
      </c>
      <c r="R78" s="6" t="str">
        <f>IF(ISBLANK('Network plan 2'!Z80),"",'Network plan 2'!Z80)</f>
        <v/>
      </c>
      <c r="S78" s="6" t="str">
        <f>IF(ISBLANK('Network plan 2'!AA80),"",'Network plan 2'!AA80)</f>
        <v/>
      </c>
      <c r="T78" s="6" t="str">
        <f>IF(ISBLANK('Network plan 2'!AB80),"",'Network plan 2'!AB80)</f>
        <v/>
      </c>
      <c r="U78" s="6" t="str">
        <f>IF(ISBLANK('Network plan 2'!AC80),"",'Network plan 2'!AC80)</f>
        <v/>
      </c>
      <c r="V78" s="6" t="str">
        <f>IF(ISBLANK('Network plan 2'!AD80),"",'Network plan 2'!AD80)</f>
        <v/>
      </c>
      <c r="W78" s="6" t="str">
        <f>IF(ISBLANK('Network plan 2'!AE80),"",'Network plan 2'!AE80)</f>
        <v/>
      </c>
      <c r="X78" s="6" t="str">
        <f>IF(ISBLANK('Network plan 2'!AF80),"",'Network plan 2'!AF80)</f>
        <v/>
      </c>
      <c r="Y78" s="6" t="str">
        <f>IF(ISBLANK('Network plan 2'!AG80),"",'Network plan 2'!AG80)</f>
        <v/>
      </c>
      <c r="Z78" s="6">
        <f>IF(ISBLANK('Network plan 2'!AH80),"",'Network plan 2'!AH80)</f>
        <v>26</v>
      </c>
      <c r="AA78" s="6">
        <f>IF(ISBLANK('Network plan 2'!AI80),"",'Network plan 2'!AI80)</f>
        <v>27</v>
      </c>
      <c r="AB78" s="6" t="str">
        <f>IF(ISBLANK('Network plan 2'!AJ80),"",'Network plan 2'!AJ80)</f>
        <v/>
      </c>
      <c r="AC78" s="6" t="str">
        <f>IF(ISBLANK('Network plan 2'!AK80),"",'Network plan 2'!AK80)</f>
        <v/>
      </c>
      <c r="AD78" s="6" t="str">
        <f>IF(ISBLANK('Network plan 2'!AL80),"",'Network plan 2'!AL80)</f>
        <v/>
      </c>
      <c r="AE78" s="6" t="str">
        <f>IF(ISBLANK('Network plan 2'!AM80),"",'Network plan 2'!AM80)</f>
        <v/>
      </c>
      <c r="AF78" s="6" t="str">
        <f>IF(ISBLANK('Network plan 2'!AN80),"",'Network plan 2'!AN80)</f>
        <v/>
      </c>
      <c r="AG78" s="6" t="str">
        <f>IF(ISBLANK('Network plan 2'!AO80),"",'Network plan 2'!AO80)</f>
        <v/>
      </c>
      <c r="AH78" s="6" t="str">
        <f>IF(ISBLANK('Network plan 2'!AP80),"",'Network plan 2'!AP80)</f>
        <v/>
      </c>
      <c r="AI78" s="6" t="str">
        <f>IF(ISBLANK('Network plan 2'!AQ80),"",'Network plan 2'!AQ80)</f>
        <v/>
      </c>
      <c r="AJ78" s="6" t="str">
        <f>IF(ISBLANK('Network plan 2'!AR80),"",'Network plan 2'!AR80)</f>
        <v/>
      </c>
      <c r="AK78" s="6" t="str">
        <f>IF(ISBLANK('Network plan 2'!AS80),"",'Network plan 2'!AS80)</f>
        <v/>
      </c>
      <c r="AL78" s="6" t="str">
        <f>IF(ISBLANK('Network plan 2'!AT80),"",'Network plan 2'!AT80)</f>
        <v/>
      </c>
      <c r="AM78" s="6" t="str">
        <f>IF(ISBLANK('Network plan 2'!AU80),"",'Network plan 2'!AU80)</f>
        <v>D</v>
      </c>
      <c r="AN78" s="6" t="str">
        <f>IF(ISBLANK('Network plan 2'!AV80),"",'Network plan 2'!AV80)</f>
        <v/>
      </c>
      <c r="AO78" s="6" t="str">
        <f>IF(ISBLANK('Network plan 2'!AW80),"",'Network plan 2'!AW80)</f>
        <v/>
      </c>
      <c r="AQ78">
        <f t="shared" si="2"/>
        <v>3</v>
      </c>
    </row>
    <row r="79" spans="1:43" x14ac:dyDescent="0.2">
      <c r="A79" s="10" t="str">
        <f>IF(ISBLANK('Network plan 2'!I81),"",'Network plan 2'!I81)</f>
        <v/>
      </c>
      <c r="B79" s="6">
        <f>IF(ISBLANK('Network plan 2'!J81),"",'Network plan 2'!J81)</f>
        <v>2</v>
      </c>
      <c r="C79" s="6" t="str">
        <f>IF(ISBLANK('Network plan 2'!K81),"",'Network plan 2'!K81)</f>
        <v/>
      </c>
      <c r="D79" s="6" t="str">
        <f>IF(ISBLANK('Network plan 2'!L81),"",'Network plan 2'!L81)</f>
        <v/>
      </c>
      <c r="E79" s="6" t="str">
        <f>IF(ISBLANK('Network plan 2'!M81),"",'Network plan 2'!M81)</f>
        <v/>
      </c>
      <c r="F79" s="6" t="str">
        <f>IF(ISBLANK('Network plan 2'!N81),"",'Network plan 2'!N81)</f>
        <v/>
      </c>
      <c r="G79" s="6" t="str">
        <f>IF(ISBLANK('Network plan 2'!O81),"",'Network plan 2'!O81)</f>
        <v/>
      </c>
      <c r="H79" s="6" t="str">
        <f>IF(ISBLANK('Network plan 2'!P81),"",'Network plan 2'!P81)</f>
        <v/>
      </c>
      <c r="I79" s="6" t="str">
        <f>IF(ISBLANK('Network plan 2'!Q81),"",'Network plan 2'!Q81)</f>
        <v/>
      </c>
      <c r="J79" s="6" t="str">
        <f>IF(ISBLANK('Network plan 2'!R81),"",'Network plan 2'!R81)</f>
        <v/>
      </c>
      <c r="K79" s="6" t="str">
        <f>IF(ISBLANK('Network plan 2'!S81),"",'Network plan 2'!S81)</f>
        <v/>
      </c>
      <c r="L79" s="6" t="str">
        <f>IF(ISBLANK('Network plan 2'!T81),"",'Network plan 2'!T81)</f>
        <v/>
      </c>
      <c r="M79" s="6" t="str">
        <f>IF(ISBLANK('Network plan 2'!U81),"",'Network plan 2'!U81)</f>
        <v/>
      </c>
      <c r="N79" s="6" t="str">
        <f>IF(ISBLANK('Network plan 2'!V81),"",'Network plan 2'!V81)</f>
        <v/>
      </c>
      <c r="O79" s="6" t="str">
        <f>IF(ISBLANK('Network plan 2'!W81),"",'Network plan 2'!W81)</f>
        <v/>
      </c>
      <c r="P79" s="6" t="str">
        <f>IF(ISBLANK('Network plan 2'!X81),"",'Network plan 2'!X81)</f>
        <v/>
      </c>
      <c r="Q79" s="6" t="str">
        <f>IF(ISBLANK('Network plan 2'!Y81),"",'Network plan 2'!Y81)</f>
        <v/>
      </c>
      <c r="R79" s="6" t="str">
        <f>IF(ISBLANK('Network plan 2'!Z81),"",'Network plan 2'!Z81)</f>
        <v/>
      </c>
      <c r="S79" s="6" t="str">
        <f>IF(ISBLANK('Network plan 2'!AA81),"",'Network plan 2'!AA81)</f>
        <v/>
      </c>
      <c r="T79" s="6" t="str">
        <f>IF(ISBLANK('Network plan 2'!AB81),"",'Network plan 2'!AB81)</f>
        <v/>
      </c>
      <c r="U79" s="6" t="str">
        <f>IF(ISBLANK('Network plan 2'!AC81),"",'Network plan 2'!AC81)</f>
        <v/>
      </c>
      <c r="V79" s="6" t="str">
        <f>IF(ISBLANK('Network plan 2'!AD81),"",'Network plan 2'!AD81)</f>
        <v/>
      </c>
      <c r="W79" s="6" t="str">
        <f>IF(ISBLANK('Network plan 2'!AE81),"",'Network plan 2'!AE81)</f>
        <v/>
      </c>
      <c r="X79" s="6" t="str">
        <f>IF(ISBLANK('Network plan 2'!AF81),"",'Network plan 2'!AF81)</f>
        <v/>
      </c>
      <c r="Y79" s="6" t="str">
        <f>IF(ISBLANK('Network plan 2'!AG81),"",'Network plan 2'!AG81)</f>
        <v/>
      </c>
      <c r="Z79" s="6">
        <f>IF(ISBLANK('Network plan 2'!AH81),"",'Network plan 2'!AH81)</f>
        <v>26</v>
      </c>
      <c r="AA79" s="6">
        <f>IF(ISBLANK('Network plan 2'!AI81),"",'Network plan 2'!AI81)</f>
        <v>27</v>
      </c>
      <c r="AB79" s="6" t="str">
        <f>IF(ISBLANK('Network plan 2'!AJ81),"",'Network plan 2'!AJ81)</f>
        <v/>
      </c>
      <c r="AC79" s="6" t="str">
        <f>IF(ISBLANK('Network plan 2'!AK81),"",'Network plan 2'!AK81)</f>
        <v/>
      </c>
      <c r="AD79" s="6" t="str">
        <f>IF(ISBLANK('Network plan 2'!AL81),"",'Network plan 2'!AL81)</f>
        <v/>
      </c>
      <c r="AE79" s="6" t="str">
        <f>IF(ISBLANK('Network plan 2'!AM81),"",'Network plan 2'!AM81)</f>
        <v/>
      </c>
      <c r="AF79" s="6" t="str">
        <f>IF(ISBLANK('Network plan 2'!AN81),"",'Network plan 2'!AN81)</f>
        <v/>
      </c>
      <c r="AG79" s="6" t="str">
        <f>IF(ISBLANK('Network plan 2'!AO81),"",'Network plan 2'!AO81)</f>
        <v/>
      </c>
      <c r="AH79" s="6" t="str">
        <f>IF(ISBLANK('Network plan 2'!AP81),"",'Network plan 2'!AP81)</f>
        <v/>
      </c>
      <c r="AI79" s="6" t="str">
        <f>IF(ISBLANK('Network plan 2'!AQ81),"",'Network plan 2'!AQ81)</f>
        <v/>
      </c>
      <c r="AJ79" s="6" t="str">
        <f>IF(ISBLANK('Network plan 2'!AR81),"",'Network plan 2'!AR81)</f>
        <v/>
      </c>
      <c r="AK79" s="6" t="str">
        <f>IF(ISBLANK('Network plan 2'!AS81),"",'Network plan 2'!AS81)</f>
        <v/>
      </c>
      <c r="AL79" s="6" t="str">
        <f>IF(ISBLANK('Network plan 2'!AT81),"",'Network plan 2'!AT81)</f>
        <v/>
      </c>
      <c r="AM79" s="6" t="str">
        <f>IF(ISBLANK('Network plan 2'!AU81),"",'Network plan 2'!AU81)</f>
        <v>D</v>
      </c>
      <c r="AN79" s="6" t="str">
        <f>IF(ISBLANK('Network plan 2'!AV81),"",'Network plan 2'!AV81)</f>
        <v/>
      </c>
      <c r="AO79" s="6" t="str">
        <f>IF(ISBLANK('Network plan 2'!AW81),"",'Network plan 2'!AW81)</f>
        <v/>
      </c>
      <c r="AQ79">
        <f t="shared" si="2"/>
        <v>4</v>
      </c>
    </row>
    <row r="80" spans="1:43" x14ac:dyDescent="0.2">
      <c r="A80" s="10" t="str">
        <f>IF(ISBLANK('Network plan 2'!I82),"",'Network plan 2'!I82)</f>
        <v/>
      </c>
      <c r="B80" s="6" t="str">
        <f>IF(ISBLANK('Network plan 2'!J82),"",'Network plan 2'!J82)</f>
        <v/>
      </c>
      <c r="C80" s="6">
        <f>IF(ISBLANK('Network plan 2'!K82),"",'Network plan 2'!K82)</f>
        <v>3</v>
      </c>
      <c r="D80" s="6" t="str">
        <f>IF(ISBLANK('Network plan 2'!L82),"",'Network plan 2'!L82)</f>
        <v/>
      </c>
      <c r="E80" s="6" t="str">
        <f>IF(ISBLANK('Network plan 2'!M82),"",'Network plan 2'!M82)</f>
        <v/>
      </c>
      <c r="F80" s="6" t="str">
        <f>IF(ISBLANK('Network plan 2'!N82),"",'Network plan 2'!N82)</f>
        <v/>
      </c>
      <c r="G80" s="6" t="str">
        <f>IF(ISBLANK('Network plan 2'!O82),"",'Network plan 2'!O82)</f>
        <v/>
      </c>
      <c r="H80" s="6" t="str">
        <f>IF(ISBLANK('Network plan 2'!P82),"",'Network plan 2'!P82)</f>
        <v/>
      </c>
      <c r="I80" s="6" t="str">
        <f>IF(ISBLANK('Network plan 2'!Q82),"",'Network plan 2'!Q82)</f>
        <v/>
      </c>
      <c r="J80" s="6" t="str">
        <f>IF(ISBLANK('Network plan 2'!R82),"",'Network plan 2'!R82)</f>
        <v/>
      </c>
      <c r="K80" s="6" t="str">
        <f>IF(ISBLANK('Network plan 2'!S82),"",'Network plan 2'!S82)</f>
        <v/>
      </c>
      <c r="L80" s="6" t="str">
        <f>IF(ISBLANK('Network plan 2'!T82),"",'Network plan 2'!T82)</f>
        <v/>
      </c>
      <c r="M80" s="6" t="str">
        <f>IF(ISBLANK('Network plan 2'!U82),"",'Network plan 2'!U82)</f>
        <v/>
      </c>
      <c r="N80" s="6" t="str">
        <f>IF(ISBLANK('Network plan 2'!V82),"",'Network plan 2'!V82)</f>
        <v/>
      </c>
      <c r="O80" s="6" t="str">
        <f>IF(ISBLANK('Network plan 2'!W82),"",'Network plan 2'!W82)</f>
        <v/>
      </c>
      <c r="P80" s="6" t="str">
        <f>IF(ISBLANK('Network plan 2'!X82),"",'Network plan 2'!X82)</f>
        <v/>
      </c>
      <c r="Q80" s="6" t="str">
        <f>IF(ISBLANK('Network plan 2'!Y82),"",'Network plan 2'!Y82)</f>
        <v/>
      </c>
      <c r="R80" s="6" t="str">
        <f>IF(ISBLANK('Network plan 2'!Z82),"",'Network plan 2'!Z82)</f>
        <v/>
      </c>
      <c r="S80" s="6" t="str">
        <f>IF(ISBLANK('Network plan 2'!AA82),"",'Network plan 2'!AA82)</f>
        <v/>
      </c>
      <c r="T80" s="6" t="str">
        <f>IF(ISBLANK('Network plan 2'!AB82),"",'Network plan 2'!AB82)</f>
        <v/>
      </c>
      <c r="U80" s="6" t="str">
        <f>IF(ISBLANK('Network plan 2'!AC82),"",'Network plan 2'!AC82)</f>
        <v/>
      </c>
      <c r="V80" s="6" t="str">
        <f>IF(ISBLANK('Network plan 2'!AD82),"",'Network plan 2'!AD82)</f>
        <v/>
      </c>
      <c r="W80" s="6" t="str">
        <f>IF(ISBLANK('Network plan 2'!AE82),"",'Network plan 2'!AE82)</f>
        <v/>
      </c>
      <c r="X80" s="6" t="str">
        <f>IF(ISBLANK('Network plan 2'!AF82),"",'Network plan 2'!AF82)</f>
        <v/>
      </c>
      <c r="Y80" s="6" t="str">
        <f>IF(ISBLANK('Network plan 2'!AG82),"",'Network plan 2'!AG82)</f>
        <v/>
      </c>
      <c r="Z80" s="6">
        <f>IF(ISBLANK('Network plan 2'!AH82),"",'Network plan 2'!AH82)</f>
        <v>26</v>
      </c>
      <c r="AA80" s="6">
        <f>IF(ISBLANK('Network plan 2'!AI82),"",'Network plan 2'!AI82)</f>
        <v>27</v>
      </c>
      <c r="AB80" s="6" t="str">
        <f>IF(ISBLANK('Network plan 2'!AJ82),"",'Network plan 2'!AJ82)</f>
        <v/>
      </c>
      <c r="AC80" s="6" t="str">
        <f>IF(ISBLANK('Network plan 2'!AK82),"",'Network plan 2'!AK82)</f>
        <v/>
      </c>
      <c r="AD80" s="6" t="str">
        <f>IF(ISBLANK('Network plan 2'!AL82),"",'Network plan 2'!AL82)</f>
        <v/>
      </c>
      <c r="AE80" s="6" t="str">
        <f>IF(ISBLANK('Network plan 2'!AM82),"",'Network plan 2'!AM82)</f>
        <v/>
      </c>
      <c r="AF80" s="6" t="str">
        <f>IF(ISBLANK('Network plan 2'!AN82),"",'Network plan 2'!AN82)</f>
        <v/>
      </c>
      <c r="AG80" s="6" t="str">
        <f>IF(ISBLANK('Network plan 2'!AO82),"",'Network plan 2'!AO82)</f>
        <v/>
      </c>
      <c r="AH80" s="6" t="str">
        <f>IF(ISBLANK('Network plan 2'!AP82),"",'Network plan 2'!AP82)</f>
        <v/>
      </c>
      <c r="AI80" s="6" t="str">
        <f>IF(ISBLANK('Network plan 2'!AQ82),"",'Network plan 2'!AQ82)</f>
        <v/>
      </c>
      <c r="AJ80" s="6" t="str">
        <f>IF(ISBLANK('Network plan 2'!AR82),"",'Network plan 2'!AR82)</f>
        <v/>
      </c>
      <c r="AK80" s="6" t="str">
        <f>IF(ISBLANK('Network plan 2'!AS82),"",'Network plan 2'!AS82)</f>
        <v/>
      </c>
      <c r="AL80" s="6" t="str">
        <f>IF(ISBLANK('Network plan 2'!AT82),"",'Network plan 2'!AT82)</f>
        <v/>
      </c>
      <c r="AM80" s="6" t="str">
        <f>IF(ISBLANK('Network plan 2'!AU82),"",'Network plan 2'!AU82)</f>
        <v>D</v>
      </c>
      <c r="AN80" s="6" t="str">
        <f>IF(ISBLANK('Network plan 2'!AV82),"",'Network plan 2'!AV82)</f>
        <v/>
      </c>
      <c r="AO80" s="6">
        <f>IF(ISBLANK('Network plan 2'!AW82),"",'Network plan 2'!AW82)</f>
        <v>36</v>
      </c>
      <c r="AQ80">
        <f t="shared" si="2"/>
        <v>5</v>
      </c>
    </row>
    <row r="81" spans="1:43" x14ac:dyDescent="0.2">
      <c r="A81" s="10" t="str">
        <f>IF(ISBLANK('Network plan 2'!I83),"",'Network plan 2'!I83)</f>
        <v/>
      </c>
      <c r="B81" s="6" t="str">
        <f>IF(ISBLANK('Network plan 2'!J83),"",'Network plan 2'!J83)</f>
        <v/>
      </c>
      <c r="C81" s="6" t="str">
        <f>IF(ISBLANK('Network plan 2'!K83),"",'Network plan 2'!K83)</f>
        <v/>
      </c>
      <c r="D81" s="6" t="str">
        <f>IF(ISBLANK('Network plan 2'!L83),"",'Network plan 2'!L83)</f>
        <v/>
      </c>
      <c r="E81" s="6" t="str">
        <f>IF(ISBLANK('Network plan 2'!M83),"",'Network plan 2'!M83)</f>
        <v/>
      </c>
      <c r="F81" s="6" t="str">
        <f>IF(ISBLANK('Network plan 2'!N83),"",'Network plan 2'!N83)</f>
        <v/>
      </c>
      <c r="G81" s="6" t="str">
        <f>IF(ISBLANK('Network plan 2'!O83),"",'Network plan 2'!O83)</f>
        <v/>
      </c>
      <c r="H81" s="6" t="str">
        <f>IF(ISBLANK('Network plan 2'!P83),"",'Network plan 2'!P83)</f>
        <v/>
      </c>
      <c r="I81" s="6" t="str">
        <f>IF(ISBLANK('Network plan 2'!Q83),"",'Network plan 2'!Q83)</f>
        <v/>
      </c>
      <c r="J81" s="6" t="str">
        <f>IF(ISBLANK('Network plan 2'!R83),"",'Network plan 2'!R83)</f>
        <v/>
      </c>
      <c r="K81" s="6" t="str">
        <f>IF(ISBLANK('Network plan 2'!S83),"",'Network plan 2'!S83)</f>
        <v/>
      </c>
      <c r="L81" s="6" t="str">
        <f>IF(ISBLANK('Network plan 2'!T83),"",'Network plan 2'!T83)</f>
        <v/>
      </c>
      <c r="M81" s="6" t="str">
        <f>IF(ISBLANK('Network plan 2'!U83),"",'Network plan 2'!U83)</f>
        <v/>
      </c>
      <c r="N81" s="6" t="str">
        <f>IF(ISBLANK('Network plan 2'!V83),"",'Network plan 2'!V83)</f>
        <v/>
      </c>
      <c r="O81" s="6" t="str">
        <f>IF(ISBLANK('Network plan 2'!W83),"",'Network plan 2'!W83)</f>
        <v/>
      </c>
      <c r="P81" s="6" t="str">
        <f>IF(ISBLANK('Network plan 2'!X83),"",'Network plan 2'!X83)</f>
        <v/>
      </c>
      <c r="Q81" s="6" t="str">
        <f>IF(ISBLANK('Network plan 2'!Y83),"",'Network plan 2'!Y83)</f>
        <v/>
      </c>
      <c r="R81" s="6" t="str">
        <f>IF(ISBLANK('Network plan 2'!Z83),"",'Network plan 2'!Z83)</f>
        <v/>
      </c>
      <c r="S81" s="6" t="str">
        <f>IF(ISBLANK('Network plan 2'!AA83),"",'Network plan 2'!AA83)</f>
        <v/>
      </c>
      <c r="T81" s="6" t="str">
        <f>IF(ISBLANK('Network plan 2'!AB83),"",'Network plan 2'!AB83)</f>
        <v/>
      </c>
      <c r="U81" s="6" t="str">
        <f>IF(ISBLANK('Network plan 2'!AC83),"",'Network plan 2'!AC83)</f>
        <v/>
      </c>
      <c r="V81" s="6" t="str">
        <f>IF(ISBLANK('Network plan 2'!AD83),"",'Network plan 2'!AD83)</f>
        <v/>
      </c>
      <c r="W81" s="6" t="str">
        <f>IF(ISBLANK('Network plan 2'!AE83),"",'Network plan 2'!AE83)</f>
        <v/>
      </c>
      <c r="X81" s="6" t="str">
        <f>IF(ISBLANK('Network plan 2'!AF83),"",'Network plan 2'!AF83)</f>
        <v/>
      </c>
      <c r="Y81" s="6" t="str">
        <f>IF(ISBLANK('Network plan 2'!AG83),"",'Network plan 2'!AG83)</f>
        <v/>
      </c>
      <c r="Z81" s="6">
        <f>IF(ISBLANK('Network plan 2'!AH83),"",'Network plan 2'!AH83)</f>
        <v>26</v>
      </c>
      <c r="AA81" s="6">
        <f>IF(ISBLANK('Network plan 2'!AI83),"",'Network plan 2'!AI83)</f>
        <v>27</v>
      </c>
      <c r="AB81" s="6" t="str">
        <f>IF(ISBLANK('Network plan 2'!AJ83),"",'Network plan 2'!AJ83)</f>
        <v/>
      </c>
      <c r="AC81" s="6" t="str">
        <f>IF(ISBLANK('Network plan 2'!AK83),"",'Network plan 2'!AK83)</f>
        <v/>
      </c>
      <c r="AD81" s="6" t="str">
        <f>IF(ISBLANK('Network plan 2'!AL83),"",'Network plan 2'!AL83)</f>
        <v/>
      </c>
      <c r="AE81" s="6" t="str">
        <f>IF(ISBLANK('Network plan 2'!AM83),"",'Network plan 2'!AM83)</f>
        <v/>
      </c>
      <c r="AF81" s="6" t="str">
        <f>IF(ISBLANK('Network plan 2'!AN83),"",'Network plan 2'!AN83)</f>
        <v/>
      </c>
      <c r="AG81" s="6" t="str">
        <f>IF(ISBLANK('Network plan 2'!AO83),"",'Network plan 2'!AO83)</f>
        <v/>
      </c>
      <c r="AH81" s="6" t="str">
        <f>IF(ISBLANK('Network plan 2'!AP83),"",'Network plan 2'!AP83)</f>
        <v/>
      </c>
      <c r="AI81" s="6" t="str">
        <f>IF(ISBLANK('Network plan 2'!AQ83),"",'Network plan 2'!AQ83)</f>
        <v/>
      </c>
      <c r="AJ81" s="6" t="str">
        <f>IF(ISBLANK('Network plan 2'!AR83),"",'Network plan 2'!AR83)</f>
        <v/>
      </c>
      <c r="AK81" s="6" t="str">
        <f>IF(ISBLANK('Network plan 2'!AS83),"",'Network plan 2'!AS83)</f>
        <v/>
      </c>
      <c r="AL81" s="6" t="str">
        <f>IF(ISBLANK('Network plan 2'!AT83),"",'Network plan 2'!AT83)</f>
        <v/>
      </c>
      <c r="AM81" s="6" t="str">
        <f>IF(ISBLANK('Network plan 2'!AU83),"",'Network plan 2'!AU83)</f>
        <v>D</v>
      </c>
      <c r="AN81" s="6" t="str">
        <f>IF(ISBLANK('Network plan 2'!AV83),"",'Network plan 2'!AV83)</f>
        <v/>
      </c>
      <c r="AO81" s="6" t="str">
        <f>IF(ISBLANK('Network plan 2'!AW83),"",'Network plan 2'!AW83)</f>
        <v/>
      </c>
      <c r="AQ81">
        <f t="shared" si="2"/>
        <v>3</v>
      </c>
    </row>
    <row r="82" spans="1:43" x14ac:dyDescent="0.2">
      <c r="A82" s="10" t="str">
        <f>IF(ISBLANK('Network plan 2'!I84),"",'Network plan 2'!I84)</f>
        <v/>
      </c>
      <c r="B82" s="6" t="str">
        <f>IF(ISBLANK('Network plan 2'!J84),"",'Network plan 2'!J84)</f>
        <v/>
      </c>
      <c r="C82" s="6" t="str">
        <f>IF(ISBLANK('Network plan 2'!K84),"",'Network plan 2'!K84)</f>
        <v/>
      </c>
      <c r="D82" s="6" t="str">
        <f>IF(ISBLANK('Network plan 2'!L84),"",'Network plan 2'!L84)</f>
        <v/>
      </c>
      <c r="E82" s="6" t="str">
        <f>IF(ISBLANK('Network plan 2'!M84),"",'Network plan 2'!M84)</f>
        <v/>
      </c>
      <c r="F82" s="6" t="str">
        <f>IF(ISBLANK('Network plan 2'!N84),"",'Network plan 2'!N84)</f>
        <v/>
      </c>
      <c r="G82" s="6" t="str">
        <f>IF(ISBLANK('Network plan 2'!O84),"",'Network plan 2'!O84)</f>
        <v/>
      </c>
      <c r="H82" s="6" t="str">
        <f>IF(ISBLANK('Network plan 2'!P84),"",'Network plan 2'!P84)</f>
        <v/>
      </c>
      <c r="I82" s="6" t="str">
        <f>IF(ISBLANK('Network plan 2'!Q84),"",'Network plan 2'!Q84)</f>
        <v/>
      </c>
      <c r="J82" s="6" t="str">
        <f>IF(ISBLANK('Network plan 2'!R84),"",'Network plan 2'!R84)</f>
        <v/>
      </c>
      <c r="K82" s="6" t="str">
        <f>IF(ISBLANK('Network plan 2'!S84),"",'Network plan 2'!S84)</f>
        <v/>
      </c>
      <c r="L82" s="6" t="str">
        <f>IF(ISBLANK('Network plan 2'!T84),"",'Network plan 2'!T84)</f>
        <v/>
      </c>
      <c r="M82" s="6" t="str">
        <f>IF(ISBLANK('Network plan 2'!U84),"",'Network plan 2'!U84)</f>
        <v/>
      </c>
      <c r="N82" s="6" t="str">
        <f>IF(ISBLANK('Network plan 2'!V84),"",'Network plan 2'!V84)</f>
        <v/>
      </c>
      <c r="O82" s="6" t="str">
        <f>IF(ISBLANK('Network plan 2'!W84),"",'Network plan 2'!W84)</f>
        <v/>
      </c>
      <c r="P82" s="6" t="str">
        <f>IF(ISBLANK('Network plan 2'!X84),"",'Network plan 2'!X84)</f>
        <v/>
      </c>
      <c r="Q82" s="6" t="str">
        <f>IF(ISBLANK('Network plan 2'!Y84),"",'Network plan 2'!Y84)</f>
        <v/>
      </c>
      <c r="R82" s="6" t="str">
        <f>IF(ISBLANK('Network plan 2'!Z84),"",'Network plan 2'!Z84)</f>
        <v/>
      </c>
      <c r="S82" s="6" t="str">
        <f>IF(ISBLANK('Network plan 2'!AA84),"",'Network plan 2'!AA84)</f>
        <v/>
      </c>
      <c r="T82" s="6" t="str">
        <f>IF(ISBLANK('Network plan 2'!AB84),"",'Network plan 2'!AB84)</f>
        <v/>
      </c>
      <c r="U82" s="6" t="str">
        <f>IF(ISBLANK('Network plan 2'!AC84),"",'Network plan 2'!AC84)</f>
        <v/>
      </c>
      <c r="V82" s="6" t="str">
        <f>IF(ISBLANK('Network plan 2'!AD84),"",'Network plan 2'!AD84)</f>
        <v/>
      </c>
      <c r="W82" s="6" t="str">
        <f>IF(ISBLANK('Network plan 2'!AE84),"",'Network plan 2'!AE84)</f>
        <v/>
      </c>
      <c r="X82" s="6" t="str">
        <f>IF(ISBLANK('Network plan 2'!AF84),"",'Network plan 2'!AF84)</f>
        <v/>
      </c>
      <c r="Y82" s="6" t="str">
        <f>IF(ISBLANK('Network plan 2'!AG84),"",'Network plan 2'!AG84)</f>
        <v/>
      </c>
      <c r="Z82" s="6">
        <f>IF(ISBLANK('Network plan 2'!AH84),"",'Network plan 2'!AH84)</f>
        <v>26</v>
      </c>
      <c r="AA82" s="6">
        <f>IF(ISBLANK('Network plan 2'!AI84),"",'Network plan 2'!AI84)</f>
        <v>27</v>
      </c>
      <c r="AB82" s="6" t="str">
        <f>IF(ISBLANK('Network plan 2'!AJ84),"",'Network plan 2'!AJ84)</f>
        <v/>
      </c>
      <c r="AC82" s="6" t="str">
        <f>IF(ISBLANK('Network plan 2'!AK84),"",'Network plan 2'!AK84)</f>
        <v/>
      </c>
      <c r="AD82" s="6" t="str">
        <f>IF(ISBLANK('Network plan 2'!AL84),"",'Network plan 2'!AL84)</f>
        <v/>
      </c>
      <c r="AE82" s="6" t="str">
        <f>IF(ISBLANK('Network plan 2'!AM84),"",'Network plan 2'!AM84)</f>
        <v/>
      </c>
      <c r="AF82" s="6" t="str">
        <f>IF(ISBLANK('Network plan 2'!AN84),"",'Network plan 2'!AN84)</f>
        <v/>
      </c>
      <c r="AG82" s="6" t="str">
        <f>IF(ISBLANK('Network plan 2'!AO84),"",'Network plan 2'!AO84)</f>
        <v/>
      </c>
      <c r="AH82" s="6" t="str">
        <f>IF(ISBLANK('Network plan 2'!AP84),"",'Network plan 2'!AP84)</f>
        <v/>
      </c>
      <c r="AI82" s="6" t="str">
        <f>IF(ISBLANK('Network plan 2'!AQ84),"",'Network plan 2'!AQ84)</f>
        <v/>
      </c>
      <c r="AJ82" s="6" t="str">
        <f>IF(ISBLANK('Network plan 2'!AR84),"",'Network plan 2'!AR84)</f>
        <v/>
      </c>
      <c r="AK82" s="6" t="str">
        <f>IF(ISBLANK('Network plan 2'!AS84),"",'Network plan 2'!AS84)</f>
        <v/>
      </c>
      <c r="AL82" s="6" t="str">
        <f>IF(ISBLANK('Network plan 2'!AT84),"",'Network plan 2'!AT84)</f>
        <v/>
      </c>
      <c r="AM82" s="6" t="str">
        <f>IF(ISBLANK('Network plan 2'!AU84),"",'Network plan 2'!AU84)</f>
        <v>D</v>
      </c>
      <c r="AN82" s="6" t="str">
        <f>IF(ISBLANK('Network plan 2'!AV84),"",'Network plan 2'!AV84)</f>
        <v/>
      </c>
      <c r="AO82" s="6" t="str">
        <f>IF(ISBLANK('Network plan 2'!AW84),"",'Network plan 2'!AW84)</f>
        <v/>
      </c>
      <c r="AQ82">
        <f t="shared" si="2"/>
        <v>3</v>
      </c>
    </row>
    <row r="83" spans="1:43" x14ac:dyDescent="0.2">
      <c r="A83" s="10" t="str">
        <f>IF(ISBLANK('Network plan 2'!I85),"",'Network plan 2'!I85)</f>
        <v/>
      </c>
      <c r="B83" s="6" t="str">
        <f>IF(ISBLANK('Network plan 2'!J85),"",'Network plan 2'!J85)</f>
        <v/>
      </c>
      <c r="C83" s="6" t="str">
        <f>IF(ISBLANK('Network plan 2'!K85),"",'Network plan 2'!K85)</f>
        <v/>
      </c>
      <c r="D83" s="6" t="str">
        <f>IF(ISBLANK('Network plan 2'!L85),"",'Network plan 2'!L85)</f>
        <v/>
      </c>
      <c r="E83" s="6" t="str">
        <f>IF(ISBLANK('Network plan 2'!M85),"",'Network plan 2'!M85)</f>
        <v/>
      </c>
      <c r="F83" s="6" t="str">
        <f>IF(ISBLANK('Network plan 2'!N85),"",'Network plan 2'!N85)</f>
        <v/>
      </c>
      <c r="G83" s="6" t="str">
        <f>IF(ISBLANK('Network plan 2'!O85),"",'Network plan 2'!O85)</f>
        <v/>
      </c>
      <c r="H83" s="6" t="str">
        <f>IF(ISBLANK('Network plan 2'!P85),"",'Network plan 2'!P85)</f>
        <v/>
      </c>
      <c r="I83" s="6" t="str">
        <f>IF(ISBLANK('Network plan 2'!Q85),"",'Network plan 2'!Q85)</f>
        <v/>
      </c>
      <c r="J83" s="6" t="str">
        <f>IF(ISBLANK('Network plan 2'!R85),"",'Network plan 2'!R85)</f>
        <v/>
      </c>
      <c r="K83" s="6" t="str">
        <f>IF(ISBLANK('Network plan 2'!S85),"",'Network plan 2'!S85)</f>
        <v/>
      </c>
      <c r="L83" s="6" t="str">
        <f>IF(ISBLANK('Network plan 2'!T85),"",'Network plan 2'!T85)</f>
        <v/>
      </c>
      <c r="M83" s="6" t="str">
        <f>IF(ISBLANK('Network plan 2'!U85),"",'Network plan 2'!U85)</f>
        <v/>
      </c>
      <c r="N83" s="6" t="str">
        <f>IF(ISBLANK('Network plan 2'!V85),"",'Network plan 2'!V85)</f>
        <v/>
      </c>
      <c r="O83" s="6" t="str">
        <f>IF(ISBLANK('Network plan 2'!W85),"",'Network plan 2'!W85)</f>
        <v/>
      </c>
      <c r="P83" s="6" t="str">
        <f>IF(ISBLANK('Network plan 2'!X85),"",'Network plan 2'!X85)</f>
        <v/>
      </c>
      <c r="Q83" s="6" t="str">
        <f>IF(ISBLANK('Network plan 2'!Y85),"",'Network plan 2'!Y85)</f>
        <v/>
      </c>
      <c r="R83" s="6" t="str">
        <f>IF(ISBLANK('Network plan 2'!Z85),"",'Network plan 2'!Z85)</f>
        <v/>
      </c>
      <c r="S83" s="6" t="str">
        <f>IF(ISBLANK('Network plan 2'!AA85),"",'Network plan 2'!AA85)</f>
        <v/>
      </c>
      <c r="T83" s="6" t="str">
        <f>IF(ISBLANK('Network plan 2'!AB85),"",'Network plan 2'!AB85)</f>
        <v/>
      </c>
      <c r="U83" s="6" t="str">
        <f>IF(ISBLANK('Network plan 2'!AC85),"",'Network plan 2'!AC85)</f>
        <v/>
      </c>
      <c r="V83" s="6" t="str">
        <f>IF(ISBLANK('Network plan 2'!AD85),"",'Network plan 2'!AD85)</f>
        <v/>
      </c>
      <c r="W83" s="6" t="str">
        <f>IF(ISBLANK('Network plan 2'!AE85),"",'Network plan 2'!AE85)</f>
        <v/>
      </c>
      <c r="X83" s="6" t="str">
        <f>IF(ISBLANK('Network plan 2'!AF85),"",'Network plan 2'!AF85)</f>
        <v/>
      </c>
      <c r="Y83" s="6" t="str">
        <f>IF(ISBLANK('Network plan 2'!AG85),"",'Network plan 2'!AG85)</f>
        <v/>
      </c>
      <c r="Z83" s="6">
        <f>IF(ISBLANK('Network plan 2'!AH85),"",'Network plan 2'!AH85)</f>
        <v>26</v>
      </c>
      <c r="AA83" s="6">
        <f>IF(ISBLANK('Network plan 2'!AI85),"",'Network plan 2'!AI85)</f>
        <v>27</v>
      </c>
      <c r="AB83" s="6" t="str">
        <f>IF(ISBLANK('Network plan 2'!AJ85),"",'Network plan 2'!AJ85)</f>
        <v/>
      </c>
      <c r="AC83" s="6" t="str">
        <f>IF(ISBLANK('Network plan 2'!AK85),"",'Network plan 2'!AK85)</f>
        <v/>
      </c>
      <c r="AD83" s="6" t="str">
        <f>IF(ISBLANK('Network plan 2'!AL85),"",'Network plan 2'!AL85)</f>
        <v/>
      </c>
      <c r="AE83" s="6" t="str">
        <f>IF(ISBLANK('Network plan 2'!AM85),"",'Network plan 2'!AM85)</f>
        <v/>
      </c>
      <c r="AF83" s="6" t="str">
        <f>IF(ISBLANK('Network plan 2'!AN85),"",'Network plan 2'!AN85)</f>
        <v/>
      </c>
      <c r="AG83" s="6" t="str">
        <f>IF(ISBLANK('Network plan 2'!AO85),"",'Network plan 2'!AO85)</f>
        <v/>
      </c>
      <c r="AH83" s="6" t="str">
        <f>IF(ISBLANK('Network plan 2'!AP85),"",'Network plan 2'!AP85)</f>
        <v/>
      </c>
      <c r="AI83" s="6" t="str">
        <f>IF(ISBLANK('Network plan 2'!AQ85),"",'Network plan 2'!AQ85)</f>
        <v/>
      </c>
      <c r="AJ83" s="6" t="str">
        <f>IF(ISBLANK('Network plan 2'!AR85),"",'Network plan 2'!AR85)</f>
        <v/>
      </c>
      <c r="AK83" s="6" t="str">
        <f>IF(ISBLANK('Network plan 2'!AS85),"",'Network plan 2'!AS85)</f>
        <v/>
      </c>
      <c r="AL83" s="6" t="str">
        <f>IF(ISBLANK('Network plan 2'!AT85),"",'Network plan 2'!AT85)</f>
        <v/>
      </c>
      <c r="AM83" s="6" t="str">
        <f>IF(ISBLANK('Network plan 2'!AU85),"",'Network plan 2'!AU85)</f>
        <v>D</v>
      </c>
      <c r="AN83" s="6" t="str">
        <f>IF(ISBLANK('Network plan 2'!AV85),"",'Network plan 2'!AV85)</f>
        <v/>
      </c>
      <c r="AO83" s="6" t="str">
        <f>IF(ISBLANK('Network plan 2'!AW85),"",'Network plan 2'!AW85)</f>
        <v/>
      </c>
      <c r="AQ83">
        <f t="shared" si="2"/>
        <v>3</v>
      </c>
    </row>
    <row r="84" spans="1:43" x14ac:dyDescent="0.2">
      <c r="A84" s="10" t="str">
        <f>IF(ISBLANK('Network plan 2'!I86),"",'Network plan 2'!I86)</f>
        <v/>
      </c>
      <c r="B84" s="6" t="str">
        <f>IF(ISBLANK('Network plan 2'!J86),"",'Network plan 2'!J86)</f>
        <v/>
      </c>
      <c r="C84" s="6" t="str">
        <f>IF(ISBLANK('Network plan 2'!K86),"",'Network plan 2'!K86)</f>
        <v/>
      </c>
      <c r="D84" s="6" t="str">
        <f>IF(ISBLANK('Network plan 2'!L86),"",'Network plan 2'!L86)</f>
        <v/>
      </c>
      <c r="E84" s="6" t="str">
        <f>IF(ISBLANK('Network plan 2'!M86),"",'Network plan 2'!M86)</f>
        <v/>
      </c>
      <c r="F84" s="6" t="str">
        <f>IF(ISBLANK('Network plan 2'!N86),"",'Network plan 2'!N86)</f>
        <v/>
      </c>
      <c r="G84" s="6" t="str">
        <f>IF(ISBLANK('Network plan 2'!O86),"",'Network plan 2'!O86)</f>
        <v/>
      </c>
      <c r="H84" s="6" t="str">
        <f>IF(ISBLANK('Network plan 2'!P86),"",'Network plan 2'!P86)</f>
        <v/>
      </c>
      <c r="I84" s="6" t="str">
        <f>IF(ISBLANK('Network plan 2'!Q86),"",'Network plan 2'!Q86)</f>
        <v/>
      </c>
      <c r="J84" s="6" t="str">
        <f>IF(ISBLANK('Network plan 2'!R86),"",'Network plan 2'!R86)</f>
        <v/>
      </c>
      <c r="K84" s="6" t="str">
        <f>IF(ISBLANK('Network plan 2'!S86),"",'Network plan 2'!S86)</f>
        <v/>
      </c>
      <c r="L84" s="6" t="str">
        <f>IF(ISBLANK('Network plan 2'!T86),"",'Network plan 2'!T86)</f>
        <v/>
      </c>
      <c r="M84" s="6" t="str">
        <f>IF(ISBLANK('Network plan 2'!U86),"",'Network plan 2'!U86)</f>
        <v/>
      </c>
      <c r="N84" s="6" t="str">
        <f>IF(ISBLANK('Network plan 2'!V86),"",'Network plan 2'!V86)</f>
        <v/>
      </c>
      <c r="O84" s="6" t="str">
        <f>IF(ISBLANK('Network plan 2'!W86),"",'Network plan 2'!W86)</f>
        <v/>
      </c>
      <c r="P84" s="6" t="str">
        <f>IF(ISBLANK('Network plan 2'!X86),"",'Network plan 2'!X86)</f>
        <v/>
      </c>
      <c r="Q84" s="6" t="str">
        <f>IF(ISBLANK('Network plan 2'!Y86),"",'Network plan 2'!Y86)</f>
        <v/>
      </c>
      <c r="R84" s="6" t="str">
        <f>IF(ISBLANK('Network plan 2'!Z86),"",'Network plan 2'!Z86)</f>
        <v/>
      </c>
      <c r="S84" s="6" t="str">
        <f>IF(ISBLANK('Network plan 2'!AA86),"",'Network plan 2'!AA86)</f>
        <v/>
      </c>
      <c r="T84" s="6" t="str">
        <f>IF(ISBLANK('Network plan 2'!AB86),"",'Network plan 2'!AB86)</f>
        <v/>
      </c>
      <c r="U84" s="6" t="str">
        <f>IF(ISBLANK('Network plan 2'!AC86),"",'Network plan 2'!AC86)</f>
        <v/>
      </c>
      <c r="V84" s="6" t="str">
        <f>IF(ISBLANK('Network plan 2'!AD86),"",'Network plan 2'!AD86)</f>
        <v/>
      </c>
      <c r="W84" s="6" t="str">
        <f>IF(ISBLANK('Network plan 2'!AE86),"",'Network plan 2'!AE86)</f>
        <v/>
      </c>
      <c r="X84" s="6" t="str">
        <f>IF(ISBLANK('Network plan 2'!AF86),"",'Network plan 2'!AF86)</f>
        <v/>
      </c>
      <c r="Y84" s="6" t="str">
        <f>IF(ISBLANK('Network plan 2'!AG86),"",'Network plan 2'!AG86)</f>
        <v/>
      </c>
      <c r="Z84" s="6">
        <f>IF(ISBLANK('Network plan 2'!AH86),"",'Network plan 2'!AH86)</f>
        <v>26</v>
      </c>
      <c r="AA84" s="6">
        <f>IF(ISBLANK('Network plan 2'!AI86),"",'Network plan 2'!AI86)</f>
        <v>27</v>
      </c>
      <c r="AB84" s="6" t="str">
        <f>IF(ISBLANK('Network plan 2'!AJ86),"",'Network plan 2'!AJ86)</f>
        <v/>
      </c>
      <c r="AC84" s="6" t="str">
        <f>IF(ISBLANK('Network plan 2'!AK86),"",'Network plan 2'!AK86)</f>
        <v/>
      </c>
      <c r="AD84" s="6" t="str">
        <f>IF(ISBLANK('Network plan 2'!AL86),"",'Network plan 2'!AL86)</f>
        <v/>
      </c>
      <c r="AE84" s="6" t="str">
        <f>IF(ISBLANK('Network plan 2'!AM86),"",'Network plan 2'!AM86)</f>
        <v/>
      </c>
      <c r="AF84" s="6" t="str">
        <f>IF(ISBLANK('Network plan 2'!AN86),"",'Network plan 2'!AN86)</f>
        <v/>
      </c>
      <c r="AG84" s="6" t="str">
        <f>IF(ISBLANK('Network plan 2'!AO86),"",'Network plan 2'!AO86)</f>
        <v/>
      </c>
      <c r="AH84" s="6" t="str">
        <f>IF(ISBLANK('Network plan 2'!AP86),"",'Network plan 2'!AP86)</f>
        <v/>
      </c>
      <c r="AI84" s="6" t="str">
        <f>IF(ISBLANK('Network plan 2'!AQ86),"",'Network plan 2'!AQ86)</f>
        <v/>
      </c>
      <c r="AJ84" s="6" t="str">
        <f>IF(ISBLANK('Network plan 2'!AR86),"",'Network plan 2'!AR86)</f>
        <v/>
      </c>
      <c r="AK84" s="6" t="str">
        <f>IF(ISBLANK('Network plan 2'!AS86),"",'Network plan 2'!AS86)</f>
        <v/>
      </c>
      <c r="AL84" s="6" t="str">
        <f>IF(ISBLANK('Network plan 2'!AT86),"",'Network plan 2'!AT86)</f>
        <v/>
      </c>
      <c r="AM84" s="6" t="str">
        <f>IF(ISBLANK('Network plan 2'!AU86),"",'Network plan 2'!AU86)</f>
        <v>D</v>
      </c>
      <c r="AN84" s="6" t="str">
        <f>IF(ISBLANK('Network plan 2'!AV86),"",'Network plan 2'!AV86)</f>
        <v/>
      </c>
      <c r="AO84" s="6" t="str">
        <f>IF(ISBLANK('Network plan 2'!AW86),"",'Network plan 2'!AW86)</f>
        <v/>
      </c>
      <c r="AQ84">
        <f t="shared" si="2"/>
        <v>3</v>
      </c>
    </row>
    <row r="85" spans="1:43" x14ac:dyDescent="0.2">
      <c r="A85" s="10" t="str">
        <f>IF(ISBLANK('Network plan 2'!I87),"",'Network plan 2'!I87)</f>
        <v/>
      </c>
      <c r="B85" s="6" t="str">
        <f>IF(ISBLANK('Network plan 2'!J87),"",'Network plan 2'!J87)</f>
        <v/>
      </c>
      <c r="C85" s="6" t="str">
        <f>IF(ISBLANK('Network plan 2'!K87),"",'Network plan 2'!K87)</f>
        <v/>
      </c>
      <c r="D85" s="6" t="str">
        <f>IF(ISBLANK('Network plan 2'!L87),"",'Network plan 2'!L87)</f>
        <v/>
      </c>
      <c r="E85" s="6" t="str">
        <f>IF(ISBLANK('Network plan 2'!M87),"",'Network plan 2'!M87)</f>
        <v/>
      </c>
      <c r="F85" s="6" t="str">
        <f>IF(ISBLANK('Network plan 2'!N87),"",'Network plan 2'!N87)</f>
        <v/>
      </c>
      <c r="G85" s="6" t="str">
        <f>IF(ISBLANK('Network plan 2'!O87),"",'Network plan 2'!O87)</f>
        <v/>
      </c>
      <c r="H85" s="6" t="str">
        <f>IF(ISBLANK('Network plan 2'!P87),"",'Network plan 2'!P87)</f>
        <v/>
      </c>
      <c r="I85" s="6" t="str">
        <f>IF(ISBLANK('Network plan 2'!Q87),"",'Network plan 2'!Q87)</f>
        <v/>
      </c>
      <c r="J85" s="6" t="str">
        <f>IF(ISBLANK('Network plan 2'!R87),"",'Network plan 2'!R87)</f>
        <v/>
      </c>
      <c r="K85" s="6" t="str">
        <f>IF(ISBLANK('Network plan 2'!S87),"",'Network plan 2'!S87)</f>
        <v/>
      </c>
      <c r="L85" s="6" t="str">
        <f>IF(ISBLANK('Network plan 2'!T87),"",'Network plan 2'!T87)</f>
        <v/>
      </c>
      <c r="M85" s="6" t="str">
        <f>IF(ISBLANK('Network plan 2'!U87),"",'Network plan 2'!U87)</f>
        <v/>
      </c>
      <c r="N85" s="6" t="str">
        <f>IF(ISBLANK('Network plan 2'!V87),"",'Network plan 2'!V87)</f>
        <v/>
      </c>
      <c r="O85" s="6" t="str">
        <f>IF(ISBLANK('Network plan 2'!W87),"",'Network plan 2'!W87)</f>
        <v/>
      </c>
      <c r="P85" s="6" t="str">
        <f>IF(ISBLANK('Network plan 2'!X87),"",'Network plan 2'!X87)</f>
        <v/>
      </c>
      <c r="Q85" s="6" t="str">
        <f>IF(ISBLANK('Network plan 2'!Y87),"",'Network plan 2'!Y87)</f>
        <v/>
      </c>
      <c r="R85" s="6" t="str">
        <f>IF(ISBLANK('Network plan 2'!Z87),"",'Network plan 2'!Z87)</f>
        <v/>
      </c>
      <c r="S85" s="6" t="str">
        <f>IF(ISBLANK('Network plan 2'!AA87),"",'Network plan 2'!AA87)</f>
        <v/>
      </c>
      <c r="T85" s="6" t="str">
        <f>IF(ISBLANK('Network plan 2'!AB87),"",'Network plan 2'!AB87)</f>
        <v/>
      </c>
      <c r="U85" s="6" t="str">
        <f>IF(ISBLANK('Network plan 2'!AC87),"",'Network plan 2'!AC87)</f>
        <v/>
      </c>
      <c r="V85" s="6" t="str">
        <f>IF(ISBLANK('Network plan 2'!AD87),"",'Network plan 2'!AD87)</f>
        <v/>
      </c>
      <c r="W85" s="6" t="str">
        <f>IF(ISBLANK('Network plan 2'!AE87),"",'Network plan 2'!AE87)</f>
        <v/>
      </c>
      <c r="X85" s="6" t="str">
        <f>IF(ISBLANK('Network plan 2'!AF87),"",'Network plan 2'!AF87)</f>
        <v/>
      </c>
      <c r="Y85" s="6" t="str">
        <f>IF(ISBLANK('Network plan 2'!AG87),"",'Network plan 2'!AG87)</f>
        <v/>
      </c>
      <c r="Z85" s="6">
        <f>IF(ISBLANK('Network plan 2'!AH87),"",'Network plan 2'!AH87)</f>
        <v>26</v>
      </c>
      <c r="AA85" s="6" t="str">
        <f>IF(ISBLANK('Network plan 2'!AI87),"",'Network plan 2'!AI87)</f>
        <v/>
      </c>
      <c r="AB85" s="6">
        <f>IF(ISBLANK('Network plan 2'!AJ87),"",'Network plan 2'!AJ87)</f>
        <v>28</v>
      </c>
      <c r="AC85" s="6" t="str">
        <f>IF(ISBLANK('Network plan 2'!AK87),"",'Network plan 2'!AK87)</f>
        <v/>
      </c>
      <c r="AD85" s="6" t="str">
        <f>IF(ISBLANK('Network plan 2'!AL87),"",'Network plan 2'!AL87)</f>
        <v/>
      </c>
      <c r="AE85" s="6" t="str">
        <f>IF(ISBLANK('Network plan 2'!AM87),"",'Network plan 2'!AM87)</f>
        <v/>
      </c>
      <c r="AF85" s="6" t="str">
        <f>IF(ISBLANK('Network plan 2'!AN87),"",'Network plan 2'!AN87)</f>
        <v/>
      </c>
      <c r="AG85" s="6" t="str">
        <f>IF(ISBLANK('Network plan 2'!AO87),"",'Network plan 2'!AO87)</f>
        <v/>
      </c>
      <c r="AH85" s="6" t="str">
        <f>IF(ISBLANK('Network plan 2'!AP87),"",'Network plan 2'!AP87)</f>
        <v/>
      </c>
      <c r="AI85" s="6" t="str">
        <f>IF(ISBLANK('Network plan 2'!AQ87),"",'Network plan 2'!AQ87)</f>
        <v/>
      </c>
      <c r="AJ85" s="6" t="str">
        <f>IF(ISBLANK('Network plan 2'!AR87),"",'Network plan 2'!AR87)</f>
        <v/>
      </c>
      <c r="AK85" s="6" t="str">
        <f>IF(ISBLANK('Network plan 2'!AS87),"",'Network plan 2'!AS87)</f>
        <v/>
      </c>
      <c r="AL85" s="6" t="str">
        <f>IF(ISBLANK('Network plan 2'!AT87),"",'Network plan 2'!AT87)</f>
        <v/>
      </c>
      <c r="AM85" s="6" t="str">
        <f>IF(ISBLANK('Network plan 2'!AU87),"",'Network plan 2'!AU87)</f>
        <v>D</v>
      </c>
      <c r="AN85" s="6" t="str">
        <f>IF(ISBLANK('Network plan 2'!AV87),"",'Network plan 2'!AV87)</f>
        <v>E</v>
      </c>
      <c r="AO85" s="6">
        <f>IF(ISBLANK('Network plan 2'!AW87),"",'Network plan 2'!AW87)</f>
        <v>36</v>
      </c>
      <c r="AQ85">
        <f t="shared" si="2"/>
        <v>5</v>
      </c>
    </row>
    <row r="86" spans="1:43" x14ac:dyDescent="0.2">
      <c r="A86" s="10" t="str">
        <f>IF(ISBLANK('Network plan 2'!I88),"",'Network plan 2'!I88)</f>
        <v/>
      </c>
      <c r="B86" s="6" t="str">
        <f>IF(ISBLANK('Network plan 2'!J88),"",'Network plan 2'!J88)</f>
        <v/>
      </c>
      <c r="C86" s="6" t="str">
        <f>IF(ISBLANK('Network plan 2'!K88),"",'Network plan 2'!K88)</f>
        <v/>
      </c>
      <c r="D86" s="6" t="str">
        <f>IF(ISBLANK('Network plan 2'!L88),"",'Network plan 2'!L88)</f>
        <v/>
      </c>
      <c r="E86" s="6" t="str">
        <f>IF(ISBLANK('Network plan 2'!M88),"",'Network plan 2'!M88)</f>
        <v/>
      </c>
      <c r="F86" s="6" t="str">
        <f>IF(ISBLANK('Network plan 2'!N88),"",'Network plan 2'!N88)</f>
        <v/>
      </c>
      <c r="G86" s="6" t="str">
        <f>IF(ISBLANK('Network plan 2'!O88),"",'Network plan 2'!O88)</f>
        <v/>
      </c>
      <c r="H86" s="6" t="str">
        <f>IF(ISBLANK('Network plan 2'!P88),"",'Network plan 2'!P88)</f>
        <v/>
      </c>
      <c r="I86" s="6" t="str">
        <f>IF(ISBLANK('Network plan 2'!Q88),"",'Network plan 2'!Q88)</f>
        <v/>
      </c>
      <c r="J86" s="6" t="str">
        <f>IF(ISBLANK('Network plan 2'!R88),"",'Network plan 2'!R88)</f>
        <v/>
      </c>
      <c r="K86" s="6" t="str">
        <f>IF(ISBLANK('Network plan 2'!S88),"",'Network plan 2'!S88)</f>
        <v/>
      </c>
      <c r="L86" s="6" t="str">
        <f>IF(ISBLANK('Network plan 2'!T88),"",'Network plan 2'!T88)</f>
        <v/>
      </c>
      <c r="M86" s="6" t="str">
        <f>IF(ISBLANK('Network plan 2'!U88),"",'Network plan 2'!U88)</f>
        <v/>
      </c>
      <c r="N86" s="6" t="str">
        <f>IF(ISBLANK('Network plan 2'!V88),"",'Network plan 2'!V88)</f>
        <v/>
      </c>
      <c r="O86" s="6" t="str">
        <f>IF(ISBLANK('Network plan 2'!W88),"",'Network plan 2'!W88)</f>
        <v/>
      </c>
      <c r="P86" s="6" t="str">
        <f>IF(ISBLANK('Network plan 2'!X88),"",'Network plan 2'!X88)</f>
        <v/>
      </c>
      <c r="Q86" s="6" t="str">
        <f>IF(ISBLANK('Network plan 2'!Y88),"",'Network plan 2'!Y88)</f>
        <v/>
      </c>
      <c r="R86" s="6" t="str">
        <f>IF(ISBLANK('Network plan 2'!Z88),"",'Network plan 2'!Z88)</f>
        <v/>
      </c>
      <c r="S86" s="6" t="str">
        <f>IF(ISBLANK('Network plan 2'!AA88),"",'Network plan 2'!AA88)</f>
        <v/>
      </c>
      <c r="T86" s="6" t="str">
        <f>IF(ISBLANK('Network plan 2'!AB88),"",'Network plan 2'!AB88)</f>
        <v/>
      </c>
      <c r="U86" s="6" t="str">
        <f>IF(ISBLANK('Network plan 2'!AC88),"",'Network plan 2'!AC88)</f>
        <v/>
      </c>
      <c r="V86" s="6" t="str">
        <f>IF(ISBLANK('Network plan 2'!AD88),"",'Network plan 2'!AD88)</f>
        <v/>
      </c>
      <c r="W86" s="6" t="str">
        <f>IF(ISBLANK('Network plan 2'!AE88),"",'Network plan 2'!AE88)</f>
        <v/>
      </c>
      <c r="X86" s="6" t="str">
        <f>IF(ISBLANK('Network plan 2'!AF88),"",'Network plan 2'!AF88)</f>
        <v/>
      </c>
      <c r="Y86" s="6" t="str">
        <f>IF(ISBLANK('Network plan 2'!AG88),"",'Network plan 2'!AG88)</f>
        <v/>
      </c>
      <c r="Z86" s="6">
        <f>IF(ISBLANK('Network plan 2'!AH88),"",'Network plan 2'!AH88)</f>
        <v>26</v>
      </c>
      <c r="AA86" s="6" t="str">
        <f>IF(ISBLANK('Network plan 2'!AI88),"",'Network plan 2'!AI88)</f>
        <v/>
      </c>
      <c r="AB86" s="6">
        <f>IF(ISBLANK('Network plan 2'!AJ88),"",'Network plan 2'!AJ88)</f>
        <v>28</v>
      </c>
      <c r="AC86" s="6" t="str">
        <f>IF(ISBLANK('Network plan 2'!AK88),"",'Network plan 2'!AK88)</f>
        <v/>
      </c>
      <c r="AD86" s="6" t="str">
        <f>IF(ISBLANK('Network plan 2'!AL88),"",'Network plan 2'!AL88)</f>
        <v/>
      </c>
      <c r="AE86" s="6" t="str">
        <f>IF(ISBLANK('Network plan 2'!AM88),"",'Network plan 2'!AM88)</f>
        <v/>
      </c>
      <c r="AF86" s="6" t="str">
        <f>IF(ISBLANK('Network plan 2'!AN88),"",'Network plan 2'!AN88)</f>
        <v/>
      </c>
      <c r="AG86" s="6" t="str">
        <f>IF(ISBLANK('Network plan 2'!AO88),"",'Network plan 2'!AO88)</f>
        <v/>
      </c>
      <c r="AH86" s="6" t="str">
        <f>IF(ISBLANK('Network plan 2'!AP88),"",'Network plan 2'!AP88)</f>
        <v/>
      </c>
      <c r="AI86" s="6" t="str">
        <f>IF(ISBLANK('Network plan 2'!AQ88),"",'Network plan 2'!AQ88)</f>
        <v/>
      </c>
      <c r="AJ86" s="6" t="str">
        <f>IF(ISBLANK('Network plan 2'!AR88),"",'Network plan 2'!AR88)</f>
        <v/>
      </c>
      <c r="AK86" s="6" t="str">
        <f>IF(ISBLANK('Network plan 2'!AS88),"",'Network plan 2'!AS88)</f>
        <v/>
      </c>
      <c r="AL86" s="6" t="str">
        <f>IF(ISBLANK('Network plan 2'!AT88),"",'Network plan 2'!AT88)</f>
        <v/>
      </c>
      <c r="AM86" s="6" t="str">
        <f>IF(ISBLANK('Network plan 2'!AU88),"",'Network plan 2'!AU88)</f>
        <v>D</v>
      </c>
      <c r="AN86" s="6" t="str">
        <f>IF(ISBLANK('Network plan 2'!AV88),"",'Network plan 2'!AV88)</f>
        <v/>
      </c>
      <c r="AO86" s="6" t="str">
        <f>IF(ISBLANK('Network plan 2'!AW88),"",'Network plan 2'!AW88)</f>
        <v/>
      </c>
      <c r="AQ86">
        <f t="shared" si="2"/>
        <v>3</v>
      </c>
    </row>
    <row r="87" spans="1:43" x14ac:dyDescent="0.2">
      <c r="A87" s="10" t="str">
        <f>IF(ISBLANK('Network plan 2'!I89),"",'Network plan 2'!I89)</f>
        <v/>
      </c>
      <c r="B87" s="6" t="str">
        <f>IF(ISBLANK('Network plan 2'!J89),"",'Network plan 2'!J89)</f>
        <v/>
      </c>
      <c r="C87" s="6" t="str">
        <f>IF(ISBLANK('Network plan 2'!K89),"",'Network plan 2'!K89)</f>
        <v/>
      </c>
      <c r="D87" s="6" t="str">
        <f>IF(ISBLANK('Network plan 2'!L89),"",'Network plan 2'!L89)</f>
        <v/>
      </c>
      <c r="E87" s="6" t="str">
        <f>IF(ISBLANK('Network plan 2'!M89),"",'Network plan 2'!M89)</f>
        <v/>
      </c>
      <c r="F87" s="6" t="str">
        <f>IF(ISBLANK('Network plan 2'!N89),"",'Network plan 2'!N89)</f>
        <v/>
      </c>
      <c r="G87" s="6" t="str">
        <f>IF(ISBLANK('Network plan 2'!O89),"",'Network plan 2'!O89)</f>
        <v/>
      </c>
      <c r="H87" s="6" t="str">
        <f>IF(ISBLANK('Network plan 2'!P89),"",'Network plan 2'!P89)</f>
        <v/>
      </c>
      <c r="I87" s="6" t="str">
        <f>IF(ISBLANK('Network plan 2'!Q89),"",'Network plan 2'!Q89)</f>
        <v/>
      </c>
      <c r="J87" s="6" t="str">
        <f>IF(ISBLANK('Network plan 2'!R89),"",'Network plan 2'!R89)</f>
        <v/>
      </c>
      <c r="K87" s="6" t="str">
        <f>IF(ISBLANK('Network plan 2'!S89),"",'Network plan 2'!S89)</f>
        <v/>
      </c>
      <c r="L87" s="6" t="str">
        <f>IF(ISBLANK('Network plan 2'!T89),"",'Network plan 2'!T89)</f>
        <v/>
      </c>
      <c r="M87" s="6" t="str">
        <f>IF(ISBLANK('Network plan 2'!U89),"",'Network plan 2'!U89)</f>
        <v/>
      </c>
      <c r="N87" s="6" t="str">
        <f>IF(ISBLANK('Network plan 2'!V89),"",'Network plan 2'!V89)</f>
        <v/>
      </c>
      <c r="O87" s="6" t="str">
        <f>IF(ISBLANK('Network plan 2'!W89),"",'Network plan 2'!W89)</f>
        <v/>
      </c>
      <c r="P87" s="6" t="str">
        <f>IF(ISBLANK('Network plan 2'!X89),"",'Network plan 2'!X89)</f>
        <v/>
      </c>
      <c r="Q87" s="6" t="str">
        <f>IF(ISBLANK('Network plan 2'!Y89),"",'Network plan 2'!Y89)</f>
        <v/>
      </c>
      <c r="R87" s="6" t="str">
        <f>IF(ISBLANK('Network plan 2'!Z89),"",'Network plan 2'!Z89)</f>
        <v/>
      </c>
      <c r="S87" s="6" t="str">
        <f>IF(ISBLANK('Network plan 2'!AA89),"",'Network plan 2'!AA89)</f>
        <v/>
      </c>
      <c r="T87" s="6" t="str">
        <f>IF(ISBLANK('Network plan 2'!AB89),"",'Network plan 2'!AB89)</f>
        <v/>
      </c>
      <c r="U87" s="6" t="str">
        <f>IF(ISBLANK('Network plan 2'!AC89),"",'Network plan 2'!AC89)</f>
        <v/>
      </c>
      <c r="V87" s="6" t="str">
        <f>IF(ISBLANK('Network plan 2'!AD89),"",'Network plan 2'!AD89)</f>
        <v/>
      </c>
      <c r="W87" s="6" t="str">
        <f>IF(ISBLANK('Network plan 2'!AE89),"",'Network plan 2'!AE89)</f>
        <v/>
      </c>
      <c r="X87" s="6" t="str">
        <f>IF(ISBLANK('Network plan 2'!AF89),"",'Network plan 2'!AF89)</f>
        <v/>
      </c>
      <c r="Y87" s="6" t="str">
        <f>IF(ISBLANK('Network plan 2'!AG89),"",'Network plan 2'!AG89)</f>
        <v/>
      </c>
      <c r="Z87" s="6">
        <f>IF(ISBLANK('Network plan 2'!AH89),"",'Network plan 2'!AH89)</f>
        <v>26</v>
      </c>
      <c r="AA87" s="6" t="str">
        <f>IF(ISBLANK('Network plan 2'!AI89),"",'Network plan 2'!AI89)</f>
        <v/>
      </c>
      <c r="AB87" s="6">
        <f>IF(ISBLANK('Network plan 2'!AJ89),"",'Network plan 2'!AJ89)</f>
        <v>28</v>
      </c>
      <c r="AC87" s="6" t="str">
        <f>IF(ISBLANK('Network plan 2'!AK89),"",'Network plan 2'!AK89)</f>
        <v/>
      </c>
      <c r="AD87" s="6" t="str">
        <f>IF(ISBLANK('Network plan 2'!AL89),"",'Network plan 2'!AL89)</f>
        <v/>
      </c>
      <c r="AE87" s="6" t="str">
        <f>IF(ISBLANK('Network plan 2'!AM89),"",'Network plan 2'!AM89)</f>
        <v/>
      </c>
      <c r="AF87" s="6" t="str">
        <f>IF(ISBLANK('Network plan 2'!AN89),"",'Network plan 2'!AN89)</f>
        <v/>
      </c>
      <c r="AG87" s="6" t="str">
        <f>IF(ISBLANK('Network plan 2'!AO89),"",'Network plan 2'!AO89)</f>
        <v/>
      </c>
      <c r="AH87" s="6" t="str">
        <f>IF(ISBLANK('Network plan 2'!AP89),"",'Network plan 2'!AP89)</f>
        <v/>
      </c>
      <c r="AI87" s="6" t="str">
        <f>IF(ISBLANK('Network plan 2'!AQ89),"",'Network plan 2'!AQ89)</f>
        <v/>
      </c>
      <c r="AJ87" s="6" t="str">
        <f>IF(ISBLANK('Network plan 2'!AR89),"",'Network plan 2'!AR89)</f>
        <v/>
      </c>
      <c r="AK87" s="6" t="str">
        <f>IF(ISBLANK('Network plan 2'!AS89),"",'Network plan 2'!AS89)</f>
        <v/>
      </c>
      <c r="AL87" s="6" t="str">
        <f>IF(ISBLANK('Network plan 2'!AT89),"",'Network plan 2'!AT89)</f>
        <v/>
      </c>
      <c r="AM87" s="6" t="str">
        <f>IF(ISBLANK('Network plan 2'!AU89),"",'Network plan 2'!AU89)</f>
        <v>D</v>
      </c>
      <c r="AN87" s="6" t="str">
        <f>IF(ISBLANK('Network plan 2'!AV89),"",'Network plan 2'!AV89)</f>
        <v/>
      </c>
      <c r="AO87" s="6" t="str">
        <f>IF(ISBLANK('Network plan 2'!AW89),"",'Network plan 2'!AW89)</f>
        <v/>
      </c>
      <c r="AQ87">
        <f t="shared" si="2"/>
        <v>3</v>
      </c>
    </row>
    <row r="88" spans="1:43" x14ac:dyDescent="0.2">
      <c r="A88" s="10" t="str">
        <f>IF(ISBLANK('Network plan 2'!I90),"",'Network plan 2'!I90)</f>
        <v/>
      </c>
      <c r="B88" s="6" t="str">
        <f>IF(ISBLANK('Network plan 2'!J90),"",'Network plan 2'!J90)</f>
        <v/>
      </c>
      <c r="C88" s="6" t="str">
        <f>IF(ISBLANK('Network plan 2'!K90),"",'Network plan 2'!K90)</f>
        <v/>
      </c>
      <c r="D88" s="6" t="str">
        <f>IF(ISBLANK('Network plan 2'!L90),"",'Network plan 2'!L90)</f>
        <v/>
      </c>
      <c r="E88" s="6" t="str">
        <f>IF(ISBLANK('Network plan 2'!M90),"",'Network plan 2'!M90)</f>
        <v/>
      </c>
      <c r="F88" s="6" t="str">
        <f>IF(ISBLANK('Network plan 2'!N90),"",'Network plan 2'!N90)</f>
        <v/>
      </c>
      <c r="G88" s="6" t="str">
        <f>IF(ISBLANK('Network plan 2'!O90),"",'Network plan 2'!O90)</f>
        <v/>
      </c>
      <c r="H88" s="6" t="str">
        <f>IF(ISBLANK('Network plan 2'!P90),"",'Network plan 2'!P90)</f>
        <v/>
      </c>
      <c r="I88" s="6" t="str">
        <f>IF(ISBLANK('Network plan 2'!Q90),"",'Network plan 2'!Q90)</f>
        <v/>
      </c>
      <c r="J88" s="6" t="str">
        <f>IF(ISBLANK('Network plan 2'!R90),"",'Network plan 2'!R90)</f>
        <v/>
      </c>
      <c r="K88" s="6" t="str">
        <f>IF(ISBLANK('Network plan 2'!S90),"",'Network plan 2'!S90)</f>
        <v/>
      </c>
      <c r="L88" s="6" t="str">
        <f>IF(ISBLANK('Network plan 2'!T90),"",'Network plan 2'!T90)</f>
        <v/>
      </c>
      <c r="M88" s="6" t="str">
        <f>IF(ISBLANK('Network plan 2'!U90),"",'Network plan 2'!U90)</f>
        <v/>
      </c>
      <c r="N88" s="6" t="str">
        <f>IF(ISBLANK('Network plan 2'!V90),"",'Network plan 2'!V90)</f>
        <v/>
      </c>
      <c r="O88" s="6" t="str">
        <f>IF(ISBLANK('Network plan 2'!W90),"",'Network plan 2'!W90)</f>
        <v/>
      </c>
      <c r="P88" s="6" t="str">
        <f>IF(ISBLANK('Network plan 2'!X90),"",'Network plan 2'!X90)</f>
        <v/>
      </c>
      <c r="Q88" s="6" t="str">
        <f>IF(ISBLANK('Network plan 2'!Y90),"",'Network plan 2'!Y90)</f>
        <v/>
      </c>
      <c r="R88" s="6" t="str">
        <f>IF(ISBLANK('Network plan 2'!Z90),"",'Network plan 2'!Z90)</f>
        <v/>
      </c>
      <c r="S88" s="6" t="str">
        <f>IF(ISBLANK('Network plan 2'!AA90),"",'Network plan 2'!AA90)</f>
        <v/>
      </c>
      <c r="T88" s="6" t="str">
        <f>IF(ISBLANK('Network plan 2'!AB90),"",'Network plan 2'!AB90)</f>
        <v/>
      </c>
      <c r="U88" s="6" t="str">
        <f>IF(ISBLANK('Network plan 2'!AC90),"",'Network plan 2'!AC90)</f>
        <v/>
      </c>
      <c r="V88" s="6" t="str">
        <f>IF(ISBLANK('Network plan 2'!AD90),"",'Network plan 2'!AD90)</f>
        <v/>
      </c>
      <c r="W88" s="6" t="str">
        <f>IF(ISBLANK('Network plan 2'!AE90),"",'Network plan 2'!AE90)</f>
        <v/>
      </c>
      <c r="X88" s="6" t="str">
        <f>IF(ISBLANK('Network plan 2'!AF90),"",'Network plan 2'!AF90)</f>
        <v/>
      </c>
      <c r="Y88" s="6" t="str">
        <f>IF(ISBLANK('Network plan 2'!AG90),"",'Network plan 2'!AG90)</f>
        <v/>
      </c>
      <c r="Z88" s="6">
        <f>IF(ISBLANK('Network plan 2'!AH90),"",'Network plan 2'!AH90)</f>
        <v>26</v>
      </c>
      <c r="AA88" s="6" t="str">
        <f>IF(ISBLANK('Network plan 2'!AI90),"",'Network plan 2'!AI90)</f>
        <v/>
      </c>
      <c r="AB88" s="6" t="str">
        <f>IF(ISBLANK('Network plan 2'!AJ90),"",'Network plan 2'!AJ90)</f>
        <v/>
      </c>
      <c r="AC88" s="6">
        <f>IF(ISBLANK('Network plan 2'!AK90),"",'Network plan 2'!AK90)</f>
        <v>26</v>
      </c>
      <c r="AD88" s="6" t="str">
        <f>IF(ISBLANK('Network plan 2'!AL90),"",'Network plan 2'!AL90)</f>
        <v/>
      </c>
      <c r="AE88" s="6" t="str">
        <f>IF(ISBLANK('Network plan 2'!AM90),"",'Network plan 2'!AM90)</f>
        <v/>
      </c>
      <c r="AF88" s="6" t="str">
        <f>IF(ISBLANK('Network plan 2'!AN90),"",'Network plan 2'!AN90)</f>
        <v/>
      </c>
      <c r="AG88" s="6" t="str">
        <f>IF(ISBLANK('Network plan 2'!AO90),"",'Network plan 2'!AO90)</f>
        <v/>
      </c>
      <c r="AH88" s="6" t="str">
        <f>IF(ISBLANK('Network plan 2'!AP90),"",'Network plan 2'!AP90)</f>
        <v/>
      </c>
      <c r="AI88" s="6" t="str">
        <f>IF(ISBLANK('Network plan 2'!AQ90),"",'Network plan 2'!AQ90)</f>
        <v/>
      </c>
      <c r="AJ88" s="6" t="str">
        <f>IF(ISBLANK('Network plan 2'!AR90),"",'Network plan 2'!AR90)</f>
        <v/>
      </c>
      <c r="AK88" s="6" t="str">
        <f>IF(ISBLANK('Network plan 2'!AS90),"",'Network plan 2'!AS90)</f>
        <v/>
      </c>
      <c r="AL88" s="6" t="str">
        <f>IF(ISBLANK('Network plan 2'!AT90),"",'Network plan 2'!AT90)</f>
        <v/>
      </c>
      <c r="AM88" s="6" t="str">
        <f>IF(ISBLANK('Network plan 2'!AU90),"",'Network plan 2'!AU90)</f>
        <v>D</v>
      </c>
      <c r="AN88" s="6" t="str">
        <f>IF(ISBLANK('Network plan 2'!AV90),"",'Network plan 2'!AV90)</f>
        <v/>
      </c>
      <c r="AO88" s="6">
        <f>IF(ISBLANK('Network plan 2'!AW90),"",'Network plan 2'!AW90)</f>
        <v>36</v>
      </c>
      <c r="AQ88">
        <f t="shared" si="2"/>
        <v>4</v>
      </c>
    </row>
    <row r="89" spans="1:43" x14ac:dyDescent="0.2">
      <c r="A89" s="10" t="str">
        <f>IF(ISBLANK('Network plan 2'!I91),"",'Network plan 2'!I91)</f>
        <v/>
      </c>
      <c r="B89" s="6" t="str">
        <f>IF(ISBLANK('Network plan 2'!J91),"",'Network plan 2'!J91)</f>
        <v/>
      </c>
      <c r="C89" s="6" t="str">
        <f>IF(ISBLANK('Network plan 2'!K91),"",'Network plan 2'!K91)</f>
        <v/>
      </c>
      <c r="D89" s="6" t="str">
        <f>IF(ISBLANK('Network plan 2'!L91),"",'Network plan 2'!L91)</f>
        <v/>
      </c>
      <c r="E89" s="6" t="str">
        <f>IF(ISBLANK('Network plan 2'!M91),"",'Network plan 2'!M91)</f>
        <v/>
      </c>
      <c r="F89" s="6" t="str">
        <f>IF(ISBLANK('Network plan 2'!N91),"",'Network plan 2'!N91)</f>
        <v/>
      </c>
      <c r="G89" s="6" t="str">
        <f>IF(ISBLANK('Network plan 2'!O91),"",'Network plan 2'!O91)</f>
        <v/>
      </c>
      <c r="H89" s="6" t="str">
        <f>IF(ISBLANK('Network plan 2'!P91),"",'Network plan 2'!P91)</f>
        <v/>
      </c>
      <c r="I89" s="6" t="str">
        <f>IF(ISBLANK('Network plan 2'!Q91),"",'Network plan 2'!Q91)</f>
        <v/>
      </c>
      <c r="J89" s="6" t="str">
        <f>IF(ISBLANK('Network plan 2'!R91),"",'Network plan 2'!R91)</f>
        <v/>
      </c>
      <c r="K89" s="6" t="str">
        <f>IF(ISBLANK('Network plan 2'!S91),"",'Network plan 2'!S91)</f>
        <v/>
      </c>
      <c r="L89" s="6" t="str">
        <f>IF(ISBLANK('Network plan 2'!T91),"",'Network plan 2'!T91)</f>
        <v/>
      </c>
      <c r="M89" s="6" t="str">
        <f>IF(ISBLANK('Network plan 2'!U91),"",'Network plan 2'!U91)</f>
        <v/>
      </c>
      <c r="N89" s="6" t="str">
        <f>IF(ISBLANK('Network plan 2'!V91),"",'Network plan 2'!V91)</f>
        <v/>
      </c>
      <c r="O89" s="6" t="str">
        <f>IF(ISBLANK('Network plan 2'!W91),"",'Network plan 2'!W91)</f>
        <v/>
      </c>
      <c r="P89" s="6" t="str">
        <f>IF(ISBLANK('Network plan 2'!X91),"",'Network plan 2'!X91)</f>
        <v/>
      </c>
      <c r="Q89" s="6" t="str">
        <f>IF(ISBLANK('Network plan 2'!Y91),"",'Network plan 2'!Y91)</f>
        <v/>
      </c>
      <c r="R89" s="6" t="str">
        <f>IF(ISBLANK('Network plan 2'!Z91),"",'Network plan 2'!Z91)</f>
        <v/>
      </c>
      <c r="S89" s="6" t="str">
        <f>IF(ISBLANK('Network plan 2'!AA91),"",'Network plan 2'!AA91)</f>
        <v/>
      </c>
      <c r="T89" s="6" t="str">
        <f>IF(ISBLANK('Network plan 2'!AB91),"",'Network plan 2'!AB91)</f>
        <v/>
      </c>
      <c r="U89" s="6" t="str">
        <f>IF(ISBLANK('Network plan 2'!AC91),"",'Network plan 2'!AC91)</f>
        <v/>
      </c>
      <c r="V89" s="6" t="str">
        <f>IF(ISBLANK('Network plan 2'!AD91),"",'Network plan 2'!AD91)</f>
        <v/>
      </c>
      <c r="W89" s="6" t="str">
        <f>IF(ISBLANK('Network plan 2'!AE91),"",'Network plan 2'!AE91)</f>
        <v/>
      </c>
      <c r="X89" s="6" t="str">
        <f>IF(ISBLANK('Network plan 2'!AF91),"",'Network plan 2'!AF91)</f>
        <v/>
      </c>
      <c r="Y89" s="6" t="str">
        <f>IF(ISBLANK('Network plan 2'!AG91),"",'Network plan 2'!AG91)</f>
        <v/>
      </c>
      <c r="Z89" s="6">
        <f>IF(ISBLANK('Network plan 2'!AH91),"",'Network plan 2'!AH91)</f>
        <v>26</v>
      </c>
      <c r="AA89" s="6" t="str">
        <f>IF(ISBLANK('Network plan 2'!AI91),"",'Network plan 2'!AI91)</f>
        <v/>
      </c>
      <c r="AB89" s="6" t="str">
        <f>IF(ISBLANK('Network plan 2'!AJ91),"",'Network plan 2'!AJ91)</f>
        <v/>
      </c>
      <c r="AC89" s="6">
        <f>IF(ISBLANK('Network plan 2'!AK91),"",'Network plan 2'!AK91)</f>
        <v>26</v>
      </c>
      <c r="AD89" s="6" t="str">
        <f>IF(ISBLANK('Network plan 2'!AL91),"",'Network plan 2'!AL91)</f>
        <v/>
      </c>
      <c r="AE89" s="6" t="str">
        <f>IF(ISBLANK('Network plan 2'!AM91),"",'Network plan 2'!AM91)</f>
        <v/>
      </c>
      <c r="AF89" s="6" t="str">
        <f>IF(ISBLANK('Network plan 2'!AN91),"",'Network plan 2'!AN91)</f>
        <v/>
      </c>
      <c r="AG89" s="6" t="str">
        <f>IF(ISBLANK('Network plan 2'!AO91),"",'Network plan 2'!AO91)</f>
        <v/>
      </c>
      <c r="AH89" s="6" t="str">
        <f>IF(ISBLANK('Network plan 2'!AP91),"",'Network plan 2'!AP91)</f>
        <v/>
      </c>
      <c r="AI89" s="6" t="str">
        <f>IF(ISBLANK('Network plan 2'!AQ91),"",'Network plan 2'!AQ91)</f>
        <v/>
      </c>
      <c r="AJ89" s="6" t="str">
        <f>IF(ISBLANK('Network plan 2'!AR91),"",'Network plan 2'!AR91)</f>
        <v/>
      </c>
      <c r="AK89" s="6" t="str">
        <f>IF(ISBLANK('Network plan 2'!AS91),"",'Network plan 2'!AS91)</f>
        <v/>
      </c>
      <c r="AL89" s="6" t="str">
        <f>IF(ISBLANK('Network plan 2'!AT91),"",'Network plan 2'!AT91)</f>
        <v/>
      </c>
      <c r="AM89" s="6" t="str">
        <f>IF(ISBLANK('Network plan 2'!AU91),"",'Network plan 2'!AU91)</f>
        <v>D</v>
      </c>
      <c r="AN89" s="6" t="str">
        <f>IF(ISBLANK('Network plan 2'!AV91),"",'Network plan 2'!AV91)</f>
        <v/>
      </c>
      <c r="AO89" s="6" t="str">
        <f>IF(ISBLANK('Network plan 2'!AW91),"",'Network plan 2'!AW91)</f>
        <v/>
      </c>
      <c r="AQ89">
        <f t="shared" si="2"/>
        <v>3</v>
      </c>
    </row>
    <row r="90" spans="1:43" x14ac:dyDescent="0.2">
      <c r="A90" s="10" t="str">
        <f>IF(ISBLANK('Network plan 2'!I92),"",'Network plan 2'!I92)</f>
        <v/>
      </c>
      <c r="B90" s="6" t="str">
        <f>IF(ISBLANK('Network plan 2'!J92),"",'Network plan 2'!J92)</f>
        <v/>
      </c>
      <c r="C90" s="6" t="str">
        <f>IF(ISBLANK('Network plan 2'!K92),"",'Network plan 2'!K92)</f>
        <v/>
      </c>
      <c r="D90" s="6" t="str">
        <f>IF(ISBLANK('Network plan 2'!L92),"",'Network plan 2'!L92)</f>
        <v/>
      </c>
      <c r="E90" s="6" t="str">
        <f>IF(ISBLANK('Network plan 2'!M92),"",'Network plan 2'!M92)</f>
        <v/>
      </c>
      <c r="F90" s="6" t="str">
        <f>IF(ISBLANK('Network plan 2'!N92),"",'Network plan 2'!N92)</f>
        <v/>
      </c>
      <c r="G90" s="6" t="str">
        <f>IF(ISBLANK('Network plan 2'!O92),"",'Network plan 2'!O92)</f>
        <v/>
      </c>
      <c r="H90" s="6" t="str">
        <f>IF(ISBLANK('Network plan 2'!P92),"",'Network plan 2'!P92)</f>
        <v/>
      </c>
      <c r="I90" s="6" t="str">
        <f>IF(ISBLANK('Network plan 2'!Q92),"",'Network plan 2'!Q92)</f>
        <v/>
      </c>
      <c r="J90" s="6" t="str">
        <f>IF(ISBLANK('Network plan 2'!R92),"",'Network plan 2'!R92)</f>
        <v/>
      </c>
      <c r="K90" s="6" t="str">
        <f>IF(ISBLANK('Network plan 2'!S92),"",'Network plan 2'!S92)</f>
        <v/>
      </c>
      <c r="L90" s="6" t="str">
        <f>IF(ISBLANK('Network plan 2'!T92),"",'Network plan 2'!T92)</f>
        <v/>
      </c>
      <c r="M90" s="6" t="str">
        <f>IF(ISBLANK('Network plan 2'!U92),"",'Network plan 2'!U92)</f>
        <v/>
      </c>
      <c r="N90" s="6" t="str">
        <f>IF(ISBLANK('Network plan 2'!V92),"",'Network plan 2'!V92)</f>
        <v/>
      </c>
      <c r="O90" s="6" t="str">
        <f>IF(ISBLANK('Network plan 2'!W92),"",'Network plan 2'!W92)</f>
        <v/>
      </c>
      <c r="P90" s="6" t="str">
        <f>IF(ISBLANK('Network plan 2'!X92),"",'Network plan 2'!X92)</f>
        <v/>
      </c>
      <c r="Q90" s="6" t="str">
        <f>IF(ISBLANK('Network plan 2'!Y92),"",'Network plan 2'!Y92)</f>
        <v/>
      </c>
      <c r="R90" s="6" t="str">
        <f>IF(ISBLANK('Network plan 2'!Z92),"",'Network plan 2'!Z92)</f>
        <v/>
      </c>
      <c r="S90" s="6" t="str">
        <f>IF(ISBLANK('Network plan 2'!AA92),"",'Network plan 2'!AA92)</f>
        <v/>
      </c>
      <c r="T90" s="6" t="str">
        <f>IF(ISBLANK('Network plan 2'!AB92),"",'Network plan 2'!AB92)</f>
        <v/>
      </c>
      <c r="U90" s="6" t="str">
        <f>IF(ISBLANK('Network plan 2'!AC92),"",'Network plan 2'!AC92)</f>
        <v/>
      </c>
      <c r="V90" s="6" t="str">
        <f>IF(ISBLANK('Network plan 2'!AD92),"",'Network plan 2'!AD92)</f>
        <v/>
      </c>
      <c r="W90" s="6" t="str">
        <f>IF(ISBLANK('Network plan 2'!AE92),"",'Network plan 2'!AE92)</f>
        <v/>
      </c>
      <c r="X90" s="6" t="str">
        <f>IF(ISBLANK('Network plan 2'!AF92),"",'Network plan 2'!AF92)</f>
        <v/>
      </c>
      <c r="Y90" s="6" t="str">
        <f>IF(ISBLANK('Network plan 2'!AG92),"",'Network plan 2'!AG92)</f>
        <v/>
      </c>
      <c r="Z90" s="6">
        <f>IF(ISBLANK('Network plan 2'!AH92),"",'Network plan 2'!AH92)</f>
        <v>26</v>
      </c>
      <c r="AA90" s="6" t="str">
        <f>IF(ISBLANK('Network plan 2'!AI92),"",'Network plan 2'!AI92)</f>
        <v/>
      </c>
      <c r="AB90" s="6" t="str">
        <f>IF(ISBLANK('Network plan 2'!AJ92),"",'Network plan 2'!AJ92)</f>
        <v/>
      </c>
      <c r="AC90" s="6">
        <f>IF(ISBLANK('Network plan 2'!AK92),"",'Network plan 2'!AK92)</f>
        <v>26</v>
      </c>
      <c r="AD90" s="6" t="str">
        <f>IF(ISBLANK('Network plan 2'!AL92),"",'Network plan 2'!AL92)</f>
        <v/>
      </c>
      <c r="AE90" s="6" t="str">
        <f>IF(ISBLANK('Network plan 2'!AM92),"",'Network plan 2'!AM92)</f>
        <v/>
      </c>
      <c r="AF90" s="6" t="str">
        <f>IF(ISBLANK('Network plan 2'!AN92),"",'Network plan 2'!AN92)</f>
        <v/>
      </c>
      <c r="AG90" s="6" t="str">
        <f>IF(ISBLANK('Network plan 2'!AO92),"",'Network plan 2'!AO92)</f>
        <v/>
      </c>
      <c r="AH90" s="6" t="str">
        <f>IF(ISBLANK('Network plan 2'!AP92),"",'Network plan 2'!AP92)</f>
        <v/>
      </c>
      <c r="AI90" s="6" t="str">
        <f>IF(ISBLANK('Network plan 2'!AQ92),"",'Network plan 2'!AQ92)</f>
        <v/>
      </c>
      <c r="AJ90" s="6" t="str">
        <f>IF(ISBLANK('Network plan 2'!AR92),"",'Network plan 2'!AR92)</f>
        <v/>
      </c>
      <c r="AK90" s="6" t="str">
        <f>IF(ISBLANK('Network plan 2'!AS92),"",'Network plan 2'!AS92)</f>
        <v/>
      </c>
      <c r="AL90" s="6" t="str">
        <f>IF(ISBLANK('Network plan 2'!AT92),"",'Network plan 2'!AT92)</f>
        <v/>
      </c>
      <c r="AM90" s="6" t="str">
        <f>IF(ISBLANK('Network plan 2'!AU92),"",'Network plan 2'!AU92)</f>
        <v>D</v>
      </c>
      <c r="AN90" s="6" t="str">
        <f>IF(ISBLANK('Network plan 2'!AV92),"",'Network plan 2'!AV92)</f>
        <v/>
      </c>
      <c r="AO90" s="6" t="str">
        <f>IF(ISBLANK('Network plan 2'!AW92),"",'Network plan 2'!AW92)</f>
        <v/>
      </c>
      <c r="AQ90">
        <f t="shared" si="2"/>
        <v>3</v>
      </c>
    </row>
    <row r="91" spans="1:43" x14ac:dyDescent="0.2">
      <c r="A91" s="10" t="str">
        <f>IF(ISBLANK('Network plan 2'!I93),"",'Network plan 2'!I93)</f>
        <v/>
      </c>
      <c r="B91" s="6" t="str">
        <f>IF(ISBLANK('Network plan 2'!J93),"",'Network plan 2'!J93)</f>
        <v/>
      </c>
      <c r="C91" s="6" t="str">
        <f>IF(ISBLANK('Network plan 2'!K93),"",'Network plan 2'!K93)</f>
        <v/>
      </c>
      <c r="D91" s="6" t="str">
        <f>IF(ISBLANK('Network plan 2'!L93),"",'Network plan 2'!L93)</f>
        <v/>
      </c>
      <c r="E91" s="6" t="str">
        <f>IF(ISBLANK('Network plan 2'!M93),"",'Network plan 2'!M93)</f>
        <v/>
      </c>
      <c r="F91" s="6" t="str">
        <f>IF(ISBLANK('Network plan 2'!N93),"",'Network plan 2'!N93)</f>
        <v/>
      </c>
      <c r="G91" s="6" t="str">
        <f>IF(ISBLANK('Network plan 2'!O93),"",'Network plan 2'!O93)</f>
        <v/>
      </c>
      <c r="H91" s="6" t="str">
        <f>IF(ISBLANK('Network plan 2'!P93),"",'Network plan 2'!P93)</f>
        <v/>
      </c>
      <c r="I91" s="6" t="str">
        <f>IF(ISBLANK('Network plan 2'!Q93),"",'Network plan 2'!Q93)</f>
        <v/>
      </c>
      <c r="J91" s="6" t="str">
        <f>IF(ISBLANK('Network plan 2'!R93),"",'Network plan 2'!R93)</f>
        <v/>
      </c>
      <c r="K91" s="6" t="str">
        <f>IF(ISBLANK('Network plan 2'!S93),"",'Network plan 2'!S93)</f>
        <v/>
      </c>
      <c r="L91" s="6" t="str">
        <f>IF(ISBLANK('Network plan 2'!T93),"",'Network plan 2'!T93)</f>
        <v/>
      </c>
      <c r="M91" s="6" t="str">
        <f>IF(ISBLANK('Network plan 2'!U93),"",'Network plan 2'!U93)</f>
        <v/>
      </c>
      <c r="N91" s="6" t="str">
        <f>IF(ISBLANK('Network plan 2'!V93),"",'Network plan 2'!V93)</f>
        <v/>
      </c>
      <c r="O91" s="6" t="str">
        <f>IF(ISBLANK('Network plan 2'!W93),"",'Network plan 2'!W93)</f>
        <v/>
      </c>
      <c r="P91" s="6" t="str">
        <f>IF(ISBLANK('Network plan 2'!X93),"",'Network plan 2'!X93)</f>
        <v/>
      </c>
      <c r="Q91" s="6" t="str">
        <f>IF(ISBLANK('Network plan 2'!Y93),"",'Network plan 2'!Y93)</f>
        <v/>
      </c>
      <c r="R91" s="6" t="str">
        <f>IF(ISBLANK('Network plan 2'!Z93),"",'Network plan 2'!Z93)</f>
        <v/>
      </c>
      <c r="S91" s="6" t="str">
        <f>IF(ISBLANK('Network plan 2'!AA93),"",'Network plan 2'!AA93)</f>
        <v/>
      </c>
      <c r="T91" s="6" t="str">
        <f>IF(ISBLANK('Network plan 2'!AB93),"",'Network plan 2'!AB93)</f>
        <v/>
      </c>
      <c r="U91" s="6" t="str">
        <f>IF(ISBLANK('Network plan 2'!AC93),"",'Network plan 2'!AC93)</f>
        <v/>
      </c>
      <c r="V91" s="6" t="str">
        <f>IF(ISBLANK('Network plan 2'!AD93),"",'Network plan 2'!AD93)</f>
        <v/>
      </c>
      <c r="W91" s="6" t="str">
        <f>IF(ISBLANK('Network plan 2'!AE93),"",'Network plan 2'!AE93)</f>
        <v/>
      </c>
      <c r="X91" s="6" t="str">
        <f>IF(ISBLANK('Network plan 2'!AF93),"",'Network plan 2'!AF93)</f>
        <v/>
      </c>
      <c r="Y91" s="6" t="str">
        <f>IF(ISBLANK('Network plan 2'!AG93),"",'Network plan 2'!AG93)</f>
        <v/>
      </c>
      <c r="Z91" s="6">
        <f>IF(ISBLANK('Network plan 2'!AH93),"",'Network plan 2'!AH93)</f>
        <v>26</v>
      </c>
      <c r="AA91" s="6" t="str">
        <f>IF(ISBLANK('Network plan 2'!AI93),"",'Network plan 2'!AI93)</f>
        <v/>
      </c>
      <c r="AB91" s="6" t="str">
        <f>IF(ISBLANK('Network plan 2'!AJ93),"",'Network plan 2'!AJ93)</f>
        <v/>
      </c>
      <c r="AC91" s="6" t="str">
        <f>IF(ISBLANK('Network plan 2'!AK93),"",'Network plan 2'!AK93)</f>
        <v/>
      </c>
      <c r="AD91" s="6">
        <f>IF(ISBLANK('Network plan 2'!AL93),"",'Network plan 2'!AL93)</f>
        <v>30</v>
      </c>
      <c r="AE91" s="6" t="str">
        <f>IF(ISBLANK('Network plan 2'!AM93),"",'Network plan 2'!AM93)</f>
        <v/>
      </c>
      <c r="AF91" s="6" t="str">
        <f>IF(ISBLANK('Network plan 2'!AN93),"",'Network plan 2'!AN93)</f>
        <v/>
      </c>
      <c r="AG91" s="6" t="str">
        <f>IF(ISBLANK('Network plan 2'!AO93),"",'Network plan 2'!AO93)</f>
        <v/>
      </c>
      <c r="AH91" s="6" t="str">
        <f>IF(ISBLANK('Network plan 2'!AP93),"",'Network plan 2'!AP93)</f>
        <v/>
      </c>
      <c r="AI91" s="6" t="str">
        <f>IF(ISBLANK('Network plan 2'!AQ93),"",'Network plan 2'!AQ93)</f>
        <v/>
      </c>
      <c r="AJ91" s="6" t="str">
        <f>IF(ISBLANK('Network plan 2'!AR93),"",'Network plan 2'!AR93)</f>
        <v/>
      </c>
      <c r="AK91" s="6" t="str">
        <f>IF(ISBLANK('Network plan 2'!AS93),"",'Network plan 2'!AS93)</f>
        <v/>
      </c>
      <c r="AL91" s="6" t="str">
        <f>IF(ISBLANK('Network plan 2'!AT93),"",'Network plan 2'!AT93)</f>
        <v/>
      </c>
      <c r="AM91" s="6" t="str">
        <f>IF(ISBLANK('Network plan 2'!AU93),"",'Network plan 2'!AU93)</f>
        <v>D</v>
      </c>
      <c r="AN91" s="6" t="str">
        <f>IF(ISBLANK('Network plan 2'!AV93),"",'Network plan 2'!AV93)</f>
        <v>E</v>
      </c>
      <c r="AO91" s="6">
        <f>IF(ISBLANK('Network plan 2'!AW93),"",'Network plan 2'!AW93)</f>
        <v>36</v>
      </c>
      <c r="AQ91">
        <f t="shared" si="2"/>
        <v>5</v>
      </c>
    </row>
    <row r="92" spans="1:43" x14ac:dyDescent="0.2">
      <c r="A92" s="10" t="str">
        <f>IF(ISBLANK('Network plan 2'!I94),"",'Network plan 2'!I94)</f>
        <v/>
      </c>
      <c r="B92" s="6" t="str">
        <f>IF(ISBLANK('Network plan 2'!J94),"",'Network plan 2'!J94)</f>
        <v/>
      </c>
      <c r="C92" s="6" t="str">
        <f>IF(ISBLANK('Network plan 2'!K94),"",'Network plan 2'!K94)</f>
        <v/>
      </c>
      <c r="D92" s="6" t="str">
        <f>IF(ISBLANK('Network plan 2'!L94),"",'Network plan 2'!L94)</f>
        <v/>
      </c>
      <c r="E92" s="6" t="str">
        <f>IF(ISBLANK('Network plan 2'!M94),"",'Network plan 2'!M94)</f>
        <v/>
      </c>
      <c r="F92" s="6" t="str">
        <f>IF(ISBLANK('Network plan 2'!N94),"",'Network plan 2'!N94)</f>
        <v/>
      </c>
      <c r="G92" s="6" t="str">
        <f>IF(ISBLANK('Network plan 2'!O94),"",'Network plan 2'!O94)</f>
        <v/>
      </c>
      <c r="H92" s="6" t="str">
        <f>IF(ISBLANK('Network plan 2'!P94),"",'Network plan 2'!P94)</f>
        <v/>
      </c>
      <c r="I92" s="6" t="str">
        <f>IF(ISBLANK('Network plan 2'!Q94),"",'Network plan 2'!Q94)</f>
        <v/>
      </c>
      <c r="J92" s="6" t="str">
        <f>IF(ISBLANK('Network plan 2'!R94),"",'Network plan 2'!R94)</f>
        <v/>
      </c>
      <c r="K92" s="6" t="str">
        <f>IF(ISBLANK('Network plan 2'!S94),"",'Network plan 2'!S94)</f>
        <v/>
      </c>
      <c r="L92" s="6" t="str">
        <f>IF(ISBLANK('Network plan 2'!T94),"",'Network plan 2'!T94)</f>
        <v/>
      </c>
      <c r="M92" s="6" t="str">
        <f>IF(ISBLANK('Network plan 2'!U94),"",'Network plan 2'!U94)</f>
        <v/>
      </c>
      <c r="N92" s="6" t="str">
        <f>IF(ISBLANK('Network plan 2'!V94),"",'Network plan 2'!V94)</f>
        <v/>
      </c>
      <c r="O92" s="6" t="str">
        <f>IF(ISBLANK('Network plan 2'!W94),"",'Network plan 2'!W94)</f>
        <v/>
      </c>
      <c r="P92" s="6" t="str">
        <f>IF(ISBLANK('Network plan 2'!X94),"",'Network plan 2'!X94)</f>
        <v/>
      </c>
      <c r="Q92" s="6" t="str">
        <f>IF(ISBLANK('Network plan 2'!Y94),"",'Network plan 2'!Y94)</f>
        <v/>
      </c>
      <c r="R92" s="6" t="str">
        <f>IF(ISBLANK('Network plan 2'!Z94),"",'Network plan 2'!Z94)</f>
        <v/>
      </c>
      <c r="S92" s="6" t="str">
        <f>IF(ISBLANK('Network plan 2'!AA94),"",'Network plan 2'!AA94)</f>
        <v/>
      </c>
      <c r="T92" s="6" t="str">
        <f>IF(ISBLANK('Network plan 2'!AB94),"",'Network plan 2'!AB94)</f>
        <v/>
      </c>
      <c r="U92" s="6" t="str">
        <f>IF(ISBLANK('Network plan 2'!AC94),"",'Network plan 2'!AC94)</f>
        <v/>
      </c>
      <c r="V92" s="6" t="str">
        <f>IF(ISBLANK('Network plan 2'!AD94),"",'Network plan 2'!AD94)</f>
        <v/>
      </c>
      <c r="W92" s="6" t="str">
        <f>IF(ISBLANK('Network plan 2'!AE94),"",'Network plan 2'!AE94)</f>
        <v/>
      </c>
      <c r="X92" s="6" t="str">
        <f>IF(ISBLANK('Network plan 2'!AF94),"",'Network plan 2'!AF94)</f>
        <v/>
      </c>
      <c r="Y92" s="6" t="str">
        <f>IF(ISBLANK('Network plan 2'!AG94),"",'Network plan 2'!AG94)</f>
        <v/>
      </c>
      <c r="Z92" s="6">
        <f>IF(ISBLANK('Network plan 2'!AH94),"",'Network plan 2'!AH94)</f>
        <v>26</v>
      </c>
      <c r="AA92" s="6" t="str">
        <f>IF(ISBLANK('Network plan 2'!AI94),"",'Network plan 2'!AI94)</f>
        <v/>
      </c>
      <c r="AB92" s="6" t="str">
        <f>IF(ISBLANK('Network plan 2'!AJ94),"",'Network plan 2'!AJ94)</f>
        <v/>
      </c>
      <c r="AC92" s="6" t="str">
        <f>IF(ISBLANK('Network plan 2'!AK94),"",'Network plan 2'!AK94)</f>
        <v/>
      </c>
      <c r="AD92" s="6">
        <f>IF(ISBLANK('Network plan 2'!AL94),"",'Network plan 2'!AL94)</f>
        <v>30</v>
      </c>
      <c r="AE92" s="6" t="str">
        <f>IF(ISBLANK('Network plan 2'!AM94),"",'Network plan 2'!AM94)</f>
        <v/>
      </c>
      <c r="AF92" s="6" t="str">
        <f>IF(ISBLANK('Network plan 2'!AN94),"",'Network plan 2'!AN94)</f>
        <v/>
      </c>
      <c r="AG92" s="6" t="str">
        <f>IF(ISBLANK('Network plan 2'!AO94),"",'Network plan 2'!AO94)</f>
        <v/>
      </c>
      <c r="AH92" s="6" t="str">
        <f>IF(ISBLANK('Network plan 2'!AP94),"",'Network plan 2'!AP94)</f>
        <v/>
      </c>
      <c r="AI92" s="6" t="str">
        <f>IF(ISBLANK('Network plan 2'!AQ94),"",'Network plan 2'!AQ94)</f>
        <v/>
      </c>
      <c r="AJ92" s="6" t="str">
        <f>IF(ISBLANK('Network plan 2'!AR94),"",'Network plan 2'!AR94)</f>
        <v/>
      </c>
      <c r="AK92" s="6" t="str">
        <f>IF(ISBLANK('Network plan 2'!AS94),"",'Network plan 2'!AS94)</f>
        <v/>
      </c>
      <c r="AL92" s="6" t="str">
        <f>IF(ISBLANK('Network plan 2'!AT94),"",'Network plan 2'!AT94)</f>
        <v/>
      </c>
      <c r="AM92" s="6" t="str">
        <f>IF(ISBLANK('Network plan 2'!AU94),"",'Network plan 2'!AU94)</f>
        <v>D</v>
      </c>
      <c r="AN92" s="6" t="str">
        <f>IF(ISBLANK('Network plan 2'!AV94),"",'Network plan 2'!AV94)</f>
        <v/>
      </c>
      <c r="AO92" s="6" t="str">
        <f>IF(ISBLANK('Network plan 2'!AW94),"",'Network plan 2'!AW94)</f>
        <v/>
      </c>
      <c r="AQ92">
        <f t="shared" si="2"/>
        <v>3</v>
      </c>
    </row>
    <row r="93" spans="1:43" x14ac:dyDescent="0.2">
      <c r="A93" s="10" t="str">
        <f>IF(ISBLANK('Network plan 2'!I95),"",'Network plan 2'!I95)</f>
        <v/>
      </c>
      <c r="B93" s="6" t="str">
        <f>IF(ISBLANK('Network plan 2'!J95),"",'Network plan 2'!J95)</f>
        <v/>
      </c>
      <c r="C93" s="6" t="str">
        <f>IF(ISBLANK('Network plan 2'!K95),"",'Network plan 2'!K95)</f>
        <v/>
      </c>
      <c r="D93" s="6" t="str">
        <f>IF(ISBLANK('Network plan 2'!L95),"",'Network plan 2'!L95)</f>
        <v/>
      </c>
      <c r="E93" s="6" t="str">
        <f>IF(ISBLANK('Network plan 2'!M95),"",'Network plan 2'!M95)</f>
        <v/>
      </c>
      <c r="F93" s="6" t="str">
        <f>IF(ISBLANK('Network plan 2'!N95),"",'Network plan 2'!N95)</f>
        <v/>
      </c>
      <c r="G93" s="6" t="str">
        <f>IF(ISBLANK('Network plan 2'!O95),"",'Network plan 2'!O95)</f>
        <v/>
      </c>
      <c r="H93" s="6" t="str">
        <f>IF(ISBLANK('Network plan 2'!P95),"",'Network plan 2'!P95)</f>
        <v/>
      </c>
      <c r="I93" s="6" t="str">
        <f>IF(ISBLANK('Network plan 2'!Q95),"",'Network plan 2'!Q95)</f>
        <v/>
      </c>
      <c r="J93" s="6" t="str">
        <f>IF(ISBLANK('Network plan 2'!R95),"",'Network plan 2'!R95)</f>
        <v/>
      </c>
      <c r="K93" s="6" t="str">
        <f>IF(ISBLANK('Network plan 2'!S95),"",'Network plan 2'!S95)</f>
        <v/>
      </c>
      <c r="L93" s="6" t="str">
        <f>IF(ISBLANK('Network plan 2'!T95),"",'Network plan 2'!T95)</f>
        <v/>
      </c>
      <c r="M93" s="6" t="str">
        <f>IF(ISBLANK('Network plan 2'!U95),"",'Network plan 2'!U95)</f>
        <v/>
      </c>
      <c r="N93" s="6" t="str">
        <f>IF(ISBLANK('Network plan 2'!V95),"",'Network plan 2'!V95)</f>
        <v/>
      </c>
      <c r="O93" s="6" t="str">
        <f>IF(ISBLANK('Network plan 2'!W95),"",'Network plan 2'!W95)</f>
        <v/>
      </c>
      <c r="P93" s="6" t="str">
        <f>IF(ISBLANK('Network plan 2'!X95),"",'Network plan 2'!X95)</f>
        <v/>
      </c>
      <c r="Q93" s="6" t="str">
        <f>IF(ISBLANK('Network plan 2'!Y95),"",'Network plan 2'!Y95)</f>
        <v/>
      </c>
      <c r="R93" s="6" t="str">
        <f>IF(ISBLANK('Network plan 2'!Z95),"",'Network plan 2'!Z95)</f>
        <v/>
      </c>
      <c r="S93" s="6" t="str">
        <f>IF(ISBLANK('Network plan 2'!AA95),"",'Network plan 2'!AA95)</f>
        <v/>
      </c>
      <c r="T93" s="6" t="str">
        <f>IF(ISBLANK('Network plan 2'!AB95),"",'Network plan 2'!AB95)</f>
        <v/>
      </c>
      <c r="U93" s="6" t="str">
        <f>IF(ISBLANK('Network plan 2'!AC95),"",'Network plan 2'!AC95)</f>
        <v/>
      </c>
      <c r="V93" s="6" t="str">
        <f>IF(ISBLANK('Network plan 2'!AD95),"",'Network plan 2'!AD95)</f>
        <v/>
      </c>
      <c r="W93" s="6" t="str">
        <f>IF(ISBLANK('Network plan 2'!AE95),"",'Network plan 2'!AE95)</f>
        <v/>
      </c>
      <c r="X93" s="6" t="str">
        <f>IF(ISBLANK('Network plan 2'!AF95),"",'Network plan 2'!AF95)</f>
        <v/>
      </c>
      <c r="Y93" s="6" t="str">
        <f>IF(ISBLANK('Network plan 2'!AG95),"",'Network plan 2'!AG95)</f>
        <v/>
      </c>
      <c r="Z93" s="6">
        <f>IF(ISBLANK('Network plan 2'!AH95),"",'Network plan 2'!AH95)</f>
        <v>26</v>
      </c>
      <c r="AA93" s="6" t="str">
        <f>IF(ISBLANK('Network plan 2'!AI95),"",'Network plan 2'!AI95)</f>
        <v/>
      </c>
      <c r="AB93" s="6" t="str">
        <f>IF(ISBLANK('Network plan 2'!AJ95),"",'Network plan 2'!AJ95)</f>
        <v/>
      </c>
      <c r="AC93" s="6" t="str">
        <f>IF(ISBLANK('Network plan 2'!AK95),"",'Network plan 2'!AK95)</f>
        <v/>
      </c>
      <c r="AD93" s="6">
        <f>IF(ISBLANK('Network plan 2'!AL95),"",'Network plan 2'!AL95)</f>
        <v>30</v>
      </c>
      <c r="AE93" s="6" t="str">
        <f>IF(ISBLANK('Network plan 2'!AM95),"",'Network plan 2'!AM95)</f>
        <v/>
      </c>
      <c r="AF93" s="6" t="str">
        <f>IF(ISBLANK('Network plan 2'!AN95),"",'Network plan 2'!AN95)</f>
        <v/>
      </c>
      <c r="AG93" s="6" t="str">
        <f>IF(ISBLANK('Network plan 2'!AO95),"",'Network plan 2'!AO95)</f>
        <v/>
      </c>
      <c r="AH93" s="6" t="str">
        <f>IF(ISBLANK('Network plan 2'!AP95),"",'Network plan 2'!AP95)</f>
        <v/>
      </c>
      <c r="AI93" s="6" t="str">
        <f>IF(ISBLANK('Network plan 2'!AQ95),"",'Network plan 2'!AQ95)</f>
        <v/>
      </c>
      <c r="AJ93" s="6" t="str">
        <f>IF(ISBLANK('Network plan 2'!AR95),"",'Network plan 2'!AR95)</f>
        <v/>
      </c>
      <c r="AK93" s="6" t="str">
        <f>IF(ISBLANK('Network plan 2'!AS95),"",'Network plan 2'!AS95)</f>
        <v/>
      </c>
      <c r="AL93" s="6" t="str">
        <f>IF(ISBLANK('Network plan 2'!AT95),"",'Network plan 2'!AT95)</f>
        <v/>
      </c>
      <c r="AM93" s="6" t="str">
        <f>IF(ISBLANK('Network plan 2'!AU95),"",'Network plan 2'!AU95)</f>
        <v>D</v>
      </c>
      <c r="AN93" s="6" t="str">
        <f>IF(ISBLANK('Network plan 2'!AV95),"",'Network plan 2'!AV95)</f>
        <v/>
      </c>
      <c r="AO93" s="6" t="str">
        <f>IF(ISBLANK('Network plan 2'!AW95),"",'Network plan 2'!AW95)</f>
        <v/>
      </c>
      <c r="AQ93">
        <f t="shared" si="2"/>
        <v>3</v>
      </c>
    </row>
    <row r="94" spans="1:43" x14ac:dyDescent="0.2">
      <c r="A94" s="10" t="str">
        <f>IF(ISBLANK('Network plan 2'!I96),"",'Network plan 2'!I96)</f>
        <v/>
      </c>
      <c r="B94" s="6" t="str">
        <f>IF(ISBLANK('Network plan 2'!J96),"",'Network plan 2'!J96)</f>
        <v/>
      </c>
      <c r="C94" s="6" t="str">
        <f>IF(ISBLANK('Network plan 2'!K96),"",'Network plan 2'!K96)</f>
        <v/>
      </c>
      <c r="D94" s="6" t="str">
        <f>IF(ISBLANK('Network plan 2'!L96),"",'Network plan 2'!L96)</f>
        <v/>
      </c>
      <c r="E94" s="6" t="str">
        <f>IF(ISBLANK('Network plan 2'!M96),"",'Network plan 2'!M96)</f>
        <v/>
      </c>
      <c r="F94" s="6" t="str">
        <f>IF(ISBLANK('Network plan 2'!N96),"",'Network plan 2'!N96)</f>
        <v/>
      </c>
      <c r="G94" s="6" t="str">
        <f>IF(ISBLANK('Network plan 2'!O96),"",'Network plan 2'!O96)</f>
        <v/>
      </c>
      <c r="H94" s="6" t="str">
        <f>IF(ISBLANK('Network plan 2'!P96),"",'Network plan 2'!P96)</f>
        <v/>
      </c>
      <c r="I94" s="6" t="str">
        <f>IF(ISBLANK('Network plan 2'!Q96),"",'Network plan 2'!Q96)</f>
        <v/>
      </c>
      <c r="J94" s="6" t="str">
        <f>IF(ISBLANK('Network plan 2'!R96),"",'Network plan 2'!R96)</f>
        <v/>
      </c>
      <c r="K94" s="6" t="str">
        <f>IF(ISBLANK('Network plan 2'!S96),"",'Network plan 2'!S96)</f>
        <v/>
      </c>
      <c r="L94" s="6" t="str">
        <f>IF(ISBLANK('Network plan 2'!T96),"",'Network plan 2'!T96)</f>
        <v/>
      </c>
      <c r="M94" s="6" t="str">
        <f>IF(ISBLANK('Network plan 2'!U96),"",'Network plan 2'!U96)</f>
        <v/>
      </c>
      <c r="N94" s="6" t="str">
        <f>IF(ISBLANK('Network plan 2'!V96),"",'Network plan 2'!V96)</f>
        <v/>
      </c>
      <c r="O94" s="6" t="str">
        <f>IF(ISBLANK('Network plan 2'!W96),"",'Network plan 2'!W96)</f>
        <v/>
      </c>
      <c r="P94" s="6" t="str">
        <f>IF(ISBLANK('Network plan 2'!X96),"",'Network plan 2'!X96)</f>
        <v/>
      </c>
      <c r="Q94" s="6" t="str">
        <f>IF(ISBLANK('Network plan 2'!Y96),"",'Network plan 2'!Y96)</f>
        <v/>
      </c>
      <c r="R94" s="6" t="str">
        <f>IF(ISBLANK('Network plan 2'!Z96),"",'Network plan 2'!Z96)</f>
        <v/>
      </c>
      <c r="S94" s="6" t="str">
        <f>IF(ISBLANK('Network plan 2'!AA96),"",'Network plan 2'!AA96)</f>
        <v/>
      </c>
      <c r="T94" s="6" t="str">
        <f>IF(ISBLANK('Network plan 2'!AB96),"",'Network plan 2'!AB96)</f>
        <v/>
      </c>
      <c r="U94" s="6" t="str">
        <f>IF(ISBLANK('Network plan 2'!AC96),"",'Network plan 2'!AC96)</f>
        <v/>
      </c>
      <c r="V94" s="6" t="str">
        <f>IF(ISBLANK('Network plan 2'!AD96),"",'Network plan 2'!AD96)</f>
        <v/>
      </c>
      <c r="W94" s="6" t="str">
        <f>IF(ISBLANK('Network plan 2'!AE96),"",'Network plan 2'!AE96)</f>
        <v/>
      </c>
      <c r="X94" s="6" t="str">
        <f>IF(ISBLANK('Network plan 2'!AF96),"",'Network plan 2'!AF96)</f>
        <v/>
      </c>
      <c r="Y94" s="6" t="str">
        <f>IF(ISBLANK('Network plan 2'!AG96),"",'Network plan 2'!AG96)</f>
        <v/>
      </c>
      <c r="Z94" s="6">
        <f>IF(ISBLANK('Network plan 2'!AH96),"",'Network plan 2'!AH96)</f>
        <v>26</v>
      </c>
      <c r="AA94" s="6" t="str">
        <f>IF(ISBLANK('Network plan 2'!AI96),"",'Network plan 2'!AI96)</f>
        <v/>
      </c>
      <c r="AB94" s="6" t="str">
        <f>IF(ISBLANK('Network plan 2'!AJ96),"",'Network plan 2'!AJ96)</f>
        <v/>
      </c>
      <c r="AC94" s="6" t="str">
        <f>IF(ISBLANK('Network plan 2'!AK96),"",'Network plan 2'!AK96)</f>
        <v/>
      </c>
      <c r="AD94" s="6" t="str">
        <f>IF(ISBLANK('Network plan 2'!AL96),"",'Network plan 2'!AL96)</f>
        <v/>
      </c>
      <c r="AE94" s="6">
        <f>IF(ISBLANK('Network plan 2'!AM96),"",'Network plan 2'!AM96)</f>
        <v>31</v>
      </c>
      <c r="AF94" s="6" t="str">
        <f>IF(ISBLANK('Network plan 2'!AN96),"",'Network plan 2'!AN96)</f>
        <v/>
      </c>
      <c r="AG94" s="6" t="str">
        <f>IF(ISBLANK('Network plan 2'!AO96),"",'Network plan 2'!AO96)</f>
        <v/>
      </c>
      <c r="AH94" s="6" t="str">
        <f>IF(ISBLANK('Network plan 2'!AP96),"",'Network plan 2'!AP96)</f>
        <v/>
      </c>
      <c r="AI94" s="6" t="str">
        <f>IF(ISBLANK('Network plan 2'!AQ96),"",'Network plan 2'!AQ96)</f>
        <v/>
      </c>
      <c r="AJ94" s="6" t="str">
        <f>IF(ISBLANK('Network plan 2'!AR96),"",'Network plan 2'!AR96)</f>
        <v/>
      </c>
      <c r="AK94" s="6" t="str">
        <f>IF(ISBLANK('Network plan 2'!AS96),"",'Network plan 2'!AS96)</f>
        <v/>
      </c>
      <c r="AL94" s="6" t="str">
        <f>IF(ISBLANK('Network plan 2'!AT96),"",'Network plan 2'!AT96)</f>
        <v/>
      </c>
      <c r="AM94" s="6" t="str">
        <f>IF(ISBLANK('Network plan 2'!AU96),"",'Network plan 2'!AU96)</f>
        <v>D</v>
      </c>
      <c r="AN94" s="6" t="str">
        <f>IF(ISBLANK('Network plan 2'!AV96),"",'Network plan 2'!AV96)</f>
        <v/>
      </c>
      <c r="AO94" s="6">
        <f>IF(ISBLANK('Network plan 2'!AW96),"",'Network plan 2'!AW96)</f>
        <v>36</v>
      </c>
      <c r="AQ94">
        <f t="shared" si="2"/>
        <v>4</v>
      </c>
    </row>
    <row r="95" spans="1:43" x14ac:dyDescent="0.2">
      <c r="A95" s="10" t="str">
        <f>IF(ISBLANK('Network plan 2'!I97),"",'Network plan 2'!I97)</f>
        <v/>
      </c>
      <c r="B95" s="6" t="str">
        <f>IF(ISBLANK('Network plan 2'!J97),"",'Network plan 2'!J97)</f>
        <v/>
      </c>
      <c r="C95" s="6" t="str">
        <f>IF(ISBLANK('Network plan 2'!K97),"",'Network plan 2'!K97)</f>
        <v/>
      </c>
      <c r="D95" s="6" t="str">
        <f>IF(ISBLANK('Network plan 2'!L97),"",'Network plan 2'!L97)</f>
        <v/>
      </c>
      <c r="E95" s="6" t="str">
        <f>IF(ISBLANK('Network plan 2'!M97),"",'Network plan 2'!M97)</f>
        <v/>
      </c>
      <c r="F95" s="6" t="str">
        <f>IF(ISBLANK('Network plan 2'!N97),"",'Network plan 2'!N97)</f>
        <v/>
      </c>
      <c r="G95" s="6" t="str">
        <f>IF(ISBLANK('Network plan 2'!O97),"",'Network plan 2'!O97)</f>
        <v/>
      </c>
      <c r="H95" s="6" t="str">
        <f>IF(ISBLANK('Network plan 2'!P97),"",'Network plan 2'!P97)</f>
        <v/>
      </c>
      <c r="I95" s="6" t="str">
        <f>IF(ISBLANK('Network plan 2'!Q97),"",'Network plan 2'!Q97)</f>
        <v/>
      </c>
      <c r="J95" s="6" t="str">
        <f>IF(ISBLANK('Network plan 2'!R97),"",'Network plan 2'!R97)</f>
        <v/>
      </c>
      <c r="K95" s="6" t="str">
        <f>IF(ISBLANK('Network plan 2'!S97),"",'Network plan 2'!S97)</f>
        <v/>
      </c>
      <c r="L95" s="6" t="str">
        <f>IF(ISBLANK('Network plan 2'!T97),"",'Network plan 2'!T97)</f>
        <v/>
      </c>
      <c r="M95" s="6" t="str">
        <f>IF(ISBLANK('Network plan 2'!U97),"",'Network plan 2'!U97)</f>
        <v/>
      </c>
      <c r="N95" s="6" t="str">
        <f>IF(ISBLANK('Network plan 2'!V97),"",'Network plan 2'!V97)</f>
        <v/>
      </c>
      <c r="O95" s="6" t="str">
        <f>IF(ISBLANK('Network plan 2'!W97),"",'Network plan 2'!W97)</f>
        <v/>
      </c>
      <c r="P95" s="6" t="str">
        <f>IF(ISBLANK('Network plan 2'!X97),"",'Network plan 2'!X97)</f>
        <v/>
      </c>
      <c r="Q95" s="6" t="str">
        <f>IF(ISBLANK('Network plan 2'!Y97),"",'Network plan 2'!Y97)</f>
        <v/>
      </c>
      <c r="R95" s="6" t="str">
        <f>IF(ISBLANK('Network plan 2'!Z97),"",'Network plan 2'!Z97)</f>
        <v/>
      </c>
      <c r="S95" s="6" t="str">
        <f>IF(ISBLANK('Network plan 2'!AA97),"",'Network plan 2'!AA97)</f>
        <v/>
      </c>
      <c r="T95" s="6" t="str">
        <f>IF(ISBLANK('Network plan 2'!AB97),"",'Network plan 2'!AB97)</f>
        <v/>
      </c>
      <c r="U95" s="6" t="str">
        <f>IF(ISBLANK('Network plan 2'!AC97),"",'Network plan 2'!AC97)</f>
        <v/>
      </c>
      <c r="V95" s="6" t="str">
        <f>IF(ISBLANK('Network plan 2'!AD97),"",'Network plan 2'!AD97)</f>
        <v/>
      </c>
      <c r="W95" s="6" t="str">
        <f>IF(ISBLANK('Network plan 2'!AE97),"",'Network plan 2'!AE97)</f>
        <v/>
      </c>
      <c r="X95" s="6" t="str">
        <f>IF(ISBLANK('Network plan 2'!AF97),"",'Network plan 2'!AF97)</f>
        <v/>
      </c>
      <c r="Y95" s="6" t="str">
        <f>IF(ISBLANK('Network plan 2'!AG97),"",'Network plan 2'!AG97)</f>
        <v/>
      </c>
      <c r="Z95" s="6">
        <f>IF(ISBLANK('Network plan 2'!AH97),"",'Network plan 2'!AH97)</f>
        <v>26</v>
      </c>
      <c r="AA95" s="6" t="str">
        <f>IF(ISBLANK('Network plan 2'!AI97),"",'Network plan 2'!AI97)</f>
        <v/>
      </c>
      <c r="AB95" s="6" t="str">
        <f>IF(ISBLANK('Network plan 2'!AJ97),"",'Network plan 2'!AJ97)</f>
        <v/>
      </c>
      <c r="AC95" s="6" t="str">
        <f>IF(ISBLANK('Network plan 2'!AK97),"",'Network plan 2'!AK97)</f>
        <v/>
      </c>
      <c r="AD95" s="6" t="str">
        <f>IF(ISBLANK('Network plan 2'!AL97),"",'Network plan 2'!AL97)</f>
        <v/>
      </c>
      <c r="AE95" s="6">
        <f>IF(ISBLANK('Network plan 2'!AM97),"",'Network plan 2'!AM97)</f>
        <v>31</v>
      </c>
      <c r="AF95" s="6" t="str">
        <f>IF(ISBLANK('Network plan 2'!AN97),"",'Network plan 2'!AN97)</f>
        <v/>
      </c>
      <c r="AG95" s="6" t="str">
        <f>IF(ISBLANK('Network plan 2'!AO97),"",'Network plan 2'!AO97)</f>
        <v/>
      </c>
      <c r="AH95" s="6" t="str">
        <f>IF(ISBLANK('Network plan 2'!AP97),"",'Network plan 2'!AP97)</f>
        <v/>
      </c>
      <c r="AI95" s="6" t="str">
        <f>IF(ISBLANK('Network plan 2'!AQ97),"",'Network plan 2'!AQ97)</f>
        <v/>
      </c>
      <c r="AJ95" s="6" t="str">
        <f>IF(ISBLANK('Network plan 2'!AR97),"",'Network plan 2'!AR97)</f>
        <v/>
      </c>
      <c r="AK95" s="6" t="str">
        <f>IF(ISBLANK('Network plan 2'!AS97),"",'Network plan 2'!AS97)</f>
        <v/>
      </c>
      <c r="AL95" s="6" t="str">
        <f>IF(ISBLANK('Network plan 2'!AT97),"",'Network plan 2'!AT97)</f>
        <v/>
      </c>
      <c r="AM95" s="6" t="str">
        <f>IF(ISBLANK('Network plan 2'!AU97),"",'Network plan 2'!AU97)</f>
        <v>D</v>
      </c>
      <c r="AN95" s="6" t="str">
        <f>IF(ISBLANK('Network plan 2'!AV97),"",'Network plan 2'!AV97)</f>
        <v/>
      </c>
      <c r="AO95" s="6" t="str">
        <f>IF(ISBLANK('Network plan 2'!AW97),"",'Network plan 2'!AW97)</f>
        <v/>
      </c>
      <c r="AQ95">
        <f t="shared" si="2"/>
        <v>3</v>
      </c>
    </row>
    <row r="96" spans="1:43" x14ac:dyDescent="0.2">
      <c r="A96" s="10" t="str">
        <f>IF(ISBLANK('Network plan 2'!I98),"",'Network plan 2'!I98)</f>
        <v/>
      </c>
      <c r="B96" s="6" t="str">
        <f>IF(ISBLANK('Network plan 2'!J98),"",'Network plan 2'!J98)</f>
        <v/>
      </c>
      <c r="C96" s="6" t="str">
        <f>IF(ISBLANK('Network plan 2'!K98),"",'Network plan 2'!K98)</f>
        <v/>
      </c>
      <c r="D96" s="6" t="str">
        <f>IF(ISBLANK('Network plan 2'!L98),"",'Network plan 2'!L98)</f>
        <v/>
      </c>
      <c r="E96" s="6" t="str">
        <f>IF(ISBLANK('Network plan 2'!M98),"",'Network plan 2'!M98)</f>
        <v/>
      </c>
      <c r="F96" s="6" t="str">
        <f>IF(ISBLANK('Network plan 2'!N98),"",'Network plan 2'!N98)</f>
        <v/>
      </c>
      <c r="G96" s="6" t="str">
        <f>IF(ISBLANK('Network plan 2'!O98),"",'Network plan 2'!O98)</f>
        <v/>
      </c>
      <c r="H96" s="6" t="str">
        <f>IF(ISBLANK('Network plan 2'!P98),"",'Network plan 2'!P98)</f>
        <v/>
      </c>
      <c r="I96" s="6" t="str">
        <f>IF(ISBLANK('Network plan 2'!Q98),"",'Network plan 2'!Q98)</f>
        <v/>
      </c>
      <c r="J96" s="6" t="str">
        <f>IF(ISBLANK('Network plan 2'!R98),"",'Network plan 2'!R98)</f>
        <v/>
      </c>
      <c r="K96" s="6" t="str">
        <f>IF(ISBLANK('Network plan 2'!S98),"",'Network plan 2'!S98)</f>
        <v/>
      </c>
      <c r="L96" s="6" t="str">
        <f>IF(ISBLANK('Network plan 2'!T98),"",'Network plan 2'!T98)</f>
        <v/>
      </c>
      <c r="M96" s="6" t="str">
        <f>IF(ISBLANK('Network plan 2'!U98),"",'Network plan 2'!U98)</f>
        <v/>
      </c>
      <c r="N96" s="6" t="str">
        <f>IF(ISBLANK('Network plan 2'!V98),"",'Network plan 2'!V98)</f>
        <v/>
      </c>
      <c r="O96" s="6" t="str">
        <f>IF(ISBLANK('Network plan 2'!W98),"",'Network plan 2'!W98)</f>
        <v/>
      </c>
      <c r="P96" s="6" t="str">
        <f>IF(ISBLANK('Network plan 2'!X98),"",'Network plan 2'!X98)</f>
        <v/>
      </c>
      <c r="Q96" s="6" t="str">
        <f>IF(ISBLANK('Network plan 2'!Y98),"",'Network plan 2'!Y98)</f>
        <v/>
      </c>
      <c r="R96" s="6" t="str">
        <f>IF(ISBLANK('Network plan 2'!Z98),"",'Network plan 2'!Z98)</f>
        <v/>
      </c>
      <c r="S96" s="6" t="str">
        <f>IF(ISBLANK('Network plan 2'!AA98),"",'Network plan 2'!AA98)</f>
        <v/>
      </c>
      <c r="T96" s="6" t="str">
        <f>IF(ISBLANK('Network plan 2'!AB98),"",'Network plan 2'!AB98)</f>
        <v/>
      </c>
      <c r="U96" s="6" t="str">
        <f>IF(ISBLANK('Network plan 2'!AC98),"",'Network plan 2'!AC98)</f>
        <v/>
      </c>
      <c r="V96" s="6" t="str">
        <f>IF(ISBLANK('Network plan 2'!AD98),"",'Network plan 2'!AD98)</f>
        <v/>
      </c>
      <c r="W96" s="6" t="str">
        <f>IF(ISBLANK('Network plan 2'!AE98),"",'Network plan 2'!AE98)</f>
        <v/>
      </c>
      <c r="X96" s="6" t="str">
        <f>IF(ISBLANK('Network plan 2'!AF98),"",'Network plan 2'!AF98)</f>
        <v/>
      </c>
      <c r="Y96" s="6" t="str">
        <f>IF(ISBLANK('Network plan 2'!AG98),"",'Network plan 2'!AG98)</f>
        <v/>
      </c>
      <c r="Z96" s="6">
        <f>IF(ISBLANK('Network plan 2'!AH98),"",'Network plan 2'!AH98)</f>
        <v>26</v>
      </c>
      <c r="AA96" s="6" t="str">
        <f>IF(ISBLANK('Network plan 2'!AI98),"",'Network plan 2'!AI98)</f>
        <v/>
      </c>
      <c r="AB96" s="6" t="str">
        <f>IF(ISBLANK('Network plan 2'!AJ98),"",'Network plan 2'!AJ98)</f>
        <v/>
      </c>
      <c r="AC96" s="6" t="str">
        <f>IF(ISBLANK('Network plan 2'!AK98),"",'Network plan 2'!AK98)</f>
        <v/>
      </c>
      <c r="AD96" s="6" t="str">
        <f>IF(ISBLANK('Network plan 2'!AL98),"",'Network plan 2'!AL98)</f>
        <v/>
      </c>
      <c r="AE96" s="6">
        <f>IF(ISBLANK('Network plan 2'!AM98),"",'Network plan 2'!AM98)</f>
        <v>31</v>
      </c>
      <c r="AF96" s="6" t="str">
        <f>IF(ISBLANK('Network plan 2'!AN98),"",'Network plan 2'!AN98)</f>
        <v/>
      </c>
      <c r="AG96" s="6" t="str">
        <f>IF(ISBLANK('Network plan 2'!AO98),"",'Network plan 2'!AO98)</f>
        <v/>
      </c>
      <c r="AH96" s="6" t="str">
        <f>IF(ISBLANK('Network plan 2'!AP98),"",'Network plan 2'!AP98)</f>
        <v/>
      </c>
      <c r="AI96" s="6" t="str">
        <f>IF(ISBLANK('Network plan 2'!AQ98),"",'Network plan 2'!AQ98)</f>
        <v/>
      </c>
      <c r="AJ96" s="6" t="str">
        <f>IF(ISBLANK('Network plan 2'!AR98),"",'Network plan 2'!AR98)</f>
        <v/>
      </c>
      <c r="AK96" s="6" t="str">
        <f>IF(ISBLANK('Network plan 2'!AS98),"",'Network plan 2'!AS98)</f>
        <v/>
      </c>
      <c r="AL96" s="6" t="str">
        <f>IF(ISBLANK('Network plan 2'!AT98),"",'Network plan 2'!AT98)</f>
        <v/>
      </c>
      <c r="AM96" s="6" t="str">
        <f>IF(ISBLANK('Network plan 2'!AU98),"",'Network plan 2'!AU98)</f>
        <v>D</v>
      </c>
      <c r="AN96" s="6" t="str">
        <f>IF(ISBLANK('Network plan 2'!AV98),"",'Network plan 2'!AV98)</f>
        <v/>
      </c>
      <c r="AO96" s="6" t="str">
        <f>IF(ISBLANK('Network plan 2'!AW98),"",'Network plan 2'!AW98)</f>
        <v/>
      </c>
      <c r="AQ96">
        <f t="shared" si="2"/>
        <v>3</v>
      </c>
    </row>
    <row r="97" spans="1:43" x14ac:dyDescent="0.2">
      <c r="A97" s="10">
        <f>IF(ISBLANK('Network plan 2'!I99),"",'Network plan 2'!I99)</f>
        <v>1</v>
      </c>
      <c r="B97" s="6">
        <f>IF(ISBLANK('Network plan 2'!J99),"",'Network plan 2'!J99)</f>
        <v>2</v>
      </c>
      <c r="C97" s="6" t="str">
        <f>IF(ISBLANK('Network plan 2'!K99),"",'Network plan 2'!K99)</f>
        <v/>
      </c>
      <c r="D97" s="6">
        <f>IF(ISBLANK('Network plan 2'!L99),"",'Network plan 2'!L99)</f>
        <v>4</v>
      </c>
      <c r="E97" s="6" t="str">
        <f>IF(ISBLANK('Network plan 2'!M99),"",'Network plan 2'!M99)</f>
        <v/>
      </c>
      <c r="F97" s="6" t="str">
        <f>IF(ISBLANK('Network plan 2'!N99),"",'Network plan 2'!N99)</f>
        <v/>
      </c>
      <c r="G97" s="6" t="str">
        <f>IF(ISBLANK('Network plan 2'!O99),"",'Network plan 2'!O99)</f>
        <v/>
      </c>
      <c r="H97" s="6" t="str">
        <f>IF(ISBLANK('Network plan 2'!P99),"",'Network plan 2'!P99)</f>
        <v/>
      </c>
      <c r="I97" s="6" t="str">
        <f>IF(ISBLANK('Network plan 2'!Q99),"",'Network plan 2'!Q99)</f>
        <v/>
      </c>
      <c r="J97" s="6" t="str">
        <f>IF(ISBLANK('Network plan 2'!R99),"",'Network plan 2'!R99)</f>
        <v/>
      </c>
      <c r="K97" s="6" t="str">
        <f>IF(ISBLANK('Network plan 2'!S99),"",'Network plan 2'!S99)</f>
        <v/>
      </c>
      <c r="L97" s="6" t="str">
        <f>IF(ISBLANK('Network plan 2'!T99),"",'Network plan 2'!T99)</f>
        <v/>
      </c>
      <c r="M97" s="6" t="str">
        <f>IF(ISBLANK('Network plan 2'!U99),"",'Network plan 2'!U99)</f>
        <v/>
      </c>
      <c r="N97" s="6" t="str">
        <f>IF(ISBLANK('Network plan 2'!V99),"",'Network plan 2'!V99)</f>
        <v/>
      </c>
      <c r="O97" s="6" t="str">
        <f>IF(ISBLANK('Network plan 2'!W99),"",'Network plan 2'!W99)</f>
        <v/>
      </c>
      <c r="P97" s="6" t="str">
        <f>IF(ISBLANK('Network plan 2'!X99),"",'Network plan 2'!X99)</f>
        <v/>
      </c>
      <c r="Q97" s="6" t="str">
        <f>IF(ISBLANK('Network plan 2'!Y99),"",'Network plan 2'!Y99)</f>
        <v/>
      </c>
      <c r="R97" s="6" t="str">
        <f>IF(ISBLANK('Network plan 2'!Z99),"",'Network plan 2'!Z99)</f>
        <v/>
      </c>
      <c r="S97" s="6" t="str">
        <f>IF(ISBLANK('Network plan 2'!AA99),"",'Network plan 2'!AA99)</f>
        <v/>
      </c>
      <c r="T97" s="6" t="str">
        <f>IF(ISBLANK('Network plan 2'!AB99),"",'Network plan 2'!AB99)</f>
        <v/>
      </c>
      <c r="U97" s="6" t="str">
        <f>IF(ISBLANK('Network plan 2'!AC99),"",'Network plan 2'!AC99)</f>
        <v/>
      </c>
      <c r="V97" s="6" t="str">
        <f>IF(ISBLANK('Network plan 2'!AD99),"",'Network plan 2'!AD99)</f>
        <v/>
      </c>
      <c r="W97" s="6" t="str">
        <f>IF(ISBLANK('Network plan 2'!AE99),"",'Network plan 2'!AE99)</f>
        <v/>
      </c>
      <c r="X97" s="6" t="str">
        <f>IF(ISBLANK('Network plan 2'!AF99),"",'Network plan 2'!AF99)</f>
        <v/>
      </c>
      <c r="Y97" s="6" t="str">
        <f>IF(ISBLANK('Network plan 2'!AG99),"",'Network plan 2'!AG99)</f>
        <v/>
      </c>
      <c r="Z97" s="6" t="str">
        <f>IF(ISBLANK('Network plan 2'!AH99),"",'Network plan 2'!AH99)</f>
        <v/>
      </c>
      <c r="AA97" s="6" t="str">
        <f>IF(ISBLANK('Network plan 2'!AI99),"",'Network plan 2'!AI99)</f>
        <v/>
      </c>
      <c r="AB97" s="6" t="str">
        <f>IF(ISBLANK('Network plan 2'!AJ99),"",'Network plan 2'!AJ99)</f>
        <v/>
      </c>
      <c r="AC97" s="6" t="str">
        <f>IF(ISBLANK('Network plan 2'!AK99),"",'Network plan 2'!AK99)</f>
        <v/>
      </c>
      <c r="AD97" s="6" t="str">
        <f>IF(ISBLANK('Network plan 2'!AL99),"",'Network plan 2'!AL99)</f>
        <v/>
      </c>
      <c r="AE97" s="6" t="str">
        <f>IF(ISBLANK('Network plan 2'!AM99),"",'Network plan 2'!AM99)</f>
        <v/>
      </c>
      <c r="AF97" s="6" t="str">
        <f>IF(ISBLANK('Network plan 2'!AN99),"",'Network plan 2'!AN99)</f>
        <v/>
      </c>
      <c r="AG97" s="6" t="str">
        <f>IF(ISBLANK('Network plan 2'!AO99),"",'Network plan 2'!AO99)</f>
        <v/>
      </c>
      <c r="AH97" s="6" t="str">
        <f>IF(ISBLANK('Network plan 2'!AP99),"",'Network plan 2'!AP99)</f>
        <v/>
      </c>
      <c r="AI97" s="6" t="str">
        <f>IF(ISBLANK('Network plan 2'!AQ99),"",'Network plan 2'!AQ99)</f>
        <v/>
      </c>
      <c r="AJ97" s="6" t="str">
        <f>IF(ISBLANK('Network plan 2'!AR99),"",'Network plan 2'!AR99)</f>
        <v/>
      </c>
      <c r="AK97" s="6" t="str">
        <f>IF(ISBLANK('Network plan 2'!AS99),"",'Network plan 2'!AS99)</f>
        <v/>
      </c>
      <c r="AL97" s="6" t="str">
        <f>IF(ISBLANK('Network plan 2'!AT99),"",'Network plan 2'!AT99)</f>
        <v/>
      </c>
      <c r="AM97" s="6" t="str">
        <f>IF(ISBLANK('Network plan 2'!AU99),"",'Network plan 2'!AU99)</f>
        <v/>
      </c>
      <c r="AN97" s="6" t="str">
        <f>IF(ISBLANK('Network plan 2'!AV99),"",'Network plan 2'!AV99)</f>
        <v>E</v>
      </c>
      <c r="AO97" s="6" t="str">
        <f>IF(ISBLANK('Network plan 2'!AW99),"",'Network plan 2'!AW99)</f>
        <v/>
      </c>
      <c r="AQ97">
        <f t="shared" ref="AQ97:AQ128" si="3">COLUMNS(A97:AO97)-COUNTIF(A97:AO97,"")</f>
        <v>4</v>
      </c>
    </row>
    <row r="98" spans="1:43" x14ac:dyDescent="0.2">
      <c r="A98" s="10">
        <f>IF(ISBLANK('Network plan 2'!I100),"",'Network plan 2'!I100)</f>
        <v>1</v>
      </c>
      <c r="B98" s="6">
        <f>IF(ISBLANK('Network plan 2'!J100),"",'Network plan 2'!J100)</f>
        <v>2</v>
      </c>
      <c r="C98" s="6" t="str">
        <f>IF(ISBLANK('Network plan 2'!K100),"",'Network plan 2'!K100)</f>
        <v/>
      </c>
      <c r="D98" s="6">
        <f>IF(ISBLANK('Network plan 2'!L100),"",'Network plan 2'!L100)</f>
        <v>4</v>
      </c>
      <c r="E98" s="6" t="str">
        <f>IF(ISBLANK('Network plan 2'!M100),"",'Network plan 2'!M100)</f>
        <v/>
      </c>
      <c r="F98" s="6" t="str">
        <f>IF(ISBLANK('Network plan 2'!N100),"",'Network plan 2'!N100)</f>
        <v/>
      </c>
      <c r="G98" s="6" t="str">
        <f>IF(ISBLANK('Network plan 2'!O100),"",'Network plan 2'!O100)</f>
        <v/>
      </c>
      <c r="H98" s="6" t="str">
        <f>IF(ISBLANK('Network plan 2'!P100),"",'Network plan 2'!P100)</f>
        <v/>
      </c>
      <c r="I98" s="6" t="str">
        <f>IF(ISBLANK('Network plan 2'!Q100),"",'Network plan 2'!Q100)</f>
        <v/>
      </c>
      <c r="J98" s="6" t="str">
        <f>IF(ISBLANK('Network plan 2'!R100),"",'Network plan 2'!R100)</f>
        <v/>
      </c>
      <c r="K98" s="6" t="str">
        <f>IF(ISBLANK('Network plan 2'!S100),"",'Network plan 2'!S100)</f>
        <v/>
      </c>
      <c r="L98" s="6" t="str">
        <f>IF(ISBLANK('Network plan 2'!T100),"",'Network plan 2'!T100)</f>
        <v/>
      </c>
      <c r="M98" s="6" t="str">
        <f>IF(ISBLANK('Network plan 2'!U100),"",'Network plan 2'!U100)</f>
        <v/>
      </c>
      <c r="N98" s="6" t="str">
        <f>IF(ISBLANK('Network plan 2'!V100),"",'Network plan 2'!V100)</f>
        <v/>
      </c>
      <c r="O98" s="6" t="str">
        <f>IF(ISBLANK('Network plan 2'!W100),"",'Network plan 2'!W100)</f>
        <v/>
      </c>
      <c r="P98" s="6" t="str">
        <f>IF(ISBLANK('Network plan 2'!X100),"",'Network plan 2'!X100)</f>
        <v/>
      </c>
      <c r="Q98" s="6" t="str">
        <f>IF(ISBLANK('Network plan 2'!Y100),"",'Network plan 2'!Y100)</f>
        <v/>
      </c>
      <c r="R98" s="6" t="str">
        <f>IF(ISBLANK('Network plan 2'!Z100),"",'Network plan 2'!Z100)</f>
        <v/>
      </c>
      <c r="S98" s="6" t="str">
        <f>IF(ISBLANK('Network plan 2'!AA100),"",'Network plan 2'!AA100)</f>
        <v/>
      </c>
      <c r="T98" s="6" t="str">
        <f>IF(ISBLANK('Network plan 2'!AB100),"",'Network plan 2'!AB100)</f>
        <v/>
      </c>
      <c r="U98" s="6" t="str">
        <f>IF(ISBLANK('Network plan 2'!AC100),"",'Network plan 2'!AC100)</f>
        <v/>
      </c>
      <c r="V98" s="6" t="str">
        <f>IF(ISBLANK('Network plan 2'!AD100),"",'Network plan 2'!AD100)</f>
        <v/>
      </c>
      <c r="W98" s="6" t="str">
        <f>IF(ISBLANK('Network plan 2'!AE100),"",'Network plan 2'!AE100)</f>
        <v/>
      </c>
      <c r="X98" s="6" t="str">
        <f>IF(ISBLANK('Network plan 2'!AF100),"",'Network plan 2'!AF100)</f>
        <v/>
      </c>
      <c r="Y98" s="6" t="str">
        <f>IF(ISBLANK('Network plan 2'!AG100),"",'Network plan 2'!AG100)</f>
        <v/>
      </c>
      <c r="Z98" s="6" t="str">
        <f>IF(ISBLANK('Network plan 2'!AH100),"",'Network plan 2'!AH100)</f>
        <v/>
      </c>
      <c r="AA98" s="6" t="str">
        <f>IF(ISBLANK('Network plan 2'!AI100),"",'Network plan 2'!AI100)</f>
        <v/>
      </c>
      <c r="AB98" s="6" t="str">
        <f>IF(ISBLANK('Network plan 2'!AJ100),"",'Network plan 2'!AJ100)</f>
        <v/>
      </c>
      <c r="AC98" s="6" t="str">
        <f>IF(ISBLANK('Network plan 2'!AK100),"",'Network plan 2'!AK100)</f>
        <v/>
      </c>
      <c r="AD98" s="6" t="str">
        <f>IF(ISBLANK('Network plan 2'!AL100),"",'Network plan 2'!AL100)</f>
        <v/>
      </c>
      <c r="AE98" s="6" t="str">
        <f>IF(ISBLANK('Network plan 2'!AM100),"",'Network plan 2'!AM100)</f>
        <v/>
      </c>
      <c r="AF98" s="6" t="str">
        <f>IF(ISBLANK('Network plan 2'!AN100),"",'Network plan 2'!AN100)</f>
        <v/>
      </c>
      <c r="AG98" s="6" t="str">
        <f>IF(ISBLANK('Network plan 2'!AO100),"",'Network plan 2'!AO100)</f>
        <v/>
      </c>
      <c r="AH98" s="6" t="str">
        <f>IF(ISBLANK('Network plan 2'!AP100),"",'Network plan 2'!AP100)</f>
        <v/>
      </c>
      <c r="AI98" s="6" t="str">
        <f>IF(ISBLANK('Network plan 2'!AQ100),"",'Network plan 2'!AQ100)</f>
        <v/>
      </c>
      <c r="AJ98" s="6" t="str">
        <f>IF(ISBLANK('Network plan 2'!AR100),"",'Network plan 2'!AR100)</f>
        <v/>
      </c>
      <c r="AK98" s="6" t="str">
        <f>IF(ISBLANK('Network plan 2'!AS100),"",'Network plan 2'!AS100)</f>
        <v/>
      </c>
      <c r="AL98" s="6" t="str">
        <f>IF(ISBLANK('Network plan 2'!AT100),"",'Network plan 2'!AT100)</f>
        <v/>
      </c>
      <c r="AM98" s="6" t="str">
        <f>IF(ISBLANK('Network plan 2'!AU100),"",'Network plan 2'!AU100)</f>
        <v/>
      </c>
      <c r="AN98" s="6" t="str">
        <f>IF(ISBLANK('Network plan 2'!AV100),"",'Network plan 2'!AV100)</f>
        <v>E</v>
      </c>
      <c r="AO98" s="6" t="str">
        <f>IF(ISBLANK('Network plan 2'!AW100),"",'Network plan 2'!AW100)</f>
        <v/>
      </c>
      <c r="AQ98">
        <f t="shared" si="3"/>
        <v>4</v>
      </c>
    </row>
    <row r="99" spans="1:43" x14ac:dyDescent="0.2">
      <c r="A99" s="10">
        <f>IF(ISBLANK('Network plan 2'!I101),"",'Network plan 2'!I101)</f>
        <v>1</v>
      </c>
      <c r="B99" s="6" t="str">
        <f>IF(ISBLANK('Network plan 2'!J101),"",'Network plan 2'!J101)</f>
        <v/>
      </c>
      <c r="C99" s="6">
        <f>IF(ISBLANK('Network plan 2'!K101),"",'Network plan 2'!K101)</f>
        <v>3</v>
      </c>
      <c r="D99" s="6">
        <f>IF(ISBLANK('Network plan 2'!L101),"",'Network plan 2'!L101)</f>
        <v>4</v>
      </c>
      <c r="E99" s="6">
        <f>IF(ISBLANK('Network plan 2'!M101),"",'Network plan 2'!M101)</f>
        <v>5</v>
      </c>
      <c r="F99" s="6" t="str">
        <f>IF(ISBLANK('Network plan 2'!N101),"",'Network plan 2'!N101)</f>
        <v/>
      </c>
      <c r="G99" s="6" t="str">
        <f>IF(ISBLANK('Network plan 2'!O101),"",'Network plan 2'!O101)</f>
        <v/>
      </c>
      <c r="H99" s="6" t="str">
        <f>IF(ISBLANK('Network plan 2'!P101),"",'Network plan 2'!P101)</f>
        <v/>
      </c>
      <c r="I99" s="6" t="str">
        <f>IF(ISBLANK('Network plan 2'!Q101),"",'Network plan 2'!Q101)</f>
        <v/>
      </c>
      <c r="J99" s="6" t="str">
        <f>IF(ISBLANK('Network plan 2'!R101),"",'Network plan 2'!R101)</f>
        <v/>
      </c>
      <c r="K99" s="6" t="str">
        <f>IF(ISBLANK('Network plan 2'!S101),"",'Network plan 2'!S101)</f>
        <v/>
      </c>
      <c r="L99" s="6" t="str">
        <f>IF(ISBLANK('Network plan 2'!T101),"",'Network plan 2'!T101)</f>
        <v/>
      </c>
      <c r="M99" s="6" t="str">
        <f>IF(ISBLANK('Network plan 2'!U101),"",'Network plan 2'!U101)</f>
        <v/>
      </c>
      <c r="N99" s="6" t="str">
        <f>IF(ISBLANK('Network plan 2'!V101),"",'Network plan 2'!V101)</f>
        <v/>
      </c>
      <c r="O99" s="6" t="str">
        <f>IF(ISBLANK('Network plan 2'!W101),"",'Network plan 2'!W101)</f>
        <v/>
      </c>
      <c r="P99" s="6" t="str">
        <f>IF(ISBLANK('Network plan 2'!X101),"",'Network plan 2'!X101)</f>
        <v/>
      </c>
      <c r="Q99" s="6" t="str">
        <f>IF(ISBLANK('Network plan 2'!Y101),"",'Network plan 2'!Y101)</f>
        <v/>
      </c>
      <c r="R99" s="6" t="str">
        <f>IF(ISBLANK('Network plan 2'!Z101),"",'Network plan 2'!Z101)</f>
        <v/>
      </c>
      <c r="S99" s="6" t="str">
        <f>IF(ISBLANK('Network plan 2'!AA101),"",'Network plan 2'!AA101)</f>
        <v/>
      </c>
      <c r="T99" s="6" t="str">
        <f>IF(ISBLANK('Network plan 2'!AB101),"",'Network plan 2'!AB101)</f>
        <v/>
      </c>
      <c r="U99" s="6" t="str">
        <f>IF(ISBLANK('Network plan 2'!AC101),"",'Network plan 2'!AC101)</f>
        <v/>
      </c>
      <c r="V99" s="6" t="str">
        <f>IF(ISBLANK('Network plan 2'!AD101),"",'Network plan 2'!AD101)</f>
        <v/>
      </c>
      <c r="W99" s="6" t="str">
        <f>IF(ISBLANK('Network plan 2'!AE101),"",'Network plan 2'!AE101)</f>
        <v/>
      </c>
      <c r="X99" s="6" t="str">
        <f>IF(ISBLANK('Network plan 2'!AF101),"",'Network plan 2'!AF101)</f>
        <v/>
      </c>
      <c r="Y99" s="6" t="str">
        <f>IF(ISBLANK('Network plan 2'!AG101),"",'Network plan 2'!AG101)</f>
        <v/>
      </c>
      <c r="Z99" s="6" t="str">
        <f>IF(ISBLANK('Network plan 2'!AH101),"",'Network plan 2'!AH101)</f>
        <v/>
      </c>
      <c r="AA99" s="6" t="str">
        <f>IF(ISBLANK('Network plan 2'!AI101),"",'Network plan 2'!AI101)</f>
        <v/>
      </c>
      <c r="AB99" s="6" t="str">
        <f>IF(ISBLANK('Network plan 2'!AJ101),"",'Network plan 2'!AJ101)</f>
        <v/>
      </c>
      <c r="AC99" s="6" t="str">
        <f>IF(ISBLANK('Network plan 2'!AK101),"",'Network plan 2'!AK101)</f>
        <v/>
      </c>
      <c r="AD99" s="6" t="str">
        <f>IF(ISBLANK('Network plan 2'!AL101),"",'Network plan 2'!AL101)</f>
        <v/>
      </c>
      <c r="AE99" s="6" t="str">
        <f>IF(ISBLANK('Network plan 2'!AM101),"",'Network plan 2'!AM101)</f>
        <v/>
      </c>
      <c r="AF99" s="6" t="str">
        <f>IF(ISBLANK('Network plan 2'!AN101),"",'Network plan 2'!AN101)</f>
        <v/>
      </c>
      <c r="AG99" s="6" t="str">
        <f>IF(ISBLANK('Network plan 2'!AO101),"",'Network plan 2'!AO101)</f>
        <v/>
      </c>
      <c r="AH99" s="6" t="str">
        <f>IF(ISBLANK('Network plan 2'!AP101),"",'Network plan 2'!AP101)</f>
        <v/>
      </c>
      <c r="AI99" s="6" t="str">
        <f>IF(ISBLANK('Network plan 2'!AQ101),"",'Network plan 2'!AQ101)</f>
        <v/>
      </c>
      <c r="AJ99" s="6" t="str">
        <f>IF(ISBLANK('Network plan 2'!AR101),"",'Network plan 2'!AR101)</f>
        <v/>
      </c>
      <c r="AK99" s="6" t="str">
        <f>IF(ISBLANK('Network plan 2'!AS101),"",'Network plan 2'!AS101)</f>
        <v/>
      </c>
      <c r="AL99" s="6" t="str">
        <f>IF(ISBLANK('Network plan 2'!AT101),"",'Network plan 2'!AT101)</f>
        <v/>
      </c>
      <c r="AM99" s="6" t="str">
        <f>IF(ISBLANK('Network plan 2'!AU101),"",'Network plan 2'!AU101)</f>
        <v/>
      </c>
      <c r="AN99" s="6" t="str">
        <f>IF(ISBLANK('Network plan 2'!AV101),"",'Network plan 2'!AV101)</f>
        <v>E</v>
      </c>
      <c r="AO99" s="6" t="str">
        <f>IF(ISBLANK('Network plan 2'!AW101),"",'Network plan 2'!AW101)</f>
        <v/>
      </c>
      <c r="AQ99">
        <f t="shared" si="3"/>
        <v>5</v>
      </c>
    </row>
    <row r="100" spans="1:43" x14ac:dyDescent="0.2">
      <c r="A100" s="10">
        <f>IF(ISBLANK('Network plan 2'!I102),"",'Network plan 2'!I102)</f>
        <v>1</v>
      </c>
      <c r="B100" s="6" t="str">
        <f>IF(ISBLANK('Network plan 2'!J102),"",'Network plan 2'!J102)</f>
        <v/>
      </c>
      <c r="C100" s="6">
        <f>IF(ISBLANK('Network plan 2'!K102),"",'Network plan 2'!K102)</f>
        <v>3</v>
      </c>
      <c r="D100" s="6">
        <f>IF(ISBLANK('Network plan 2'!L102),"",'Network plan 2'!L102)</f>
        <v>4</v>
      </c>
      <c r="E100" s="6">
        <f>IF(ISBLANK('Network plan 2'!M102),"",'Network plan 2'!M102)</f>
        <v>5</v>
      </c>
      <c r="F100" s="6" t="str">
        <f>IF(ISBLANK('Network plan 2'!N102),"",'Network plan 2'!N102)</f>
        <v/>
      </c>
      <c r="G100" s="6" t="str">
        <f>IF(ISBLANK('Network plan 2'!O102),"",'Network plan 2'!O102)</f>
        <v/>
      </c>
      <c r="H100" s="6" t="str">
        <f>IF(ISBLANK('Network plan 2'!P102),"",'Network plan 2'!P102)</f>
        <v/>
      </c>
      <c r="I100" s="6" t="str">
        <f>IF(ISBLANK('Network plan 2'!Q102),"",'Network plan 2'!Q102)</f>
        <v/>
      </c>
      <c r="J100" s="6" t="str">
        <f>IF(ISBLANK('Network plan 2'!R102),"",'Network plan 2'!R102)</f>
        <v/>
      </c>
      <c r="K100" s="6" t="str">
        <f>IF(ISBLANK('Network plan 2'!S102),"",'Network plan 2'!S102)</f>
        <v/>
      </c>
      <c r="L100" s="6" t="str">
        <f>IF(ISBLANK('Network plan 2'!T102),"",'Network plan 2'!T102)</f>
        <v/>
      </c>
      <c r="M100" s="6" t="str">
        <f>IF(ISBLANK('Network plan 2'!U102),"",'Network plan 2'!U102)</f>
        <v/>
      </c>
      <c r="N100" s="6" t="str">
        <f>IF(ISBLANK('Network plan 2'!V102),"",'Network plan 2'!V102)</f>
        <v/>
      </c>
      <c r="O100" s="6" t="str">
        <f>IF(ISBLANK('Network plan 2'!W102),"",'Network plan 2'!W102)</f>
        <v/>
      </c>
      <c r="P100" s="6" t="str">
        <f>IF(ISBLANK('Network plan 2'!X102),"",'Network plan 2'!X102)</f>
        <v/>
      </c>
      <c r="Q100" s="6" t="str">
        <f>IF(ISBLANK('Network plan 2'!Y102),"",'Network plan 2'!Y102)</f>
        <v/>
      </c>
      <c r="R100" s="6" t="str">
        <f>IF(ISBLANK('Network plan 2'!Z102),"",'Network plan 2'!Z102)</f>
        <v/>
      </c>
      <c r="S100" s="6" t="str">
        <f>IF(ISBLANK('Network plan 2'!AA102),"",'Network plan 2'!AA102)</f>
        <v/>
      </c>
      <c r="T100" s="6" t="str">
        <f>IF(ISBLANK('Network plan 2'!AB102),"",'Network plan 2'!AB102)</f>
        <v/>
      </c>
      <c r="U100" s="6" t="str">
        <f>IF(ISBLANK('Network plan 2'!AC102),"",'Network plan 2'!AC102)</f>
        <v/>
      </c>
      <c r="V100" s="6" t="str">
        <f>IF(ISBLANK('Network plan 2'!AD102),"",'Network plan 2'!AD102)</f>
        <v/>
      </c>
      <c r="W100" s="6" t="str">
        <f>IF(ISBLANK('Network plan 2'!AE102),"",'Network plan 2'!AE102)</f>
        <v/>
      </c>
      <c r="X100" s="6" t="str">
        <f>IF(ISBLANK('Network plan 2'!AF102),"",'Network plan 2'!AF102)</f>
        <v/>
      </c>
      <c r="Y100" s="6" t="str">
        <f>IF(ISBLANK('Network plan 2'!AG102),"",'Network plan 2'!AG102)</f>
        <v/>
      </c>
      <c r="Z100" s="6" t="str">
        <f>IF(ISBLANK('Network plan 2'!AH102),"",'Network plan 2'!AH102)</f>
        <v/>
      </c>
      <c r="AA100" s="6" t="str">
        <f>IF(ISBLANK('Network plan 2'!AI102),"",'Network plan 2'!AI102)</f>
        <v/>
      </c>
      <c r="AB100" s="6" t="str">
        <f>IF(ISBLANK('Network plan 2'!AJ102),"",'Network plan 2'!AJ102)</f>
        <v/>
      </c>
      <c r="AC100" s="6" t="str">
        <f>IF(ISBLANK('Network plan 2'!AK102),"",'Network plan 2'!AK102)</f>
        <v/>
      </c>
      <c r="AD100" s="6" t="str">
        <f>IF(ISBLANK('Network plan 2'!AL102),"",'Network plan 2'!AL102)</f>
        <v/>
      </c>
      <c r="AE100" s="6" t="str">
        <f>IF(ISBLANK('Network plan 2'!AM102),"",'Network plan 2'!AM102)</f>
        <v/>
      </c>
      <c r="AF100" s="6" t="str">
        <f>IF(ISBLANK('Network plan 2'!AN102),"",'Network plan 2'!AN102)</f>
        <v/>
      </c>
      <c r="AG100" s="6" t="str">
        <f>IF(ISBLANK('Network plan 2'!AO102),"",'Network plan 2'!AO102)</f>
        <v/>
      </c>
      <c r="AH100" s="6" t="str">
        <f>IF(ISBLANK('Network plan 2'!AP102),"",'Network plan 2'!AP102)</f>
        <v/>
      </c>
      <c r="AI100" s="6" t="str">
        <f>IF(ISBLANK('Network plan 2'!AQ102),"",'Network plan 2'!AQ102)</f>
        <v/>
      </c>
      <c r="AJ100" s="6" t="str">
        <f>IF(ISBLANK('Network plan 2'!AR102),"",'Network plan 2'!AR102)</f>
        <v/>
      </c>
      <c r="AK100" s="6" t="str">
        <f>IF(ISBLANK('Network plan 2'!AS102),"",'Network plan 2'!AS102)</f>
        <v/>
      </c>
      <c r="AL100" s="6" t="str">
        <f>IF(ISBLANK('Network plan 2'!AT102),"",'Network plan 2'!AT102)</f>
        <v/>
      </c>
      <c r="AM100" s="6" t="str">
        <f>IF(ISBLANK('Network plan 2'!AU102),"",'Network plan 2'!AU102)</f>
        <v/>
      </c>
      <c r="AN100" s="6" t="str">
        <f>IF(ISBLANK('Network plan 2'!AV102),"",'Network plan 2'!AV102)</f>
        <v>E</v>
      </c>
      <c r="AO100" s="6" t="str">
        <f>IF(ISBLANK('Network plan 2'!AW102),"",'Network plan 2'!AW102)</f>
        <v/>
      </c>
      <c r="AQ100">
        <f t="shared" si="3"/>
        <v>5</v>
      </c>
    </row>
    <row r="101" spans="1:43" x14ac:dyDescent="0.2">
      <c r="A101" s="10" t="str">
        <f>IF(ISBLANK('Network plan 2'!I103),"",'Network plan 2'!I103)</f>
        <v/>
      </c>
      <c r="B101" s="6" t="str">
        <f>IF(ISBLANK('Network plan 2'!J103),"",'Network plan 2'!J103)</f>
        <v/>
      </c>
      <c r="C101" s="6" t="str">
        <f>IF(ISBLANK('Network plan 2'!K103),"",'Network plan 2'!K103)</f>
        <v/>
      </c>
      <c r="D101" s="6">
        <f>IF(ISBLANK('Network plan 2'!L103),"",'Network plan 2'!L103)</f>
        <v>4</v>
      </c>
      <c r="E101" s="6">
        <f>IF(ISBLANK('Network plan 2'!M103),"",'Network plan 2'!M103)</f>
        <v>5</v>
      </c>
      <c r="F101" s="6" t="str">
        <f>IF(ISBLANK('Network plan 2'!N103),"",'Network plan 2'!N103)</f>
        <v/>
      </c>
      <c r="G101" s="6" t="str">
        <f>IF(ISBLANK('Network plan 2'!O103),"",'Network plan 2'!O103)</f>
        <v/>
      </c>
      <c r="H101" s="6" t="str">
        <f>IF(ISBLANK('Network plan 2'!P103),"",'Network plan 2'!P103)</f>
        <v/>
      </c>
      <c r="I101" s="6" t="str">
        <f>IF(ISBLANK('Network plan 2'!Q103),"",'Network plan 2'!Q103)</f>
        <v/>
      </c>
      <c r="J101" s="6" t="str">
        <f>IF(ISBLANK('Network plan 2'!R103),"",'Network plan 2'!R103)</f>
        <v/>
      </c>
      <c r="K101" s="6" t="str">
        <f>IF(ISBLANK('Network plan 2'!S103),"",'Network plan 2'!S103)</f>
        <v/>
      </c>
      <c r="L101" s="6" t="str">
        <f>IF(ISBLANK('Network plan 2'!T103),"",'Network plan 2'!T103)</f>
        <v/>
      </c>
      <c r="M101" s="6" t="str">
        <f>IF(ISBLANK('Network plan 2'!U103),"",'Network plan 2'!U103)</f>
        <v/>
      </c>
      <c r="N101" s="6" t="str">
        <f>IF(ISBLANK('Network plan 2'!V103),"",'Network plan 2'!V103)</f>
        <v/>
      </c>
      <c r="O101" s="6" t="str">
        <f>IF(ISBLANK('Network plan 2'!W103),"",'Network plan 2'!W103)</f>
        <v/>
      </c>
      <c r="P101" s="6" t="str">
        <f>IF(ISBLANK('Network plan 2'!X103),"",'Network plan 2'!X103)</f>
        <v/>
      </c>
      <c r="Q101" s="6" t="str">
        <f>IF(ISBLANK('Network plan 2'!Y103),"",'Network plan 2'!Y103)</f>
        <v/>
      </c>
      <c r="R101" s="6" t="str">
        <f>IF(ISBLANK('Network plan 2'!Z103),"",'Network plan 2'!Z103)</f>
        <v/>
      </c>
      <c r="S101" s="6" t="str">
        <f>IF(ISBLANK('Network plan 2'!AA103),"",'Network plan 2'!AA103)</f>
        <v/>
      </c>
      <c r="T101" s="6" t="str">
        <f>IF(ISBLANK('Network plan 2'!AB103),"",'Network plan 2'!AB103)</f>
        <v/>
      </c>
      <c r="U101" s="6" t="str">
        <f>IF(ISBLANK('Network plan 2'!AC103),"",'Network plan 2'!AC103)</f>
        <v/>
      </c>
      <c r="V101" s="6" t="str">
        <f>IF(ISBLANK('Network plan 2'!AD103),"",'Network plan 2'!AD103)</f>
        <v/>
      </c>
      <c r="W101" s="6" t="str">
        <f>IF(ISBLANK('Network plan 2'!AE103),"",'Network plan 2'!AE103)</f>
        <v/>
      </c>
      <c r="X101" s="6" t="str">
        <f>IF(ISBLANK('Network plan 2'!AF103),"",'Network plan 2'!AF103)</f>
        <v/>
      </c>
      <c r="Y101" s="6" t="str">
        <f>IF(ISBLANK('Network plan 2'!AG103),"",'Network plan 2'!AG103)</f>
        <v/>
      </c>
      <c r="Z101" s="6" t="str">
        <f>IF(ISBLANK('Network plan 2'!AH103),"",'Network plan 2'!AH103)</f>
        <v/>
      </c>
      <c r="AA101" s="6" t="str">
        <f>IF(ISBLANK('Network plan 2'!AI103),"",'Network plan 2'!AI103)</f>
        <v/>
      </c>
      <c r="AB101" s="6" t="str">
        <f>IF(ISBLANK('Network plan 2'!AJ103),"",'Network plan 2'!AJ103)</f>
        <v/>
      </c>
      <c r="AC101" s="6" t="str">
        <f>IF(ISBLANK('Network plan 2'!AK103),"",'Network plan 2'!AK103)</f>
        <v/>
      </c>
      <c r="AD101" s="6" t="str">
        <f>IF(ISBLANK('Network plan 2'!AL103),"",'Network plan 2'!AL103)</f>
        <v/>
      </c>
      <c r="AE101" s="6" t="str">
        <f>IF(ISBLANK('Network plan 2'!AM103),"",'Network plan 2'!AM103)</f>
        <v/>
      </c>
      <c r="AF101" s="6" t="str">
        <f>IF(ISBLANK('Network plan 2'!AN103),"",'Network plan 2'!AN103)</f>
        <v/>
      </c>
      <c r="AG101" s="6" t="str">
        <f>IF(ISBLANK('Network plan 2'!AO103),"",'Network plan 2'!AO103)</f>
        <v/>
      </c>
      <c r="AH101" s="6" t="str">
        <f>IF(ISBLANK('Network plan 2'!AP103),"",'Network plan 2'!AP103)</f>
        <v/>
      </c>
      <c r="AI101" s="6" t="str">
        <f>IF(ISBLANK('Network plan 2'!AQ103),"",'Network plan 2'!AQ103)</f>
        <v/>
      </c>
      <c r="AJ101" s="6" t="str">
        <f>IF(ISBLANK('Network plan 2'!AR103),"",'Network plan 2'!AR103)</f>
        <v/>
      </c>
      <c r="AK101" s="6" t="str">
        <f>IF(ISBLANK('Network plan 2'!AS103),"",'Network plan 2'!AS103)</f>
        <v/>
      </c>
      <c r="AL101" s="6" t="str">
        <f>IF(ISBLANK('Network plan 2'!AT103),"",'Network plan 2'!AT103)</f>
        <v/>
      </c>
      <c r="AM101" s="6" t="str">
        <f>IF(ISBLANK('Network plan 2'!AU103),"",'Network plan 2'!AU103)</f>
        <v/>
      </c>
      <c r="AN101" s="6" t="str">
        <f>IF(ISBLANK('Network plan 2'!AV103),"",'Network plan 2'!AV103)</f>
        <v>E</v>
      </c>
      <c r="AO101" s="6">
        <f>IF(ISBLANK('Network plan 2'!AW103),"",'Network plan 2'!AW103)</f>
        <v>36</v>
      </c>
      <c r="AQ101">
        <f t="shared" si="3"/>
        <v>4</v>
      </c>
    </row>
    <row r="102" spans="1:43" x14ac:dyDescent="0.2">
      <c r="A102" s="10" t="str">
        <f>IF(ISBLANK('Network plan 2'!I104),"",'Network plan 2'!I104)</f>
        <v/>
      </c>
      <c r="B102" s="6" t="str">
        <f>IF(ISBLANK('Network plan 2'!J104),"",'Network plan 2'!J104)</f>
        <v/>
      </c>
      <c r="C102" s="6" t="str">
        <f>IF(ISBLANK('Network plan 2'!K104),"",'Network plan 2'!K104)</f>
        <v/>
      </c>
      <c r="D102" s="6">
        <f>IF(ISBLANK('Network plan 2'!L104),"",'Network plan 2'!L104)</f>
        <v>4</v>
      </c>
      <c r="E102" s="6">
        <f>IF(ISBLANK('Network plan 2'!M104),"",'Network plan 2'!M104)</f>
        <v>5</v>
      </c>
      <c r="F102" s="6" t="str">
        <f>IF(ISBLANK('Network plan 2'!N104),"",'Network plan 2'!N104)</f>
        <v/>
      </c>
      <c r="G102" s="6" t="str">
        <f>IF(ISBLANK('Network plan 2'!O104),"",'Network plan 2'!O104)</f>
        <v/>
      </c>
      <c r="H102" s="6" t="str">
        <f>IF(ISBLANK('Network plan 2'!P104),"",'Network plan 2'!P104)</f>
        <v/>
      </c>
      <c r="I102" s="6" t="str">
        <f>IF(ISBLANK('Network plan 2'!Q104),"",'Network plan 2'!Q104)</f>
        <v/>
      </c>
      <c r="J102" s="6" t="str">
        <f>IF(ISBLANK('Network plan 2'!R104),"",'Network plan 2'!R104)</f>
        <v/>
      </c>
      <c r="K102" s="6" t="str">
        <f>IF(ISBLANK('Network plan 2'!S104),"",'Network plan 2'!S104)</f>
        <v/>
      </c>
      <c r="L102" s="6" t="str">
        <f>IF(ISBLANK('Network plan 2'!T104),"",'Network plan 2'!T104)</f>
        <v/>
      </c>
      <c r="M102" s="6" t="str">
        <f>IF(ISBLANK('Network plan 2'!U104),"",'Network plan 2'!U104)</f>
        <v/>
      </c>
      <c r="N102" s="6" t="str">
        <f>IF(ISBLANK('Network plan 2'!V104),"",'Network plan 2'!V104)</f>
        <v/>
      </c>
      <c r="O102" s="6" t="str">
        <f>IF(ISBLANK('Network plan 2'!W104),"",'Network plan 2'!W104)</f>
        <v/>
      </c>
      <c r="P102" s="6" t="str">
        <f>IF(ISBLANK('Network plan 2'!X104),"",'Network plan 2'!X104)</f>
        <v/>
      </c>
      <c r="Q102" s="6" t="str">
        <f>IF(ISBLANK('Network plan 2'!Y104),"",'Network plan 2'!Y104)</f>
        <v/>
      </c>
      <c r="R102" s="6" t="str">
        <f>IF(ISBLANK('Network plan 2'!Z104),"",'Network plan 2'!Z104)</f>
        <v/>
      </c>
      <c r="S102" s="6" t="str">
        <f>IF(ISBLANK('Network plan 2'!AA104),"",'Network plan 2'!AA104)</f>
        <v/>
      </c>
      <c r="T102" s="6" t="str">
        <f>IF(ISBLANK('Network plan 2'!AB104),"",'Network plan 2'!AB104)</f>
        <v/>
      </c>
      <c r="U102" s="6" t="str">
        <f>IF(ISBLANK('Network plan 2'!AC104),"",'Network plan 2'!AC104)</f>
        <v/>
      </c>
      <c r="V102" s="6" t="str">
        <f>IF(ISBLANK('Network plan 2'!AD104),"",'Network plan 2'!AD104)</f>
        <v/>
      </c>
      <c r="W102" s="6" t="str">
        <f>IF(ISBLANK('Network plan 2'!AE104),"",'Network plan 2'!AE104)</f>
        <v/>
      </c>
      <c r="X102" s="6" t="str">
        <f>IF(ISBLANK('Network plan 2'!AF104),"",'Network plan 2'!AF104)</f>
        <v/>
      </c>
      <c r="Y102" s="6" t="str">
        <f>IF(ISBLANK('Network plan 2'!AG104),"",'Network plan 2'!AG104)</f>
        <v/>
      </c>
      <c r="Z102" s="6" t="str">
        <f>IF(ISBLANK('Network plan 2'!AH104),"",'Network plan 2'!AH104)</f>
        <v/>
      </c>
      <c r="AA102" s="6" t="str">
        <f>IF(ISBLANK('Network plan 2'!AI104),"",'Network plan 2'!AI104)</f>
        <v/>
      </c>
      <c r="AB102" s="6" t="str">
        <f>IF(ISBLANK('Network plan 2'!AJ104),"",'Network plan 2'!AJ104)</f>
        <v/>
      </c>
      <c r="AC102" s="6" t="str">
        <f>IF(ISBLANK('Network plan 2'!AK104),"",'Network plan 2'!AK104)</f>
        <v/>
      </c>
      <c r="AD102" s="6" t="str">
        <f>IF(ISBLANK('Network plan 2'!AL104),"",'Network plan 2'!AL104)</f>
        <v/>
      </c>
      <c r="AE102" s="6" t="str">
        <f>IF(ISBLANK('Network plan 2'!AM104),"",'Network plan 2'!AM104)</f>
        <v/>
      </c>
      <c r="AF102" s="6" t="str">
        <f>IF(ISBLANK('Network plan 2'!AN104),"",'Network plan 2'!AN104)</f>
        <v/>
      </c>
      <c r="AG102" s="6" t="str">
        <f>IF(ISBLANK('Network plan 2'!AO104),"",'Network plan 2'!AO104)</f>
        <v/>
      </c>
      <c r="AH102" s="6" t="str">
        <f>IF(ISBLANK('Network plan 2'!AP104),"",'Network plan 2'!AP104)</f>
        <v/>
      </c>
      <c r="AI102" s="6" t="str">
        <f>IF(ISBLANK('Network plan 2'!AQ104),"",'Network plan 2'!AQ104)</f>
        <v/>
      </c>
      <c r="AJ102" s="6" t="str">
        <f>IF(ISBLANK('Network plan 2'!AR104),"",'Network plan 2'!AR104)</f>
        <v/>
      </c>
      <c r="AK102" s="6" t="str">
        <f>IF(ISBLANK('Network plan 2'!AS104),"",'Network plan 2'!AS104)</f>
        <v/>
      </c>
      <c r="AL102" s="6" t="str">
        <f>IF(ISBLANK('Network plan 2'!AT104),"",'Network plan 2'!AT104)</f>
        <v/>
      </c>
      <c r="AM102" s="6" t="str">
        <f>IF(ISBLANK('Network plan 2'!AU104),"",'Network plan 2'!AU104)</f>
        <v/>
      </c>
      <c r="AN102" s="6" t="str">
        <f>IF(ISBLANK('Network plan 2'!AV104),"",'Network plan 2'!AV104)</f>
        <v>E</v>
      </c>
      <c r="AO102" s="6">
        <f>IF(ISBLANK('Network plan 2'!AW104),"",'Network plan 2'!AW104)</f>
        <v>36</v>
      </c>
      <c r="AQ102">
        <f t="shared" si="3"/>
        <v>4</v>
      </c>
    </row>
    <row r="103" spans="1:43" x14ac:dyDescent="0.2">
      <c r="A103" s="10" t="str">
        <f>IF(ISBLANK('Network plan 2'!I105),"",'Network plan 2'!I105)</f>
        <v/>
      </c>
      <c r="B103" s="6" t="str">
        <f>IF(ISBLANK('Network plan 2'!J105),"",'Network plan 2'!J105)</f>
        <v/>
      </c>
      <c r="C103" s="6" t="str">
        <f>IF(ISBLANK('Network plan 2'!K105),"",'Network plan 2'!K105)</f>
        <v/>
      </c>
      <c r="D103" s="6">
        <f>IF(ISBLANK('Network plan 2'!L105),"",'Network plan 2'!L105)</f>
        <v>4</v>
      </c>
      <c r="E103" s="6">
        <f>IF(ISBLANK('Network plan 2'!M105),"",'Network plan 2'!M105)</f>
        <v>5</v>
      </c>
      <c r="F103" s="6" t="str">
        <f>IF(ISBLANK('Network plan 2'!N105),"",'Network plan 2'!N105)</f>
        <v/>
      </c>
      <c r="G103" s="6" t="str">
        <f>IF(ISBLANK('Network plan 2'!O105),"",'Network plan 2'!O105)</f>
        <v/>
      </c>
      <c r="H103" s="6" t="str">
        <f>IF(ISBLANK('Network plan 2'!P105),"",'Network plan 2'!P105)</f>
        <v/>
      </c>
      <c r="I103" s="6" t="str">
        <f>IF(ISBLANK('Network plan 2'!Q105),"",'Network plan 2'!Q105)</f>
        <v/>
      </c>
      <c r="J103" s="6" t="str">
        <f>IF(ISBLANK('Network plan 2'!R105),"",'Network plan 2'!R105)</f>
        <v/>
      </c>
      <c r="K103" s="6" t="str">
        <f>IF(ISBLANK('Network plan 2'!S105),"",'Network plan 2'!S105)</f>
        <v/>
      </c>
      <c r="L103" s="6" t="str">
        <f>IF(ISBLANK('Network plan 2'!T105),"",'Network plan 2'!T105)</f>
        <v/>
      </c>
      <c r="M103" s="6" t="str">
        <f>IF(ISBLANK('Network plan 2'!U105),"",'Network plan 2'!U105)</f>
        <v/>
      </c>
      <c r="N103" s="6" t="str">
        <f>IF(ISBLANK('Network plan 2'!V105),"",'Network plan 2'!V105)</f>
        <v/>
      </c>
      <c r="O103" s="6" t="str">
        <f>IF(ISBLANK('Network plan 2'!W105),"",'Network plan 2'!W105)</f>
        <v/>
      </c>
      <c r="P103" s="6" t="str">
        <f>IF(ISBLANK('Network plan 2'!X105),"",'Network plan 2'!X105)</f>
        <v/>
      </c>
      <c r="Q103" s="6" t="str">
        <f>IF(ISBLANK('Network plan 2'!Y105),"",'Network plan 2'!Y105)</f>
        <v/>
      </c>
      <c r="R103" s="6" t="str">
        <f>IF(ISBLANK('Network plan 2'!Z105),"",'Network plan 2'!Z105)</f>
        <v/>
      </c>
      <c r="S103" s="6" t="str">
        <f>IF(ISBLANK('Network plan 2'!AA105),"",'Network plan 2'!AA105)</f>
        <v/>
      </c>
      <c r="T103" s="6" t="str">
        <f>IF(ISBLANK('Network plan 2'!AB105),"",'Network plan 2'!AB105)</f>
        <v/>
      </c>
      <c r="U103" s="6" t="str">
        <f>IF(ISBLANK('Network plan 2'!AC105),"",'Network plan 2'!AC105)</f>
        <v/>
      </c>
      <c r="V103" s="6" t="str">
        <f>IF(ISBLANK('Network plan 2'!AD105),"",'Network plan 2'!AD105)</f>
        <v/>
      </c>
      <c r="W103" s="6" t="str">
        <f>IF(ISBLANK('Network plan 2'!AE105),"",'Network plan 2'!AE105)</f>
        <v/>
      </c>
      <c r="X103" s="6" t="str">
        <f>IF(ISBLANK('Network plan 2'!AF105),"",'Network plan 2'!AF105)</f>
        <v/>
      </c>
      <c r="Y103" s="6" t="str">
        <f>IF(ISBLANK('Network plan 2'!AG105),"",'Network plan 2'!AG105)</f>
        <v/>
      </c>
      <c r="Z103" s="6" t="str">
        <f>IF(ISBLANK('Network plan 2'!AH105),"",'Network plan 2'!AH105)</f>
        <v/>
      </c>
      <c r="AA103" s="6" t="str">
        <f>IF(ISBLANK('Network plan 2'!AI105),"",'Network plan 2'!AI105)</f>
        <v/>
      </c>
      <c r="AB103" s="6" t="str">
        <f>IF(ISBLANK('Network plan 2'!AJ105),"",'Network plan 2'!AJ105)</f>
        <v/>
      </c>
      <c r="AC103" s="6" t="str">
        <f>IF(ISBLANK('Network plan 2'!AK105),"",'Network plan 2'!AK105)</f>
        <v/>
      </c>
      <c r="AD103" s="6" t="str">
        <f>IF(ISBLANK('Network plan 2'!AL105),"",'Network plan 2'!AL105)</f>
        <v/>
      </c>
      <c r="AE103" s="6" t="str">
        <f>IF(ISBLANK('Network plan 2'!AM105),"",'Network plan 2'!AM105)</f>
        <v/>
      </c>
      <c r="AF103" s="6" t="str">
        <f>IF(ISBLANK('Network plan 2'!AN105),"",'Network plan 2'!AN105)</f>
        <v/>
      </c>
      <c r="AG103" s="6" t="str">
        <f>IF(ISBLANK('Network plan 2'!AO105),"",'Network plan 2'!AO105)</f>
        <v/>
      </c>
      <c r="AH103" s="6" t="str">
        <f>IF(ISBLANK('Network plan 2'!AP105),"",'Network plan 2'!AP105)</f>
        <v/>
      </c>
      <c r="AI103" s="6" t="str">
        <f>IF(ISBLANK('Network plan 2'!AQ105),"",'Network plan 2'!AQ105)</f>
        <v/>
      </c>
      <c r="AJ103" s="6" t="str">
        <f>IF(ISBLANK('Network plan 2'!AR105),"",'Network plan 2'!AR105)</f>
        <v/>
      </c>
      <c r="AK103" s="6" t="str">
        <f>IF(ISBLANK('Network plan 2'!AS105),"",'Network plan 2'!AS105)</f>
        <v/>
      </c>
      <c r="AL103" s="6" t="str">
        <f>IF(ISBLANK('Network plan 2'!AT105),"",'Network plan 2'!AT105)</f>
        <v/>
      </c>
      <c r="AM103" s="6" t="str">
        <f>IF(ISBLANK('Network plan 2'!AU105),"",'Network plan 2'!AU105)</f>
        <v/>
      </c>
      <c r="AN103" s="6" t="str">
        <f>IF(ISBLANK('Network plan 2'!AV105),"",'Network plan 2'!AV105)</f>
        <v>E</v>
      </c>
      <c r="AO103" s="6">
        <f>IF(ISBLANK('Network plan 2'!AW105),"",'Network plan 2'!AW105)</f>
        <v>36</v>
      </c>
      <c r="AQ103">
        <f t="shared" si="3"/>
        <v>4</v>
      </c>
    </row>
    <row r="104" spans="1:43" x14ac:dyDescent="0.2">
      <c r="A104" s="10">
        <f>IF(ISBLANK('Network plan 2'!I106),"",'Network plan 2'!I106)</f>
        <v>1</v>
      </c>
      <c r="B104" s="6" t="str">
        <f>IF(ISBLANK('Network plan 2'!J106),"",'Network plan 2'!J106)</f>
        <v/>
      </c>
      <c r="C104" s="6" t="str">
        <f>IF(ISBLANK('Network plan 2'!K106),"",'Network plan 2'!K106)</f>
        <v/>
      </c>
      <c r="D104" s="6">
        <f>IF(ISBLANK('Network plan 2'!L106),"",'Network plan 2'!L106)</f>
        <v>4</v>
      </c>
      <c r="E104" s="6">
        <f>IF(ISBLANK('Network plan 2'!M106),"",'Network plan 2'!M106)</f>
        <v>5</v>
      </c>
      <c r="F104" s="6" t="str">
        <f>IF(ISBLANK('Network plan 2'!N106),"",'Network plan 2'!N106)</f>
        <v/>
      </c>
      <c r="G104" s="6" t="str">
        <f>IF(ISBLANK('Network plan 2'!O106),"",'Network plan 2'!O106)</f>
        <v/>
      </c>
      <c r="H104" s="6" t="str">
        <f>IF(ISBLANK('Network plan 2'!P106),"",'Network plan 2'!P106)</f>
        <v/>
      </c>
      <c r="I104" s="6" t="str">
        <f>IF(ISBLANK('Network plan 2'!Q106),"",'Network plan 2'!Q106)</f>
        <v/>
      </c>
      <c r="J104" s="6" t="str">
        <f>IF(ISBLANK('Network plan 2'!R106),"",'Network plan 2'!R106)</f>
        <v/>
      </c>
      <c r="K104" s="6" t="str">
        <f>IF(ISBLANK('Network plan 2'!S106),"",'Network plan 2'!S106)</f>
        <v/>
      </c>
      <c r="L104" s="6" t="str">
        <f>IF(ISBLANK('Network plan 2'!T106),"",'Network plan 2'!T106)</f>
        <v/>
      </c>
      <c r="M104" s="6" t="str">
        <f>IF(ISBLANK('Network plan 2'!U106),"",'Network plan 2'!U106)</f>
        <v/>
      </c>
      <c r="N104" s="6" t="str">
        <f>IF(ISBLANK('Network plan 2'!V106),"",'Network plan 2'!V106)</f>
        <v/>
      </c>
      <c r="O104" s="6" t="str">
        <f>IF(ISBLANK('Network plan 2'!W106),"",'Network plan 2'!W106)</f>
        <v/>
      </c>
      <c r="P104" s="6" t="str">
        <f>IF(ISBLANK('Network plan 2'!X106),"",'Network plan 2'!X106)</f>
        <v/>
      </c>
      <c r="Q104" s="6" t="str">
        <f>IF(ISBLANK('Network plan 2'!Y106),"",'Network plan 2'!Y106)</f>
        <v/>
      </c>
      <c r="R104" s="6" t="str">
        <f>IF(ISBLANK('Network plan 2'!Z106),"",'Network plan 2'!Z106)</f>
        <v/>
      </c>
      <c r="S104" s="6" t="str">
        <f>IF(ISBLANK('Network plan 2'!AA106),"",'Network plan 2'!AA106)</f>
        <v/>
      </c>
      <c r="T104" s="6" t="str">
        <f>IF(ISBLANK('Network plan 2'!AB106),"",'Network plan 2'!AB106)</f>
        <v/>
      </c>
      <c r="U104" s="6" t="str">
        <f>IF(ISBLANK('Network plan 2'!AC106),"",'Network plan 2'!AC106)</f>
        <v/>
      </c>
      <c r="V104" s="6" t="str">
        <f>IF(ISBLANK('Network plan 2'!AD106),"",'Network plan 2'!AD106)</f>
        <v/>
      </c>
      <c r="W104" s="6" t="str">
        <f>IF(ISBLANK('Network plan 2'!AE106),"",'Network plan 2'!AE106)</f>
        <v/>
      </c>
      <c r="X104" s="6" t="str">
        <f>IF(ISBLANK('Network plan 2'!AF106),"",'Network plan 2'!AF106)</f>
        <v/>
      </c>
      <c r="Y104" s="6" t="str">
        <f>IF(ISBLANK('Network plan 2'!AG106),"",'Network plan 2'!AG106)</f>
        <v/>
      </c>
      <c r="Z104" s="6" t="str">
        <f>IF(ISBLANK('Network plan 2'!AH106),"",'Network plan 2'!AH106)</f>
        <v/>
      </c>
      <c r="AA104" s="6" t="str">
        <f>IF(ISBLANK('Network plan 2'!AI106),"",'Network plan 2'!AI106)</f>
        <v/>
      </c>
      <c r="AB104" s="6" t="str">
        <f>IF(ISBLANK('Network plan 2'!AJ106),"",'Network plan 2'!AJ106)</f>
        <v/>
      </c>
      <c r="AC104" s="6" t="str">
        <f>IF(ISBLANK('Network plan 2'!AK106),"",'Network plan 2'!AK106)</f>
        <v/>
      </c>
      <c r="AD104" s="6" t="str">
        <f>IF(ISBLANK('Network plan 2'!AL106),"",'Network plan 2'!AL106)</f>
        <v/>
      </c>
      <c r="AE104" s="6" t="str">
        <f>IF(ISBLANK('Network plan 2'!AM106),"",'Network plan 2'!AM106)</f>
        <v/>
      </c>
      <c r="AF104" s="6" t="str">
        <f>IF(ISBLANK('Network plan 2'!AN106),"",'Network plan 2'!AN106)</f>
        <v/>
      </c>
      <c r="AG104" s="6" t="str">
        <f>IF(ISBLANK('Network plan 2'!AO106),"",'Network plan 2'!AO106)</f>
        <v/>
      </c>
      <c r="AH104" s="6" t="str">
        <f>IF(ISBLANK('Network plan 2'!AP106),"",'Network plan 2'!AP106)</f>
        <v/>
      </c>
      <c r="AI104" s="6" t="str">
        <f>IF(ISBLANK('Network plan 2'!AQ106),"",'Network plan 2'!AQ106)</f>
        <v/>
      </c>
      <c r="AJ104" s="6" t="str">
        <f>IF(ISBLANK('Network plan 2'!AR106),"",'Network plan 2'!AR106)</f>
        <v/>
      </c>
      <c r="AK104" s="6" t="str">
        <f>IF(ISBLANK('Network plan 2'!AS106),"",'Network plan 2'!AS106)</f>
        <v/>
      </c>
      <c r="AL104" s="6" t="str">
        <f>IF(ISBLANK('Network plan 2'!AT106),"",'Network plan 2'!AT106)</f>
        <v/>
      </c>
      <c r="AM104" s="6" t="str">
        <f>IF(ISBLANK('Network plan 2'!AU106),"",'Network plan 2'!AU106)</f>
        <v/>
      </c>
      <c r="AN104" s="6" t="str">
        <f>IF(ISBLANK('Network plan 2'!AV106),"",'Network plan 2'!AV106)</f>
        <v>E</v>
      </c>
      <c r="AO104" s="6">
        <f>IF(ISBLANK('Network plan 2'!AW106),"",'Network plan 2'!AW106)</f>
        <v>36</v>
      </c>
      <c r="AQ104">
        <f t="shared" si="3"/>
        <v>5</v>
      </c>
    </row>
    <row r="105" spans="1:43" x14ac:dyDescent="0.2">
      <c r="A105" s="10">
        <f>IF(ISBLANK('Network plan 2'!I107),"",'Network plan 2'!I107)</f>
        <v>1</v>
      </c>
      <c r="B105" s="6" t="str">
        <f>IF(ISBLANK('Network plan 2'!J107),"",'Network plan 2'!J107)</f>
        <v/>
      </c>
      <c r="C105" s="6" t="str">
        <f>IF(ISBLANK('Network plan 2'!K107),"",'Network plan 2'!K107)</f>
        <v/>
      </c>
      <c r="D105" s="6">
        <f>IF(ISBLANK('Network plan 2'!L107),"",'Network plan 2'!L107)</f>
        <v>4</v>
      </c>
      <c r="E105" s="6">
        <f>IF(ISBLANK('Network plan 2'!M107),"",'Network plan 2'!M107)</f>
        <v>5</v>
      </c>
      <c r="F105" s="6" t="str">
        <f>IF(ISBLANK('Network plan 2'!N107),"",'Network plan 2'!N107)</f>
        <v/>
      </c>
      <c r="G105" s="6" t="str">
        <f>IF(ISBLANK('Network plan 2'!O107),"",'Network plan 2'!O107)</f>
        <v/>
      </c>
      <c r="H105" s="6" t="str">
        <f>IF(ISBLANK('Network plan 2'!P107),"",'Network plan 2'!P107)</f>
        <v/>
      </c>
      <c r="I105" s="6" t="str">
        <f>IF(ISBLANK('Network plan 2'!Q107),"",'Network plan 2'!Q107)</f>
        <v/>
      </c>
      <c r="J105" s="6" t="str">
        <f>IF(ISBLANK('Network plan 2'!R107),"",'Network plan 2'!R107)</f>
        <v/>
      </c>
      <c r="K105" s="6" t="str">
        <f>IF(ISBLANK('Network plan 2'!S107),"",'Network plan 2'!S107)</f>
        <v/>
      </c>
      <c r="L105" s="6" t="str">
        <f>IF(ISBLANK('Network plan 2'!T107),"",'Network plan 2'!T107)</f>
        <v/>
      </c>
      <c r="M105" s="6" t="str">
        <f>IF(ISBLANK('Network plan 2'!U107),"",'Network plan 2'!U107)</f>
        <v/>
      </c>
      <c r="N105" s="6" t="str">
        <f>IF(ISBLANK('Network plan 2'!V107),"",'Network plan 2'!V107)</f>
        <v/>
      </c>
      <c r="O105" s="6" t="str">
        <f>IF(ISBLANK('Network plan 2'!W107),"",'Network plan 2'!W107)</f>
        <v/>
      </c>
      <c r="P105" s="6" t="str">
        <f>IF(ISBLANK('Network plan 2'!X107),"",'Network plan 2'!X107)</f>
        <v/>
      </c>
      <c r="Q105" s="6" t="str">
        <f>IF(ISBLANK('Network plan 2'!Y107),"",'Network plan 2'!Y107)</f>
        <v/>
      </c>
      <c r="R105" s="6" t="str">
        <f>IF(ISBLANK('Network plan 2'!Z107),"",'Network plan 2'!Z107)</f>
        <v/>
      </c>
      <c r="S105" s="6" t="str">
        <f>IF(ISBLANK('Network plan 2'!AA107),"",'Network plan 2'!AA107)</f>
        <v/>
      </c>
      <c r="T105" s="6" t="str">
        <f>IF(ISBLANK('Network plan 2'!AB107),"",'Network plan 2'!AB107)</f>
        <v/>
      </c>
      <c r="U105" s="6" t="str">
        <f>IF(ISBLANK('Network plan 2'!AC107),"",'Network plan 2'!AC107)</f>
        <v/>
      </c>
      <c r="V105" s="6" t="str">
        <f>IF(ISBLANK('Network plan 2'!AD107),"",'Network plan 2'!AD107)</f>
        <v/>
      </c>
      <c r="W105" s="6" t="str">
        <f>IF(ISBLANK('Network plan 2'!AE107),"",'Network plan 2'!AE107)</f>
        <v/>
      </c>
      <c r="X105" s="6" t="str">
        <f>IF(ISBLANK('Network plan 2'!AF107),"",'Network plan 2'!AF107)</f>
        <v/>
      </c>
      <c r="Y105" s="6" t="str">
        <f>IF(ISBLANK('Network plan 2'!AG107),"",'Network plan 2'!AG107)</f>
        <v/>
      </c>
      <c r="Z105" s="6" t="str">
        <f>IF(ISBLANK('Network plan 2'!AH107),"",'Network plan 2'!AH107)</f>
        <v/>
      </c>
      <c r="AA105" s="6" t="str">
        <f>IF(ISBLANK('Network plan 2'!AI107),"",'Network plan 2'!AI107)</f>
        <v/>
      </c>
      <c r="AB105" s="6" t="str">
        <f>IF(ISBLANK('Network plan 2'!AJ107),"",'Network plan 2'!AJ107)</f>
        <v/>
      </c>
      <c r="AC105" s="6" t="str">
        <f>IF(ISBLANK('Network plan 2'!AK107),"",'Network plan 2'!AK107)</f>
        <v/>
      </c>
      <c r="AD105" s="6" t="str">
        <f>IF(ISBLANK('Network plan 2'!AL107),"",'Network plan 2'!AL107)</f>
        <v/>
      </c>
      <c r="AE105" s="6" t="str">
        <f>IF(ISBLANK('Network plan 2'!AM107),"",'Network plan 2'!AM107)</f>
        <v/>
      </c>
      <c r="AF105" s="6" t="str">
        <f>IF(ISBLANK('Network plan 2'!AN107),"",'Network plan 2'!AN107)</f>
        <v/>
      </c>
      <c r="AG105" s="6" t="str">
        <f>IF(ISBLANK('Network plan 2'!AO107),"",'Network plan 2'!AO107)</f>
        <v/>
      </c>
      <c r="AH105" s="6" t="str">
        <f>IF(ISBLANK('Network plan 2'!AP107),"",'Network plan 2'!AP107)</f>
        <v/>
      </c>
      <c r="AI105" s="6" t="str">
        <f>IF(ISBLANK('Network plan 2'!AQ107),"",'Network plan 2'!AQ107)</f>
        <v/>
      </c>
      <c r="AJ105" s="6" t="str">
        <f>IF(ISBLANK('Network plan 2'!AR107),"",'Network plan 2'!AR107)</f>
        <v/>
      </c>
      <c r="AK105" s="6" t="str">
        <f>IF(ISBLANK('Network plan 2'!AS107),"",'Network plan 2'!AS107)</f>
        <v/>
      </c>
      <c r="AL105" s="6" t="str">
        <f>IF(ISBLANK('Network plan 2'!AT107),"",'Network plan 2'!AT107)</f>
        <v/>
      </c>
      <c r="AM105" s="6" t="str">
        <f>IF(ISBLANK('Network plan 2'!AU107),"",'Network plan 2'!AU107)</f>
        <v/>
      </c>
      <c r="AN105" s="6" t="str">
        <f>IF(ISBLANK('Network plan 2'!AV107),"",'Network plan 2'!AV107)</f>
        <v>E</v>
      </c>
      <c r="AO105" s="6" t="str">
        <f>IF(ISBLANK('Network plan 2'!AW107),"",'Network plan 2'!AW107)</f>
        <v/>
      </c>
      <c r="AQ105">
        <f t="shared" si="3"/>
        <v>4</v>
      </c>
    </row>
    <row r="106" spans="1:43" x14ac:dyDescent="0.2">
      <c r="A106" s="10">
        <f>IF(ISBLANK('Network plan 2'!I108),"",'Network plan 2'!I108)</f>
        <v>1</v>
      </c>
      <c r="B106" s="6" t="str">
        <f>IF(ISBLANK('Network plan 2'!J108),"",'Network plan 2'!J108)</f>
        <v/>
      </c>
      <c r="C106" s="6" t="str">
        <f>IF(ISBLANK('Network plan 2'!K108),"",'Network plan 2'!K108)</f>
        <v/>
      </c>
      <c r="D106" s="6">
        <f>IF(ISBLANK('Network plan 2'!L108),"",'Network plan 2'!L108)</f>
        <v>4</v>
      </c>
      <c r="E106" s="6">
        <f>IF(ISBLANK('Network plan 2'!M108),"",'Network plan 2'!M108)</f>
        <v>5</v>
      </c>
      <c r="F106" s="6" t="str">
        <f>IF(ISBLANK('Network plan 2'!N108),"",'Network plan 2'!N108)</f>
        <v/>
      </c>
      <c r="G106" s="6" t="str">
        <f>IF(ISBLANK('Network plan 2'!O108),"",'Network plan 2'!O108)</f>
        <v/>
      </c>
      <c r="H106" s="6" t="str">
        <f>IF(ISBLANK('Network plan 2'!P108),"",'Network plan 2'!P108)</f>
        <v/>
      </c>
      <c r="I106" s="6" t="str">
        <f>IF(ISBLANK('Network plan 2'!Q108),"",'Network plan 2'!Q108)</f>
        <v/>
      </c>
      <c r="J106" s="6" t="str">
        <f>IF(ISBLANK('Network plan 2'!R108),"",'Network plan 2'!R108)</f>
        <v/>
      </c>
      <c r="K106" s="6" t="str">
        <f>IF(ISBLANK('Network plan 2'!S108),"",'Network plan 2'!S108)</f>
        <v/>
      </c>
      <c r="L106" s="6" t="str">
        <f>IF(ISBLANK('Network plan 2'!T108),"",'Network plan 2'!T108)</f>
        <v/>
      </c>
      <c r="M106" s="6" t="str">
        <f>IF(ISBLANK('Network plan 2'!U108),"",'Network plan 2'!U108)</f>
        <v/>
      </c>
      <c r="N106" s="6" t="str">
        <f>IF(ISBLANK('Network plan 2'!V108),"",'Network plan 2'!V108)</f>
        <v/>
      </c>
      <c r="O106" s="6" t="str">
        <f>IF(ISBLANK('Network plan 2'!W108),"",'Network plan 2'!W108)</f>
        <v/>
      </c>
      <c r="P106" s="6" t="str">
        <f>IF(ISBLANK('Network plan 2'!X108),"",'Network plan 2'!X108)</f>
        <v/>
      </c>
      <c r="Q106" s="6" t="str">
        <f>IF(ISBLANK('Network plan 2'!Y108),"",'Network plan 2'!Y108)</f>
        <v/>
      </c>
      <c r="R106" s="6" t="str">
        <f>IF(ISBLANK('Network plan 2'!Z108),"",'Network plan 2'!Z108)</f>
        <v/>
      </c>
      <c r="S106" s="6" t="str">
        <f>IF(ISBLANK('Network plan 2'!AA108),"",'Network plan 2'!AA108)</f>
        <v/>
      </c>
      <c r="T106" s="6" t="str">
        <f>IF(ISBLANK('Network plan 2'!AB108),"",'Network plan 2'!AB108)</f>
        <v/>
      </c>
      <c r="U106" s="6" t="str">
        <f>IF(ISBLANK('Network plan 2'!AC108),"",'Network plan 2'!AC108)</f>
        <v/>
      </c>
      <c r="V106" s="6" t="str">
        <f>IF(ISBLANK('Network plan 2'!AD108),"",'Network plan 2'!AD108)</f>
        <v/>
      </c>
      <c r="W106" s="6" t="str">
        <f>IF(ISBLANK('Network plan 2'!AE108),"",'Network plan 2'!AE108)</f>
        <v/>
      </c>
      <c r="X106" s="6" t="str">
        <f>IF(ISBLANK('Network plan 2'!AF108),"",'Network plan 2'!AF108)</f>
        <v/>
      </c>
      <c r="Y106" s="6" t="str">
        <f>IF(ISBLANK('Network plan 2'!AG108),"",'Network plan 2'!AG108)</f>
        <v/>
      </c>
      <c r="Z106" s="6" t="str">
        <f>IF(ISBLANK('Network plan 2'!AH108),"",'Network plan 2'!AH108)</f>
        <v/>
      </c>
      <c r="AA106" s="6" t="str">
        <f>IF(ISBLANK('Network plan 2'!AI108),"",'Network plan 2'!AI108)</f>
        <v/>
      </c>
      <c r="AB106" s="6" t="str">
        <f>IF(ISBLANK('Network plan 2'!AJ108),"",'Network plan 2'!AJ108)</f>
        <v/>
      </c>
      <c r="AC106" s="6" t="str">
        <f>IF(ISBLANK('Network plan 2'!AK108),"",'Network plan 2'!AK108)</f>
        <v/>
      </c>
      <c r="AD106" s="6" t="str">
        <f>IF(ISBLANK('Network plan 2'!AL108),"",'Network plan 2'!AL108)</f>
        <v/>
      </c>
      <c r="AE106" s="6" t="str">
        <f>IF(ISBLANK('Network plan 2'!AM108),"",'Network plan 2'!AM108)</f>
        <v/>
      </c>
      <c r="AF106" s="6" t="str">
        <f>IF(ISBLANK('Network plan 2'!AN108),"",'Network plan 2'!AN108)</f>
        <v/>
      </c>
      <c r="AG106" s="6" t="str">
        <f>IF(ISBLANK('Network plan 2'!AO108),"",'Network plan 2'!AO108)</f>
        <v/>
      </c>
      <c r="AH106" s="6" t="str">
        <f>IF(ISBLANK('Network plan 2'!AP108),"",'Network plan 2'!AP108)</f>
        <v/>
      </c>
      <c r="AI106" s="6" t="str">
        <f>IF(ISBLANK('Network plan 2'!AQ108),"",'Network plan 2'!AQ108)</f>
        <v/>
      </c>
      <c r="AJ106" s="6" t="str">
        <f>IF(ISBLANK('Network plan 2'!AR108),"",'Network plan 2'!AR108)</f>
        <v/>
      </c>
      <c r="AK106" s="6" t="str">
        <f>IF(ISBLANK('Network plan 2'!AS108),"",'Network plan 2'!AS108)</f>
        <v/>
      </c>
      <c r="AL106" s="6" t="str">
        <f>IF(ISBLANK('Network plan 2'!AT108),"",'Network plan 2'!AT108)</f>
        <v/>
      </c>
      <c r="AM106" s="6" t="str">
        <f>IF(ISBLANK('Network plan 2'!AU108),"",'Network plan 2'!AU108)</f>
        <v/>
      </c>
      <c r="AN106" s="6" t="str">
        <f>IF(ISBLANK('Network plan 2'!AV108),"",'Network plan 2'!AV108)</f>
        <v>E</v>
      </c>
      <c r="AO106" s="6" t="str">
        <f>IF(ISBLANK('Network plan 2'!AW108),"",'Network plan 2'!AW108)</f>
        <v/>
      </c>
      <c r="AQ106">
        <f t="shared" si="3"/>
        <v>4</v>
      </c>
    </row>
    <row r="107" spans="1:43" x14ac:dyDescent="0.2">
      <c r="A107" s="10">
        <f>IF(ISBLANK('Network plan 2'!I109),"",'Network plan 2'!I109)</f>
        <v>1</v>
      </c>
      <c r="B107" s="6" t="str">
        <f>IF(ISBLANK('Network plan 2'!J109),"",'Network plan 2'!J109)</f>
        <v/>
      </c>
      <c r="C107" s="6" t="str">
        <f>IF(ISBLANK('Network plan 2'!K109),"",'Network plan 2'!K109)</f>
        <v/>
      </c>
      <c r="D107" s="6">
        <f>IF(ISBLANK('Network plan 2'!L109),"",'Network plan 2'!L109)</f>
        <v>4</v>
      </c>
      <c r="E107" s="6">
        <f>IF(ISBLANK('Network plan 2'!M109),"",'Network plan 2'!M109)</f>
        <v>5</v>
      </c>
      <c r="F107" s="6" t="str">
        <f>IF(ISBLANK('Network plan 2'!N109),"",'Network plan 2'!N109)</f>
        <v/>
      </c>
      <c r="G107" s="6" t="str">
        <f>IF(ISBLANK('Network plan 2'!O109),"",'Network plan 2'!O109)</f>
        <v/>
      </c>
      <c r="H107" s="6" t="str">
        <f>IF(ISBLANK('Network plan 2'!P109),"",'Network plan 2'!P109)</f>
        <v/>
      </c>
      <c r="I107" s="6" t="str">
        <f>IF(ISBLANK('Network plan 2'!Q109),"",'Network plan 2'!Q109)</f>
        <v/>
      </c>
      <c r="J107" s="6" t="str">
        <f>IF(ISBLANK('Network plan 2'!R109),"",'Network plan 2'!R109)</f>
        <v/>
      </c>
      <c r="K107" s="6" t="str">
        <f>IF(ISBLANK('Network plan 2'!S109),"",'Network plan 2'!S109)</f>
        <v/>
      </c>
      <c r="L107" s="6" t="str">
        <f>IF(ISBLANK('Network plan 2'!T109),"",'Network plan 2'!T109)</f>
        <v/>
      </c>
      <c r="M107" s="6" t="str">
        <f>IF(ISBLANK('Network plan 2'!U109),"",'Network plan 2'!U109)</f>
        <v/>
      </c>
      <c r="N107" s="6" t="str">
        <f>IF(ISBLANK('Network plan 2'!V109),"",'Network plan 2'!V109)</f>
        <v/>
      </c>
      <c r="O107" s="6" t="str">
        <f>IF(ISBLANK('Network plan 2'!W109),"",'Network plan 2'!W109)</f>
        <v/>
      </c>
      <c r="P107" s="6" t="str">
        <f>IF(ISBLANK('Network plan 2'!X109),"",'Network plan 2'!X109)</f>
        <v/>
      </c>
      <c r="Q107" s="6" t="str">
        <f>IF(ISBLANK('Network plan 2'!Y109),"",'Network plan 2'!Y109)</f>
        <v/>
      </c>
      <c r="R107" s="6" t="str">
        <f>IF(ISBLANK('Network plan 2'!Z109),"",'Network plan 2'!Z109)</f>
        <v/>
      </c>
      <c r="S107" s="6" t="str">
        <f>IF(ISBLANK('Network plan 2'!AA109),"",'Network plan 2'!AA109)</f>
        <v/>
      </c>
      <c r="T107" s="6" t="str">
        <f>IF(ISBLANK('Network plan 2'!AB109),"",'Network plan 2'!AB109)</f>
        <v/>
      </c>
      <c r="U107" s="6" t="str">
        <f>IF(ISBLANK('Network plan 2'!AC109),"",'Network plan 2'!AC109)</f>
        <v/>
      </c>
      <c r="V107" s="6" t="str">
        <f>IF(ISBLANK('Network plan 2'!AD109),"",'Network plan 2'!AD109)</f>
        <v/>
      </c>
      <c r="W107" s="6" t="str">
        <f>IF(ISBLANK('Network plan 2'!AE109),"",'Network plan 2'!AE109)</f>
        <v/>
      </c>
      <c r="X107" s="6" t="str">
        <f>IF(ISBLANK('Network plan 2'!AF109),"",'Network plan 2'!AF109)</f>
        <v/>
      </c>
      <c r="Y107" s="6" t="str">
        <f>IF(ISBLANK('Network plan 2'!AG109),"",'Network plan 2'!AG109)</f>
        <v/>
      </c>
      <c r="Z107" s="6" t="str">
        <f>IF(ISBLANK('Network plan 2'!AH109),"",'Network plan 2'!AH109)</f>
        <v/>
      </c>
      <c r="AA107" s="6" t="str">
        <f>IF(ISBLANK('Network plan 2'!AI109),"",'Network plan 2'!AI109)</f>
        <v/>
      </c>
      <c r="AB107" s="6" t="str">
        <f>IF(ISBLANK('Network plan 2'!AJ109),"",'Network plan 2'!AJ109)</f>
        <v/>
      </c>
      <c r="AC107" s="6" t="str">
        <f>IF(ISBLANK('Network plan 2'!AK109),"",'Network plan 2'!AK109)</f>
        <v/>
      </c>
      <c r="AD107" s="6" t="str">
        <f>IF(ISBLANK('Network plan 2'!AL109),"",'Network plan 2'!AL109)</f>
        <v/>
      </c>
      <c r="AE107" s="6" t="str">
        <f>IF(ISBLANK('Network plan 2'!AM109),"",'Network plan 2'!AM109)</f>
        <v/>
      </c>
      <c r="AF107" s="6" t="str">
        <f>IF(ISBLANK('Network plan 2'!AN109),"",'Network plan 2'!AN109)</f>
        <v/>
      </c>
      <c r="AG107" s="6" t="str">
        <f>IF(ISBLANK('Network plan 2'!AO109),"",'Network plan 2'!AO109)</f>
        <v/>
      </c>
      <c r="AH107" s="6" t="str">
        <f>IF(ISBLANK('Network plan 2'!AP109),"",'Network plan 2'!AP109)</f>
        <v/>
      </c>
      <c r="AI107" s="6" t="str">
        <f>IF(ISBLANK('Network plan 2'!AQ109),"",'Network plan 2'!AQ109)</f>
        <v/>
      </c>
      <c r="AJ107" s="6" t="str">
        <f>IF(ISBLANK('Network plan 2'!AR109),"",'Network plan 2'!AR109)</f>
        <v/>
      </c>
      <c r="AK107" s="6" t="str">
        <f>IF(ISBLANK('Network plan 2'!AS109),"",'Network plan 2'!AS109)</f>
        <v/>
      </c>
      <c r="AL107" s="6" t="str">
        <f>IF(ISBLANK('Network plan 2'!AT109),"",'Network plan 2'!AT109)</f>
        <v/>
      </c>
      <c r="AM107" s="6" t="str">
        <f>IF(ISBLANK('Network plan 2'!AU109),"",'Network plan 2'!AU109)</f>
        <v/>
      </c>
      <c r="AN107" s="6" t="str">
        <f>IF(ISBLANK('Network plan 2'!AV109),"",'Network plan 2'!AV109)</f>
        <v>E</v>
      </c>
      <c r="AO107" s="6" t="str">
        <f>IF(ISBLANK('Network plan 2'!AW109),"",'Network plan 2'!AW109)</f>
        <v/>
      </c>
      <c r="AQ107">
        <f t="shared" si="3"/>
        <v>4</v>
      </c>
    </row>
    <row r="108" spans="1:43" x14ac:dyDescent="0.2">
      <c r="A108" s="10">
        <f>IF(ISBLANK('Network plan 2'!I110),"",'Network plan 2'!I110)</f>
        <v>1</v>
      </c>
      <c r="B108" s="6" t="str">
        <f>IF(ISBLANK('Network plan 2'!J110),"",'Network plan 2'!J110)</f>
        <v/>
      </c>
      <c r="C108" s="6" t="str">
        <f>IF(ISBLANK('Network plan 2'!K110),"",'Network plan 2'!K110)</f>
        <v/>
      </c>
      <c r="D108" s="6">
        <f>IF(ISBLANK('Network plan 2'!L110),"",'Network plan 2'!L110)</f>
        <v>4</v>
      </c>
      <c r="E108" s="6" t="str">
        <f>IF(ISBLANK('Network plan 2'!M110),"",'Network plan 2'!M110)</f>
        <v/>
      </c>
      <c r="F108" s="6">
        <f>IF(ISBLANK('Network plan 2'!N110),"",'Network plan 2'!N110)</f>
        <v>6</v>
      </c>
      <c r="G108" s="6" t="str">
        <f>IF(ISBLANK('Network plan 2'!O110),"",'Network plan 2'!O110)</f>
        <v/>
      </c>
      <c r="H108" s="6" t="str">
        <f>IF(ISBLANK('Network plan 2'!P110),"",'Network plan 2'!P110)</f>
        <v/>
      </c>
      <c r="I108" s="6" t="str">
        <f>IF(ISBLANK('Network plan 2'!Q110),"",'Network plan 2'!Q110)</f>
        <v/>
      </c>
      <c r="J108" s="6" t="str">
        <f>IF(ISBLANK('Network plan 2'!R110),"",'Network plan 2'!R110)</f>
        <v/>
      </c>
      <c r="K108" s="6" t="str">
        <f>IF(ISBLANK('Network plan 2'!S110),"",'Network plan 2'!S110)</f>
        <v/>
      </c>
      <c r="L108" s="6" t="str">
        <f>IF(ISBLANK('Network plan 2'!T110),"",'Network plan 2'!T110)</f>
        <v/>
      </c>
      <c r="M108" s="6" t="str">
        <f>IF(ISBLANK('Network plan 2'!U110),"",'Network plan 2'!U110)</f>
        <v/>
      </c>
      <c r="N108" s="6" t="str">
        <f>IF(ISBLANK('Network plan 2'!V110),"",'Network plan 2'!V110)</f>
        <v/>
      </c>
      <c r="O108" s="6" t="str">
        <f>IF(ISBLANK('Network plan 2'!W110),"",'Network plan 2'!W110)</f>
        <v/>
      </c>
      <c r="P108" s="6" t="str">
        <f>IF(ISBLANK('Network plan 2'!X110),"",'Network plan 2'!X110)</f>
        <v/>
      </c>
      <c r="Q108" s="6" t="str">
        <f>IF(ISBLANK('Network plan 2'!Y110),"",'Network plan 2'!Y110)</f>
        <v/>
      </c>
      <c r="R108" s="6" t="str">
        <f>IF(ISBLANK('Network plan 2'!Z110),"",'Network plan 2'!Z110)</f>
        <v/>
      </c>
      <c r="S108" s="6" t="str">
        <f>IF(ISBLANK('Network plan 2'!AA110),"",'Network plan 2'!AA110)</f>
        <v/>
      </c>
      <c r="T108" s="6" t="str">
        <f>IF(ISBLANK('Network plan 2'!AB110),"",'Network plan 2'!AB110)</f>
        <v/>
      </c>
      <c r="U108" s="6" t="str">
        <f>IF(ISBLANK('Network plan 2'!AC110),"",'Network plan 2'!AC110)</f>
        <v/>
      </c>
      <c r="V108" s="6" t="str">
        <f>IF(ISBLANK('Network plan 2'!AD110),"",'Network plan 2'!AD110)</f>
        <v/>
      </c>
      <c r="W108" s="6" t="str">
        <f>IF(ISBLANK('Network plan 2'!AE110),"",'Network plan 2'!AE110)</f>
        <v/>
      </c>
      <c r="X108" s="6" t="str">
        <f>IF(ISBLANK('Network plan 2'!AF110),"",'Network plan 2'!AF110)</f>
        <v/>
      </c>
      <c r="Y108" s="6" t="str">
        <f>IF(ISBLANK('Network plan 2'!AG110),"",'Network plan 2'!AG110)</f>
        <v/>
      </c>
      <c r="Z108" s="6" t="str">
        <f>IF(ISBLANK('Network plan 2'!AH110),"",'Network plan 2'!AH110)</f>
        <v/>
      </c>
      <c r="AA108" s="6" t="str">
        <f>IF(ISBLANK('Network plan 2'!AI110),"",'Network plan 2'!AI110)</f>
        <v/>
      </c>
      <c r="AB108" s="6" t="str">
        <f>IF(ISBLANK('Network plan 2'!AJ110),"",'Network plan 2'!AJ110)</f>
        <v/>
      </c>
      <c r="AC108" s="6" t="str">
        <f>IF(ISBLANK('Network plan 2'!AK110),"",'Network plan 2'!AK110)</f>
        <v/>
      </c>
      <c r="AD108" s="6" t="str">
        <f>IF(ISBLANK('Network plan 2'!AL110),"",'Network plan 2'!AL110)</f>
        <v/>
      </c>
      <c r="AE108" s="6" t="str">
        <f>IF(ISBLANK('Network plan 2'!AM110),"",'Network plan 2'!AM110)</f>
        <v/>
      </c>
      <c r="AF108" s="6" t="str">
        <f>IF(ISBLANK('Network plan 2'!AN110),"",'Network plan 2'!AN110)</f>
        <v/>
      </c>
      <c r="AG108" s="6" t="str">
        <f>IF(ISBLANK('Network plan 2'!AO110),"",'Network plan 2'!AO110)</f>
        <v/>
      </c>
      <c r="AH108" s="6" t="str">
        <f>IF(ISBLANK('Network plan 2'!AP110),"",'Network plan 2'!AP110)</f>
        <v/>
      </c>
      <c r="AI108" s="6" t="str">
        <f>IF(ISBLANK('Network plan 2'!AQ110),"",'Network plan 2'!AQ110)</f>
        <v/>
      </c>
      <c r="AJ108" s="6" t="str">
        <f>IF(ISBLANK('Network plan 2'!AR110),"",'Network plan 2'!AR110)</f>
        <v/>
      </c>
      <c r="AK108" s="6" t="str">
        <f>IF(ISBLANK('Network plan 2'!AS110),"",'Network plan 2'!AS110)</f>
        <v/>
      </c>
      <c r="AL108" s="6" t="str">
        <f>IF(ISBLANK('Network plan 2'!AT110),"",'Network plan 2'!AT110)</f>
        <v/>
      </c>
      <c r="AM108" s="6" t="str">
        <f>IF(ISBLANK('Network plan 2'!AU110),"",'Network plan 2'!AU110)</f>
        <v/>
      </c>
      <c r="AN108" s="6" t="str">
        <f>IF(ISBLANK('Network plan 2'!AV110),"",'Network plan 2'!AV110)</f>
        <v>E</v>
      </c>
      <c r="AO108" s="6">
        <f>IF(ISBLANK('Network plan 2'!AW110),"",'Network plan 2'!AW110)</f>
        <v>36</v>
      </c>
      <c r="AQ108">
        <f t="shared" si="3"/>
        <v>5</v>
      </c>
    </row>
    <row r="109" spans="1:43" x14ac:dyDescent="0.2">
      <c r="A109" s="10">
        <f>IF(ISBLANK('Network plan 2'!I111),"",'Network plan 2'!I111)</f>
        <v>1</v>
      </c>
      <c r="B109" s="6" t="str">
        <f>IF(ISBLANK('Network plan 2'!J111),"",'Network plan 2'!J111)</f>
        <v/>
      </c>
      <c r="C109" s="6" t="str">
        <f>IF(ISBLANK('Network plan 2'!K111),"",'Network plan 2'!K111)</f>
        <v/>
      </c>
      <c r="D109" s="6">
        <f>IF(ISBLANK('Network plan 2'!L111),"",'Network plan 2'!L111)</f>
        <v>4</v>
      </c>
      <c r="E109" s="6" t="str">
        <f>IF(ISBLANK('Network plan 2'!M111),"",'Network plan 2'!M111)</f>
        <v/>
      </c>
      <c r="F109" s="6">
        <f>IF(ISBLANK('Network plan 2'!N111),"",'Network plan 2'!N111)</f>
        <v>6</v>
      </c>
      <c r="G109" s="6" t="str">
        <f>IF(ISBLANK('Network plan 2'!O111),"",'Network plan 2'!O111)</f>
        <v/>
      </c>
      <c r="H109" s="6" t="str">
        <f>IF(ISBLANK('Network plan 2'!P111),"",'Network plan 2'!P111)</f>
        <v/>
      </c>
      <c r="I109" s="6" t="str">
        <f>IF(ISBLANK('Network plan 2'!Q111),"",'Network plan 2'!Q111)</f>
        <v/>
      </c>
      <c r="J109" s="6" t="str">
        <f>IF(ISBLANK('Network plan 2'!R111),"",'Network plan 2'!R111)</f>
        <v/>
      </c>
      <c r="K109" s="6" t="str">
        <f>IF(ISBLANK('Network plan 2'!S111),"",'Network plan 2'!S111)</f>
        <v/>
      </c>
      <c r="L109" s="6" t="str">
        <f>IF(ISBLANK('Network plan 2'!T111),"",'Network plan 2'!T111)</f>
        <v/>
      </c>
      <c r="M109" s="6" t="str">
        <f>IF(ISBLANK('Network plan 2'!U111),"",'Network plan 2'!U111)</f>
        <v/>
      </c>
      <c r="N109" s="6" t="str">
        <f>IF(ISBLANK('Network plan 2'!V111),"",'Network plan 2'!V111)</f>
        <v/>
      </c>
      <c r="O109" s="6" t="str">
        <f>IF(ISBLANK('Network plan 2'!W111),"",'Network plan 2'!W111)</f>
        <v/>
      </c>
      <c r="P109" s="6" t="str">
        <f>IF(ISBLANK('Network plan 2'!X111),"",'Network plan 2'!X111)</f>
        <v/>
      </c>
      <c r="Q109" s="6" t="str">
        <f>IF(ISBLANK('Network plan 2'!Y111),"",'Network plan 2'!Y111)</f>
        <v/>
      </c>
      <c r="R109" s="6" t="str">
        <f>IF(ISBLANK('Network plan 2'!Z111),"",'Network plan 2'!Z111)</f>
        <v/>
      </c>
      <c r="S109" s="6" t="str">
        <f>IF(ISBLANK('Network plan 2'!AA111),"",'Network plan 2'!AA111)</f>
        <v/>
      </c>
      <c r="T109" s="6" t="str">
        <f>IF(ISBLANK('Network plan 2'!AB111),"",'Network plan 2'!AB111)</f>
        <v/>
      </c>
      <c r="U109" s="6" t="str">
        <f>IF(ISBLANK('Network plan 2'!AC111),"",'Network plan 2'!AC111)</f>
        <v/>
      </c>
      <c r="V109" s="6" t="str">
        <f>IF(ISBLANK('Network plan 2'!AD111),"",'Network plan 2'!AD111)</f>
        <v/>
      </c>
      <c r="W109" s="6" t="str">
        <f>IF(ISBLANK('Network plan 2'!AE111),"",'Network plan 2'!AE111)</f>
        <v/>
      </c>
      <c r="X109" s="6" t="str">
        <f>IF(ISBLANK('Network plan 2'!AF111),"",'Network plan 2'!AF111)</f>
        <v/>
      </c>
      <c r="Y109" s="6" t="str">
        <f>IF(ISBLANK('Network plan 2'!AG111),"",'Network plan 2'!AG111)</f>
        <v/>
      </c>
      <c r="Z109" s="6" t="str">
        <f>IF(ISBLANK('Network plan 2'!AH111),"",'Network plan 2'!AH111)</f>
        <v/>
      </c>
      <c r="AA109" s="6" t="str">
        <f>IF(ISBLANK('Network plan 2'!AI111),"",'Network plan 2'!AI111)</f>
        <v/>
      </c>
      <c r="AB109" s="6" t="str">
        <f>IF(ISBLANK('Network plan 2'!AJ111),"",'Network plan 2'!AJ111)</f>
        <v/>
      </c>
      <c r="AC109" s="6" t="str">
        <f>IF(ISBLANK('Network plan 2'!AK111),"",'Network plan 2'!AK111)</f>
        <v/>
      </c>
      <c r="AD109" s="6" t="str">
        <f>IF(ISBLANK('Network plan 2'!AL111),"",'Network plan 2'!AL111)</f>
        <v/>
      </c>
      <c r="AE109" s="6" t="str">
        <f>IF(ISBLANK('Network plan 2'!AM111),"",'Network plan 2'!AM111)</f>
        <v/>
      </c>
      <c r="AF109" s="6" t="str">
        <f>IF(ISBLANK('Network plan 2'!AN111),"",'Network plan 2'!AN111)</f>
        <v/>
      </c>
      <c r="AG109" s="6" t="str">
        <f>IF(ISBLANK('Network plan 2'!AO111),"",'Network plan 2'!AO111)</f>
        <v/>
      </c>
      <c r="AH109" s="6" t="str">
        <f>IF(ISBLANK('Network plan 2'!AP111),"",'Network plan 2'!AP111)</f>
        <v/>
      </c>
      <c r="AI109" s="6" t="str">
        <f>IF(ISBLANK('Network plan 2'!AQ111),"",'Network plan 2'!AQ111)</f>
        <v/>
      </c>
      <c r="AJ109" s="6" t="str">
        <f>IF(ISBLANK('Network plan 2'!AR111),"",'Network plan 2'!AR111)</f>
        <v/>
      </c>
      <c r="AK109" s="6" t="str">
        <f>IF(ISBLANK('Network plan 2'!AS111),"",'Network plan 2'!AS111)</f>
        <v/>
      </c>
      <c r="AL109" s="6" t="str">
        <f>IF(ISBLANK('Network plan 2'!AT111),"",'Network plan 2'!AT111)</f>
        <v/>
      </c>
      <c r="AM109" s="6" t="str">
        <f>IF(ISBLANK('Network plan 2'!AU111),"",'Network plan 2'!AU111)</f>
        <v/>
      </c>
      <c r="AN109" s="6" t="str">
        <f>IF(ISBLANK('Network plan 2'!AV111),"",'Network plan 2'!AV111)</f>
        <v>E</v>
      </c>
      <c r="AO109" s="6" t="str">
        <f>IF(ISBLANK('Network plan 2'!AW111),"",'Network plan 2'!AW111)</f>
        <v/>
      </c>
      <c r="AQ109">
        <f t="shared" si="3"/>
        <v>4</v>
      </c>
    </row>
    <row r="110" spans="1:43" x14ac:dyDescent="0.2">
      <c r="A110" s="10">
        <f>IF(ISBLANK('Network plan 2'!I112),"",'Network plan 2'!I112)</f>
        <v>1</v>
      </c>
      <c r="B110" s="6" t="str">
        <f>IF(ISBLANK('Network plan 2'!J112),"",'Network plan 2'!J112)</f>
        <v/>
      </c>
      <c r="C110" s="6" t="str">
        <f>IF(ISBLANK('Network plan 2'!K112),"",'Network plan 2'!K112)</f>
        <v/>
      </c>
      <c r="D110" s="6">
        <f>IF(ISBLANK('Network plan 2'!L112),"",'Network plan 2'!L112)</f>
        <v>4</v>
      </c>
      <c r="E110" s="6" t="str">
        <f>IF(ISBLANK('Network plan 2'!M112),"",'Network plan 2'!M112)</f>
        <v/>
      </c>
      <c r="F110" s="6">
        <f>IF(ISBLANK('Network plan 2'!N112),"",'Network plan 2'!N112)</f>
        <v>6</v>
      </c>
      <c r="G110" s="6" t="str">
        <f>IF(ISBLANK('Network plan 2'!O112),"",'Network plan 2'!O112)</f>
        <v/>
      </c>
      <c r="H110" s="6" t="str">
        <f>IF(ISBLANK('Network plan 2'!P112),"",'Network plan 2'!P112)</f>
        <v/>
      </c>
      <c r="I110" s="6" t="str">
        <f>IF(ISBLANK('Network plan 2'!Q112),"",'Network plan 2'!Q112)</f>
        <v/>
      </c>
      <c r="J110" s="6" t="str">
        <f>IF(ISBLANK('Network plan 2'!R112),"",'Network plan 2'!R112)</f>
        <v/>
      </c>
      <c r="K110" s="6" t="str">
        <f>IF(ISBLANK('Network plan 2'!S112),"",'Network plan 2'!S112)</f>
        <v/>
      </c>
      <c r="L110" s="6" t="str">
        <f>IF(ISBLANK('Network plan 2'!T112),"",'Network plan 2'!T112)</f>
        <v/>
      </c>
      <c r="M110" s="6" t="str">
        <f>IF(ISBLANK('Network plan 2'!U112),"",'Network plan 2'!U112)</f>
        <v/>
      </c>
      <c r="N110" s="6" t="str">
        <f>IF(ISBLANK('Network plan 2'!V112),"",'Network plan 2'!V112)</f>
        <v/>
      </c>
      <c r="O110" s="6" t="str">
        <f>IF(ISBLANK('Network plan 2'!W112),"",'Network plan 2'!W112)</f>
        <v/>
      </c>
      <c r="P110" s="6" t="str">
        <f>IF(ISBLANK('Network plan 2'!X112),"",'Network plan 2'!X112)</f>
        <v/>
      </c>
      <c r="Q110" s="6" t="str">
        <f>IF(ISBLANK('Network plan 2'!Y112),"",'Network plan 2'!Y112)</f>
        <v/>
      </c>
      <c r="R110" s="6" t="str">
        <f>IF(ISBLANK('Network plan 2'!Z112),"",'Network plan 2'!Z112)</f>
        <v/>
      </c>
      <c r="S110" s="6" t="str">
        <f>IF(ISBLANK('Network plan 2'!AA112),"",'Network plan 2'!AA112)</f>
        <v/>
      </c>
      <c r="T110" s="6" t="str">
        <f>IF(ISBLANK('Network plan 2'!AB112),"",'Network plan 2'!AB112)</f>
        <v/>
      </c>
      <c r="U110" s="6" t="str">
        <f>IF(ISBLANK('Network plan 2'!AC112),"",'Network plan 2'!AC112)</f>
        <v/>
      </c>
      <c r="V110" s="6" t="str">
        <f>IF(ISBLANK('Network plan 2'!AD112),"",'Network plan 2'!AD112)</f>
        <v/>
      </c>
      <c r="W110" s="6" t="str">
        <f>IF(ISBLANK('Network plan 2'!AE112),"",'Network plan 2'!AE112)</f>
        <v/>
      </c>
      <c r="X110" s="6" t="str">
        <f>IF(ISBLANK('Network plan 2'!AF112),"",'Network plan 2'!AF112)</f>
        <v/>
      </c>
      <c r="Y110" s="6" t="str">
        <f>IF(ISBLANK('Network plan 2'!AG112),"",'Network plan 2'!AG112)</f>
        <v/>
      </c>
      <c r="Z110" s="6" t="str">
        <f>IF(ISBLANK('Network plan 2'!AH112),"",'Network plan 2'!AH112)</f>
        <v/>
      </c>
      <c r="AA110" s="6" t="str">
        <f>IF(ISBLANK('Network plan 2'!AI112),"",'Network plan 2'!AI112)</f>
        <v/>
      </c>
      <c r="AB110" s="6" t="str">
        <f>IF(ISBLANK('Network plan 2'!AJ112),"",'Network plan 2'!AJ112)</f>
        <v/>
      </c>
      <c r="AC110" s="6" t="str">
        <f>IF(ISBLANK('Network plan 2'!AK112),"",'Network plan 2'!AK112)</f>
        <v/>
      </c>
      <c r="AD110" s="6" t="str">
        <f>IF(ISBLANK('Network plan 2'!AL112),"",'Network plan 2'!AL112)</f>
        <v/>
      </c>
      <c r="AE110" s="6" t="str">
        <f>IF(ISBLANK('Network plan 2'!AM112),"",'Network plan 2'!AM112)</f>
        <v/>
      </c>
      <c r="AF110" s="6" t="str">
        <f>IF(ISBLANK('Network plan 2'!AN112),"",'Network plan 2'!AN112)</f>
        <v/>
      </c>
      <c r="AG110" s="6" t="str">
        <f>IF(ISBLANK('Network plan 2'!AO112),"",'Network plan 2'!AO112)</f>
        <v/>
      </c>
      <c r="AH110" s="6" t="str">
        <f>IF(ISBLANK('Network plan 2'!AP112),"",'Network plan 2'!AP112)</f>
        <v/>
      </c>
      <c r="AI110" s="6" t="str">
        <f>IF(ISBLANK('Network plan 2'!AQ112),"",'Network plan 2'!AQ112)</f>
        <v/>
      </c>
      <c r="AJ110" s="6" t="str">
        <f>IF(ISBLANK('Network plan 2'!AR112),"",'Network plan 2'!AR112)</f>
        <v/>
      </c>
      <c r="AK110" s="6" t="str">
        <f>IF(ISBLANK('Network plan 2'!AS112),"",'Network plan 2'!AS112)</f>
        <v/>
      </c>
      <c r="AL110" s="6" t="str">
        <f>IF(ISBLANK('Network plan 2'!AT112),"",'Network plan 2'!AT112)</f>
        <v/>
      </c>
      <c r="AM110" s="6" t="str">
        <f>IF(ISBLANK('Network plan 2'!AU112),"",'Network plan 2'!AU112)</f>
        <v/>
      </c>
      <c r="AN110" s="6" t="str">
        <f>IF(ISBLANK('Network plan 2'!AV112),"",'Network plan 2'!AV112)</f>
        <v>E</v>
      </c>
      <c r="AO110" s="6" t="str">
        <f>IF(ISBLANK('Network plan 2'!AW112),"",'Network plan 2'!AW112)</f>
        <v/>
      </c>
      <c r="AQ110">
        <f t="shared" si="3"/>
        <v>4</v>
      </c>
    </row>
    <row r="111" spans="1:43" x14ac:dyDescent="0.2">
      <c r="A111" s="10" t="str">
        <f>IF(ISBLANK('Network plan 2'!I113),"",'Network plan 2'!I113)</f>
        <v/>
      </c>
      <c r="B111" s="6">
        <f>IF(ISBLANK('Network plan 2'!J113),"",'Network plan 2'!J113)</f>
        <v>2</v>
      </c>
      <c r="C111" s="6" t="str">
        <f>IF(ISBLANK('Network plan 2'!K113),"",'Network plan 2'!K113)</f>
        <v/>
      </c>
      <c r="D111" s="6">
        <f>IF(ISBLANK('Network plan 2'!L113),"",'Network plan 2'!L113)</f>
        <v>4</v>
      </c>
      <c r="E111" s="6" t="str">
        <f>IF(ISBLANK('Network plan 2'!M113),"",'Network plan 2'!M113)</f>
        <v/>
      </c>
      <c r="F111" s="6" t="str">
        <f>IF(ISBLANK('Network plan 2'!N113),"",'Network plan 2'!N113)</f>
        <v/>
      </c>
      <c r="G111" s="6">
        <f>IF(ISBLANK('Network plan 2'!O113),"",'Network plan 2'!O113)</f>
        <v>7</v>
      </c>
      <c r="H111" s="6" t="str">
        <f>IF(ISBLANK('Network plan 2'!P113),"",'Network plan 2'!P113)</f>
        <v/>
      </c>
      <c r="I111" s="6" t="str">
        <f>IF(ISBLANK('Network plan 2'!Q113),"",'Network plan 2'!Q113)</f>
        <v/>
      </c>
      <c r="J111" s="6" t="str">
        <f>IF(ISBLANK('Network plan 2'!R113),"",'Network plan 2'!R113)</f>
        <v/>
      </c>
      <c r="K111" s="6" t="str">
        <f>IF(ISBLANK('Network plan 2'!S113),"",'Network plan 2'!S113)</f>
        <v/>
      </c>
      <c r="L111" s="6" t="str">
        <f>IF(ISBLANK('Network plan 2'!T113),"",'Network plan 2'!T113)</f>
        <v/>
      </c>
      <c r="M111" s="6" t="str">
        <f>IF(ISBLANK('Network plan 2'!U113),"",'Network plan 2'!U113)</f>
        <v/>
      </c>
      <c r="N111" s="6" t="str">
        <f>IF(ISBLANK('Network plan 2'!V113),"",'Network plan 2'!V113)</f>
        <v/>
      </c>
      <c r="O111" s="6" t="str">
        <f>IF(ISBLANK('Network plan 2'!W113),"",'Network plan 2'!W113)</f>
        <v/>
      </c>
      <c r="P111" s="6" t="str">
        <f>IF(ISBLANK('Network plan 2'!X113),"",'Network plan 2'!X113)</f>
        <v/>
      </c>
      <c r="Q111" s="6" t="str">
        <f>IF(ISBLANK('Network plan 2'!Y113),"",'Network plan 2'!Y113)</f>
        <v/>
      </c>
      <c r="R111" s="6" t="str">
        <f>IF(ISBLANK('Network plan 2'!Z113),"",'Network plan 2'!Z113)</f>
        <v/>
      </c>
      <c r="S111" s="6" t="str">
        <f>IF(ISBLANK('Network plan 2'!AA113),"",'Network plan 2'!AA113)</f>
        <v/>
      </c>
      <c r="T111" s="6" t="str">
        <f>IF(ISBLANK('Network plan 2'!AB113),"",'Network plan 2'!AB113)</f>
        <v/>
      </c>
      <c r="U111" s="6" t="str">
        <f>IF(ISBLANK('Network plan 2'!AC113),"",'Network plan 2'!AC113)</f>
        <v/>
      </c>
      <c r="V111" s="6" t="str">
        <f>IF(ISBLANK('Network plan 2'!AD113),"",'Network plan 2'!AD113)</f>
        <v/>
      </c>
      <c r="W111" s="6" t="str">
        <f>IF(ISBLANK('Network plan 2'!AE113),"",'Network plan 2'!AE113)</f>
        <v/>
      </c>
      <c r="X111" s="6" t="str">
        <f>IF(ISBLANK('Network plan 2'!AF113),"",'Network plan 2'!AF113)</f>
        <v/>
      </c>
      <c r="Y111" s="6" t="str">
        <f>IF(ISBLANK('Network plan 2'!AG113),"",'Network plan 2'!AG113)</f>
        <v/>
      </c>
      <c r="Z111" s="6" t="str">
        <f>IF(ISBLANK('Network plan 2'!AH113),"",'Network plan 2'!AH113)</f>
        <v/>
      </c>
      <c r="AA111" s="6" t="str">
        <f>IF(ISBLANK('Network plan 2'!AI113),"",'Network plan 2'!AI113)</f>
        <v/>
      </c>
      <c r="AB111" s="6" t="str">
        <f>IF(ISBLANK('Network plan 2'!AJ113),"",'Network plan 2'!AJ113)</f>
        <v/>
      </c>
      <c r="AC111" s="6" t="str">
        <f>IF(ISBLANK('Network plan 2'!AK113),"",'Network plan 2'!AK113)</f>
        <v/>
      </c>
      <c r="AD111" s="6" t="str">
        <f>IF(ISBLANK('Network plan 2'!AL113),"",'Network plan 2'!AL113)</f>
        <v/>
      </c>
      <c r="AE111" s="6" t="str">
        <f>IF(ISBLANK('Network plan 2'!AM113),"",'Network plan 2'!AM113)</f>
        <v/>
      </c>
      <c r="AF111" s="6" t="str">
        <f>IF(ISBLANK('Network plan 2'!AN113),"",'Network plan 2'!AN113)</f>
        <v/>
      </c>
      <c r="AG111" s="6" t="str">
        <f>IF(ISBLANK('Network plan 2'!AO113),"",'Network plan 2'!AO113)</f>
        <v/>
      </c>
      <c r="AH111" s="6" t="str">
        <f>IF(ISBLANK('Network plan 2'!AP113),"",'Network plan 2'!AP113)</f>
        <v/>
      </c>
      <c r="AI111" s="6" t="str">
        <f>IF(ISBLANK('Network plan 2'!AQ113),"",'Network plan 2'!AQ113)</f>
        <v/>
      </c>
      <c r="AJ111" s="6" t="str">
        <f>IF(ISBLANK('Network plan 2'!AR113),"",'Network plan 2'!AR113)</f>
        <v/>
      </c>
      <c r="AK111" s="6" t="str">
        <f>IF(ISBLANK('Network plan 2'!AS113),"",'Network plan 2'!AS113)</f>
        <v/>
      </c>
      <c r="AL111" s="6" t="str">
        <f>IF(ISBLANK('Network plan 2'!AT113),"",'Network plan 2'!AT113)</f>
        <v/>
      </c>
      <c r="AM111" s="6" t="str">
        <f>IF(ISBLANK('Network plan 2'!AU113),"",'Network plan 2'!AU113)</f>
        <v/>
      </c>
      <c r="AN111" s="6" t="str">
        <f>IF(ISBLANK('Network plan 2'!AV113),"",'Network plan 2'!AV113)</f>
        <v>E</v>
      </c>
      <c r="AO111" s="6">
        <f>IF(ISBLANK('Network plan 2'!AW113),"",'Network plan 2'!AW113)</f>
        <v>36</v>
      </c>
      <c r="AQ111">
        <f t="shared" si="3"/>
        <v>5</v>
      </c>
    </row>
    <row r="112" spans="1:43" x14ac:dyDescent="0.2">
      <c r="A112" s="10" t="str">
        <f>IF(ISBLANK('Network plan 2'!I114),"",'Network plan 2'!I114)</f>
        <v/>
      </c>
      <c r="B112" s="6" t="str">
        <f>IF(ISBLANK('Network plan 2'!J114),"",'Network plan 2'!J114)</f>
        <v/>
      </c>
      <c r="C112" s="6" t="str">
        <f>IF(ISBLANK('Network plan 2'!K114),"",'Network plan 2'!K114)</f>
        <v/>
      </c>
      <c r="D112" s="6">
        <f>IF(ISBLANK('Network plan 2'!L114),"",'Network plan 2'!L114)</f>
        <v>4</v>
      </c>
      <c r="E112" s="6" t="str">
        <f>IF(ISBLANK('Network plan 2'!M114),"",'Network plan 2'!M114)</f>
        <v/>
      </c>
      <c r="F112" s="6" t="str">
        <f>IF(ISBLANK('Network plan 2'!N114),"",'Network plan 2'!N114)</f>
        <v/>
      </c>
      <c r="G112" s="6">
        <f>IF(ISBLANK('Network plan 2'!O114),"",'Network plan 2'!O114)</f>
        <v>7</v>
      </c>
      <c r="H112" s="6" t="str">
        <f>IF(ISBLANK('Network plan 2'!P114),"",'Network plan 2'!P114)</f>
        <v/>
      </c>
      <c r="I112" s="6" t="str">
        <f>IF(ISBLANK('Network plan 2'!Q114),"",'Network plan 2'!Q114)</f>
        <v/>
      </c>
      <c r="J112" s="6" t="str">
        <f>IF(ISBLANK('Network plan 2'!R114),"",'Network plan 2'!R114)</f>
        <v/>
      </c>
      <c r="K112" s="6" t="str">
        <f>IF(ISBLANK('Network plan 2'!S114),"",'Network plan 2'!S114)</f>
        <v/>
      </c>
      <c r="L112" s="6" t="str">
        <f>IF(ISBLANK('Network plan 2'!T114),"",'Network plan 2'!T114)</f>
        <v/>
      </c>
      <c r="M112" s="6" t="str">
        <f>IF(ISBLANK('Network plan 2'!U114),"",'Network plan 2'!U114)</f>
        <v/>
      </c>
      <c r="N112" s="6" t="str">
        <f>IF(ISBLANK('Network plan 2'!V114),"",'Network plan 2'!V114)</f>
        <v/>
      </c>
      <c r="O112" s="6" t="str">
        <f>IF(ISBLANK('Network plan 2'!W114),"",'Network plan 2'!W114)</f>
        <v/>
      </c>
      <c r="P112" s="6" t="str">
        <f>IF(ISBLANK('Network plan 2'!X114),"",'Network plan 2'!X114)</f>
        <v/>
      </c>
      <c r="Q112" s="6" t="str">
        <f>IF(ISBLANK('Network plan 2'!Y114),"",'Network plan 2'!Y114)</f>
        <v/>
      </c>
      <c r="R112" s="6" t="str">
        <f>IF(ISBLANK('Network plan 2'!Z114),"",'Network plan 2'!Z114)</f>
        <v/>
      </c>
      <c r="S112" s="6" t="str">
        <f>IF(ISBLANK('Network plan 2'!AA114),"",'Network plan 2'!AA114)</f>
        <v/>
      </c>
      <c r="T112" s="6" t="str">
        <f>IF(ISBLANK('Network plan 2'!AB114),"",'Network plan 2'!AB114)</f>
        <v/>
      </c>
      <c r="U112" s="6" t="str">
        <f>IF(ISBLANK('Network plan 2'!AC114),"",'Network plan 2'!AC114)</f>
        <v/>
      </c>
      <c r="V112" s="6" t="str">
        <f>IF(ISBLANK('Network plan 2'!AD114),"",'Network plan 2'!AD114)</f>
        <v/>
      </c>
      <c r="W112" s="6" t="str">
        <f>IF(ISBLANK('Network plan 2'!AE114),"",'Network plan 2'!AE114)</f>
        <v/>
      </c>
      <c r="X112" s="6" t="str">
        <f>IF(ISBLANK('Network plan 2'!AF114),"",'Network plan 2'!AF114)</f>
        <v/>
      </c>
      <c r="Y112" s="6" t="str">
        <f>IF(ISBLANK('Network plan 2'!AG114),"",'Network plan 2'!AG114)</f>
        <v/>
      </c>
      <c r="Z112" s="6" t="str">
        <f>IF(ISBLANK('Network plan 2'!AH114),"",'Network plan 2'!AH114)</f>
        <v/>
      </c>
      <c r="AA112" s="6" t="str">
        <f>IF(ISBLANK('Network plan 2'!AI114),"",'Network plan 2'!AI114)</f>
        <v/>
      </c>
      <c r="AB112" s="6" t="str">
        <f>IF(ISBLANK('Network plan 2'!AJ114),"",'Network plan 2'!AJ114)</f>
        <v/>
      </c>
      <c r="AC112" s="6" t="str">
        <f>IF(ISBLANK('Network plan 2'!AK114),"",'Network plan 2'!AK114)</f>
        <v/>
      </c>
      <c r="AD112" s="6" t="str">
        <f>IF(ISBLANK('Network plan 2'!AL114),"",'Network plan 2'!AL114)</f>
        <v/>
      </c>
      <c r="AE112" s="6" t="str">
        <f>IF(ISBLANK('Network plan 2'!AM114),"",'Network plan 2'!AM114)</f>
        <v/>
      </c>
      <c r="AF112" s="6" t="str">
        <f>IF(ISBLANK('Network plan 2'!AN114),"",'Network plan 2'!AN114)</f>
        <v/>
      </c>
      <c r="AG112" s="6" t="str">
        <f>IF(ISBLANK('Network plan 2'!AO114),"",'Network plan 2'!AO114)</f>
        <v/>
      </c>
      <c r="AH112" s="6" t="str">
        <f>IF(ISBLANK('Network plan 2'!AP114),"",'Network plan 2'!AP114)</f>
        <v/>
      </c>
      <c r="AI112" s="6" t="str">
        <f>IF(ISBLANK('Network plan 2'!AQ114),"",'Network plan 2'!AQ114)</f>
        <v/>
      </c>
      <c r="AJ112" s="6" t="str">
        <f>IF(ISBLANK('Network plan 2'!AR114),"",'Network plan 2'!AR114)</f>
        <v/>
      </c>
      <c r="AK112" s="6" t="str">
        <f>IF(ISBLANK('Network plan 2'!AS114),"",'Network plan 2'!AS114)</f>
        <v/>
      </c>
      <c r="AL112" s="6" t="str">
        <f>IF(ISBLANK('Network plan 2'!AT114),"",'Network plan 2'!AT114)</f>
        <v/>
      </c>
      <c r="AM112" s="6" t="str">
        <f>IF(ISBLANK('Network plan 2'!AU114),"",'Network plan 2'!AU114)</f>
        <v/>
      </c>
      <c r="AN112" s="6" t="str">
        <f>IF(ISBLANK('Network plan 2'!AV114),"",'Network plan 2'!AV114)</f>
        <v>E</v>
      </c>
      <c r="AO112" s="6" t="str">
        <f>IF(ISBLANK('Network plan 2'!AW114),"",'Network plan 2'!AW114)</f>
        <v/>
      </c>
      <c r="AQ112">
        <f t="shared" si="3"/>
        <v>3</v>
      </c>
    </row>
    <row r="113" spans="1:43" x14ac:dyDescent="0.2">
      <c r="A113" s="10" t="str">
        <f>IF(ISBLANK('Network plan 2'!I115),"",'Network plan 2'!I115)</f>
        <v/>
      </c>
      <c r="B113" s="6">
        <f>IF(ISBLANK('Network plan 2'!J115),"",'Network plan 2'!J115)</f>
        <v>2</v>
      </c>
      <c r="C113" s="6" t="str">
        <f>IF(ISBLANK('Network plan 2'!K115),"",'Network plan 2'!K115)</f>
        <v/>
      </c>
      <c r="D113" s="6">
        <f>IF(ISBLANK('Network plan 2'!L115),"",'Network plan 2'!L115)</f>
        <v>4</v>
      </c>
      <c r="E113" s="6" t="str">
        <f>IF(ISBLANK('Network plan 2'!M115),"",'Network plan 2'!M115)</f>
        <v/>
      </c>
      <c r="F113" s="6" t="str">
        <f>IF(ISBLANK('Network plan 2'!N115),"",'Network plan 2'!N115)</f>
        <v/>
      </c>
      <c r="G113" s="6">
        <f>IF(ISBLANK('Network plan 2'!O115),"",'Network plan 2'!O115)</f>
        <v>7</v>
      </c>
      <c r="H113" s="6" t="str">
        <f>IF(ISBLANK('Network plan 2'!P115),"",'Network plan 2'!P115)</f>
        <v/>
      </c>
      <c r="I113" s="6" t="str">
        <f>IF(ISBLANK('Network plan 2'!Q115),"",'Network plan 2'!Q115)</f>
        <v/>
      </c>
      <c r="J113" s="6" t="str">
        <f>IF(ISBLANK('Network plan 2'!R115),"",'Network plan 2'!R115)</f>
        <v/>
      </c>
      <c r="K113" s="6" t="str">
        <f>IF(ISBLANK('Network plan 2'!S115),"",'Network plan 2'!S115)</f>
        <v/>
      </c>
      <c r="L113" s="6" t="str">
        <f>IF(ISBLANK('Network plan 2'!T115),"",'Network plan 2'!T115)</f>
        <v/>
      </c>
      <c r="M113" s="6" t="str">
        <f>IF(ISBLANK('Network plan 2'!U115),"",'Network plan 2'!U115)</f>
        <v/>
      </c>
      <c r="N113" s="6" t="str">
        <f>IF(ISBLANK('Network plan 2'!V115),"",'Network plan 2'!V115)</f>
        <v/>
      </c>
      <c r="O113" s="6" t="str">
        <f>IF(ISBLANK('Network plan 2'!W115),"",'Network plan 2'!W115)</f>
        <v/>
      </c>
      <c r="P113" s="6" t="str">
        <f>IF(ISBLANK('Network plan 2'!X115),"",'Network plan 2'!X115)</f>
        <v/>
      </c>
      <c r="Q113" s="6" t="str">
        <f>IF(ISBLANK('Network plan 2'!Y115),"",'Network plan 2'!Y115)</f>
        <v/>
      </c>
      <c r="R113" s="6" t="str">
        <f>IF(ISBLANK('Network plan 2'!Z115),"",'Network plan 2'!Z115)</f>
        <v/>
      </c>
      <c r="S113" s="6" t="str">
        <f>IF(ISBLANK('Network plan 2'!AA115),"",'Network plan 2'!AA115)</f>
        <v/>
      </c>
      <c r="T113" s="6" t="str">
        <f>IF(ISBLANK('Network plan 2'!AB115),"",'Network plan 2'!AB115)</f>
        <v/>
      </c>
      <c r="U113" s="6" t="str">
        <f>IF(ISBLANK('Network plan 2'!AC115),"",'Network plan 2'!AC115)</f>
        <v/>
      </c>
      <c r="V113" s="6" t="str">
        <f>IF(ISBLANK('Network plan 2'!AD115),"",'Network plan 2'!AD115)</f>
        <v/>
      </c>
      <c r="W113" s="6" t="str">
        <f>IF(ISBLANK('Network plan 2'!AE115),"",'Network plan 2'!AE115)</f>
        <v/>
      </c>
      <c r="X113" s="6" t="str">
        <f>IF(ISBLANK('Network plan 2'!AF115),"",'Network plan 2'!AF115)</f>
        <v/>
      </c>
      <c r="Y113" s="6" t="str">
        <f>IF(ISBLANK('Network plan 2'!AG115),"",'Network plan 2'!AG115)</f>
        <v/>
      </c>
      <c r="Z113" s="6" t="str">
        <f>IF(ISBLANK('Network plan 2'!AH115),"",'Network plan 2'!AH115)</f>
        <v/>
      </c>
      <c r="AA113" s="6" t="str">
        <f>IF(ISBLANK('Network plan 2'!AI115),"",'Network plan 2'!AI115)</f>
        <v/>
      </c>
      <c r="AB113" s="6" t="str">
        <f>IF(ISBLANK('Network plan 2'!AJ115),"",'Network plan 2'!AJ115)</f>
        <v/>
      </c>
      <c r="AC113" s="6" t="str">
        <f>IF(ISBLANK('Network plan 2'!AK115),"",'Network plan 2'!AK115)</f>
        <v/>
      </c>
      <c r="AD113" s="6" t="str">
        <f>IF(ISBLANK('Network plan 2'!AL115),"",'Network plan 2'!AL115)</f>
        <v/>
      </c>
      <c r="AE113" s="6" t="str">
        <f>IF(ISBLANK('Network plan 2'!AM115),"",'Network plan 2'!AM115)</f>
        <v/>
      </c>
      <c r="AF113" s="6" t="str">
        <f>IF(ISBLANK('Network plan 2'!AN115),"",'Network plan 2'!AN115)</f>
        <v/>
      </c>
      <c r="AG113" s="6" t="str">
        <f>IF(ISBLANK('Network plan 2'!AO115),"",'Network plan 2'!AO115)</f>
        <v/>
      </c>
      <c r="AH113" s="6" t="str">
        <f>IF(ISBLANK('Network plan 2'!AP115),"",'Network plan 2'!AP115)</f>
        <v/>
      </c>
      <c r="AI113" s="6" t="str">
        <f>IF(ISBLANK('Network plan 2'!AQ115),"",'Network plan 2'!AQ115)</f>
        <v/>
      </c>
      <c r="AJ113" s="6" t="str">
        <f>IF(ISBLANK('Network plan 2'!AR115),"",'Network plan 2'!AR115)</f>
        <v/>
      </c>
      <c r="AK113" s="6" t="str">
        <f>IF(ISBLANK('Network plan 2'!AS115),"",'Network plan 2'!AS115)</f>
        <v/>
      </c>
      <c r="AL113" s="6" t="str">
        <f>IF(ISBLANK('Network plan 2'!AT115),"",'Network plan 2'!AT115)</f>
        <v/>
      </c>
      <c r="AM113" s="6" t="str">
        <f>IF(ISBLANK('Network plan 2'!AU115),"",'Network plan 2'!AU115)</f>
        <v/>
      </c>
      <c r="AN113" s="6" t="str">
        <f>IF(ISBLANK('Network plan 2'!AV115),"",'Network plan 2'!AV115)</f>
        <v>E</v>
      </c>
      <c r="AO113" s="6" t="str">
        <f>IF(ISBLANK('Network plan 2'!AW115),"",'Network plan 2'!AW115)</f>
        <v/>
      </c>
      <c r="AQ113">
        <f t="shared" si="3"/>
        <v>4</v>
      </c>
    </row>
    <row r="114" spans="1:43" x14ac:dyDescent="0.2">
      <c r="A114" s="10" t="str">
        <f>IF(ISBLANK('Network plan 2'!I116),"",'Network plan 2'!I116)</f>
        <v/>
      </c>
      <c r="B114" s="6" t="str">
        <f>IF(ISBLANK('Network plan 2'!J116),"",'Network plan 2'!J116)</f>
        <v/>
      </c>
      <c r="C114" s="6" t="str">
        <f>IF(ISBLANK('Network plan 2'!K116),"",'Network plan 2'!K116)</f>
        <v/>
      </c>
      <c r="D114" s="6">
        <f>IF(ISBLANK('Network plan 2'!L116),"",'Network plan 2'!L116)</f>
        <v>4</v>
      </c>
      <c r="E114" s="6" t="str">
        <f>IF(ISBLANK('Network plan 2'!M116),"",'Network plan 2'!M116)</f>
        <v/>
      </c>
      <c r="F114" s="6" t="str">
        <f>IF(ISBLANK('Network plan 2'!N116),"",'Network plan 2'!N116)</f>
        <v/>
      </c>
      <c r="G114" s="6">
        <f>IF(ISBLANK('Network plan 2'!O116),"",'Network plan 2'!O116)</f>
        <v>7</v>
      </c>
      <c r="H114" s="6" t="str">
        <f>IF(ISBLANK('Network plan 2'!P116),"",'Network plan 2'!P116)</f>
        <v/>
      </c>
      <c r="I114" s="6" t="str">
        <f>IF(ISBLANK('Network plan 2'!Q116),"",'Network plan 2'!Q116)</f>
        <v/>
      </c>
      <c r="J114" s="6" t="str">
        <f>IF(ISBLANK('Network plan 2'!R116),"",'Network plan 2'!R116)</f>
        <v/>
      </c>
      <c r="K114" s="6" t="str">
        <f>IF(ISBLANK('Network plan 2'!S116),"",'Network plan 2'!S116)</f>
        <v/>
      </c>
      <c r="L114" s="6" t="str">
        <f>IF(ISBLANK('Network plan 2'!T116),"",'Network plan 2'!T116)</f>
        <v/>
      </c>
      <c r="M114" s="6" t="str">
        <f>IF(ISBLANK('Network plan 2'!U116),"",'Network plan 2'!U116)</f>
        <v/>
      </c>
      <c r="N114" s="6" t="str">
        <f>IF(ISBLANK('Network plan 2'!V116),"",'Network plan 2'!V116)</f>
        <v/>
      </c>
      <c r="O114" s="6" t="str">
        <f>IF(ISBLANK('Network plan 2'!W116),"",'Network plan 2'!W116)</f>
        <v/>
      </c>
      <c r="P114" s="6" t="str">
        <f>IF(ISBLANK('Network plan 2'!X116),"",'Network plan 2'!X116)</f>
        <v/>
      </c>
      <c r="Q114" s="6" t="str">
        <f>IF(ISBLANK('Network plan 2'!Y116),"",'Network plan 2'!Y116)</f>
        <v/>
      </c>
      <c r="R114" s="6" t="str">
        <f>IF(ISBLANK('Network plan 2'!Z116),"",'Network plan 2'!Z116)</f>
        <v/>
      </c>
      <c r="S114" s="6" t="str">
        <f>IF(ISBLANK('Network plan 2'!AA116),"",'Network plan 2'!AA116)</f>
        <v/>
      </c>
      <c r="T114" s="6" t="str">
        <f>IF(ISBLANK('Network plan 2'!AB116),"",'Network plan 2'!AB116)</f>
        <v/>
      </c>
      <c r="U114" s="6" t="str">
        <f>IF(ISBLANK('Network plan 2'!AC116),"",'Network plan 2'!AC116)</f>
        <v/>
      </c>
      <c r="V114" s="6" t="str">
        <f>IF(ISBLANK('Network plan 2'!AD116),"",'Network plan 2'!AD116)</f>
        <v/>
      </c>
      <c r="W114" s="6" t="str">
        <f>IF(ISBLANK('Network plan 2'!AE116),"",'Network plan 2'!AE116)</f>
        <v/>
      </c>
      <c r="X114" s="6" t="str">
        <f>IF(ISBLANK('Network plan 2'!AF116),"",'Network plan 2'!AF116)</f>
        <v/>
      </c>
      <c r="Y114" s="6" t="str">
        <f>IF(ISBLANK('Network plan 2'!AG116),"",'Network plan 2'!AG116)</f>
        <v/>
      </c>
      <c r="Z114" s="6" t="str">
        <f>IF(ISBLANK('Network plan 2'!AH116),"",'Network plan 2'!AH116)</f>
        <v/>
      </c>
      <c r="AA114" s="6" t="str">
        <f>IF(ISBLANK('Network plan 2'!AI116),"",'Network plan 2'!AI116)</f>
        <v/>
      </c>
      <c r="AB114" s="6" t="str">
        <f>IF(ISBLANK('Network plan 2'!AJ116),"",'Network plan 2'!AJ116)</f>
        <v/>
      </c>
      <c r="AC114" s="6" t="str">
        <f>IF(ISBLANK('Network plan 2'!AK116),"",'Network plan 2'!AK116)</f>
        <v/>
      </c>
      <c r="AD114" s="6" t="str">
        <f>IF(ISBLANK('Network plan 2'!AL116),"",'Network plan 2'!AL116)</f>
        <v/>
      </c>
      <c r="AE114" s="6" t="str">
        <f>IF(ISBLANK('Network plan 2'!AM116),"",'Network plan 2'!AM116)</f>
        <v/>
      </c>
      <c r="AF114" s="6" t="str">
        <f>IF(ISBLANK('Network plan 2'!AN116),"",'Network plan 2'!AN116)</f>
        <v/>
      </c>
      <c r="AG114" s="6" t="str">
        <f>IF(ISBLANK('Network plan 2'!AO116),"",'Network plan 2'!AO116)</f>
        <v/>
      </c>
      <c r="AH114" s="6" t="str">
        <f>IF(ISBLANK('Network plan 2'!AP116),"",'Network plan 2'!AP116)</f>
        <v/>
      </c>
      <c r="AI114" s="6" t="str">
        <f>IF(ISBLANK('Network plan 2'!AQ116),"",'Network plan 2'!AQ116)</f>
        <v/>
      </c>
      <c r="AJ114" s="6" t="str">
        <f>IF(ISBLANK('Network plan 2'!AR116),"",'Network plan 2'!AR116)</f>
        <v/>
      </c>
      <c r="AK114" s="6" t="str">
        <f>IF(ISBLANK('Network plan 2'!AS116),"",'Network plan 2'!AS116)</f>
        <v/>
      </c>
      <c r="AL114" s="6" t="str">
        <f>IF(ISBLANK('Network plan 2'!AT116),"",'Network plan 2'!AT116)</f>
        <v/>
      </c>
      <c r="AM114" s="6" t="str">
        <f>IF(ISBLANK('Network plan 2'!AU116),"",'Network plan 2'!AU116)</f>
        <v/>
      </c>
      <c r="AN114" s="6" t="str">
        <f>IF(ISBLANK('Network plan 2'!AV116),"",'Network plan 2'!AV116)</f>
        <v>E</v>
      </c>
      <c r="AO114" s="6" t="str">
        <f>IF(ISBLANK('Network plan 2'!AW116),"",'Network plan 2'!AW116)</f>
        <v/>
      </c>
      <c r="AQ114">
        <f t="shared" si="3"/>
        <v>3</v>
      </c>
    </row>
    <row r="115" spans="1:43" x14ac:dyDescent="0.2">
      <c r="A115" s="10" t="str">
        <f>IF(ISBLANK('Network plan 2'!I117),"",'Network plan 2'!I117)</f>
        <v/>
      </c>
      <c r="B115" s="6">
        <f>IF(ISBLANK('Network plan 2'!J117),"",'Network plan 2'!J117)</f>
        <v>2</v>
      </c>
      <c r="C115" s="6" t="str">
        <f>IF(ISBLANK('Network plan 2'!K117),"",'Network plan 2'!K117)</f>
        <v/>
      </c>
      <c r="D115" s="6">
        <f>IF(ISBLANK('Network plan 2'!L117),"",'Network plan 2'!L117)</f>
        <v>4</v>
      </c>
      <c r="E115" s="6" t="str">
        <f>IF(ISBLANK('Network plan 2'!M117),"",'Network plan 2'!M117)</f>
        <v/>
      </c>
      <c r="F115" s="6" t="str">
        <f>IF(ISBLANK('Network plan 2'!N117),"",'Network plan 2'!N117)</f>
        <v/>
      </c>
      <c r="G115" s="6">
        <f>IF(ISBLANK('Network plan 2'!O117),"",'Network plan 2'!O117)</f>
        <v>7</v>
      </c>
      <c r="H115" s="6" t="str">
        <f>IF(ISBLANK('Network plan 2'!P117),"",'Network plan 2'!P117)</f>
        <v/>
      </c>
      <c r="I115" s="6" t="str">
        <f>IF(ISBLANK('Network plan 2'!Q117),"",'Network plan 2'!Q117)</f>
        <v/>
      </c>
      <c r="J115" s="6" t="str">
        <f>IF(ISBLANK('Network plan 2'!R117),"",'Network plan 2'!R117)</f>
        <v/>
      </c>
      <c r="K115" s="6" t="str">
        <f>IF(ISBLANK('Network plan 2'!S117),"",'Network plan 2'!S117)</f>
        <v/>
      </c>
      <c r="L115" s="6" t="str">
        <f>IF(ISBLANK('Network plan 2'!T117),"",'Network plan 2'!T117)</f>
        <v/>
      </c>
      <c r="M115" s="6" t="str">
        <f>IF(ISBLANK('Network plan 2'!U117),"",'Network plan 2'!U117)</f>
        <v/>
      </c>
      <c r="N115" s="6" t="str">
        <f>IF(ISBLANK('Network plan 2'!V117),"",'Network plan 2'!V117)</f>
        <v/>
      </c>
      <c r="O115" s="6" t="str">
        <f>IF(ISBLANK('Network plan 2'!W117),"",'Network plan 2'!W117)</f>
        <v/>
      </c>
      <c r="P115" s="6" t="str">
        <f>IF(ISBLANK('Network plan 2'!X117),"",'Network plan 2'!X117)</f>
        <v/>
      </c>
      <c r="Q115" s="6" t="str">
        <f>IF(ISBLANK('Network plan 2'!Y117),"",'Network plan 2'!Y117)</f>
        <v/>
      </c>
      <c r="R115" s="6" t="str">
        <f>IF(ISBLANK('Network plan 2'!Z117),"",'Network plan 2'!Z117)</f>
        <v/>
      </c>
      <c r="S115" s="6" t="str">
        <f>IF(ISBLANK('Network plan 2'!AA117),"",'Network plan 2'!AA117)</f>
        <v/>
      </c>
      <c r="T115" s="6" t="str">
        <f>IF(ISBLANK('Network plan 2'!AB117),"",'Network plan 2'!AB117)</f>
        <v/>
      </c>
      <c r="U115" s="6" t="str">
        <f>IF(ISBLANK('Network plan 2'!AC117),"",'Network plan 2'!AC117)</f>
        <v/>
      </c>
      <c r="V115" s="6" t="str">
        <f>IF(ISBLANK('Network plan 2'!AD117),"",'Network plan 2'!AD117)</f>
        <v/>
      </c>
      <c r="W115" s="6" t="str">
        <f>IF(ISBLANK('Network plan 2'!AE117),"",'Network plan 2'!AE117)</f>
        <v/>
      </c>
      <c r="X115" s="6" t="str">
        <f>IF(ISBLANK('Network plan 2'!AF117),"",'Network plan 2'!AF117)</f>
        <v/>
      </c>
      <c r="Y115" s="6" t="str">
        <f>IF(ISBLANK('Network plan 2'!AG117),"",'Network plan 2'!AG117)</f>
        <v/>
      </c>
      <c r="Z115" s="6" t="str">
        <f>IF(ISBLANK('Network plan 2'!AH117),"",'Network plan 2'!AH117)</f>
        <v/>
      </c>
      <c r="AA115" s="6" t="str">
        <f>IF(ISBLANK('Network plan 2'!AI117),"",'Network plan 2'!AI117)</f>
        <v/>
      </c>
      <c r="AB115" s="6" t="str">
        <f>IF(ISBLANK('Network plan 2'!AJ117),"",'Network plan 2'!AJ117)</f>
        <v/>
      </c>
      <c r="AC115" s="6" t="str">
        <f>IF(ISBLANK('Network plan 2'!AK117),"",'Network plan 2'!AK117)</f>
        <v/>
      </c>
      <c r="AD115" s="6" t="str">
        <f>IF(ISBLANK('Network plan 2'!AL117),"",'Network plan 2'!AL117)</f>
        <v/>
      </c>
      <c r="AE115" s="6" t="str">
        <f>IF(ISBLANK('Network plan 2'!AM117),"",'Network plan 2'!AM117)</f>
        <v/>
      </c>
      <c r="AF115" s="6" t="str">
        <f>IF(ISBLANK('Network plan 2'!AN117),"",'Network plan 2'!AN117)</f>
        <v/>
      </c>
      <c r="AG115" s="6" t="str">
        <f>IF(ISBLANK('Network plan 2'!AO117),"",'Network plan 2'!AO117)</f>
        <v/>
      </c>
      <c r="AH115" s="6" t="str">
        <f>IF(ISBLANK('Network plan 2'!AP117),"",'Network plan 2'!AP117)</f>
        <v/>
      </c>
      <c r="AI115" s="6" t="str">
        <f>IF(ISBLANK('Network plan 2'!AQ117),"",'Network plan 2'!AQ117)</f>
        <v/>
      </c>
      <c r="AJ115" s="6" t="str">
        <f>IF(ISBLANK('Network plan 2'!AR117),"",'Network plan 2'!AR117)</f>
        <v/>
      </c>
      <c r="AK115" s="6" t="str">
        <f>IF(ISBLANK('Network plan 2'!AS117),"",'Network plan 2'!AS117)</f>
        <v/>
      </c>
      <c r="AL115" s="6" t="str">
        <f>IF(ISBLANK('Network plan 2'!AT117),"",'Network plan 2'!AT117)</f>
        <v/>
      </c>
      <c r="AM115" s="6" t="str">
        <f>IF(ISBLANK('Network plan 2'!AU117),"",'Network plan 2'!AU117)</f>
        <v/>
      </c>
      <c r="AN115" s="6" t="str">
        <f>IF(ISBLANK('Network plan 2'!AV117),"",'Network plan 2'!AV117)</f>
        <v>E</v>
      </c>
      <c r="AO115" s="6" t="str">
        <f>IF(ISBLANK('Network plan 2'!AW117),"",'Network plan 2'!AW117)</f>
        <v/>
      </c>
      <c r="AQ115">
        <f t="shared" si="3"/>
        <v>4</v>
      </c>
    </row>
    <row r="116" spans="1:43" x14ac:dyDescent="0.2">
      <c r="A116" s="10" t="str">
        <f>IF(ISBLANK('Network plan 2'!I118),"",'Network plan 2'!I118)</f>
        <v/>
      </c>
      <c r="B116" s="6" t="str">
        <f>IF(ISBLANK('Network plan 2'!J118),"",'Network plan 2'!J118)</f>
        <v/>
      </c>
      <c r="C116" s="6" t="str">
        <f>IF(ISBLANK('Network plan 2'!K118),"",'Network plan 2'!K118)</f>
        <v/>
      </c>
      <c r="D116" s="6">
        <f>IF(ISBLANK('Network plan 2'!L118),"",'Network plan 2'!L118)</f>
        <v>4</v>
      </c>
      <c r="E116" s="6" t="str">
        <f>IF(ISBLANK('Network plan 2'!M118),"",'Network plan 2'!M118)</f>
        <v/>
      </c>
      <c r="F116" s="6" t="str">
        <f>IF(ISBLANK('Network plan 2'!N118),"",'Network plan 2'!N118)</f>
        <v/>
      </c>
      <c r="G116" s="6">
        <f>IF(ISBLANK('Network plan 2'!O118),"",'Network plan 2'!O118)</f>
        <v>7</v>
      </c>
      <c r="H116" s="6" t="str">
        <f>IF(ISBLANK('Network plan 2'!P118),"",'Network plan 2'!P118)</f>
        <v/>
      </c>
      <c r="I116" s="6" t="str">
        <f>IF(ISBLANK('Network plan 2'!Q118),"",'Network plan 2'!Q118)</f>
        <v/>
      </c>
      <c r="J116" s="6" t="str">
        <f>IF(ISBLANK('Network plan 2'!R118),"",'Network plan 2'!R118)</f>
        <v/>
      </c>
      <c r="K116" s="6" t="str">
        <f>IF(ISBLANK('Network plan 2'!S118),"",'Network plan 2'!S118)</f>
        <v/>
      </c>
      <c r="L116" s="6" t="str">
        <f>IF(ISBLANK('Network plan 2'!T118),"",'Network plan 2'!T118)</f>
        <v/>
      </c>
      <c r="M116" s="6" t="str">
        <f>IF(ISBLANK('Network plan 2'!U118),"",'Network plan 2'!U118)</f>
        <v/>
      </c>
      <c r="N116" s="6" t="str">
        <f>IF(ISBLANK('Network plan 2'!V118),"",'Network plan 2'!V118)</f>
        <v/>
      </c>
      <c r="O116" s="6" t="str">
        <f>IF(ISBLANK('Network plan 2'!W118),"",'Network plan 2'!W118)</f>
        <v/>
      </c>
      <c r="P116" s="6" t="str">
        <f>IF(ISBLANK('Network plan 2'!X118),"",'Network plan 2'!X118)</f>
        <v/>
      </c>
      <c r="Q116" s="6" t="str">
        <f>IF(ISBLANK('Network plan 2'!Y118),"",'Network plan 2'!Y118)</f>
        <v/>
      </c>
      <c r="R116" s="6" t="str">
        <f>IF(ISBLANK('Network plan 2'!Z118),"",'Network plan 2'!Z118)</f>
        <v/>
      </c>
      <c r="S116" s="6" t="str">
        <f>IF(ISBLANK('Network plan 2'!AA118),"",'Network plan 2'!AA118)</f>
        <v/>
      </c>
      <c r="T116" s="6" t="str">
        <f>IF(ISBLANK('Network plan 2'!AB118),"",'Network plan 2'!AB118)</f>
        <v/>
      </c>
      <c r="U116" s="6" t="str">
        <f>IF(ISBLANK('Network plan 2'!AC118),"",'Network plan 2'!AC118)</f>
        <v/>
      </c>
      <c r="V116" s="6" t="str">
        <f>IF(ISBLANK('Network plan 2'!AD118),"",'Network plan 2'!AD118)</f>
        <v/>
      </c>
      <c r="W116" s="6" t="str">
        <f>IF(ISBLANK('Network plan 2'!AE118),"",'Network plan 2'!AE118)</f>
        <v/>
      </c>
      <c r="X116" s="6" t="str">
        <f>IF(ISBLANK('Network plan 2'!AF118),"",'Network plan 2'!AF118)</f>
        <v/>
      </c>
      <c r="Y116" s="6" t="str">
        <f>IF(ISBLANK('Network plan 2'!AG118),"",'Network plan 2'!AG118)</f>
        <v/>
      </c>
      <c r="Z116" s="6" t="str">
        <f>IF(ISBLANK('Network plan 2'!AH118),"",'Network plan 2'!AH118)</f>
        <v/>
      </c>
      <c r="AA116" s="6" t="str">
        <f>IF(ISBLANK('Network plan 2'!AI118),"",'Network plan 2'!AI118)</f>
        <v/>
      </c>
      <c r="AB116" s="6" t="str">
        <f>IF(ISBLANK('Network plan 2'!AJ118),"",'Network plan 2'!AJ118)</f>
        <v/>
      </c>
      <c r="AC116" s="6" t="str">
        <f>IF(ISBLANK('Network plan 2'!AK118),"",'Network plan 2'!AK118)</f>
        <v/>
      </c>
      <c r="AD116" s="6" t="str">
        <f>IF(ISBLANK('Network plan 2'!AL118),"",'Network plan 2'!AL118)</f>
        <v/>
      </c>
      <c r="AE116" s="6" t="str">
        <f>IF(ISBLANK('Network plan 2'!AM118),"",'Network plan 2'!AM118)</f>
        <v/>
      </c>
      <c r="AF116" s="6" t="str">
        <f>IF(ISBLANK('Network plan 2'!AN118),"",'Network plan 2'!AN118)</f>
        <v/>
      </c>
      <c r="AG116" s="6" t="str">
        <f>IF(ISBLANK('Network plan 2'!AO118),"",'Network plan 2'!AO118)</f>
        <v/>
      </c>
      <c r="AH116" s="6" t="str">
        <f>IF(ISBLANK('Network plan 2'!AP118),"",'Network plan 2'!AP118)</f>
        <v/>
      </c>
      <c r="AI116" s="6" t="str">
        <f>IF(ISBLANK('Network plan 2'!AQ118),"",'Network plan 2'!AQ118)</f>
        <v/>
      </c>
      <c r="AJ116" s="6" t="str">
        <f>IF(ISBLANK('Network plan 2'!AR118),"",'Network plan 2'!AR118)</f>
        <v/>
      </c>
      <c r="AK116" s="6" t="str">
        <f>IF(ISBLANK('Network plan 2'!AS118),"",'Network plan 2'!AS118)</f>
        <v/>
      </c>
      <c r="AL116" s="6" t="str">
        <f>IF(ISBLANK('Network plan 2'!AT118),"",'Network plan 2'!AT118)</f>
        <v/>
      </c>
      <c r="AM116" s="6" t="str">
        <f>IF(ISBLANK('Network plan 2'!AU118),"",'Network plan 2'!AU118)</f>
        <v/>
      </c>
      <c r="AN116" s="6" t="str">
        <f>IF(ISBLANK('Network plan 2'!AV118),"",'Network plan 2'!AV118)</f>
        <v>E</v>
      </c>
      <c r="AO116" s="6" t="str">
        <f>IF(ISBLANK('Network plan 2'!AW118),"",'Network plan 2'!AW118)</f>
        <v/>
      </c>
      <c r="AQ116">
        <f t="shared" si="3"/>
        <v>3</v>
      </c>
    </row>
    <row r="117" spans="1:43" x14ac:dyDescent="0.2">
      <c r="A117" s="10" t="str">
        <f>IF(ISBLANK('Network plan 2'!I119),"",'Network plan 2'!I119)</f>
        <v/>
      </c>
      <c r="B117" s="6">
        <f>IF(ISBLANK('Network plan 2'!J119),"",'Network plan 2'!J119)</f>
        <v>2</v>
      </c>
      <c r="C117" s="6" t="str">
        <f>IF(ISBLANK('Network plan 2'!K119),"",'Network plan 2'!K119)</f>
        <v/>
      </c>
      <c r="D117" s="6">
        <f>IF(ISBLANK('Network plan 2'!L119),"",'Network plan 2'!L119)</f>
        <v>4</v>
      </c>
      <c r="E117" s="6" t="str">
        <f>IF(ISBLANK('Network plan 2'!M119),"",'Network plan 2'!M119)</f>
        <v/>
      </c>
      <c r="F117" s="6" t="str">
        <f>IF(ISBLANK('Network plan 2'!N119),"",'Network plan 2'!N119)</f>
        <v/>
      </c>
      <c r="G117" s="6">
        <f>IF(ISBLANK('Network plan 2'!O119),"",'Network plan 2'!O119)</f>
        <v>7</v>
      </c>
      <c r="H117" s="6" t="str">
        <f>IF(ISBLANK('Network plan 2'!P119),"",'Network plan 2'!P119)</f>
        <v/>
      </c>
      <c r="I117" s="6" t="str">
        <f>IF(ISBLANK('Network plan 2'!Q119),"",'Network plan 2'!Q119)</f>
        <v/>
      </c>
      <c r="J117" s="6" t="str">
        <f>IF(ISBLANK('Network plan 2'!R119),"",'Network plan 2'!R119)</f>
        <v/>
      </c>
      <c r="K117" s="6" t="str">
        <f>IF(ISBLANK('Network plan 2'!S119),"",'Network plan 2'!S119)</f>
        <v/>
      </c>
      <c r="L117" s="6" t="str">
        <f>IF(ISBLANK('Network plan 2'!T119),"",'Network plan 2'!T119)</f>
        <v/>
      </c>
      <c r="M117" s="6" t="str">
        <f>IF(ISBLANK('Network plan 2'!U119),"",'Network plan 2'!U119)</f>
        <v/>
      </c>
      <c r="N117" s="6" t="str">
        <f>IF(ISBLANK('Network plan 2'!V119),"",'Network plan 2'!V119)</f>
        <v/>
      </c>
      <c r="O117" s="6" t="str">
        <f>IF(ISBLANK('Network plan 2'!W119),"",'Network plan 2'!W119)</f>
        <v/>
      </c>
      <c r="P117" s="6" t="str">
        <f>IF(ISBLANK('Network plan 2'!X119),"",'Network plan 2'!X119)</f>
        <v/>
      </c>
      <c r="Q117" s="6" t="str">
        <f>IF(ISBLANK('Network plan 2'!Y119),"",'Network plan 2'!Y119)</f>
        <v/>
      </c>
      <c r="R117" s="6" t="str">
        <f>IF(ISBLANK('Network plan 2'!Z119),"",'Network plan 2'!Z119)</f>
        <v/>
      </c>
      <c r="S117" s="6" t="str">
        <f>IF(ISBLANK('Network plan 2'!AA119),"",'Network plan 2'!AA119)</f>
        <v/>
      </c>
      <c r="T117" s="6" t="str">
        <f>IF(ISBLANK('Network plan 2'!AB119),"",'Network plan 2'!AB119)</f>
        <v/>
      </c>
      <c r="U117" s="6" t="str">
        <f>IF(ISBLANK('Network plan 2'!AC119),"",'Network plan 2'!AC119)</f>
        <v/>
      </c>
      <c r="V117" s="6" t="str">
        <f>IF(ISBLANK('Network plan 2'!AD119),"",'Network plan 2'!AD119)</f>
        <v/>
      </c>
      <c r="W117" s="6" t="str">
        <f>IF(ISBLANK('Network plan 2'!AE119),"",'Network plan 2'!AE119)</f>
        <v/>
      </c>
      <c r="X117" s="6" t="str">
        <f>IF(ISBLANK('Network plan 2'!AF119),"",'Network plan 2'!AF119)</f>
        <v/>
      </c>
      <c r="Y117" s="6" t="str">
        <f>IF(ISBLANK('Network plan 2'!AG119),"",'Network plan 2'!AG119)</f>
        <v/>
      </c>
      <c r="Z117" s="6" t="str">
        <f>IF(ISBLANK('Network plan 2'!AH119),"",'Network plan 2'!AH119)</f>
        <v/>
      </c>
      <c r="AA117" s="6" t="str">
        <f>IF(ISBLANK('Network plan 2'!AI119),"",'Network plan 2'!AI119)</f>
        <v/>
      </c>
      <c r="AB117" s="6" t="str">
        <f>IF(ISBLANK('Network plan 2'!AJ119),"",'Network plan 2'!AJ119)</f>
        <v/>
      </c>
      <c r="AC117" s="6" t="str">
        <f>IF(ISBLANK('Network plan 2'!AK119),"",'Network plan 2'!AK119)</f>
        <v/>
      </c>
      <c r="AD117" s="6" t="str">
        <f>IF(ISBLANK('Network plan 2'!AL119),"",'Network plan 2'!AL119)</f>
        <v/>
      </c>
      <c r="AE117" s="6" t="str">
        <f>IF(ISBLANK('Network plan 2'!AM119),"",'Network plan 2'!AM119)</f>
        <v/>
      </c>
      <c r="AF117" s="6" t="str">
        <f>IF(ISBLANK('Network plan 2'!AN119),"",'Network plan 2'!AN119)</f>
        <v/>
      </c>
      <c r="AG117" s="6" t="str">
        <f>IF(ISBLANK('Network plan 2'!AO119),"",'Network plan 2'!AO119)</f>
        <v/>
      </c>
      <c r="AH117" s="6" t="str">
        <f>IF(ISBLANK('Network plan 2'!AP119),"",'Network plan 2'!AP119)</f>
        <v/>
      </c>
      <c r="AI117" s="6" t="str">
        <f>IF(ISBLANK('Network plan 2'!AQ119),"",'Network plan 2'!AQ119)</f>
        <v/>
      </c>
      <c r="AJ117" s="6" t="str">
        <f>IF(ISBLANK('Network plan 2'!AR119),"",'Network plan 2'!AR119)</f>
        <v/>
      </c>
      <c r="AK117" s="6" t="str">
        <f>IF(ISBLANK('Network plan 2'!AS119),"",'Network plan 2'!AS119)</f>
        <v/>
      </c>
      <c r="AL117" s="6" t="str">
        <f>IF(ISBLANK('Network plan 2'!AT119),"",'Network plan 2'!AT119)</f>
        <v/>
      </c>
      <c r="AM117" s="6" t="str">
        <f>IF(ISBLANK('Network plan 2'!AU119),"",'Network plan 2'!AU119)</f>
        <v/>
      </c>
      <c r="AN117" s="6" t="str">
        <f>IF(ISBLANK('Network plan 2'!AV119),"",'Network plan 2'!AV119)</f>
        <v>E</v>
      </c>
      <c r="AO117" s="6" t="str">
        <f>IF(ISBLANK('Network plan 2'!AW119),"",'Network plan 2'!AW119)</f>
        <v/>
      </c>
      <c r="AQ117">
        <f t="shared" si="3"/>
        <v>4</v>
      </c>
    </row>
    <row r="118" spans="1:43" x14ac:dyDescent="0.2">
      <c r="A118" s="10" t="str">
        <f>IF(ISBLANK('Network plan 2'!I120),"",'Network plan 2'!I120)</f>
        <v/>
      </c>
      <c r="B118" s="6" t="str">
        <f>IF(ISBLANK('Network plan 2'!J120),"",'Network plan 2'!J120)</f>
        <v/>
      </c>
      <c r="C118" s="6" t="str">
        <f>IF(ISBLANK('Network plan 2'!K120),"",'Network plan 2'!K120)</f>
        <v/>
      </c>
      <c r="D118" s="6">
        <f>IF(ISBLANK('Network plan 2'!L120),"",'Network plan 2'!L120)</f>
        <v>4</v>
      </c>
      <c r="E118" s="6" t="str">
        <f>IF(ISBLANK('Network plan 2'!M120),"",'Network plan 2'!M120)</f>
        <v/>
      </c>
      <c r="F118" s="6" t="str">
        <f>IF(ISBLANK('Network plan 2'!N120),"",'Network plan 2'!N120)</f>
        <v/>
      </c>
      <c r="G118" s="6">
        <f>IF(ISBLANK('Network plan 2'!O120),"",'Network plan 2'!O120)</f>
        <v>7</v>
      </c>
      <c r="H118" s="6" t="str">
        <f>IF(ISBLANK('Network plan 2'!P120),"",'Network plan 2'!P120)</f>
        <v/>
      </c>
      <c r="I118" s="6" t="str">
        <f>IF(ISBLANK('Network plan 2'!Q120),"",'Network plan 2'!Q120)</f>
        <v/>
      </c>
      <c r="J118" s="6" t="str">
        <f>IF(ISBLANK('Network plan 2'!R120),"",'Network plan 2'!R120)</f>
        <v/>
      </c>
      <c r="K118" s="6" t="str">
        <f>IF(ISBLANK('Network plan 2'!S120),"",'Network plan 2'!S120)</f>
        <v/>
      </c>
      <c r="L118" s="6" t="str">
        <f>IF(ISBLANK('Network plan 2'!T120),"",'Network plan 2'!T120)</f>
        <v/>
      </c>
      <c r="M118" s="6" t="str">
        <f>IF(ISBLANK('Network plan 2'!U120),"",'Network plan 2'!U120)</f>
        <v/>
      </c>
      <c r="N118" s="6" t="str">
        <f>IF(ISBLANK('Network plan 2'!V120),"",'Network plan 2'!V120)</f>
        <v/>
      </c>
      <c r="O118" s="6" t="str">
        <f>IF(ISBLANK('Network plan 2'!W120),"",'Network plan 2'!W120)</f>
        <v/>
      </c>
      <c r="P118" s="6" t="str">
        <f>IF(ISBLANK('Network plan 2'!X120),"",'Network plan 2'!X120)</f>
        <v/>
      </c>
      <c r="Q118" s="6" t="str">
        <f>IF(ISBLANK('Network plan 2'!Y120),"",'Network plan 2'!Y120)</f>
        <v/>
      </c>
      <c r="R118" s="6" t="str">
        <f>IF(ISBLANK('Network plan 2'!Z120),"",'Network plan 2'!Z120)</f>
        <v/>
      </c>
      <c r="S118" s="6" t="str">
        <f>IF(ISBLANK('Network plan 2'!AA120),"",'Network plan 2'!AA120)</f>
        <v/>
      </c>
      <c r="T118" s="6" t="str">
        <f>IF(ISBLANK('Network plan 2'!AB120),"",'Network plan 2'!AB120)</f>
        <v/>
      </c>
      <c r="U118" s="6" t="str">
        <f>IF(ISBLANK('Network plan 2'!AC120),"",'Network plan 2'!AC120)</f>
        <v/>
      </c>
      <c r="V118" s="6" t="str">
        <f>IF(ISBLANK('Network plan 2'!AD120),"",'Network plan 2'!AD120)</f>
        <v/>
      </c>
      <c r="W118" s="6" t="str">
        <f>IF(ISBLANK('Network plan 2'!AE120),"",'Network plan 2'!AE120)</f>
        <v/>
      </c>
      <c r="X118" s="6" t="str">
        <f>IF(ISBLANK('Network plan 2'!AF120),"",'Network plan 2'!AF120)</f>
        <v/>
      </c>
      <c r="Y118" s="6" t="str">
        <f>IF(ISBLANK('Network plan 2'!AG120),"",'Network plan 2'!AG120)</f>
        <v/>
      </c>
      <c r="Z118" s="6" t="str">
        <f>IF(ISBLANK('Network plan 2'!AH120),"",'Network plan 2'!AH120)</f>
        <v/>
      </c>
      <c r="AA118" s="6" t="str">
        <f>IF(ISBLANK('Network plan 2'!AI120),"",'Network plan 2'!AI120)</f>
        <v/>
      </c>
      <c r="AB118" s="6" t="str">
        <f>IF(ISBLANK('Network plan 2'!AJ120),"",'Network plan 2'!AJ120)</f>
        <v/>
      </c>
      <c r="AC118" s="6" t="str">
        <f>IF(ISBLANK('Network plan 2'!AK120),"",'Network plan 2'!AK120)</f>
        <v/>
      </c>
      <c r="AD118" s="6" t="str">
        <f>IF(ISBLANK('Network plan 2'!AL120),"",'Network plan 2'!AL120)</f>
        <v/>
      </c>
      <c r="AE118" s="6" t="str">
        <f>IF(ISBLANK('Network plan 2'!AM120),"",'Network plan 2'!AM120)</f>
        <v/>
      </c>
      <c r="AF118" s="6" t="str">
        <f>IF(ISBLANK('Network plan 2'!AN120),"",'Network plan 2'!AN120)</f>
        <v/>
      </c>
      <c r="AG118" s="6" t="str">
        <f>IF(ISBLANK('Network plan 2'!AO120),"",'Network plan 2'!AO120)</f>
        <v/>
      </c>
      <c r="AH118" s="6" t="str">
        <f>IF(ISBLANK('Network plan 2'!AP120),"",'Network plan 2'!AP120)</f>
        <v/>
      </c>
      <c r="AI118" s="6" t="str">
        <f>IF(ISBLANK('Network plan 2'!AQ120),"",'Network plan 2'!AQ120)</f>
        <v/>
      </c>
      <c r="AJ118" s="6" t="str">
        <f>IF(ISBLANK('Network plan 2'!AR120),"",'Network plan 2'!AR120)</f>
        <v/>
      </c>
      <c r="AK118" s="6" t="str">
        <f>IF(ISBLANK('Network plan 2'!AS120),"",'Network plan 2'!AS120)</f>
        <v/>
      </c>
      <c r="AL118" s="6" t="str">
        <f>IF(ISBLANK('Network plan 2'!AT120),"",'Network plan 2'!AT120)</f>
        <v/>
      </c>
      <c r="AM118" s="6" t="str">
        <f>IF(ISBLANK('Network plan 2'!AU120),"",'Network plan 2'!AU120)</f>
        <v/>
      </c>
      <c r="AN118" s="6" t="str">
        <f>IF(ISBLANK('Network plan 2'!AV120),"",'Network plan 2'!AV120)</f>
        <v>E</v>
      </c>
      <c r="AO118" s="6" t="str">
        <f>IF(ISBLANK('Network plan 2'!AW120),"",'Network plan 2'!AW120)</f>
        <v/>
      </c>
      <c r="AQ118">
        <f t="shared" si="3"/>
        <v>3</v>
      </c>
    </row>
    <row r="119" spans="1:43" x14ac:dyDescent="0.2">
      <c r="A119" s="10" t="str">
        <f>IF(ISBLANK('Network plan 2'!I121),"",'Network plan 2'!I121)</f>
        <v/>
      </c>
      <c r="B119" s="6" t="str">
        <f>IF(ISBLANK('Network plan 2'!J121),"",'Network plan 2'!J121)</f>
        <v/>
      </c>
      <c r="C119" s="6">
        <f>IF(ISBLANK('Network plan 2'!K121),"",'Network plan 2'!K121)</f>
        <v>3</v>
      </c>
      <c r="D119" s="6" t="str">
        <f>IF(ISBLANK('Network plan 2'!L121),"",'Network plan 2'!L121)</f>
        <v/>
      </c>
      <c r="E119" s="6" t="str">
        <f>IF(ISBLANK('Network plan 2'!M121),"",'Network plan 2'!M121)</f>
        <v/>
      </c>
      <c r="F119" s="6" t="str">
        <f>IF(ISBLANK('Network plan 2'!N121),"",'Network plan 2'!N121)</f>
        <v/>
      </c>
      <c r="G119" s="6" t="str">
        <f>IF(ISBLANK('Network plan 2'!O121),"",'Network plan 2'!O121)</f>
        <v/>
      </c>
      <c r="H119" s="6" t="str">
        <f>IF(ISBLANK('Network plan 2'!P121),"",'Network plan 2'!P121)</f>
        <v/>
      </c>
      <c r="I119" s="6" t="str">
        <f>IF(ISBLANK('Network plan 2'!Q121),"",'Network plan 2'!Q121)</f>
        <v/>
      </c>
      <c r="J119" s="6" t="str">
        <f>IF(ISBLANK('Network plan 2'!R121),"",'Network plan 2'!R121)</f>
        <v/>
      </c>
      <c r="K119" s="6" t="str">
        <f>IF(ISBLANK('Network plan 2'!S121),"",'Network plan 2'!S121)</f>
        <v/>
      </c>
      <c r="L119" s="6" t="str">
        <f>IF(ISBLANK('Network plan 2'!T121),"",'Network plan 2'!T121)</f>
        <v/>
      </c>
      <c r="M119" s="6" t="str">
        <f>IF(ISBLANK('Network plan 2'!U121),"",'Network plan 2'!U121)</f>
        <v/>
      </c>
      <c r="N119" s="6" t="str">
        <f>IF(ISBLANK('Network plan 2'!V121),"",'Network plan 2'!V121)</f>
        <v/>
      </c>
      <c r="O119" s="6" t="str">
        <f>IF(ISBLANK('Network plan 2'!W121),"",'Network plan 2'!W121)</f>
        <v/>
      </c>
      <c r="P119" s="6" t="str">
        <f>IF(ISBLANK('Network plan 2'!X121),"",'Network plan 2'!X121)</f>
        <v/>
      </c>
      <c r="Q119" s="6" t="str">
        <f>IF(ISBLANK('Network plan 2'!Y121),"",'Network plan 2'!Y121)</f>
        <v/>
      </c>
      <c r="R119" s="6" t="str">
        <f>IF(ISBLANK('Network plan 2'!Z121),"",'Network plan 2'!Z121)</f>
        <v/>
      </c>
      <c r="S119" s="6" t="str">
        <f>IF(ISBLANK('Network plan 2'!AA121),"",'Network plan 2'!AA121)</f>
        <v/>
      </c>
      <c r="T119" s="6" t="str">
        <f>IF(ISBLANK('Network plan 2'!AB121),"",'Network plan 2'!AB121)</f>
        <v/>
      </c>
      <c r="U119" s="6" t="str">
        <f>IF(ISBLANK('Network plan 2'!AC121),"",'Network plan 2'!AC121)</f>
        <v/>
      </c>
      <c r="V119" s="6" t="str">
        <f>IF(ISBLANK('Network plan 2'!AD121),"",'Network plan 2'!AD121)</f>
        <v/>
      </c>
      <c r="W119" s="6" t="str">
        <f>IF(ISBLANK('Network plan 2'!AE121),"",'Network plan 2'!AE121)</f>
        <v/>
      </c>
      <c r="X119" s="6" t="str">
        <f>IF(ISBLANK('Network plan 2'!AF121),"",'Network plan 2'!AF121)</f>
        <v/>
      </c>
      <c r="Y119" s="6" t="str">
        <f>IF(ISBLANK('Network plan 2'!AG121),"",'Network plan 2'!AG121)</f>
        <v/>
      </c>
      <c r="Z119" s="6" t="str">
        <f>IF(ISBLANK('Network plan 2'!AH121),"",'Network plan 2'!AH121)</f>
        <v/>
      </c>
      <c r="AA119" s="6" t="str">
        <f>IF(ISBLANK('Network plan 2'!AI121),"",'Network plan 2'!AI121)</f>
        <v/>
      </c>
      <c r="AB119" s="6" t="str">
        <f>IF(ISBLANK('Network plan 2'!AJ121),"",'Network plan 2'!AJ121)</f>
        <v/>
      </c>
      <c r="AC119" s="6" t="str">
        <f>IF(ISBLANK('Network plan 2'!AK121),"",'Network plan 2'!AK121)</f>
        <v/>
      </c>
      <c r="AD119" s="6" t="str">
        <f>IF(ISBLANK('Network plan 2'!AL121),"",'Network plan 2'!AL121)</f>
        <v/>
      </c>
      <c r="AE119" s="6" t="str">
        <f>IF(ISBLANK('Network plan 2'!AM121),"",'Network plan 2'!AM121)</f>
        <v/>
      </c>
      <c r="AF119" s="6">
        <f>IF(ISBLANK('Network plan 2'!AN121),"",'Network plan 2'!AN121)</f>
        <v>32</v>
      </c>
      <c r="AG119" s="6" t="str">
        <f>IF(ISBLANK('Network plan 2'!AO121),"",'Network plan 2'!AO121)</f>
        <v/>
      </c>
      <c r="AH119" s="6" t="str">
        <f>IF(ISBLANK('Network plan 2'!AP121),"",'Network plan 2'!AP121)</f>
        <v/>
      </c>
      <c r="AI119" s="6" t="str">
        <f>IF(ISBLANK('Network plan 2'!AQ121),"",'Network plan 2'!AQ121)</f>
        <v/>
      </c>
      <c r="AJ119" s="6" t="str">
        <f>IF(ISBLANK('Network plan 2'!AR121),"",'Network plan 2'!AR121)</f>
        <v/>
      </c>
      <c r="AK119" s="6" t="str">
        <f>IF(ISBLANK('Network plan 2'!AS121),"",'Network plan 2'!AS121)</f>
        <v/>
      </c>
      <c r="AL119" s="6" t="str">
        <f>IF(ISBLANK('Network plan 2'!AT121),"",'Network plan 2'!AT121)</f>
        <v/>
      </c>
      <c r="AM119" s="6" t="str">
        <f>IF(ISBLANK('Network plan 2'!AU121),"",'Network plan 2'!AU121)</f>
        <v/>
      </c>
      <c r="AN119" s="6" t="str">
        <f>IF(ISBLANK('Network plan 2'!AV121),"",'Network plan 2'!AV121)</f>
        <v/>
      </c>
      <c r="AO119" s="6">
        <f>IF(ISBLANK('Network plan 2'!AW121),"",'Network plan 2'!AW121)</f>
        <v>36</v>
      </c>
      <c r="AQ119">
        <f t="shared" si="3"/>
        <v>3</v>
      </c>
    </row>
    <row r="120" spans="1:43" x14ac:dyDescent="0.2">
      <c r="A120" s="10" t="str">
        <f>IF(ISBLANK('Network plan 2'!I122),"",'Network plan 2'!I122)</f>
        <v/>
      </c>
      <c r="B120" s="6" t="str">
        <f>IF(ISBLANK('Network plan 2'!J122),"",'Network plan 2'!J122)</f>
        <v/>
      </c>
      <c r="C120" s="6">
        <f>IF(ISBLANK('Network plan 2'!K122),"",'Network plan 2'!K122)</f>
        <v>3</v>
      </c>
      <c r="D120" s="6" t="str">
        <f>IF(ISBLANK('Network plan 2'!L122),"",'Network plan 2'!L122)</f>
        <v/>
      </c>
      <c r="E120" s="6" t="str">
        <f>IF(ISBLANK('Network plan 2'!M122),"",'Network plan 2'!M122)</f>
        <v/>
      </c>
      <c r="F120" s="6" t="str">
        <f>IF(ISBLANK('Network plan 2'!N122),"",'Network plan 2'!N122)</f>
        <v/>
      </c>
      <c r="G120" s="6" t="str">
        <f>IF(ISBLANK('Network plan 2'!O122),"",'Network plan 2'!O122)</f>
        <v/>
      </c>
      <c r="H120" s="6" t="str">
        <f>IF(ISBLANK('Network plan 2'!P122),"",'Network plan 2'!P122)</f>
        <v/>
      </c>
      <c r="I120" s="6" t="str">
        <f>IF(ISBLANK('Network plan 2'!Q122),"",'Network plan 2'!Q122)</f>
        <v/>
      </c>
      <c r="J120" s="6" t="str">
        <f>IF(ISBLANK('Network plan 2'!R122),"",'Network plan 2'!R122)</f>
        <v/>
      </c>
      <c r="K120" s="6" t="str">
        <f>IF(ISBLANK('Network plan 2'!S122),"",'Network plan 2'!S122)</f>
        <v/>
      </c>
      <c r="L120" s="6" t="str">
        <f>IF(ISBLANK('Network plan 2'!T122),"",'Network plan 2'!T122)</f>
        <v/>
      </c>
      <c r="M120" s="6" t="str">
        <f>IF(ISBLANK('Network plan 2'!U122),"",'Network plan 2'!U122)</f>
        <v/>
      </c>
      <c r="N120" s="6" t="str">
        <f>IF(ISBLANK('Network plan 2'!V122),"",'Network plan 2'!V122)</f>
        <v/>
      </c>
      <c r="O120" s="6" t="str">
        <f>IF(ISBLANK('Network plan 2'!W122),"",'Network plan 2'!W122)</f>
        <v/>
      </c>
      <c r="P120" s="6" t="str">
        <f>IF(ISBLANK('Network plan 2'!X122),"",'Network plan 2'!X122)</f>
        <v/>
      </c>
      <c r="Q120" s="6" t="str">
        <f>IF(ISBLANK('Network plan 2'!Y122),"",'Network plan 2'!Y122)</f>
        <v/>
      </c>
      <c r="R120" s="6" t="str">
        <f>IF(ISBLANK('Network plan 2'!Z122),"",'Network plan 2'!Z122)</f>
        <v/>
      </c>
      <c r="S120" s="6" t="str">
        <f>IF(ISBLANK('Network plan 2'!AA122),"",'Network plan 2'!AA122)</f>
        <v/>
      </c>
      <c r="T120" s="6" t="str">
        <f>IF(ISBLANK('Network plan 2'!AB122),"",'Network plan 2'!AB122)</f>
        <v/>
      </c>
      <c r="U120" s="6" t="str">
        <f>IF(ISBLANK('Network plan 2'!AC122),"",'Network plan 2'!AC122)</f>
        <v/>
      </c>
      <c r="V120" s="6" t="str">
        <f>IF(ISBLANK('Network plan 2'!AD122),"",'Network plan 2'!AD122)</f>
        <v/>
      </c>
      <c r="W120" s="6" t="str">
        <f>IF(ISBLANK('Network plan 2'!AE122),"",'Network plan 2'!AE122)</f>
        <v/>
      </c>
      <c r="X120" s="6" t="str">
        <f>IF(ISBLANK('Network plan 2'!AF122),"",'Network plan 2'!AF122)</f>
        <v/>
      </c>
      <c r="Y120" s="6" t="str">
        <f>IF(ISBLANK('Network plan 2'!AG122),"",'Network plan 2'!AG122)</f>
        <v/>
      </c>
      <c r="Z120" s="6" t="str">
        <f>IF(ISBLANK('Network plan 2'!AH122),"",'Network plan 2'!AH122)</f>
        <v/>
      </c>
      <c r="AA120" s="6" t="str">
        <f>IF(ISBLANK('Network plan 2'!AI122),"",'Network plan 2'!AI122)</f>
        <v/>
      </c>
      <c r="AB120" s="6" t="str">
        <f>IF(ISBLANK('Network plan 2'!AJ122),"",'Network plan 2'!AJ122)</f>
        <v/>
      </c>
      <c r="AC120" s="6" t="str">
        <f>IF(ISBLANK('Network plan 2'!AK122),"",'Network plan 2'!AK122)</f>
        <v/>
      </c>
      <c r="AD120" s="6" t="str">
        <f>IF(ISBLANK('Network plan 2'!AL122),"",'Network plan 2'!AL122)</f>
        <v/>
      </c>
      <c r="AE120" s="6" t="str">
        <f>IF(ISBLANK('Network plan 2'!AM122),"",'Network plan 2'!AM122)</f>
        <v/>
      </c>
      <c r="AF120" s="6">
        <f>IF(ISBLANK('Network plan 2'!AN122),"",'Network plan 2'!AN122)</f>
        <v>32</v>
      </c>
      <c r="AG120" s="6" t="str">
        <f>IF(ISBLANK('Network plan 2'!AO122),"",'Network plan 2'!AO122)</f>
        <v/>
      </c>
      <c r="AH120" s="6" t="str">
        <f>IF(ISBLANK('Network plan 2'!AP122),"",'Network plan 2'!AP122)</f>
        <v/>
      </c>
      <c r="AI120" s="6" t="str">
        <f>IF(ISBLANK('Network plan 2'!AQ122),"",'Network plan 2'!AQ122)</f>
        <v/>
      </c>
      <c r="AJ120" s="6" t="str">
        <f>IF(ISBLANK('Network plan 2'!AR122),"",'Network plan 2'!AR122)</f>
        <v/>
      </c>
      <c r="AK120" s="6" t="str">
        <f>IF(ISBLANK('Network plan 2'!AS122),"",'Network plan 2'!AS122)</f>
        <v/>
      </c>
      <c r="AL120" s="6" t="str">
        <f>IF(ISBLANK('Network plan 2'!AT122),"",'Network plan 2'!AT122)</f>
        <v/>
      </c>
      <c r="AM120" s="6" t="str">
        <f>IF(ISBLANK('Network plan 2'!AU122),"",'Network plan 2'!AU122)</f>
        <v/>
      </c>
      <c r="AN120" s="6" t="str">
        <f>IF(ISBLANK('Network plan 2'!AV122),"",'Network plan 2'!AV122)</f>
        <v/>
      </c>
      <c r="AO120" s="6">
        <f>IF(ISBLANK('Network plan 2'!AW122),"",'Network plan 2'!AW122)</f>
        <v>36</v>
      </c>
      <c r="AQ120">
        <f t="shared" si="3"/>
        <v>3</v>
      </c>
    </row>
    <row r="121" spans="1:43" x14ac:dyDescent="0.2">
      <c r="A121" s="10" t="str">
        <f>IF(ISBLANK('Network plan 2'!I123),"",'Network plan 2'!I123)</f>
        <v/>
      </c>
      <c r="B121" s="6" t="str">
        <f>IF(ISBLANK('Network plan 2'!J123),"",'Network plan 2'!J123)</f>
        <v/>
      </c>
      <c r="C121" s="6">
        <f>IF(ISBLANK('Network plan 2'!K123),"",'Network plan 2'!K123)</f>
        <v>3</v>
      </c>
      <c r="D121" s="6" t="str">
        <f>IF(ISBLANK('Network plan 2'!L123),"",'Network plan 2'!L123)</f>
        <v/>
      </c>
      <c r="E121" s="6" t="str">
        <f>IF(ISBLANK('Network plan 2'!M123),"",'Network plan 2'!M123)</f>
        <v/>
      </c>
      <c r="F121" s="6" t="str">
        <f>IF(ISBLANK('Network plan 2'!N123),"",'Network plan 2'!N123)</f>
        <v/>
      </c>
      <c r="G121" s="6" t="str">
        <f>IF(ISBLANK('Network plan 2'!O123),"",'Network plan 2'!O123)</f>
        <v/>
      </c>
      <c r="H121" s="6" t="str">
        <f>IF(ISBLANK('Network plan 2'!P123),"",'Network plan 2'!P123)</f>
        <v/>
      </c>
      <c r="I121" s="6" t="str">
        <f>IF(ISBLANK('Network plan 2'!Q123),"",'Network plan 2'!Q123)</f>
        <v/>
      </c>
      <c r="J121" s="6" t="str">
        <f>IF(ISBLANK('Network plan 2'!R123),"",'Network plan 2'!R123)</f>
        <v/>
      </c>
      <c r="K121" s="6" t="str">
        <f>IF(ISBLANK('Network plan 2'!S123),"",'Network plan 2'!S123)</f>
        <v/>
      </c>
      <c r="L121" s="6" t="str">
        <f>IF(ISBLANK('Network plan 2'!T123),"",'Network plan 2'!T123)</f>
        <v/>
      </c>
      <c r="M121" s="6" t="str">
        <f>IF(ISBLANK('Network plan 2'!U123),"",'Network plan 2'!U123)</f>
        <v/>
      </c>
      <c r="N121" s="6" t="str">
        <f>IF(ISBLANK('Network plan 2'!V123),"",'Network plan 2'!V123)</f>
        <v/>
      </c>
      <c r="O121" s="6" t="str">
        <f>IF(ISBLANK('Network plan 2'!W123),"",'Network plan 2'!W123)</f>
        <v/>
      </c>
      <c r="P121" s="6" t="str">
        <f>IF(ISBLANK('Network plan 2'!X123),"",'Network plan 2'!X123)</f>
        <v/>
      </c>
      <c r="Q121" s="6" t="str">
        <f>IF(ISBLANK('Network plan 2'!Y123),"",'Network plan 2'!Y123)</f>
        <v/>
      </c>
      <c r="R121" s="6" t="str">
        <f>IF(ISBLANK('Network plan 2'!Z123),"",'Network plan 2'!Z123)</f>
        <v/>
      </c>
      <c r="S121" s="6" t="str">
        <f>IF(ISBLANK('Network plan 2'!AA123),"",'Network plan 2'!AA123)</f>
        <v/>
      </c>
      <c r="T121" s="6" t="str">
        <f>IF(ISBLANK('Network plan 2'!AB123),"",'Network plan 2'!AB123)</f>
        <v/>
      </c>
      <c r="U121" s="6" t="str">
        <f>IF(ISBLANK('Network plan 2'!AC123),"",'Network plan 2'!AC123)</f>
        <v/>
      </c>
      <c r="V121" s="6" t="str">
        <f>IF(ISBLANK('Network plan 2'!AD123),"",'Network plan 2'!AD123)</f>
        <v/>
      </c>
      <c r="W121" s="6" t="str">
        <f>IF(ISBLANK('Network plan 2'!AE123),"",'Network plan 2'!AE123)</f>
        <v/>
      </c>
      <c r="X121" s="6" t="str">
        <f>IF(ISBLANK('Network plan 2'!AF123),"",'Network plan 2'!AF123)</f>
        <v/>
      </c>
      <c r="Y121" s="6" t="str">
        <f>IF(ISBLANK('Network plan 2'!AG123),"",'Network plan 2'!AG123)</f>
        <v/>
      </c>
      <c r="Z121" s="6" t="str">
        <f>IF(ISBLANK('Network plan 2'!AH123),"",'Network plan 2'!AH123)</f>
        <v/>
      </c>
      <c r="AA121" s="6" t="str">
        <f>IF(ISBLANK('Network plan 2'!AI123),"",'Network plan 2'!AI123)</f>
        <v/>
      </c>
      <c r="AB121" s="6" t="str">
        <f>IF(ISBLANK('Network plan 2'!AJ123),"",'Network plan 2'!AJ123)</f>
        <v/>
      </c>
      <c r="AC121" s="6" t="str">
        <f>IF(ISBLANK('Network plan 2'!AK123),"",'Network plan 2'!AK123)</f>
        <v/>
      </c>
      <c r="AD121" s="6" t="str">
        <f>IF(ISBLANK('Network plan 2'!AL123),"",'Network plan 2'!AL123)</f>
        <v/>
      </c>
      <c r="AE121" s="6" t="str">
        <f>IF(ISBLANK('Network plan 2'!AM123),"",'Network plan 2'!AM123)</f>
        <v/>
      </c>
      <c r="AF121" s="6">
        <f>IF(ISBLANK('Network plan 2'!AN123),"",'Network plan 2'!AN123)</f>
        <v>32</v>
      </c>
      <c r="AG121" s="6" t="str">
        <f>IF(ISBLANK('Network plan 2'!AO123),"",'Network plan 2'!AO123)</f>
        <v/>
      </c>
      <c r="AH121" s="6" t="str">
        <f>IF(ISBLANK('Network plan 2'!AP123),"",'Network plan 2'!AP123)</f>
        <v/>
      </c>
      <c r="AI121" s="6" t="str">
        <f>IF(ISBLANK('Network plan 2'!AQ123),"",'Network plan 2'!AQ123)</f>
        <v/>
      </c>
      <c r="AJ121" s="6" t="str">
        <f>IF(ISBLANK('Network plan 2'!AR123),"",'Network plan 2'!AR123)</f>
        <v/>
      </c>
      <c r="AK121" s="6" t="str">
        <f>IF(ISBLANK('Network plan 2'!AS123),"",'Network plan 2'!AS123)</f>
        <v/>
      </c>
      <c r="AL121" s="6" t="str">
        <f>IF(ISBLANK('Network plan 2'!AT123),"",'Network plan 2'!AT123)</f>
        <v/>
      </c>
      <c r="AM121" s="6" t="str">
        <f>IF(ISBLANK('Network plan 2'!AU123),"",'Network plan 2'!AU123)</f>
        <v/>
      </c>
      <c r="AN121" s="6" t="str">
        <f>IF(ISBLANK('Network plan 2'!AV123),"",'Network plan 2'!AV123)</f>
        <v/>
      </c>
      <c r="AO121" s="6">
        <f>IF(ISBLANK('Network plan 2'!AW123),"",'Network plan 2'!AW123)</f>
        <v>36</v>
      </c>
      <c r="AQ121">
        <f t="shared" si="3"/>
        <v>3</v>
      </c>
    </row>
    <row r="122" spans="1:43" x14ac:dyDescent="0.2">
      <c r="A122" s="10" t="str">
        <f>IF(ISBLANK('Network plan 2'!I124),"",'Network plan 2'!I124)</f>
        <v/>
      </c>
      <c r="B122" s="6" t="str">
        <f>IF(ISBLANK('Network plan 2'!J124),"",'Network plan 2'!J124)</f>
        <v/>
      </c>
      <c r="C122" s="6">
        <f>IF(ISBLANK('Network plan 2'!K124),"",'Network plan 2'!K124)</f>
        <v>3</v>
      </c>
      <c r="D122" s="6" t="str">
        <f>IF(ISBLANK('Network plan 2'!L124),"",'Network plan 2'!L124)</f>
        <v/>
      </c>
      <c r="E122" s="6" t="str">
        <f>IF(ISBLANK('Network plan 2'!M124),"",'Network plan 2'!M124)</f>
        <v/>
      </c>
      <c r="F122" s="6" t="str">
        <f>IF(ISBLANK('Network plan 2'!N124),"",'Network plan 2'!N124)</f>
        <v/>
      </c>
      <c r="G122" s="6" t="str">
        <f>IF(ISBLANK('Network plan 2'!O124),"",'Network plan 2'!O124)</f>
        <v/>
      </c>
      <c r="H122" s="6" t="str">
        <f>IF(ISBLANK('Network plan 2'!P124),"",'Network plan 2'!P124)</f>
        <v/>
      </c>
      <c r="I122" s="6" t="str">
        <f>IF(ISBLANK('Network plan 2'!Q124),"",'Network plan 2'!Q124)</f>
        <v/>
      </c>
      <c r="J122" s="6" t="str">
        <f>IF(ISBLANK('Network plan 2'!R124),"",'Network plan 2'!R124)</f>
        <v/>
      </c>
      <c r="K122" s="6" t="str">
        <f>IF(ISBLANK('Network plan 2'!S124),"",'Network plan 2'!S124)</f>
        <v/>
      </c>
      <c r="L122" s="6" t="str">
        <f>IF(ISBLANK('Network plan 2'!T124),"",'Network plan 2'!T124)</f>
        <v/>
      </c>
      <c r="M122" s="6" t="str">
        <f>IF(ISBLANK('Network plan 2'!U124),"",'Network plan 2'!U124)</f>
        <v/>
      </c>
      <c r="N122" s="6" t="str">
        <f>IF(ISBLANK('Network plan 2'!V124),"",'Network plan 2'!V124)</f>
        <v/>
      </c>
      <c r="O122" s="6" t="str">
        <f>IF(ISBLANK('Network plan 2'!W124),"",'Network plan 2'!W124)</f>
        <v/>
      </c>
      <c r="P122" s="6" t="str">
        <f>IF(ISBLANK('Network plan 2'!X124),"",'Network plan 2'!X124)</f>
        <v/>
      </c>
      <c r="Q122" s="6" t="str">
        <f>IF(ISBLANK('Network plan 2'!Y124),"",'Network plan 2'!Y124)</f>
        <v/>
      </c>
      <c r="R122" s="6" t="str">
        <f>IF(ISBLANK('Network plan 2'!Z124),"",'Network plan 2'!Z124)</f>
        <v/>
      </c>
      <c r="S122" s="6" t="str">
        <f>IF(ISBLANK('Network plan 2'!AA124),"",'Network plan 2'!AA124)</f>
        <v/>
      </c>
      <c r="T122" s="6" t="str">
        <f>IF(ISBLANK('Network plan 2'!AB124),"",'Network plan 2'!AB124)</f>
        <v/>
      </c>
      <c r="U122" s="6" t="str">
        <f>IF(ISBLANK('Network plan 2'!AC124),"",'Network plan 2'!AC124)</f>
        <v/>
      </c>
      <c r="V122" s="6" t="str">
        <f>IF(ISBLANK('Network plan 2'!AD124),"",'Network plan 2'!AD124)</f>
        <v/>
      </c>
      <c r="W122" s="6" t="str">
        <f>IF(ISBLANK('Network plan 2'!AE124),"",'Network plan 2'!AE124)</f>
        <v/>
      </c>
      <c r="X122" s="6" t="str">
        <f>IF(ISBLANK('Network plan 2'!AF124),"",'Network plan 2'!AF124)</f>
        <v/>
      </c>
      <c r="Y122" s="6" t="str">
        <f>IF(ISBLANK('Network plan 2'!AG124),"",'Network plan 2'!AG124)</f>
        <v/>
      </c>
      <c r="Z122" s="6" t="str">
        <f>IF(ISBLANK('Network plan 2'!AH124),"",'Network plan 2'!AH124)</f>
        <v/>
      </c>
      <c r="AA122" s="6" t="str">
        <f>IF(ISBLANK('Network plan 2'!AI124),"",'Network plan 2'!AI124)</f>
        <v/>
      </c>
      <c r="AB122" s="6" t="str">
        <f>IF(ISBLANK('Network plan 2'!AJ124),"",'Network plan 2'!AJ124)</f>
        <v/>
      </c>
      <c r="AC122" s="6" t="str">
        <f>IF(ISBLANK('Network plan 2'!AK124),"",'Network plan 2'!AK124)</f>
        <v/>
      </c>
      <c r="AD122" s="6" t="str">
        <f>IF(ISBLANK('Network plan 2'!AL124),"",'Network plan 2'!AL124)</f>
        <v/>
      </c>
      <c r="AE122" s="6" t="str">
        <f>IF(ISBLANK('Network plan 2'!AM124),"",'Network plan 2'!AM124)</f>
        <v/>
      </c>
      <c r="AF122" s="6">
        <f>IF(ISBLANK('Network plan 2'!AN124),"",'Network plan 2'!AN124)</f>
        <v>32</v>
      </c>
      <c r="AG122" s="6" t="str">
        <f>IF(ISBLANK('Network plan 2'!AO124),"",'Network plan 2'!AO124)</f>
        <v/>
      </c>
      <c r="AH122" s="6" t="str">
        <f>IF(ISBLANK('Network plan 2'!AP124),"",'Network plan 2'!AP124)</f>
        <v/>
      </c>
      <c r="AI122" s="6" t="str">
        <f>IF(ISBLANK('Network plan 2'!AQ124),"",'Network plan 2'!AQ124)</f>
        <v/>
      </c>
      <c r="AJ122" s="6" t="str">
        <f>IF(ISBLANK('Network plan 2'!AR124),"",'Network plan 2'!AR124)</f>
        <v/>
      </c>
      <c r="AK122" s="6" t="str">
        <f>IF(ISBLANK('Network plan 2'!AS124),"",'Network plan 2'!AS124)</f>
        <v/>
      </c>
      <c r="AL122" s="6" t="str">
        <f>IF(ISBLANK('Network plan 2'!AT124),"",'Network plan 2'!AT124)</f>
        <v/>
      </c>
      <c r="AM122" s="6" t="str">
        <f>IF(ISBLANK('Network plan 2'!AU124),"",'Network plan 2'!AU124)</f>
        <v/>
      </c>
      <c r="AN122" s="6" t="str">
        <f>IF(ISBLANK('Network plan 2'!AV124),"",'Network plan 2'!AV124)</f>
        <v/>
      </c>
      <c r="AO122" s="6">
        <f>IF(ISBLANK('Network plan 2'!AW124),"",'Network plan 2'!AW124)</f>
        <v>36</v>
      </c>
      <c r="AQ122">
        <f t="shared" si="3"/>
        <v>3</v>
      </c>
    </row>
    <row r="123" spans="1:43" x14ac:dyDescent="0.2">
      <c r="A123" s="10" t="str">
        <f>IF(ISBLANK('Network plan 2'!I125),"",'Network plan 2'!I125)</f>
        <v/>
      </c>
      <c r="B123" s="6" t="str">
        <f>IF(ISBLANK('Network plan 2'!J125),"",'Network plan 2'!J125)</f>
        <v/>
      </c>
      <c r="C123" s="6">
        <f>IF(ISBLANK('Network plan 2'!K125),"",'Network plan 2'!K125)</f>
        <v>3</v>
      </c>
      <c r="D123" s="6" t="str">
        <f>IF(ISBLANK('Network plan 2'!L125),"",'Network plan 2'!L125)</f>
        <v/>
      </c>
      <c r="E123" s="6" t="str">
        <f>IF(ISBLANK('Network plan 2'!M125),"",'Network plan 2'!M125)</f>
        <v/>
      </c>
      <c r="F123" s="6" t="str">
        <f>IF(ISBLANK('Network plan 2'!N125),"",'Network plan 2'!N125)</f>
        <v/>
      </c>
      <c r="G123" s="6" t="str">
        <f>IF(ISBLANK('Network plan 2'!O125),"",'Network plan 2'!O125)</f>
        <v/>
      </c>
      <c r="H123" s="6" t="str">
        <f>IF(ISBLANK('Network plan 2'!P125),"",'Network plan 2'!P125)</f>
        <v/>
      </c>
      <c r="I123" s="6" t="str">
        <f>IF(ISBLANK('Network plan 2'!Q125),"",'Network plan 2'!Q125)</f>
        <v/>
      </c>
      <c r="J123" s="6" t="str">
        <f>IF(ISBLANK('Network plan 2'!R125),"",'Network plan 2'!R125)</f>
        <v/>
      </c>
      <c r="K123" s="6" t="str">
        <f>IF(ISBLANK('Network plan 2'!S125),"",'Network plan 2'!S125)</f>
        <v/>
      </c>
      <c r="L123" s="6" t="str">
        <f>IF(ISBLANK('Network plan 2'!T125),"",'Network plan 2'!T125)</f>
        <v/>
      </c>
      <c r="M123" s="6" t="str">
        <f>IF(ISBLANK('Network plan 2'!U125),"",'Network plan 2'!U125)</f>
        <v/>
      </c>
      <c r="N123" s="6" t="str">
        <f>IF(ISBLANK('Network plan 2'!V125),"",'Network plan 2'!V125)</f>
        <v/>
      </c>
      <c r="O123" s="6" t="str">
        <f>IF(ISBLANK('Network plan 2'!W125),"",'Network plan 2'!W125)</f>
        <v/>
      </c>
      <c r="P123" s="6" t="str">
        <f>IF(ISBLANK('Network plan 2'!X125),"",'Network plan 2'!X125)</f>
        <v/>
      </c>
      <c r="Q123" s="6" t="str">
        <f>IF(ISBLANK('Network plan 2'!Y125),"",'Network plan 2'!Y125)</f>
        <v/>
      </c>
      <c r="R123" s="6" t="str">
        <f>IF(ISBLANK('Network plan 2'!Z125),"",'Network plan 2'!Z125)</f>
        <v/>
      </c>
      <c r="S123" s="6" t="str">
        <f>IF(ISBLANK('Network plan 2'!AA125),"",'Network plan 2'!AA125)</f>
        <v/>
      </c>
      <c r="T123" s="6" t="str">
        <f>IF(ISBLANK('Network plan 2'!AB125),"",'Network plan 2'!AB125)</f>
        <v/>
      </c>
      <c r="U123" s="6" t="str">
        <f>IF(ISBLANK('Network plan 2'!AC125),"",'Network plan 2'!AC125)</f>
        <v/>
      </c>
      <c r="V123" s="6" t="str">
        <f>IF(ISBLANK('Network plan 2'!AD125),"",'Network plan 2'!AD125)</f>
        <v/>
      </c>
      <c r="W123" s="6" t="str">
        <f>IF(ISBLANK('Network plan 2'!AE125),"",'Network plan 2'!AE125)</f>
        <v/>
      </c>
      <c r="X123" s="6" t="str">
        <f>IF(ISBLANK('Network plan 2'!AF125),"",'Network plan 2'!AF125)</f>
        <v/>
      </c>
      <c r="Y123" s="6" t="str">
        <f>IF(ISBLANK('Network plan 2'!AG125),"",'Network plan 2'!AG125)</f>
        <v/>
      </c>
      <c r="Z123" s="6" t="str">
        <f>IF(ISBLANK('Network plan 2'!AH125),"",'Network plan 2'!AH125)</f>
        <v/>
      </c>
      <c r="AA123" s="6" t="str">
        <f>IF(ISBLANK('Network plan 2'!AI125),"",'Network plan 2'!AI125)</f>
        <v/>
      </c>
      <c r="AB123" s="6" t="str">
        <f>IF(ISBLANK('Network plan 2'!AJ125),"",'Network plan 2'!AJ125)</f>
        <v/>
      </c>
      <c r="AC123" s="6" t="str">
        <f>IF(ISBLANK('Network plan 2'!AK125),"",'Network plan 2'!AK125)</f>
        <v/>
      </c>
      <c r="AD123" s="6" t="str">
        <f>IF(ISBLANK('Network plan 2'!AL125),"",'Network plan 2'!AL125)</f>
        <v/>
      </c>
      <c r="AE123" s="6" t="str">
        <f>IF(ISBLANK('Network plan 2'!AM125),"",'Network plan 2'!AM125)</f>
        <v/>
      </c>
      <c r="AF123" s="6">
        <f>IF(ISBLANK('Network plan 2'!AN125),"",'Network plan 2'!AN125)</f>
        <v>32</v>
      </c>
      <c r="AG123" s="6" t="str">
        <f>IF(ISBLANK('Network plan 2'!AO125),"",'Network plan 2'!AO125)</f>
        <v/>
      </c>
      <c r="AH123" s="6" t="str">
        <f>IF(ISBLANK('Network plan 2'!AP125),"",'Network plan 2'!AP125)</f>
        <v/>
      </c>
      <c r="AI123" s="6" t="str">
        <f>IF(ISBLANK('Network plan 2'!AQ125),"",'Network plan 2'!AQ125)</f>
        <v/>
      </c>
      <c r="AJ123" s="6" t="str">
        <f>IF(ISBLANK('Network plan 2'!AR125),"",'Network plan 2'!AR125)</f>
        <v/>
      </c>
      <c r="AK123" s="6" t="str">
        <f>IF(ISBLANK('Network plan 2'!AS125),"",'Network plan 2'!AS125)</f>
        <v/>
      </c>
      <c r="AL123" s="6" t="str">
        <f>IF(ISBLANK('Network plan 2'!AT125),"",'Network plan 2'!AT125)</f>
        <v/>
      </c>
      <c r="AM123" s="6" t="str">
        <f>IF(ISBLANK('Network plan 2'!AU125),"",'Network plan 2'!AU125)</f>
        <v/>
      </c>
      <c r="AN123" s="6" t="str">
        <f>IF(ISBLANK('Network plan 2'!AV125),"",'Network plan 2'!AV125)</f>
        <v/>
      </c>
      <c r="AO123" s="6">
        <f>IF(ISBLANK('Network plan 2'!AW125),"",'Network plan 2'!AW125)</f>
        <v>36</v>
      </c>
      <c r="AQ123">
        <f t="shared" si="3"/>
        <v>3</v>
      </c>
    </row>
    <row r="124" spans="1:43" x14ac:dyDescent="0.2">
      <c r="A124" s="10" t="str">
        <f>IF(ISBLANK('Network plan 2'!I126),"",'Network plan 2'!I126)</f>
        <v/>
      </c>
      <c r="B124" s="6" t="str">
        <f>IF(ISBLANK('Network plan 2'!J126),"",'Network plan 2'!J126)</f>
        <v/>
      </c>
      <c r="C124" s="6">
        <f>IF(ISBLANK('Network plan 2'!K126),"",'Network plan 2'!K126)</f>
        <v>3</v>
      </c>
      <c r="D124" s="6" t="str">
        <f>IF(ISBLANK('Network plan 2'!L126),"",'Network plan 2'!L126)</f>
        <v/>
      </c>
      <c r="E124" s="6" t="str">
        <f>IF(ISBLANK('Network plan 2'!M126),"",'Network plan 2'!M126)</f>
        <v/>
      </c>
      <c r="F124" s="6" t="str">
        <f>IF(ISBLANK('Network plan 2'!N126),"",'Network plan 2'!N126)</f>
        <v/>
      </c>
      <c r="G124" s="6" t="str">
        <f>IF(ISBLANK('Network plan 2'!O126),"",'Network plan 2'!O126)</f>
        <v/>
      </c>
      <c r="H124" s="6" t="str">
        <f>IF(ISBLANK('Network plan 2'!P126),"",'Network plan 2'!P126)</f>
        <v/>
      </c>
      <c r="I124" s="6" t="str">
        <f>IF(ISBLANK('Network plan 2'!Q126),"",'Network plan 2'!Q126)</f>
        <v/>
      </c>
      <c r="J124" s="6" t="str">
        <f>IF(ISBLANK('Network plan 2'!R126),"",'Network plan 2'!R126)</f>
        <v/>
      </c>
      <c r="K124" s="6" t="str">
        <f>IF(ISBLANK('Network plan 2'!S126),"",'Network plan 2'!S126)</f>
        <v/>
      </c>
      <c r="L124" s="6" t="str">
        <f>IF(ISBLANK('Network plan 2'!T126),"",'Network plan 2'!T126)</f>
        <v/>
      </c>
      <c r="M124" s="6" t="str">
        <f>IF(ISBLANK('Network plan 2'!U126),"",'Network plan 2'!U126)</f>
        <v/>
      </c>
      <c r="N124" s="6" t="str">
        <f>IF(ISBLANK('Network plan 2'!V126),"",'Network plan 2'!V126)</f>
        <v/>
      </c>
      <c r="O124" s="6" t="str">
        <f>IF(ISBLANK('Network plan 2'!W126),"",'Network plan 2'!W126)</f>
        <v/>
      </c>
      <c r="P124" s="6" t="str">
        <f>IF(ISBLANK('Network plan 2'!X126),"",'Network plan 2'!X126)</f>
        <v/>
      </c>
      <c r="Q124" s="6" t="str">
        <f>IF(ISBLANK('Network plan 2'!Y126),"",'Network plan 2'!Y126)</f>
        <v/>
      </c>
      <c r="R124" s="6" t="str">
        <f>IF(ISBLANK('Network plan 2'!Z126),"",'Network plan 2'!Z126)</f>
        <v/>
      </c>
      <c r="S124" s="6" t="str">
        <f>IF(ISBLANK('Network plan 2'!AA126),"",'Network plan 2'!AA126)</f>
        <v/>
      </c>
      <c r="T124" s="6" t="str">
        <f>IF(ISBLANK('Network plan 2'!AB126),"",'Network plan 2'!AB126)</f>
        <v/>
      </c>
      <c r="U124" s="6" t="str">
        <f>IF(ISBLANK('Network plan 2'!AC126),"",'Network plan 2'!AC126)</f>
        <v/>
      </c>
      <c r="V124" s="6" t="str">
        <f>IF(ISBLANK('Network plan 2'!AD126),"",'Network plan 2'!AD126)</f>
        <v/>
      </c>
      <c r="W124" s="6" t="str">
        <f>IF(ISBLANK('Network plan 2'!AE126),"",'Network plan 2'!AE126)</f>
        <v/>
      </c>
      <c r="X124" s="6" t="str">
        <f>IF(ISBLANK('Network plan 2'!AF126),"",'Network plan 2'!AF126)</f>
        <v/>
      </c>
      <c r="Y124" s="6" t="str">
        <f>IF(ISBLANK('Network plan 2'!AG126),"",'Network plan 2'!AG126)</f>
        <v/>
      </c>
      <c r="Z124" s="6" t="str">
        <f>IF(ISBLANK('Network plan 2'!AH126),"",'Network plan 2'!AH126)</f>
        <v/>
      </c>
      <c r="AA124" s="6" t="str">
        <f>IF(ISBLANK('Network plan 2'!AI126),"",'Network plan 2'!AI126)</f>
        <v/>
      </c>
      <c r="AB124" s="6" t="str">
        <f>IF(ISBLANK('Network plan 2'!AJ126),"",'Network plan 2'!AJ126)</f>
        <v/>
      </c>
      <c r="AC124" s="6" t="str">
        <f>IF(ISBLANK('Network plan 2'!AK126),"",'Network plan 2'!AK126)</f>
        <v/>
      </c>
      <c r="AD124" s="6" t="str">
        <f>IF(ISBLANK('Network plan 2'!AL126),"",'Network plan 2'!AL126)</f>
        <v/>
      </c>
      <c r="AE124" s="6" t="str">
        <f>IF(ISBLANK('Network plan 2'!AM126),"",'Network plan 2'!AM126)</f>
        <v/>
      </c>
      <c r="AF124" s="6">
        <f>IF(ISBLANK('Network plan 2'!AN126),"",'Network plan 2'!AN126)</f>
        <v>32</v>
      </c>
      <c r="AG124" s="6" t="str">
        <f>IF(ISBLANK('Network plan 2'!AO126),"",'Network plan 2'!AO126)</f>
        <v/>
      </c>
      <c r="AH124" s="6" t="str">
        <f>IF(ISBLANK('Network plan 2'!AP126),"",'Network plan 2'!AP126)</f>
        <v/>
      </c>
      <c r="AI124" s="6" t="str">
        <f>IF(ISBLANK('Network plan 2'!AQ126),"",'Network plan 2'!AQ126)</f>
        <v/>
      </c>
      <c r="AJ124" s="6" t="str">
        <f>IF(ISBLANK('Network plan 2'!AR126),"",'Network plan 2'!AR126)</f>
        <v/>
      </c>
      <c r="AK124" s="6" t="str">
        <f>IF(ISBLANK('Network plan 2'!AS126),"",'Network plan 2'!AS126)</f>
        <v/>
      </c>
      <c r="AL124" s="6" t="str">
        <f>IF(ISBLANK('Network plan 2'!AT126),"",'Network plan 2'!AT126)</f>
        <v/>
      </c>
      <c r="AM124" s="6" t="str">
        <f>IF(ISBLANK('Network plan 2'!AU126),"",'Network plan 2'!AU126)</f>
        <v/>
      </c>
      <c r="AN124" s="6" t="str">
        <f>IF(ISBLANK('Network plan 2'!AV126),"",'Network plan 2'!AV126)</f>
        <v/>
      </c>
      <c r="AO124" s="6">
        <f>IF(ISBLANK('Network plan 2'!AW126),"",'Network plan 2'!AW126)</f>
        <v>36</v>
      </c>
      <c r="AQ124">
        <f t="shared" si="3"/>
        <v>3</v>
      </c>
    </row>
    <row r="125" spans="1:43" x14ac:dyDescent="0.2">
      <c r="A125" s="10" t="str">
        <f>IF(ISBLANK('Network plan 2'!I127),"",'Network plan 2'!I127)</f>
        <v/>
      </c>
      <c r="B125" s="6" t="str">
        <f>IF(ISBLANK('Network plan 2'!J127),"",'Network plan 2'!J127)</f>
        <v/>
      </c>
      <c r="C125" s="6">
        <f>IF(ISBLANK('Network plan 2'!K127),"",'Network plan 2'!K127)</f>
        <v>3</v>
      </c>
      <c r="D125" s="6" t="str">
        <f>IF(ISBLANK('Network plan 2'!L127),"",'Network plan 2'!L127)</f>
        <v/>
      </c>
      <c r="E125" s="6" t="str">
        <f>IF(ISBLANK('Network plan 2'!M127),"",'Network plan 2'!M127)</f>
        <v/>
      </c>
      <c r="F125" s="6" t="str">
        <f>IF(ISBLANK('Network plan 2'!N127),"",'Network plan 2'!N127)</f>
        <v/>
      </c>
      <c r="G125" s="6" t="str">
        <f>IF(ISBLANK('Network plan 2'!O127),"",'Network plan 2'!O127)</f>
        <v/>
      </c>
      <c r="H125" s="6" t="str">
        <f>IF(ISBLANK('Network plan 2'!P127),"",'Network plan 2'!P127)</f>
        <v/>
      </c>
      <c r="I125" s="6" t="str">
        <f>IF(ISBLANK('Network plan 2'!Q127),"",'Network plan 2'!Q127)</f>
        <v/>
      </c>
      <c r="J125" s="6" t="str">
        <f>IF(ISBLANK('Network plan 2'!R127),"",'Network plan 2'!R127)</f>
        <v/>
      </c>
      <c r="K125" s="6" t="str">
        <f>IF(ISBLANK('Network plan 2'!S127),"",'Network plan 2'!S127)</f>
        <v/>
      </c>
      <c r="L125" s="6" t="str">
        <f>IF(ISBLANK('Network plan 2'!T127),"",'Network plan 2'!T127)</f>
        <v/>
      </c>
      <c r="M125" s="6" t="str">
        <f>IF(ISBLANK('Network plan 2'!U127),"",'Network plan 2'!U127)</f>
        <v/>
      </c>
      <c r="N125" s="6" t="str">
        <f>IF(ISBLANK('Network plan 2'!V127),"",'Network plan 2'!V127)</f>
        <v/>
      </c>
      <c r="O125" s="6" t="str">
        <f>IF(ISBLANK('Network plan 2'!W127),"",'Network plan 2'!W127)</f>
        <v/>
      </c>
      <c r="P125" s="6" t="str">
        <f>IF(ISBLANK('Network plan 2'!X127),"",'Network plan 2'!X127)</f>
        <v/>
      </c>
      <c r="Q125" s="6" t="str">
        <f>IF(ISBLANK('Network plan 2'!Y127),"",'Network plan 2'!Y127)</f>
        <v/>
      </c>
      <c r="R125" s="6" t="str">
        <f>IF(ISBLANK('Network plan 2'!Z127),"",'Network plan 2'!Z127)</f>
        <v/>
      </c>
      <c r="S125" s="6" t="str">
        <f>IF(ISBLANK('Network plan 2'!AA127),"",'Network plan 2'!AA127)</f>
        <v/>
      </c>
      <c r="T125" s="6" t="str">
        <f>IF(ISBLANK('Network plan 2'!AB127),"",'Network plan 2'!AB127)</f>
        <v/>
      </c>
      <c r="U125" s="6" t="str">
        <f>IF(ISBLANK('Network plan 2'!AC127),"",'Network plan 2'!AC127)</f>
        <v/>
      </c>
      <c r="V125" s="6" t="str">
        <f>IF(ISBLANK('Network plan 2'!AD127),"",'Network plan 2'!AD127)</f>
        <v/>
      </c>
      <c r="W125" s="6" t="str">
        <f>IF(ISBLANK('Network plan 2'!AE127),"",'Network plan 2'!AE127)</f>
        <v/>
      </c>
      <c r="X125" s="6" t="str">
        <f>IF(ISBLANK('Network plan 2'!AF127),"",'Network plan 2'!AF127)</f>
        <v/>
      </c>
      <c r="Y125" s="6" t="str">
        <f>IF(ISBLANK('Network plan 2'!AG127),"",'Network plan 2'!AG127)</f>
        <v/>
      </c>
      <c r="Z125" s="6" t="str">
        <f>IF(ISBLANK('Network plan 2'!AH127),"",'Network plan 2'!AH127)</f>
        <v/>
      </c>
      <c r="AA125" s="6" t="str">
        <f>IF(ISBLANK('Network plan 2'!AI127),"",'Network plan 2'!AI127)</f>
        <v/>
      </c>
      <c r="AB125" s="6" t="str">
        <f>IF(ISBLANK('Network plan 2'!AJ127),"",'Network plan 2'!AJ127)</f>
        <v/>
      </c>
      <c r="AC125" s="6" t="str">
        <f>IF(ISBLANK('Network plan 2'!AK127),"",'Network plan 2'!AK127)</f>
        <v/>
      </c>
      <c r="AD125" s="6" t="str">
        <f>IF(ISBLANK('Network plan 2'!AL127),"",'Network plan 2'!AL127)</f>
        <v/>
      </c>
      <c r="AE125" s="6" t="str">
        <f>IF(ISBLANK('Network plan 2'!AM127),"",'Network plan 2'!AM127)</f>
        <v/>
      </c>
      <c r="AF125" s="6">
        <f>IF(ISBLANK('Network plan 2'!AN127),"",'Network plan 2'!AN127)</f>
        <v>32</v>
      </c>
      <c r="AG125" s="6" t="str">
        <f>IF(ISBLANK('Network plan 2'!AO127),"",'Network plan 2'!AO127)</f>
        <v/>
      </c>
      <c r="AH125" s="6" t="str">
        <f>IF(ISBLANK('Network plan 2'!AP127),"",'Network plan 2'!AP127)</f>
        <v/>
      </c>
      <c r="AI125" s="6" t="str">
        <f>IF(ISBLANK('Network plan 2'!AQ127),"",'Network plan 2'!AQ127)</f>
        <v/>
      </c>
      <c r="AJ125" s="6" t="str">
        <f>IF(ISBLANK('Network plan 2'!AR127),"",'Network plan 2'!AR127)</f>
        <v/>
      </c>
      <c r="AK125" s="6" t="str">
        <f>IF(ISBLANK('Network plan 2'!AS127),"",'Network plan 2'!AS127)</f>
        <v/>
      </c>
      <c r="AL125" s="6" t="str">
        <f>IF(ISBLANK('Network plan 2'!AT127),"",'Network plan 2'!AT127)</f>
        <v/>
      </c>
      <c r="AM125" s="6" t="str">
        <f>IF(ISBLANK('Network plan 2'!AU127),"",'Network plan 2'!AU127)</f>
        <v/>
      </c>
      <c r="AN125" s="6" t="str">
        <f>IF(ISBLANK('Network plan 2'!AV127),"",'Network plan 2'!AV127)</f>
        <v/>
      </c>
      <c r="AO125" s="6">
        <f>IF(ISBLANK('Network plan 2'!AW127),"",'Network plan 2'!AW127)</f>
        <v>36</v>
      </c>
      <c r="AQ125">
        <f t="shared" si="3"/>
        <v>3</v>
      </c>
    </row>
    <row r="126" spans="1:43" x14ac:dyDescent="0.2">
      <c r="A126" s="10" t="str">
        <f>IF(ISBLANK('Network plan 2'!I128),"",'Network plan 2'!I128)</f>
        <v/>
      </c>
      <c r="B126" s="6" t="str">
        <f>IF(ISBLANK('Network plan 2'!J128),"",'Network plan 2'!J128)</f>
        <v/>
      </c>
      <c r="C126" s="6">
        <f>IF(ISBLANK('Network plan 2'!K128),"",'Network plan 2'!K128)</f>
        <v>3</v>
      </c>
      <c r="D126" s="6" t="str">
        <f>IF(ISBLANK('Network plan 2'!L128),"",'Network plan 2'!L128)</f>
        <v/>
      </c>
      <c r="E126" s="6" t="str">
        <f>IF(ISBLANK('Network plan 2'!M128),"",'Network plan 2'!M128)</f>
        <v/>
      </c>
      <c r="F126" s="6" t="str">
        <f>IF(ISBLANK('Network plan 2'!N128),"",'Network plan 2'!N128)</f>
        <v/>
      </c>
      <c r="G126" s="6" t="str">
        <f>IF(ISBLANK('Network plan 2'!O128),"",'Network plan 2'!O128)</f>
        <v/>
      </c>
      <c r="H126" s="6" t="str">
        <f>IF(ISBLANK('Network plan 2'!P128),"",'Network plan 2'!P128)</f>
        <v/>
      </c>
      <c r="I126" s="6" t="str">
        <f>IF(ISBLANK('Network plan 2'!Q128),"",'Network plan 2'!Q128)</f>
        <v/>
      </c>
      <c r="J126" s="6" t="str">
        <f>IF(ISBLANK('Network plan 2'!R128),"",'Network plan 2'!R128)</f>
        <v/>
      </c>
      <c r="K126" s="6" t="str">
        <f>IF(ISBLANK('Network plan 2'!S128),"",'Network plan 2'!S128)</f>
        <v/>
      </c>
      <c r="L126" s="6" t="str">
        <f>IF(ISBLANK('Network plan 2'!T128),"",'Network plan 2'!T128)</f>
        <v/>
      </c>
      <c r="M126" s="6" t="str">
        <f>IF(ISBLANK('Network plan 2'!U128),"",'Network plan 2'!U128)</f>
        <v/>
      </c>
      <c r="N126" s="6" t="str">
        <f>IF(ISBLANK('Network plan 2'!V128),"",'Network plan 2'!V128)</f>
        <v/>
      </c>
      <c r="O126" s="6" t="str">
        <f>IF(ISBLANK('Network plan 2'!W128),"",'Network plan 2'!W128)</f>
        <v/>
      </c>
      <c r="P126" s="6" t="str">
        <f>IF(ISBLANK('Network plan 2'!X128),"",'Network plan 2'!X128)</f>
        <v/>
      </c>
      <c r="Q126" s="6" t="str">
        <f>IF(ISBLANK('Network plan 2'!Y128),"",'Network plan 2'!Y128)</f>
        <v/>
      </c>
      <c r="R126" s="6" t="str">
        <f>IF(ISBLANK('Network plan 2'!Z128),"",'Network plan 2'!Z128)</f>
        <v/>
      </c>
      <c r="S126" s="6" t="str">
        <f>IF(ISBLANK('Network plan 2'!AA128),"",'Network plan 2'!AA128)</f>
        <v/>
      </c>
      <c r="T126" s="6" t="str">
        <f>IF(ISBLANK('Network plan 2'!AB128),"",'Network plan 2'!AB128)</f>
        <v/>
      </c>
      <c r="U126" s="6" t="str">
        <f>IF(ISBLANK('Network plan 2'!AC128),"",'Network plan 2'!AC128)</f>
        <v/>
      </c>
      <c r="V126" s="6" t="str">
        <f>IF(ISBLANK('Network plan 2'!AD128),"",'Network plan 2'!AD128)</f>
        <v/>
      </c>
      <c r="W126" s="6" t="str">
        <f>IF(ISBLANK('Network plan 2'!AE128),"",'Network plan 2'!AE128)</f>
        <v/>
      </c>
      <c r="X126" s="6" t="str">
        <f>IF(ISBLANK('Network plan 2'!AF128),"",'Network plan 2'!AF128)</f>
        <v/>
      </c>
      <c r="Y126" s="6" t="str">
        <f>IF(ISBLANK('Network plan 2'!AG128),"",'Network plan 2'!AG128)</f>
        <v/>
      </c>
      <c r="Z126" s="6" t="str">
        <f>IF(ISBLANK('Network plan 2'!AH128),"",'Network plan 2'!AH128)</f>
        <v/>
      </c>
      <c r="AA126" s="6" t="str">
        <f>IF(ISBLANK('Network plan 2'!AI128),"",'Network plan 2'!AI128)</f>
        <v/>
      </c>
      <c r="AB126" s="6" t="str">
        <f>IF(ISBLANK('Network plan 2'!AJ128),"",'Network plan 2'!AJ128)</f>
        <v/>
      </c>
      <c r="AC126" s="6" t="str">
        <f>IF(ISBLANK('Network plan 2'!AK128),"",'Network plan 2'!AK128)</f>
        <v/>
      </c>
      <c r="AD126" s="6" t="str">
        <f>IF(ISBLANK('Network plan 2'!AL128),"",'Network plan 2'!AL128)</f>
        <v/>
      </c>
      <c r="AE126" s="6" t="str">
        <f>IF(ISBLANK('Network plan 2'!AM128),"",'Network plan 2'!AM128)</f>
        <v/>
      </c>
      <c r="AF126" s="6">
        <f>IF(ISBLANK('Network plan 2'!AN128),"",'Network plan 2'!AN128)</f>
        <v>32</v>
      </c>
      <c r="AG126" s="6" t="str">
        <f>IF(ISBLANK('Network plan 2'!AO128),"",'Network plan 2'!AO128)</f>
        <v/>
      </c>
      <c r="AH126" s="6" t="str">
        <f>IF(ISBLANK('Network plan 2'!AP128),"",'Network plan 2'!AP128)</f>
        <v/>
      </c>
      <c r="AI126" s="6" t="str">
        <f>IF(ISBLANK('Network plan 2'!AQ128),"",'Network plan 2'!AQ128)</f>
        <v/>
      </c>
      <c r="AJ126" s="6" t="str">
        <f>IF(ISBLANK('Network plan 2'!AR128),"",'Network plan 2'!AR128)</f>
        <v/>
      </c>
      <c r="AK126" s="6" t="str">
        <f>IF(ISBLANK('Network plan 2'!AS128),"",'Network plan 2'!AS128)</f>
        <v/>
      </c>
      <c r="AL126" s="6" t="str">
        <f>IF(ISBLANK('Network plan 2'!AT128),"",'Network plan 2'!AT128)</f>
        <v/>
      </c>
      <c r="AM126" s="6" t="str">
        <f>IF(ISBLANK('Network plan 2'!AU128),"",'Network plan 2'!AU128)</f>
        <v/>
      </c>
      <c r="AN126" s="6" t="str">
        <f>IF(ISBLANK('Network plan 2'!AV128),"",'Network plan 2'!AV128)</f>
        <v/>
      </c>
      <c r="AO126" s="6">
        <f>IF(ISBLANK('Network plan 2'!AW128),"",'Network plan 2'!AW128)</f>
        <v>36</v>
      </c>
      <c r="AQ126">
        <f t="shared" si="3"/>
        <v>3</v>
      </c>
    </row>
    <row r="127" spans="1:43" x14ac:dyDescent="0.2">
      <c r="A127" s="10" t="str">
        <f>IF(ISBLANK('Network plan 2'!I129),"",'Network plan 2'!I129)</f>
        <v/>
      </c>
      <c r="B127" s="6" t="str">
        <f>IF(ISBLANK('Network plan 2'!J129),"",'Network plan 2'!J129)</f>
        <v/>
      </c>
      <c r="C127" s="6">
        <f>IF(ISBLANK('Network plan 2'!K129),"",'Network plan 2'!K129)</f>
        <v>3</v>
      </c>
      <c r="D127" s="6" t="str">
        <f>IF(ISBLANK('Network plan 2'!L129),"",'Network plan 2'!L129)</f>
        <v/>
      </c>
      <c r="E127" s="6" t="str">
        <f>IF(ISBLANK('Network plan 2'!M129),"",'Network plan 2'!M129)</f>
        <v/>
      </c>
      <c r="F127" s="6" t="str">
        <f>IF(ISBLANK('Network plan 2'!N129),"",'Network plan 2'!N129)</f>
        <v/>
      </c>
      <c r="G127" s="6" t="str">
        <f>IF(ISBLANK('Network plan 2'!O129),"",'Network plan 2'!O129)</f>
        <v/>
      </c>
      <c r="H127" s="6" t="str">
        <f>IF(ISBLANK('Network plan 2'!P129),"",'Network plan 2'!P129)</f>
        <v/>
      </c>
      <c r="I127" s="6" t="str">
        <f>IF(ISBLANK('Network plan 2'!Q129),"",'Network plan 2'!Q129)</f>
        <v/>
      </c>
      <c r="J127" s="6" t="str">
        <f>IF(ISBLANK('Network plan 2'!R129),"",'Network plan 2'!R129)</f>
        <v/>
      </c>
      <c r="K127" s="6" t="str">
        <f>IF(ISBLANK('Network plan 2'!S129),"",'Network plan 2'!S129)</f>
        <v/>
      </c>
      <c r="L127" s="6" t="str">
        <f>IF(ISBLANK('Network plan 2'!T129),"",'Network plan 2'!T129)</f>
        <v/>
      </c>
      <c r="M127" s="6" t="str">
        <f>IF(ISBLANK('Network plan 2'!U129),"",'Network plan 2'!U129)</f>
        <v/>
      </c>
      <c r="N127" s="6" t="str">
        <f>IF(ISBLANK('Network plan 2'!V129),"",'Network plan 2'!V129)</f>
        <v/>
      </c>
      <c r="O127" s="6" t="str">
        <f>IF(ISBLANK('Network plan 2'!W129),"",'Network plan 2'!W129)</f>
        <v/>
      </c>
      <c r="P127" s="6" t="str">
        <f>IF(ISBLANK('Network plan 2'!X129),"",'Network plan 2'!X129)</f>
        <v/>
      </c>
      <c r="Q127" s="6" t="str">
        <f>IF(ISBLANK('Network plan 2'!Y129),"",'Network plan 2'!Y129)</f>
        <v/>
      </c>
      <c r="R127" s="6" t="str">
        <f>IF(ISBLANK('Network plan 2'!Z129),"",'Network plan 2'!Z129)</f>
        <v/>
      </c>
      <c r="S127" s="6" t="str">
        <f>IF(ISBLANK('Network plan 2'!AA129),"",'Network plan 2'!AA129)</f>
        <v/>
      </c>
      <c r="T127" s="6" t="str">
        <f>IF(ISBLANK('Network plan 2'!AB129),"",'Network plan 2'!AB129)</f>
        <v/>
      </c>
      <c r="U127" s="6" t="str">
        <f>IF(ISBLANK('Network plan 2'!AC129),"",'Network plan 2'!AC129)</f>
        <v/>
      </c>
      <c r="V127" s="6" t="str">
        <f>IF(ISBLANK('Network plan 2'!AD129),"",'Network plan 2'!AD129)</f>
        <v/>
      </c>
      <c r="W127" s="6" t="str">
        <f>IF(ISBLANK('Network plan 2'!AE129),"",'Network plan 2'!AE129)</f>
        <v/>
      </c>
      <c r="X127" s="6" t="str">
        <f>IF(ISBLANK('Network plan 2'!AF129),"",'Network plan 2'!AF129)</f>
        <v/>
      </c>
      <c r="Y127" s="6" t="str">
        <f>IF(ISBLANK('Network plan 2'!AG129),"",'Network plan 2'!AG129)</f>
        <v/>
      </c>
      <c r="Z127" s="6" t="str">
        <f>IF(ISBLANK('Network plan 2'!AH129),"",'Network plan 2'!AH129)</f>
        <v/>
      </c>
      <c r="AA127" s="6" t="str">
        <f>IF(ISBLANK('Network plan 2'!AI129),"",'Network plan 2'!AI129)</f>
        <v/>
      </c>
      <c r="AB127" s="6" t="str">
        <f>IF(ISBLANK('Network plan 2'!AJ129),"",'Network plan 2'!AJ129)</f>
        <v/>
      </c>
      <c r="AC127" s="6" t="str">
        <f>IF(ISBLANK('Network plan 2'!AK129),"",'Network plan 2'!AK129)</f>
        <v/>
      </c>
      <c r="AD127" s="6" t="str">
        <f>IF(ISBLANK('Network plan 2'!AL129),"",'Network plan 2'!AL129)</f>
        <v/>
      </c>
      <c r="AE127" s="6" t="str">
        <f>IF(ISBLANK('Network plan 2'!AM129),"",'Network plan 2'!AM129)</f>
        <v/>
      </c>
      <c r="AF127" s="6">
        <f>IF(ISBLANK('Network plan 2'!AN129),"",'Network plan 2'!AN129)</f>
        <v>32</v>
      </c>
      <c r="AG127" s="6" t="str">
        <f>IF(ISBLANK('Network plan 2'!AO129),"",'Network plan 2'!AO129)</f>
        <v/>
      </c>
      <c r="AH127" s="6" t="str">
        <f>IF(ISBLANK('Network plan 2'!AP129),"",'Network plan 2'!AP129)</f>
        <v/>
      </c>
      <c r="AI127" s="6" t="str">
        <f>IF(ISBLANK('Network plan 2'!AQ129),"",'Network plan 2'!AQ129)</f>
        <v/>
      </c>
      <c r="AJ127" s="6" t="str">
        <f>IF(ISBLANK('Network plan 2'!AR129),"",'Network plan 2'!AR129)</f>
        <v/>
      </c>
      <c r="AK127" s="6" t="str">
        <f>IF(ISBLANK('Network plan 2'!AS129),"",'Network plan 2'!AS129)</f>
        <v/>
      </c>
      <c r="AL127" s="6" t="str">
        <f>IF(ISBLANK('Network plan 2'!AT129),"",'Network plan 2'!AT129)</f>
        <v/>
      </c>
      <c r="AM127" s="6" t="str">
        <f>IF(ISBLANK('Network plan 2'!AU129),"",'Network plan 2'!AU129)</f>
        <v/>
      </c>
      <c r="AN127" s="6" t="str">
        <f>IF(ISBLANK('Network plan 2'!AV129),"",'Network plan 2'!AV129)</f>
        <v/>
      </c>
      <c r="AO127" s="6">
        <f>IF(ISBLANK('Network plan 2'!AW129),"",'Network plan 2'!AW129)</f>
        <v>36</v>
      </c>
      <c r="AQ127">
        <f t="shared" si="3"/>
        <v>3</v>
      </c>
    </row>
    <row r="128" spans="1:43" x14ac:dyDescent="0.2">
      <c r="A128" s="10" t="str">
        <f>IF(ISBLANK('Network plan 2'!I130),"",'Network plan 2'!I130)</f>
        <v/>
      </c>
      <c r="B128" s="6" t="str">
        <f>IF(ISBLANK('Network plan 2'!J130),"",'Network plan 2'!J130)</f>
        <v/>
      </c>
      <c r="C128" s="6">
        <f>IF(ISBLANK('Network plan 2'!K130),"",'Network plan 2'!K130)</f>
        <v>3</v>
      </c>
      <c r="D128" s="6" t="str">
        <f>IF(ISBLANK('Network plan 2'!L130),"",'Network plan 2'!L130)</f>
        <v/>
      </c>
      <c r="E128" s="6" t="str">
        <f>IF(ISBLANK('Network plan 2'!M130),"",'Network plan 2'!M130)</f>
        <v/>
      </c>
      <c r="F128" s="6" t="str">
        <f>IF(ISBLANK('Network plan 2'!N130),"",'Network plan 2'!N130)</f>
        <v/>
      </c>
      <c r="G128" s="6" t="str">
        <f>IF(ISBLANK('Network plan 2'!O130),"",'Network plan 2'!O130)</f>
        <v/>
      </c>
      <c r="H128" s="6" t="str">
        <f>IF(ISBLANK('Network plan 2'!P130),"",'Network plan 2'!P130)</f>
        <v/>
      </c>
      <c r="I128" s="6" t="str">
        <f>IF(ISBLANK('Network plan 2'!Q130),"",'Network plan 2'!Q130)</f>
        <v/>
      </c>
      <c r="J128" s="6" t="str">
        <f>IF(ISBLANK('Network plan 2'!R130),"",'Network plan 2'!R130)</f>
        <v/>
      </c>
      <c r="K128" s="6" t="str">
        <f>IF(ISBLANK('Network plan 2'!S130),"",'Network plan 2'!S130)</f>
        <v/>
      </c>
      <c r="L128" s="6" t="str">
        <f>IF(ISBLANK('Network plan 2'!T130),"",'Network plan 2'!T130)</f>
        <v/>
      </c>
      <c r="M128" s="6" t="str">
        <f>IF(ISBLANK('Network plan 2'!U130),"",'Network plan 2'!U130)</f>
        <v/>
      </c>
      <c r="N128" s="6" t="str">
        <f>IF(ISBLANK('Network plan 2'!V130),"",'Network plan 2'!V130)</f>
        <v/>
      </c>
      <c r="O128" s="6" t="str">
        <f>IF(ISBLANK('Network plan 2'!W130),"",'Network plan 2'!W130)</f>
        <v/>
      </c>
      <c r="P128" s="6" t="str">
        <f>IF(ISBLANK('Network plan 2'!X130),"",'Network plan 2'!X130)</f>
        <v/>
      </c>
      <c r="Q128" s="6" t="str">
        <f>IF(ISBLANK('Network plan 2'!Y130),"",'Network plan 2'!Y130)</f>
        <v/>
      </c>
      <c r="R128" s="6" t="str">
        <f>IF(ISBLANK('Network plan 2'!Z130),"",'Network plan 2'!Z130)</f>
        <v/>
      </c>
      <c r="S128" s="6" t="str">
        <f>IF(ISBLANK('Network plan 2'!AA130),"",'Network plan 2'!AA130)</f>
        <v/>
      </c>
      <c r="T128" s="6" t="str">
        <f>IF(ISBLANK('Network plan 2'!AB130),"",'Network plan 2'!AB130)</f>
        <v/>
      </c>
      <c r="U128" s="6" t="str">
        <f>IF(ISBLANK('Network plan 2'!AC130),"",'Network plan 2'!AC130)</f>
        <v/>
      </c>
      <c r="V128" s="6" t="str">
        <f>IF(ISBLANK('Network plan 2'!AD130),"",'Network plan 2'!AD130)</f>
        <v/>
      </c>
      <c r="W128" s="6" t="str">
        <f>IF(ISBLANK('Network plan 2'!AE130),"",'Network plan 2'!AE130)</f>
        <v/>
      </c>
      <c r="X128" s="6" t="str">
        <f>IF(ISBLANK('Network plan 2'!AF130),"",'Network plan 2'!AF130)</f>
        <v/>
      </c>
      <c r="Y128" s="6" t="str">
        <f>IF(ISBLANK('Network plan 2'!AG130),"",'Network plan 2'!AG130)</f>
        <v/>
      </c>
      <c r="Z128" s="6" t="str">
        <f>IF(ISBLANK('Network plan 2'!AH130),"",'Network plan 2'!AH130)</f>
        <v/>
      </c>
      <c r="AA128" s="6" t="str">
        <f>IF(ISBLANK('Network plan 2'!AI130),"",'Network plan 2'!AI130)</f>
        <v/>
      </c>
      <c r="AB128" s="6" t="str">
        <f>IF(ISBLANK('Network plan 2'!AJ130),"",'Network plan 2'!AJ130)</f>
        <v/>
      </c>
      <c r="AC128" s="6" t="str">
        <f>IF(ISBLANK('Network plan 2'!AK130),"",'Network plan 2'!AK130)</f>
        <v/>
      </c>
      <c r="AD128" s="6" t="str">
        <f>IF(ISBLANK('Network plan 2'!AL130),"",'Network plan 2'!AL130)</f>
        <v/>
      </c>
      <c r="AE128" s="6" t="str">
        <f>IF(ISBLANK('Network plan 2'!AM130),"",'Network plan 2'!AM130)</f>
        <v/>
      </c>
      <c r="AF128" s="6">
        <f>IF(ISBLANK('Network plan 2'!AN130),"",'Network plan 2'!AN130)</f>
        <v>32</v>
      </c>
      <c r="AG128" s="6" t="str">
        <f>IF(ISBLANK('Network plan 2'!AO130),"",'Network plan 2'!AO130)</f>
        <v/>
      </c>
      <c r="AH128" s="6" t="str">
        <f>IF(ISBLANK('Network plan 2'!AP130),"",'Network plan 2'!AP130)</f>
        <v/>
      </c>
      <c r="AI128" s="6" t="str">
        <f>IF(ISBLANK('Network plan 2'!AQ130),"",'Network plan 2'!AQ130)</f>
        <v/>
      </c>
      <c r="AJ128" s="6" t="str">
        <f>IF(ISBLANK('Network plan 2'!AR130),"",'Network plan 2'!AR130)</f>
        <v/>
      </c>
      <c r="AK128" s="6" t="str">
        <f>IF(ISBLANK('Network plan 2'!AS130),"",'Network plan 2'!AS130)</f>
        <v/>
      </c>
      <c r="AL128" s="6" t="str">
        <f>IF(ISBLANK('Network plan 2'!AT130),"",'Network plan 2'!AT130)</f>
        <v/>
      </c>
      <c r="AM128" s="6" t="str">
        <f>IF(ISBLANK('Network plan 2'!AU130),"",'Network plan 2'!AU130)</f>
        <v/>
      </c>
      <c r="AN128" s="6" t="str">
        <f>IF(ISBLANK('Network plan 2'!AV130),"",'Network plan 2'!AV130)</f>
        <v/>
      </c>
      <c r="AO128" s="6">
        <f>IF(ISBLANK('Network plan 2'!AW130),"",'Network plan 2'!AW130)</f>
        <v>36</v>
      </c>
      <c r="AQ128">
        <f t="shared" si="3"/>
        <v>3</v>
      </c>
    </row>
    <row r="129" spans="1:43" x14ac:dyDescent="0.2">
      <c r="A129" s="10" t="str">
        <f>IF(ISBLANK('Network plan 2'!I131),"",'Network plan 2'!I131)</f>
        <v/>
      </c>
      <c r="B129" s="6" t="str">
        <f>IF(ISBLANK('Network plan 2'!J131),"",'Network plan 2'!J131)</f>
        <v/>
      </c>
      <c r="C129" s="6">
        <f>IF(ISBLANK('Network plan 2'!K131),"",'Network plan 2'!K131)</f>
        <v>3</v>
      </c>
      <c r="D129" s="6" t="str">
        <f>IF(ISBLANK('Network plan 2'!L131),"",'Network plan 2'!L131)</f>
        <v/>
      </c>
      <c r="E129" s="6" t="str">
        <f>IF(ISBLANK('Network plan 2'!M131),"",'Network plan 2'!M131)</f>
        <v/>
      </c>
      <c r="F129" s="6" t="str">
        <f>IF(ISBLANK('Network plan 2'!N131),"",'Network plan 2'!N131)</f>
        <v/>
      </c>
      <c r="G129" s="6" t="str">
        <f>IF(ISBLANK('Network plan 2'!O131),"",'Network plan 2'!O131)</f>
        <v/>
      </c>
      <c r="H129" s="6" t="str">
        <f>IF(ISBLANK('Network plan 2'!P131),"",'Network plan 2'!P131)</f>
        <v/>
      </c>
      <c r="I129" s="6" t="str">
        <f>IF(ISBLANK('Network plan 2'!Q131),"",'Network plan 2'!Q131)</f>
        <v/>
      </c>
      <c r="J129" s="6" t="str">
        <f>IF(ISBLANK('Network plan 2'!R131),"",'Network plan 2'!R131)</f>
        <v/>
      </c>
      <c r="K129" s="6" t="str">
        <f>IF(ISBLANK('Network plan 2'!S131),"",'Network plan 2'!S131)</f>
        <v/>
      </c>
      <c r="L129" s="6" t="str">
        <f>IF(ISBLANK('Network plan 2'!T131),"",'Network plan 2'!T131)</f>
        <v/>
      </c>
      <c r="M129" s="6" t="str">
        <f>IF(ISBLANK('Network plan 2'!U131),"",'Network plan 2'!U131)</f>
        <v/>
      </c>
      <c r="N129" s="6" t="str">
        <f>IF(ISBLANK('Network plan 2'!V131),"",'Network plan 2'!V131)</f>
        <v/>
      </c>
      <c r="O129" s="6" t="str">
        <f>IF(ISBLANK('Network plan 2'!W131),"",'Network plan 2'!W131)</f>
        <v/>
      </c>
      <c r="P129" s="6" t="str">
        <f>IF(ISBLANK('Network plan 2'!X131),"",'Network plan 2'!X131)</f>
        <v/>
      </c>
      <c r="Q129" s="6" t="str">
        <f>IF(ISBLANK('Network plan 2'!Y131),"",'Network plan 2'!Y131)</f>
        <v/>
      </c>
      <c r="R129" s="6" t="str">
        <f>IF(ISBLANK('Network plan 2'!Z131),"",'Network plan 2'!Z131)</f>
        <v/>
      </c>
      <c r="S129" s="6" t="str">
        <f>IF(ISBLANK('Network plan 2'!AA131),"",'Network plan 2'!AA131)</f>
        <v/>
      </c>
      <c r="T129" s="6" t="str">
        <f>IF(ISBLANK('Network plan 2'!AB131),"",'Network plan 2'!AB131)</f>
        <v/>
      </c>
      <c r="U129" s="6" t="str">
        <f>IF(ISBLANK('Network plan 2'!AC131),"",'Network plan 2'!AC131)</f>
        <v/>
      </c>
      <c r="V129" s="6" t="str">
        <f>IF(ISBLANK('Network plan 2'!AD131),"",'Network plan 2'!AD131)</f>
        <v/>
      </c>
      <c r="W129" s="6" t="str">
        <f>IF(ISBLANK('Network plan 2'!AE131),"",'Network plan 2'!AE131)</f>
        <v/>
      </c>
      <c r="X129" s="6" t="str">
        <f>IF(ISBLANK('Network plan 2'!AF131),"",'Network plan 2'!AF131)</f>
        <v/>
      </c>
      <c r="Y129" s="6" t="str">
        <f>IF(ISBLANK('Network plan 2'!AG131),"",'Network plan 2'!AG131)</f>
        <v/>
      </c>
      <c r="Z129" s="6" t="str">
        <f>IF(ISBLANK('Network plan 2'!AH131),"",'Network plan 2'!AH131)</f>
        <v/>
      </c>
      <c r="AA129" s="6" t="str">
        <f>IF(ISBLANK('Network plan 2'!AI131),"",'Network plan 2'!AI131)</f>
        <v/>
      </c>
      <c r="AB129" s="6" t="str">
        <f>IF(ISBLANK('Network plan 2'!AJ131),"",'Network plan 2'!AJ131)</f>
        <v/>
      </c>
      <c r="AC129" s="6" t="str">
        <f>IF(ISBLANK('Network plan 2'!AK131),"",'Network plan 2'!AK131)</f>
        <v/>
      </c>
      <c r="AD129" s="6" t="str">
        <f>IF(ISBLANK('Network plan 2'!AL131),"",'Network plan 2'!AL131)</f>
        <v/>
      </c>
      <c r="AE129" s="6" t="str">
        <f>IF(ISBLANK('Network plan 2'!AM131),"",'Network plan 2'!AM131)</f>
        <v/>
      </c>
      <c r="AF129" s="6" t="str">
        <f>IF(ISBLANK('Network plan 2'!AN131),"",'Network plan 2'!AN131)</f>
        <v/>
      </c>
      <c r="AG129" s="6">
        <f>IF(ISBLANK('Network plan 2'!AO131),"",'Network plan 2'!AO131)</f>
        <v>33</v>
      </c>
      <c r="AH129" s="6" t="str">
        <f>IF(ISBLANK('Network plan 2'!AP131),"",'Network plan 2'!AP131)</f>
        <v/>
      </c>
      <c r="AI129" s="6" t="str">
        <f>IF(ISBLANK('Network plan 2'!AQ131),"",'Network plan 2'!AQ131)</f>
        <v/>
      </c>
      <c r="AJ129" s="6" t="str">
        <f>IF(ISBLANK('Network plan 2'!AR131),"",'Network plan 2'!AR131)</f>
        <v/>
      </c>
      <c r="AK129" s="6" t="str">
        <f>IF(ISBLANK('Network plan 2'!AS131),"",'Network plan 2'!AS131)</f>
        <v/>
      </c>
      <c r="AL129" s="6" t="str">
        <f>IF(ISBLANK('Network plan 2'!AT131),"",'Network plan 2'!AT131)</f>
        <v/>
      </c>
      <c r="AM129" s="6" t="str">
        <f>IF(ISBLANK('Network plan 2'!AU131),"",'Network plan 2'!AU131)</f>
        <v/>
      </c>
      <c r="AN129" s="6" t="str">
        <f>IF(ISBLANK('Network plan 2'!AV131),"",'Network plan 2'!AV131)</f>
        <v/>
      </c>
      <c r="AO129" s="6">
        <f>IF(ISBLANK('Network plan 2'!AW131),"",'Network plan 2'!AW131)</f>
        <v>36</v>
      </c>
      <c r="AQ129">
        <f t="shared" ref="AQ129:AQ157" si="4">COLUMNS(A129:AO129)-COUNTIF(A129:AO129,"")</f>
        <v>3</v>
      </c>
    </row>
    <row r="130" spans="1:43" x14ac:dyDescent="0.2">
      <c r="A130" s="10" t="str">
        <f>IF(ISBLANK('Network plan 2'!I132),"",'Network plan 2'!I132)</f>
        <v/>
      </c>
      <c r="B130" s="6" t="str">
        <f>IF(ISBLANK('Network plan 2'!J132),"",'Network plan 2'!J132)</f>
        <v/>
      </c>
      <c r="C130" s="6">
        <f>IF(ISBLANK('Network plan 2'!K132),"",'Network plan 2'!K132)</f>
        <v>3</v>
      </c>
      <c r="D130" s="6" t="str">
        <f>IF(ISBLANK('Network plan 2'!L132),"",'Network plan 2'!L132)</f>
        <v/>
      </c>
      <c r="E130" s="6" t="str">
        <f>IF(ISBLANK('Network plan 2'!M132),"",'Network plan 2'!M132)</f>
        <v/>
      </c>
      <c r="F130" s="6" t="str">
        <f>IF(ISBLANK('Network plan 2'!N132),"",'Network plan 2'!N132)</f>
        <v/>
      </c>
      <c r="G130" s="6" t="str">
        <f>IF(ISBLANK('Network plan 2'!O132),"",'Network plan 2'!O132)</f>
        <v/>
      </c>
      <c r="H130" s="6" t="str">
        <f>IF(ISBLANK('Network plan 2'!P132),"",'Network plan 2'!P132)</f>
        <v/>
      </c>
      <c r="I130" s="6" t="str">
        <f>IF(ISBLANK('Network plan 2'!Q132),"",'Network plan 2'!Q132)</f>
        <v/>
      </c>
      <c r="J130" s="6" t="str">
        <f>IF(ISBLANK('Network plan 2'!R132),"",'Network plan 2'!R132)</f>
        <v/>
      </c>
      <c r="K130" s="6" t="str">
        <f>IF(ISBLANK('Network plan 2'!S132),"",'Network plan 2'!S132)</f>
        <v/>
      </c>
      <c r="L130" s="6" t="str">
        <f>IF(ISBLANK('Network plan 2'!T132),"",'Network plan 2'!T132)</f>
        <v/>
      </c>
      <c r="M130" s="6" t="str">
        <f>IF(ISBLANK('Network plan 2'!U132),"",'Network plan 2'!U132)</f>
        <v/>
      </c>
      <c r="N130" s="6" t="str">
        <f>IF(ISBLANK('Network plan 2'!V132),"",'Network plan 2'!V132)</f>
        <v/>
      </c>
      <c r="O130" s="6" t="str">
        <f>IF(ISBLANK('Network plan 2'!W132),"",'Network plan 2'!W132)</f>
        <v/>
      </c>
      <c r="P130" s="6" t="str">
        <f>IF(ISBLANK('Network plan 2'!X132),"",'Network plan 2'!X132)</f>
        <v/>
      </c>
      <c r="Q130" s="6" t="str">
        <f>IF(ISBLANK('Network plan 2'!Y132),"",'Network plan 2'!Y132)</f>
        <v/>
      </c>
      <c r="R130" s="6" t="str">
        <f>IF(ISBLANK('Network plan 2'!Z132),"",'Network plan 2'!Z132)</f>
        <v/>
      </c>
      <c r="S130" s="6" t="str">
        <f>IF(ISBLANK('Network plan 2'!AA132),"",'Network plan 2'!AA132)</f>
        <v/>
      </c>
      <c r="T130" s="6" t="str">
        <f>IF(ISBLANK('Network plan 2'!AB132),"",'Network plan 2'!AB132)</f>
        <v/>
      </c>
      <c r="U130" s="6" t="str">
        <f>IF(ISBLANK('Network plan 2'!AC132),"",'Network plan 2'!AC132)</f>
        <v/>
      </c>
      <c r="V130" s="6" t="str">
        <f>IF(ISBLANK('Network plan 2'!AD132),"",'Network plan 2'!AD132)</f>
        <v/>
      </c>
      <c r="W130" s="6" t="str">
        <f>IF(ISBLANK('Network plan 2'!AE132),"",'Network plan 2'!AE132)</f>
        <v/>
      </c>
      <c r="X130" s="6" t="str">
        <f>IF(ISBLANK('Network plan 2'!AF132),"",'Network plan 2'!AF132)</f>
        <v/>
      </c>
      <c r="Y130" s="6" t="str">
        <f>IF(ISBLANK('Network plan 2'!AG132),"",'Network plan 2'!AG132)</f>
        <v/>
      </c>
      <c r="Z130" s="6" t="str">
        <f>IF(ISBLANK('Network plan 2'!AH132),"",'Network plan 2'!AH132)</f>
        <v/>
      </c>
      <c r="AA130" s="6" t="str">
        <f>IF(ISBLANK('Network plan 2'!AI132),"",'Network plan 2'!AI132)</f>
        <v/>
      </c>
      <c r="AB130" s="6" t="str">
        <f>IF(ISBLANK('Network plan 2'!AJ132),"",'Network plan 2'!AJ132)</f>
        <v/>
      </c>
      <c r="AC130" s="6" t="str">
        <f>IF(ISBLANK('Network plan 2'!AK132),"",'Network plan 2'!AK132)</f>
        <v/>
      </c>
      <c r="AD130" s="6" t="str">
        <f>IF(ISBLANK('Network plan 2'!AL132),"",'Network plan 2'!AL132)</f>
        <v/>
      </c>
      <c r="AE130" s="6" t="str">
        <f>IF(ISBLANK('Network plan 2'!AM132),"",'Network plan 2'!AM132)</f>
        <v/>
      </c>
      <c r="AF130" s="6" t="str">
        <f>IF(ISBLANK('Network plan 2'!AN132),"",'Network plan 2'!AN132)</f>
        <v/>
      </c>
      <c r="AG130" s="6">
        <f>IF(ISBLANK('Network plan 2'!AO132),"",'Network plan 2'!AO132)</f>
        <v>33</v>
      </c>
      <c r="AH130" s="6" t="str">
        <f>IF(ISBLANK('Network plan 2'!AP132),"",'Network plan 2'!AP132)</f>
        <v/>
      </c>
      <c r="AI130" s="6" t="str">
        <f>IF(ISBLANK('Network plan 2'!AQ132),"",'Network plan 2'!AQ132)</f>
        <v/>
      </c>
      <c r="AJ130" s="6" t="str">
        <f>IF(ISBLANK('Network plan 2'!AR132),"",'Network plan 2'!AR132)</f>
        <v/>
      </c>
      <c r="AK130" s="6" t="str">
        <f>IF(ISBLANK('Network plan 2'!AS132),"",'Network plan 2'!AS132)</f>
        <v/>
      </c>
      <c r="AL130" s="6" t="str">
        <f>IF(ISBLANK('Network plan 2'!AT132),"",'Network plan 2'!AT132)</f>
        <v/>
      </c>
      <c r="AM130" s="6" t="str">
        <f>IF(ISBLANK('Network plan 2'!AU132),"",'Network plan 2'!AU132)</f>
        <v/>
      </c>
      <c r="AN130" s="6" t="str">
        <f>IF(ISBLANK('Network plan 2'!AV132),"",'Network plan 2'!AV132)</f>
        <v/>
      </c>
      <c r="AO130" s="6">
        <f>IF(ISBLANK('Network plan 2'!AW132),"",'Network plan 2'!AW132)</f>
        <v>36</v>
      </c>
      <c r="AQ130">
        <f t="shared" si="4"/>
        <v>3</v>
      </c>
    </row>
    <row r="131" spans="1:43" x14ac:dyDescent="0.2">
      <c r="A131" s="10" t="str">
        <f>IF(ISBLANK('Network plan 2'!I133),"",'Network plan 2'!I133)</f>
        <v/>
      </c>
      <c r="B131" s="6" t="str">
        <f>IF(ISBLANK('Network plan 2'!J133),"",'Network plan 2'!J133)</f>
        <v/>
      </c>
      <c r="C131" s="6">
        <f>IF(ISBLANK('Network plan 2'!K133),"",'Network plan 2'!K133)</f>
        <v>3</v>
      </c>
      <c r="D131" s="6" t="str">
        <f>IF(ISBLANK('Network plan 2'!L133),"",'Network plan 2'!L133)</f>
        <v/>
      </c>
      <c r="E131" s="6" t="str">
        <f>IF(ISBLANK('Network plan 2'!M133),"",'Network plan 2'!M133)</f>
        <v/>
      </c>
      <c r="F131" s="6" t="str">
        <f>IF(ISBLANK('Network plan 2'!N133),"",'Network plan 2'!N133)</f>
        <v/>
      </c>
      <c r="G131" s="6" t="str">
        <f>IF(ISBLANK('Network plan 2'!O133),"",'Network plan 2'!O133)</f>
        <v/>
      </c>
      <c r="H131" s="6" t="str">
        <f>IF(ISBLANK('Network plan 2'!P133),"",'Network plan 2'!P133)</f>
        <v/>
      </c>
      <c r="I131" s="6" t="str">
        <f>IF(ISBLANK('Network plan 2'!Q133),"",'Network plan 2'!Q133)</f>
        <v/>
      </c>
      <c r="J131" s="6" t="str">
        <f>IF(ISBLANK('Network plan 2'!R133),"",'Network plan 2'!R133)</f>
        <v/>
      </c>
      <c r="K131" s="6" t="str">
        <f>IF(ISBLANK('Network plan 2'!S133),"",'Network plan 2'!S133)</f>
        <v/>
      </c>
      <c r="L131" s="6" t="str">
        <f>IF(ISBLANK('Network plan 2'!T133),"",'Network plan 2'!T133)</f>
        <v/>
      </c>
      <c r="M131" s="6" t="str">
        <f>IF(ISBLANK('Network plan 2'!U133),"",'Network plan 2'!U133)</f>
        <v/>
      </c>
      <c r="N131" s="6" t="str">
        <f>IF(ISBLANK('Network plan 2'!V133),"",'Network plan 2'!V133)</f>
        <v/>
      </c>
      <c r="O131" s="6" t="str">
        <f>IF(ISBLANK('Network plan 2'!W133),"",'Network plan 2'!W133)</f>
        <v/>
      </c>
      <c r="P131" s="6" t="str">
        <f>IF(ISBLANK('Network plan 2'!X133),"",'Network plan 2'!X133)</f>
        <v/>
      </c>
      <c r="Q131" s="6" t="str">
        <f>IF(ISBLANK('Network plan 2'!Y133),"",'Network plan 2'!Y133)</f>
        <v/>
      </c>
      <c r="R131" s="6" t="str">
        <f>IF(ISBLANK('Network plan 2'!Z133),"",'Network plan 2'!Z133)</f>
        <v/>
      </c>
      <c r="S131" s="6" t="str">
        <f>IF(ISBLANK('Network plan 2'!AA133),"",'Network plan 2'!AA133)</f>
        <v/>
      </c>
      <c r="T131" s="6" t="str">
        <f>IF(ISBLANK('Network plan 2'!AB133),"",'Network plan 2'!AB133)</f>
        <v/>
      </c>
      <c r="U131" s="6" t="str">
        <f>IF(ISBLANK('Network plan 2'!AC133),"",'Network plan 2'!AC133)</f>
        <v/>
      </c>
      <c r="V131" s="6" t="str">
        <f>IF(ISBLANK('Network plan 2'!AD133),"",'Network plan 2'!AD133)</f>
        <v/>
      </c>
      <c r="W131" s="6" t="str">
        <f>IF(ISBLANK('Network plan 2'!AE133),"",'Network plan 2'!AE133)</f>
        <v/>
      </c>
      <c r="X131" s="6" t="str">
        <f>IF(ISBLANK('Network plan 2'!AF133),"",'Network plan 2'!AF133)</f>
        <v/>
      </c>
      <c r="Y131" s="6" t="str">
        <f>IF(ISBLANK('Network plan 2'!AG133),"",'Network plan 2'!AG133)</f>
        <v/>
      </c>
      <c r="Z131" s="6" t="str">
        <f>IF(ISBLANK('Network plan 2'!AH133),"",'Network plan 2'!AH133)</f>
        <v/>
      </c>
      <c r="AA131" s="6" t="str">
        <f>IF(ISBLANK('Network plan 2'!AI133),"",'Network plan 2'!AI133)</f>
        <v/>
      </c>
      <c r="AB131" s="6" t="str">
        <f>IF(ISBLANK('Network plan 2'!AJ133),"",'Network plan 2'!AJ133)</f>
        <v/>
      </c>
      <c r="AC131" s="6" t="str">
        <f>IF(ISBLANK('Network plan 2'!AK133),"",'Network plan 2'!AK133)</f>
        <v/>
      </c>
      <c r="AD131" s="6" t="str">
        <f>IF(ISBLANK('Network plan 2'!AL133),"",'Network plan 2'!AL133)</f>
        <v/>
      </c>
      <c r="AE131" s="6" t="str">
        <f>IF(ISBLANK('Network plan 2'!AM133),"",'Network plan 2'!AM133)</f>
        <v/>
      </c>
      <c r="AF131" s="6" t="str">
        <f>IF(ISBLANK('Network plan 2'!AN133),"",'Network plan 2'!AN133)</f>
        <v/>
      </c>
      <c r="AG131" s="6">
        <f>IF(ISBLANK('Network plan 2'!AO133),"",'Network plan 2'!AO133)</f>
        <v>33</v>
      </c>
      <c r="AH131" s="6" t="str">
        <f>IF(ISBLANK('Network plan 2'!AP133),"",'Network plan 2'!AP133)</f>
        <v/>
      </c>
      <c r="AI131" s="6" t="str">
        <f>IF(ISBLANK('Network plan 2'!AQ133),"",'Network plan 2'!AQ133)</f>
        <v/>
      </c>
      <c r="AJ131" s="6" t="str">
        <f>IF(ISBLANK('Network plan 2'!AR133),"",'Network plan 2'!AR133)</f>
        <v/>
      </c>
      <c r="AK131" s="6" t="str">
        <f>IF(ISBLANK('Network plan 2'!AS133),"",'Network plan 2'!AS133)</f>
        <v/>
      </c>
      <c r="AL131" s="6" t="str">
        <f>IF(ISBLANK('Network plan 2'!AT133),"",'Network plan 2'!AT133)</f>
        <v/>
      </c>
      <c r="AM131" s="6" t="str">
        <f>IF(ISBLANK('Network plan 2'!AU133),"",'Network plan 2'!AU133)</f>
        <v/>
      </c>
      <c r="AN131" s="6" t="str">
        <f>IF(ISBLANK('Network plan 2'!AV133),"",'Network plan 2'!AV133)</f>
        <v/>
      </c>
      <c r="AO131" s="6">
        <f>IF(ISBLANK('Network plan 2'!AW133),"",'Network plan 2'!AW133)</f>
        <v>36</v>
      </c>
      <c r="AQ131">
        <f t="shared" si="4"/>
        <v>3</v>
      </c>
    </row>
    <row r="132" spans="1:43" x14ac:dyDescent="0.2">
      <c r="A132" s="10" t="str">
        <f>IF(ISBLANK('Network plan 2'!I134),"",'Network plan 2'!I134)</f>
        <v/>
      </c>
      <c r="B132" s="6" t="str">
        <f>IF(ISBLANK('Network plan 2'!J134),"",'Network plan 2'!J134)</f>
        <v/>
      </c>
      <c r="C132" s="6">
        <f>IF(ISBLANK('Network plan 2'!K134),"",'Network plan 2'!K134)</f>
        <v>3</v>
      </c>
      <c r="D132" s="6" t="str">
        <f>IF(ISBLANK('Network plan 2'!L134),"",'Network plan 2'!L134)</f>
        <v/>
      </c>
      <c r="E132" s="6" t="str">
        <f>IF(ISBLANK('Network plan 2'!M134),"",'Network plan 2'!M134)</f>
        <v/>
      </c>
      <c r="F132" s="6" t="str">
        <f>IF(ISBLANK('Network plan 2'!N134),"",'Network plan 2'!N134)</f>
        <v/>
      </c>
      <c r="G132" s="6" t="str">
        <f>IF(ISBLANK('Network plan 2'!O134),"",'Network plan 2'!O134)</f>
        <v/>
      </c>
      <c r="H132" s="6" t="str">
        <f>IF(ISBLANK('Network plan 2'!P134),"",'Network plan 2'!P134)</f>
        <v/>
      </c>
      <c r="I132" s="6" t="str">
        <f>IF(ISBLANK('Network plan 2'!Q134),"",'Network plan 2'!Q134)</f>
        <v/>
      </c>
      <c r="J132" s="6" t="str">
        <f>IF(ISBLANK('Network plan 2'!R134),"",'Network plan 2'!R134)</f>
        <v/>
      </c>
      <c r="K132" s="6" t="str">
        <f>IF(ISBLANK('Network plan 2'!S134),"",'Network plan 2'!S134)</f>
        <v/>
      </c>
      <c r="L132" s="6" t="str">
        <f>IF(ISBLANK('Network plan 2'!T134),"",'Network plan 2'!T134)</f>
        <v/>
      </c>
      <c r="M132" s="6" t="str">
        <f>IF(ISBLANK('Network plan 2'!U134),"",'Network plan 2'!U134)</f>
        <v/>
      </c>
      <c r="N132" s="6" t="str">
        <f>IF(ISBLANK('Network plan 2'!V134),"",'Network plan 2'!V134)</f>
        <v/>
      </c>
      <c r="O132" s="6" t="str">
        <f>IF(ISBLANK('Network plan 2'!W134),"",'Network plan 2'!W134)</f>
        <v/>
      </c>
      <c r="P132" s="6" t="str">
        <f>IF(ISBLANK('Network plan 2'!X134),"",'Network plan 2'!X134)</f>
        <v/>
      </c>
      <c r="Q132" s="6" t="str">
        <f>IF(ISBLANK('Network plan 2'!Y134),"",'Network plan 2'!Y134)</f>
        <v/>
      </c>
      <c r="R132" s="6" t="str">
        <f>IF(ISBLANK('Network plan 2'!Z134),"",'Network plan 2'!Z134)</f>
        <v/>
      </c>
      <c r="S132" s="6" t="str">
        <f>IF(ISBLANK('Network plan 2'!AA134),"",'Network plan 2'!AA134)</f>
        <v/>
      </c>
      <c r="T132" s="6" t="str">
        <f>IF(ISBLANK('Network plan 2'!AB134),"",'Network plan 2'!AB134)</f>
        <v/>
      </c>
      <c r="U132" s="6" t="str">
        <f>IF(ISBLANK('Network plan 2'!AC134),"",'Network plan 2'!AC134)</f>
        <v/>
      </c>
      <c r="V132" s="6" t="str">
        <f>IF(ISBLANK('Network plan 2'!AD134),"",'Network plan 2'!AD134)</f>
        <v/>
      </c>
      <c r="W132" s="6" t="str">
        <f>IF(ISBLANK('Network plan 2'!AE134),"",'Network plan 2'!AE134)</f>
        <v/>
      </c>
      <c r="X132" s="6" t="str">
        <f>IF(ISBLANK('Network plan 2'!AF134),"",'Network plan 2'!AF134)</f>
        <v/>
      </c>
      <c r="Y132" s="6" t="str">
        <f>IF(ISBLANK('Network plan 2'!AG134),"",'Network plan 2'!AG134)</f>
        <v/>
      </c>
      <c r="Z132" s="6" t="str">
        <f>IF(ISBLANK('Network plan 2'!AH134),"",'Network plan 2'!AH134)</f>
        <v/>
      </c>
      <c r="AA132" s="6" t="str">
        <f>IF(ISBLANK('Network plan 2'!AI134),"",'Network plan 2'!AI134)</f>
        <v/>
      </c>
      <c r="AB132" s="6" t="str">
        <f>IF(ISBLANK('Network plan 2'!AJ134),"",'Network plan 2'!AJ134)</f>
        <v/>
      </c>
      <c r="AC132" s="6" t="str">
        <f>IF(ISBLANK('Network plan 2'!AK134),"",'Network plan 2'!AK134)</f>
        <v/>
      </c>
      <c r="AD132" s="6" t="str">
        <f>IF(ISBLANK('Network plan 2'!AL134),"",'Network plan 2'!AL134)</f>
        <v/>
      </c>
      <c r="AE132" s="6" t="str">
        <f>IF(ISBLANK('Network plan 2'!AM134),"",'Network plan 2'!AM134)</f>
        <v/>
      </c>
      <c r="AF132" s="6" t="str">
        <f>IF(ISBLANK('Network plan 2'!AN134),"",'Network plan 2'!AN134)</f>
        <v/>
      </c>
      <c r="AG132" s="6">
        <f>IF(ISBLANK('Network plan 2'!AO134),"",'Network plan 2'!AO134)</f>
        <v>33</v>
      </c>
      <c r="AH132" s="6" t="str">
        <f>IF(ISBLANK('Network plan 2'!AP134),"",'Network plan 2'!AP134)</f>
        <v/>
      </c>
      <c r="AI132" s="6" t="str">
        <f>IF(ISBLANK('Network plan 2'!AQ134),"",'Network plan 2'!AQ134)</f>
        <v/>
      </c>
      <c r="AJ132" s="6" t="str">
        <f>IF(ISBLANK('Network plan 2'!AR134),"",'Network plan 2'!AR134)</f>
        <v/>
      </c>
      <c r="AK132" s="6" t="str">
        <f>IF(ISBLANK('Network plan 2'!AS134),"",'Network plan 2'!AS134)</f>
        <v/>
      </c>
      <c r="AL132" s="6" t="str">
        <f>IF(ISBLANK('Network plan 2'!AT134),"",'Network plan 2'!AT134)</f>
        <v/>
      </c>
      <c r="AM132" s="6" t="str">
        <f>IF(ISBLANK('Network plan 2'!AU134),"",'Network plan 2'!AU134)</f>
        <v/>
      </c>
      <c r="AN132" s="6" t="str">
        <f>IF(ISBLANK('Network plan 2'!AV134),"",'Network plan 2'!AV134)</f>
        <v/>
      </c>
      <c r="AO132" s="6">
        <f>IF(ISBLANK('Network plan 2'!AW134),"",'Network plan 2'!AW134)</f>
        <v>36</v>
      </c>
      <c r="AQ132">
        <f t="shared" si="4"/>
        <v>3</v>
      </c>
    </row>
    <row r="133" spans="1:43" x14ac:dyDescent="0.2">
      <c r="A133" s="10" t="str">
        <f>IF(ISBLANK('Network plan 2'!I135),"",'Network plan 2'!I135)</f>
        <v/>
      </c>
      <c r="B133" s="6" t="str">
        <f>IF(ISBLANK('Network plan 2'!J135),"",'Network plan 2'!J135)</f>
        <v/>
      </c>
      <c r="C133" s="6">
        <f>IF(ISBLANK('Network plan 2'!K135),"",'Network plan 2'!K135)</f>
        <v>3</v>
      </c>
      <c r="D133" s="6" t="str">
        <f>IF(ISBLANK('Network plan 2'!L135),"",'Network plan 2'!L135)</f>
        <v/>
      </c>
      <c r="E133" s="6" t="str">
        <f>IF(ISBLANK('Network plan 2'!M135),"",'Network plan 2'!M135)</f>
        <v/>
      </c>
      <c r="F133" s="6" t="str">
        <f>IF(ISBLANK('Network plan 2'!N135),"",'Network plan 2'!N135)</f>
        <v/>
      </c>
      <c r="G133" s="6" t="str">
        <f>IF(ISBLANK('Network plan 2'!O135),"",'Network plan 2'!O135)</f>
        <v/>
      </c>
      <c r="H133" s="6" t="str">
        <f>IF(ISBLANK('Network plan 2'!P135),"",'Network plan 2'!P135)</f>
        <v/>
      </c>
      <c r="I133" s="6" t="str">
        <f>IF(ISBLANK('Network plan 2'!Q135),"",'Network plan 2'!Q135)</f>
        <v/>
      </c>
      <c r="J133" s="6" t="str">
        <f>IF(ISBLANK('Network plan 2'!R135),"",'Network plan 2'!R135)</f>
        <v/>
      </c>
      <c r="K133" s="6" t="str">
        <f>IF(ISBLANK('Network plan 2'!S135),"",'Network plan 2'!S135)</f>
        <v/>
      </c>
      <c r="L133" s="6" t="str">
        <f>IF(ISBLANK('Network plan 2'!T135),"",'Network plan 2'!T135)</f>
        <v/>
      </c>
      <c r="M133" s="6" t="str">
        <f>IF(ISBLANK('Network plan 2'!U135),"",'Network plan 2'!U135)</f>
        <v/>
      </c>
      <c r="N133" s="6" t="str">
        <f>IF(ISBLANK('Network plan 2'!V135),"",'Network plan 2'!V135)</f>
        <v/>
      </c>
      <c r="O133" s="6" t="str">
        <f>IF(ISBLANK('Network plan 2'!W135),"",'Network plan 2'!W135)</f>
        <v/>
      </c>
      <c r="P133" s="6" t="str">
        <f>IF(ISBLANK('Network plan 2'!X135),"",'Network plan 2'!X135)</f>
        <v/>
      </c>
      <c r="Q133" s="6" t="str">
        <f>IF(ISBLANK('Network plan 2'!Y135),"",'Network plan 2'!Y135)</f>
        <v/>
      </c>
      <c r="R133" s="6" t="str">
        <f>IF(ISBLANK('Network plan 2'!Z135),"",'Network plan 2'!Z135)</f>
        <v/>
      </c>
      <c r="S133" s="6" t="str">
        <f>IF(ISBLANK('Network plan 2'!AA135),"",'Network plan 2'!AA135)</f>
        <v/>
      </c>
      <c r="T133" s="6" t="str">
        <f>IF(ISBLANK('Network plan 2'!AB135),"",'Network plan 2'!AB135)</f>
        <v/>
      </c>
      <c r="U133" s="6" t="str">
        <f>IF(ISBLANK('Network plan 2'!AC135),"",'Network plan 2'!AC135)</f>
        <v/>
      </c>
      <c r="V133" s="6" t="str">
        <f>IF(ISBLANK('Network plan 2'!AD135),"",'Network plan 2'!AD135)</f>
        <v/>
      </c>
      <c r="W133" s="6" t="str">
        <f>IF(ISBLANK('Network plan 2'!AE135),"",'Network plan 2'!AE135)</f>
        <v/>
      </c>
      <c r="X133" s="6" t="str">
        <f>IF(ISBLANK('Network plan 2'!AF135),"",'Network plan 2'!AF135)</f>
        <v/>
      </c>
      <c r="Y133" s="6" t="str">
        <f>IF(ISBLANK('Network plan 2'!AG135),"",'Network plan 2'!AG135)</f>
        <v/>
      </c>
      <c r="Z133" s="6" t="str">
        <f>IF(ISBLANK('Network plan 2'!AH135),"",'Network plan 2'!AH135)</f>
        <v/>
      </c>
      <c r="AA133" s="6" t="str">
        <f>IF(ISBLANK('Network plan 2'!AI135),"",'Network plan 2'!AI135)</f>
        <v/>
      </c>
      <c r="AB133" s="6" t="str">
        <f>IF(ISBLANK('Network plan 2'!AJ135),"",'Network plan 2'!AJ135)</f>
        <v/>
      </c>
      <c r="AC133" s="6" t="str">
        <f>IF(ISBLANK('Network plan 2'!AK135),"",'Network plan 2'!AK135)</f>
        <v/>
      </c>
      <c r="AD133" s="6" t="str">
        <f>IF(ISBLANK('Network plan 2'!AL135),"",'Network plan 2'!AL135)</f>
        <v/>
      </c>
      <c r="AE133" s="6" t="str">
        <f>IF(ISBLANK('Network plan 2'!AM135),"",'Network plan 2'!AM135)</f>
        <v/>
      </c>
      <c r="AF133" s="6" t="str">
        <f>IF(ISBLANK('Network plan 2'!AN135),"",'Network plan 2'!AN135)</f>
        <v/>
      </c>
      <c r="AG133" s="6">
        <f>IF(ISBLANK('Network plan 2'!AO135),"",'Network plan 2'!AO135)</f>
        <v>33</v>
      </c>
      <c r="AH133" s="6" t="str">
        <f>IF(ISBLANK('Network plan 2'!AP135),"",'Network plan 2'!AP135)</f>
        <v/>
      </c>
      <c r="AI133" s="6" t="str">
        <f>IF(ISBLANK('Network plan 2'!AQ135),"",'Network plan 2'!AQ135)</f>
        <v/>
      </c>
      <c r="AJ133" s="6" t="str">
        <f>IF(ISBLANK('Network plan 2'!AR135),"",'Network plan 2'!AR135)</f>
        <v/>
      </c>
      <c r="AK133" s="6" t="str">
        <f>IF(ISBLANK('Network plan 2'!AS135),"",'Network plan 2'!AS135)</f>
        <v/>
      </c>
      <c r="AL133" s="6" t="str">
        <f>IF(ISBLANK('Network plan 2'!AT135),"",'Network plan 2'!AT135)</f>
        <v/>
      </c>
      <c r="AM133" s="6" t="str">
        <f>IF(ISBLANK('Network plan 2'!AU135),"",'Network plan 2'!AU135)</f>
        <v/>
      </c>
      <c r="AN133" s="6" t="str">
        <f>IF(ISBLANK('Network plan 2'!AV135),"",'Network plan 2'!AV135)</f>
        <v/>
      </c>
      <c r="AO133" s="6">
        <f>IF(ISBLANK('Network plan 2'!AW135),"",'Network plan 2'!AW135)</f>
        <v>36</v>
      </c>
      <c r="AQ133">
        <f t="shared" si="4"/>
        <v>3</v>
      </c>
    </row>
    <row r="134" spans="1:43" x14ac:dyDescent="0.2">
      <c r="A134" s="10" t="str">
        <f>IF(ISBLANK('Network plan 2'!I136),"",'Network plan 2'!I136)</f>
        <v/>
      </c>
      <c r="B134" s="6" t="str">
        <f>IF(ISBLANK('Network plan 2'!J136),"",'Network plan 2'!J136)</f>
        <v/>
      </c>
      <c r="C134" s="6">
        <f>IF(ISBLANK('Network plan 2'!K136),"",'Network plan 2'!K136)</f>
        <v>3</v>
      </c>
      <c r="D134" s="6" t="str">
        <f>IF(ISBLANK('Network plan 2'!L136),"",'Network plan 2'!L136)</f>
        <v/>
      </c>
      <c r="E134" s="6" t="str">
        <f>IF(ISBLANK('Network plan 2'!M136),"",'Network plan 2'!M136)</f>
        <v/>
      </c>
      <c r="F134" s="6" t="str">
        <f>IF(ISBLANK('Network plan 2'!N136),"",'Network plan 2'!N136)</f>
        <v/>
      </c>
      <c r="G134" s="6" t="str">
        <f>IF(ISBLANK('Network plan 2'!O136),"",'Network plan 2'!O136)</f>
        <v/>
      </c>
      <c r="H134" s="6" t="str">
        <f>IF(ISBLANK('Network plan 2'!P136),"",'Network plan 2'!P136)</f>
        <v/>
      </c>
      <c r="I134" s="6" t="str">
        <f>IF(ISBLANK('Network plan 2'!Q136),"",'Network plan 2'!Q136)</f>
        <v/>
      </c>
      <c r="J134" s="6" t="str">
        <f>IF(ISBLANK('Network plan 2'!R136),"",'Network plan 2'!R136)</f>
        <v/>
      </c>
      <c r="K134" s="6" t="str">
        <f>IF(ISBLANK('Network plan 2'!S136),"",'Network plan 2'!S136)</f>
        <v/>
      </c>
      <c r="L134" s="6" t="str">
        <f>IF(ISBLANK('Network plan 2'!T136),"",'Network plan 2'!T136)</f>
        <v/>
      </c>
      <c r="M134" s="6" t="str">
        <f>IF(ISBLANK('Network plan 2'!U136),"",'Network plan 2'!U136)</f>
        <v/>
      </c>
      <c r="N134" s="6" t="str">
        <f>IF(ISBLANK('Network plan 2'!V136),"",'Network plan 2'!V136)</f>
        <v/>
      </c>
      <c r="O134" s="6" t="str">
        <f>IF(ISBLANK('Network plan 2'!W136),"",'Network plan 2'!W136)</f>
        <v/>
      </c>
      <c r="P134" s="6" t="str">
        <f>IF(ISBLANK('Network plan 2'!X136),"",'Network plan 2'!X136)</f>
        <v/>
      </c>
      <c r="Q134" s="6" t="str">
        <f>IF(ISBLANK('Network plan 2'!Y136),"",'Network plan 2'!Y136)</f>
        <v/>
      </c>
      <c r="R134" s="6" t="str">
        <f>IF(ISBLANK('Network plan 2'!Z136),"",'Network plan 2'!Z136)</f>
        <v/>
      </c>
      <c r="S134" s="6" t="str">
        <f>IF(ISBLANK('Network plan 2'!AA136),"",'Network plan 2'!AA136)</f>
        <v/>
      </c>
      <c r="T134" s="6" t="str">
        <f>IF(ISBLANK('Network plan 2'!AB136),"",'Network plan 2'!AB136)</f>
        <v/>
      </c>
      <c r="U134" s="6" t="str">
        <f>IF(ISBLANK('Network plan 2'!AC136),"",'Network plan 2'!AC136)</f>
        <v/>
      </c>
      <c r="V134" s="6" t="str">
        <f>IF(ISBLANK('Network plan 2'!AD136),"",'Network plan 2'!AD136)</f>
        <v/>
      </c>
      <c r="W134" s="6" t="str">
        <f>IF(ISBLANK('Network plan 2'!AE136),"",'Network plan 2'!AE136)</f>
        <v/>
      </c>
      <c r="X134" s="6" t="str">
        <f>IF(ISBLANK('Network plan 2'!AF136),"",'Network plan 2'!AF136)</f>
        <v/>
      </c>
      <c r="Y134" s="6" t="str">
        <f>IF(ISBLANK('Network plan 2'!AG136),"",'Network plan 2'!AG136)</f>
        <v/>
      </c>
      <c r="Z134" s="6" t="str">
        <f>IF(ISBLANK('Network plan 2'!AH136),"",'Network plan 2'!AH136)</f>
        <v/>
      </c>
      <c r="AA134" s="6" t="str">
        <f>IF(ISBLANK('Network plan 2'!AI136),"",'Network plan 2'!AI136)</f>
        <v/>
      </c>
      <c r="AB134" s="6" t="str">
        <f>IF(ISBLANK('Network plan 2'!AJ136),"",'Network plan 2'!AJ136)</f>
        <v/>
      </c>
      <c r="AC134" s="6" t="str">
        <f>IF(ISBLANK('Network plan 2'!AK136),"",'Network plan 2'!AK136)</f>
        <v/>
      </c>
      <c r="AD134" s="6" t="str">
        <f>IF(ISBLANK('Network plan 2'!AL136),"",'Network plan 2'!AL136)</f>
        <v/>
      </c>
      <c r="AE134" s="6" t="str">
        <f>IF(ISBLANK('Network plan 2'!AM136),"",'Network plan 2'!AM136)</f>
        <v/>
      </c>
      <c r="AF134" s="6" t="str">
        <f>IF(ISBLANK('Network plan 2'!AN136),"",'Network plan 2'!AN136)</f>
        <v/>
      </c>
      <c r="AG134" s="6">
        <f>IF(ISBLANK('Network plan 2'!AO136),"",'Network plan 2'!AO136)</f>
        <v>33</v>
      </c>
      <c r="AH134" s="6" t="str">
        <f>IF(ISBLANK('Network plan 2'!AP136),"",'Network plan 2'!AP136)</f>
        <v/>
      </c>
      <c r="AI134" s="6" t="str">
        <f>IF(ISBLANK('Network plan 2'!AQ136),"",'Network plan 2'!AQ136)</f>
        <v/>
      </c>
      <c r="AJ134" s="6" t="str">
        <f>IF(ISBLANK('Network plan 2'!AR136),"",'Network plan 2'!AR136)</f>
        <v/>
      </c>
      <c r="AK134" s="6" t="str">
        <f>IF(ISBLANK('Network plan 2'!AS136),"",'Network plan 2'!AS136)</f>
        <v/>
      </c>
      <c r="AL134" s="6" t="str">
        <f>IF(ISBLANK('Network plan 2'!AT136),"",'Network plan 2'!AT136)</f>
        <v/>
      </c>
      <c r="AM134" s="6" t="str">
        <f>IF(ISBLANK('Network plan 2'!AU136),"",'Network plan 2'!AU136)</f>
        <v/>
      </c>
      <c r="AN134" s="6" t="str">
        <f>IF(ISBLANK('Network plan 2'!AV136),"",'Network plan 2'!AV136)</f>
        <v/>
      </c>
      <c r="AO134" s="6">
        <f>IF(ISBLANK('Network plan 2'!AW136),"",'Network plan 2'!AW136)</f>
        <v>36</v>
      </c>
      <c r="AQ134">
        <f t="shared" si="4"/>
        <v>3</v>
      </c>
    </row>
    <row r="135" spans="1:43" x14ac:dyDescent="0.2">
      <c r="A135" s="10" t="str">
        <f>IF(ISBLANK('Network plan 2'!I137),"",'Network plan 2'!I137)</f>
        <v/>
      </c>
      <c r="B135" s="6" t="str">
        <f>IF(ISBLANK('Network plan 2'!J137),"",'Network plan 2'!J137)</f>
        <v/>
      </c>
      <c r="C135" s="6">
        <f>IF(ISBLANK('Network plan 2'!K137),"",'Network plan 2'!K137)</f>
        <v>3</v>
      </c>
      <c r="D135" s="6" t="str">
        <f>IF(ISBLANK('Network plan 2'!L137),"",'Network plan 2'!L137)</f>
        <v/>
      </c>
      <c r="E135" s="6" t="str">
        <f>IF(ISBLANK('Network plan 2'!M137),"",'Network plan 2'!M137)</f>
        <v/>
      </c>
      <c r="F135" s="6" t="str">
        <f>IF(ISBLANK('Network plan 2'!N137),"",'Network plan 2'!N137)</f>
        <v/>
      </c>
      <c r="G135" s="6" t="str">
        <f>IF(ISBLANK('Network plan 2'!O137),"",'Network plan 2'!O137)</f>
        <v/>
      </c>
      <c r="H135" s="6" t="str">
        <f>IF(ISBLANK('Network plan 2'!P137),"",'Network plan 2'!P137)</f>
        <v/>
      </c>
      <c r="I135" s="6" t="str">
        <f>IF(ISBLANK('Network plan 2'!Q137),"",'Network plan 2'!Q137)</f>
        <v/>
      </c>
      <c r="J135" s="6" t="str">
        <f>IF(ISBLANK('Network plan 2'!R137),"",'Network plan 2'!R137)</f>
        <v/>
      </c>
      <c r="K135" s="6" t="str">
        <f>IF(ISBLANK('Network plan 2'!S137),"",'Network plan 2'!S137)</f>
        <v/>
      </c>
      <c r="L135" s="6" t="str">
        <f>IF(ISBLANK('Network plan 2'!T137),"",'Network plan 2'!T137)</f>
        <v/>
      </c>
      <c r="M135" s="6" t="str">
        <f>IF(ISBLANK('Network plan 2'!U137),"",'Network plan 2'!U137)</f>
        <v/>
      </c>
      <c r="N135" s="6" t="str">
        <f>IF(ISBLANK('Network plan 2'!V137),"",'Network plan 2'!V137)</f>
        <v/>
      </c>
      <c r="O135" s="6" t="str">
        <f>IF(ISBLANK('Network plan 2'!W137),"",'Network plan 2'!W137)</f>
        <v/>
      </c>
      <c r="P135" s="6" t="str">
        <f>IF(ISBLANK('Network plan 2'!X137),"",'Network plan 2'!X137)</f>
        <v/>
      </c>
      <c r="Q135" s="6" t="str">
        <f>IF(ISBLANK('Network plan 2'!Y137),"",'Network plan 2'!Y137)</f>
        <v/>
      </c>
      <c r="R135" s="6" t="str">
        <f>IF(ISBLANK('Network plan 2'!Z137),"",'Network plan 2'!Z137)</f>
        <v/>
      </c>
      <c r="S135" s="6" t="str">
        <f>IF(ISBLANK('Network plan 2'!AA137),"",'Network plan 2'!AA137)</f>
        <v/>
      </c>
      <c r="T135" s="6" t="str">
        <f>IF(ISBLANK('Network plan 2'!AB137),"",'Network plan 2'!AB137)</f>
        <v/>
      </c>
      <c r="U135" s="6" t="str">
        <f>IF(ISBLANK('Network plan 2'!AC137),"",'Network plan 2'!AC137)</f>
        <v/>
      </c>
      <c r="V135" s="6" t="str">
        <f>IF(ISBLANK('Network plan 2'!AD137),"",'Network plan 2'!AD137)</f>
        <v/>
      </c>
      <c r="W135" s="6" t="str">
        <f>IF(ISBLANK('Network plan 2'!AE137),"",'Network plan 2'!AE137)</f>
        <v/>
      </c>
      <c r="X135" s="6" t="str">
        <f>IF(ISBLANK('Network plan 2'!AF137),"",'Network plan 2'!AF137)</f>
        <v/>
      </c>
      <c r="Y135" s="6" t="str">
        <f>IF(ISBLANK('Network plan 2'!AG137),"",'Network plan 2'!AG137)</f>
        <v/>
      </c>
      <c r="Z135" s="6" t="str">
        <f>IF(ISBLANK('Network plan 2'!AH137),"",'Network plan 2'!AH137)</f>
        <v/>
      </c>
      <c r="AA135" s="6" t="str">
        <f>IF(ISBLANK('Network plan 2'!AI137),"",'Network plan 2'!AI137)</f>
        <v/>
      </c>
      <c r="AB135" s="6" t="str">
        <f>IF(ISBLANK('Network plan 2'!AJ137),"",'Network plan 2'!AJ137)</f>
        <v/>
      </c>
      <c r="AC135" s="6" t="str">
        <f>IF(ISBLANK('Network plan 2'!AK137),"",'Network plan 2'!AK137)</f>
        <v/>
      </c>
      <c r="AD135" s="6" t="str">
        <f>IF(ISBLANK('Network plan 2'!AL137),"",'Network plan 2'!AL137)</f>
        <v/>
      </c>
      <c r="AE135" s="6" t="str">
        <f>IF(ISBLANK('Network plan 2'!AM137),"",'Network plan 2'!AM137)</f>
        <v/>
      </c>
      <c r="AF135" s="6" t="str">
        <f>IF(ISBLANK('Network plan 2'!AN137),"",'Network plan 2'!AN137)</f>
        <v/>
      </c>
      <c r="AG135" s="6">
        <f>IF(ISBLANK('Network plan 2'!AO137),"",'Network plan 2'!AO137)</f>
        <v>33</v>
      </c>
      <c r="AH135" s="6" t="str">
        <f>IF(ISBLANK('Network plan 2'!AP137),"",'Network plan 2'!AP137)</f>
        <v/>
      </c>
      <c r="AI135" s="6" t="str">
        <f>IF(ISBLANK('Network plan 2'!AQ137),"",'Network plan 2'!AQ137)</f>
        <v/>
      </c>
      <c r="AJ135" s="6" t="str">
        <f>IF(ISBLANK('Network plan 2'!AR137),"",'Network plan 2'!AR137)</f>
        <v/>
      </c>
      <c r="AK135" s="6" t="str">
        <f>IF(ISBLANK('Network plan 2'!AS137),"",'Network plan 2'!AS137)</f>
        <v/>
      </c>
      <c r="AL135" s="6" t="str">
        <f>IF(ISBLANK('Network plan 2'!AT137),"",'Network plan 2'!AT137)</f>
        <v/>
      </c>
      <c r="AM135" s="6" t="str">
        <f>IF(ISBLANK('Network plan 2'!AU137),"",'Network plan 2'!AU137)</f>
        <v/>
      </c>
      <c r="AN135" s="6" t="str">
        <f>IF(ISBLANK('Network plan 2'!AV137),"",'Network plan 2'!AV137)</f>
        <v/>
      </c>
      <c r="AO135" s="6">
        <f>IF(ISBLANK('Network plan 2'!AW137),"",'Network plan 2'!AW137)</f>
        <v>36</v>
      </c>
      <c r="AQ135">
        <f t="shared" si="4"/>
        <v>3</v>
      </c>
    </row>
    <row r="136" spans="1:43" x14ac:dyDescent="0.2">
      <c r="A136" s="10" t="str">
        <f>IF(ISBLANK('Network plan 2'!I138),"",'Network plan 2'!I138)</f>
        <v/>
      </c>
      <c r="B136" s="6" t="str">
        <f>IF(ISBLANK('Network plan 2'!J138),"",'Network plan 2'!J138)</f>
        <v/>
      </c>
      <c r="C136" s="6">
        <f>IF(ISBLANK('Network plan 2'!K138),"",'Network plan 2'!K138)</f>
        <v>3</v>
      </c>
      <c r="D136" s="6" t="str">
        <f>IF(ISBLANK('Network plan 2'!L138),"",'Network plan 2'!L138)</f>
        <v/>
      </c>
      <c r="E136" s="6" t="str">
        <f>IF(ISBLANK('Network plan 2'!M138),"",'Network plan 2'!M138)</f>
        <v/>
      </c>
      <c r="F136" s="6" t="str">
        <f>IF(ISBLANK('Network plan 2'!N138),"",'Network plan 2'!N138)</f>
        <v/>
      </c>
      <c r="G136" s="6" t="str">
        <f>IF(ISBLANK('Network plan 2'!O138),"",'Network plan 2'!O138)</f>
        <v/>
      </c>
      <c r="H136" s="6" t="str">
        <f>IF(ISBLANK('Network plan 2'!P138),"",'Network plan 2'!P138)</f>
        <v/>
      </c>
      <c r="I136" s="6" t="str">
        <f>IF(ISBLANK('Network plan 2'!Q138),"",'Network plan 2'!Q138)</f>
        <v/>
      </c>
      <c r="J136" s="6" t="str">
        <f>IF(ISBLANK('Network plan 2'!R138),"",'Network plan 2'!R138)</f>
        <v/>
      </c>
      <c r="K136" s="6" t="str">
        <f>IF(ISBLANK('Network plan 2'!S138),"",'Network plan 2'!S138)</f>
        <v/>
      </c>
      <c r="L136" s="6" t="str">
        <f>IF(ISBLANK('Network plan 2'!T138),"",'Network plan 2'!T138)</f>
        <v/>
      </c>
      <c r="M136" s="6" t="str">
        <f>IF(ISBLANK('Network plan 2'!U138),"",'Network plan 2'!U138)</f>
        <v/>
      </c>
      <c r="N136" s="6" t="str">
        <f>IF(ISBLANK('Network plan 2'!V138),"",'Network plan 2'!V138)</f>
        <v/>
      </c>
      <c r="O136" s="6" t="str">
        <f>IF(ISBLANK('Network plan 2'!W138),"",'Network plan 2'!W138)</f>
        <v/>
      </c>
      <c r="P136" s="6" t="str">
        <f>IF(ISBLANK('Network plan 2'!X138),"",'Network plan 2'!X138)</f>
        <v/>
      </c>
      <c r="Q136" s="6" t="str">
        <f>IF(ISBLANK('Network plan 2'!Y138),"",'Network plan 2'!Y138)</f>
        <v/>
      </c>
      <c r="R136" s="6" t="str">
        <f>IF(ISBLANK('Network plan 2'!Z138),"",'Network plan 2'!Z138)</f>
        <v/>
      </c>
      <c r="S136" s="6" t="str">
        <f>IF(ISBLANK('Network plan 2'!AA138),"",'Network plan 2'!AA138)</f>
        <v/>
      </c>
      <c r="T136" s="6" t="str">
        <f>IF(ISBLANK('Network plan 2'!AB138),"",'Network plan 2'!AB138)</f>
        <v/>
      </c>
      <c r="U136" s="6" t="str">
        <f>IF(ISBLANK('Network plan 2'!AC138),"",'Network plan 2'!AC138)</f>
        <v/>
      </c>
      <c r="V136" s="6" t="str">
        <f>IF(ISBLANK('Network plan 2'!AD138),"",'Network plan 2'!AD138)</f>
        <v/>
      </c>
      <c r="W136" s="6" t="str">
        <f>IF(ISBLANK('Network plan 2'!AE138),"",'Network plan 2'!AE138)</f>
        <v/>
      </c>
      <c r="X136" s="6" t="str">
        <f>IF(ISBLANK('Network plan 2'!AF138),"",'Network plan 2'!AF138)</f>
        <v/>
      </c>
      <c r="Y136" s="6" t="str">
        <f>IF(ISBLANK('Network plan 2'!AG138),"",'Network plan 2'!AG138)</f>
        <v/>
      </c>
      <c r="Z136" s="6" t="str">
        <f>IF(ISBLANK('Network plan 2'!AH138),"",'Network plan 2'!AH138)</f>
        <v/>
      </c>
      <c r="AA136" s="6" t="str">
        <f>IF(ISBLANK('Network plan 2'!AI138),"",'Network plan 2'!AI138)</f>
        <v/>
      </c>
      <c r="AB136" s="6" t="str">
        <f>IF(ISBLANK('Network plan 2'!AJ138),"",'Network plan 2'!AJ138)</f>
        <v/>
      </c>
      <c r="AC136" s="6" t="str">
        <f>IF(ISBLANK('Network plan 2'!AK138),"",'Network plan 2'!AK138)</f>
        <v/>
      </c>
      <c r="AD136" s="6" t="str">
        <f>IF(ISBLANK('Network plan 2'!AL138),"",'Network plan 2'!AL138)</f>
        <v/>
      </c>
      <c r="AE136" s="6" t="str">
        <f>IF(ISBLANK('Network plan 2'!AM138),"",'Network plan 2'!AM138)</f>
        <v/>
      </c>
      <c r="AF136" s="6" t="str">
        <f>IF(ISBLANK('Network plan 2'!AN138),"",'Network plan 2'!AN138)</f>
        <v/>
      </c>
      <c r="AG136" s="6">
        <f>IF(ISBLANK('Network plan 2'!AO138),"",'Network plan 2'!AO138)</f>
        <v>33</v>
      </c>
      <c r="AH136" s="6" t="str">
        <f>IF(ISBLANK('Network plan 2'!AP138),"",'Network plan 2'!AP138)</f>
        <v/>
      </c>
      <c r="AI136" s="6" t="str">
        <f>IF(ISBLANK('Network plan 2'!AQ138),"",'Network plan 2'!AQ138)</f>
        <v/>
      </c>
      <c r="AJ136" s="6" t="str">
        <f>IF(ISBLANK('Network plan 2'!AR138),"",'Network plan 2'!AR138)</f>
        <v/>
      </c>
      <c r="AK136" s="6" t="str">
        <f>IF(ISBLANK('Network plan 2'!AS138),"",'Network plan 2'!AS138)</f>
        <v/>
      </c>
      <c r="AL136" s="6" t="str">
        <f>IF(ISBLANK('Network plan 2'!AT138),"",'Network plan 2'!AT138)</f>
        <v/>
      </c>
      <c r="AM136" s="6" t="str">
        <f>IF(ISBLANK('Network plan 2'!AU138),"",'Network plan 2'!AU138)</f>
        <v/>
      </c>
      <c r="AN136" s="6" t="str">
        <f>IF(ISBLANK('Network plan 2'!AV138),"",'Network plan 2'!AV138)</f>
        <v/>
      </c>
      <c r="AO136" s="6">
        <f>IF(ISBLANK('Network plan 2'!AW138),"",'Network plan 2'!AW138)</f>
        <v>36</v>
      </c>
      <c r="AQ136">
        <f t="shared" si="4"/>
        <v>3</v>
      </c>
    </row>
    <row r="137" spans="1:43" x14ac:dyDescent="0.2">
      <c r="A137" s="10" t="str">
        <f>IF(ISBLANK('Network plan 2'!I139),"",'Network plan 2'!I139)</f>
        <v/>
      </c>
      <c r="B137" s="6" t="str">
        <f>IF(ISBLANK('Network plan 2'!J139),"",'Network plan 2'!J139)</f>
        <v/>
      </c>
      <c r="C137" s="6">
        <f>IF(ISBLANK('Network plan 2'!K139),"",'Network plan 2'!K139)</f>
        <v>3</v>
      </c>
      <c r="D137" s="6" t="str">
        <f>IF(ISBLANK('Network plan 2'!L139),"",'Network plan 2'!L139)</f>
        <v/>
      </c>
      <c r="E137" s="6" t="str">
        <f>IF(ISBLANK('Network plan 2'!M139),"",'Network plan 2'!M139)</f>
        <v/>
      </c>
      <c r="F137" s="6" t="str">
        <f>IF(ISBLANK('Network plan 2'!N139),"",'Network plan 2'!N139)</f>
        <v/>
      </c>
      <c r="G137" s="6" t="str">
        <f>IF(ISBLANK('Network plan 2'!O139),"",'Network plan 2'!O139)</f>
        <v/>
      </c>
      <c r="H137" s="6" t="str">
        <f>IF(ISBLANK('Network plan 2'!P139),"",'Network plan 2'!P139)</f>
        <v/>
      </c>
      <c r="I137" s="6" t="str">
        <f>IF(ISBLANK('Network plan 2'!Q139),"",'Network plan 2'!Q139)</f>
        <v/>
      </c>
      <c r="J137" s="6" t="str">
        <f>IF(ISBLANK('Network plan 2'!R139),"",'Network plan 2'!R139)</f>
        <v/>
      </c>
      <c r="K137" s="6" t="str">
        <f>IF(ISBLANK('Network plan 2'!S139),"",'Network plan 2'!S139)</f>
        <v/>
      </c>
      <c r="L137" s="6" t="str">
        <f>IF(ISBLANK('Network plan 2'!T139),"",'Network plan 2'!T139)</f>
        <v/>
      </c>
      <c r="M137" s="6" t="str">
        <f>IF(ISBLANK('Network plan 2'!U139),"",'Network plan 2'!U139)</f>
        <v/>
      </c>
      <c r="N137" s="6" t="str">
        <f>IF(ISBLANK('Network plan 2'!V139),"",'Network plan 2'!V139)</f>
        <v/>
      </c>
      <c r="O137" s="6" t="str">
        <f>IF(ISBLANK('Network plan 2'!W139),"",'Network plan 2'!W139)</f>
        <v/>
      </c>
      <c r="P137" s="6" t="str">
        <f>IF(ISBLANK('Network plan 2'!X139),"",'Network plan 2'!X139)</f>
        <v/>
      </c>
      <c r="Q137" s="6" t="str">
        <f>IF(ISBLANK('Network plan 2'!Y139),"",'Network plan 2'!Y139)</f>
        <v/>
      </c>
      <c r="R137" s="6" t="str">
        <f>IF(ISBLANK('Network plan 2'!Z139),"",'Network plan 2'!Z139)</f>
        <v/>
      </c>
      <c r="S137" s="6" t="str">
        <f>IF(ISBLANK('Network plan 2'!AA139),"",'Network plan 2'!AA139)</f>
        <v/>
      </c>
      <c r="T137" s="6" t="str">
        <f>IF(ISBLANK('Network plan 2'!AB139),"",'Network plan 2'!AB139)</f>
        <v/>
      </c>
      <c r="U137" s="6" t="str">
        <f>IF(ISBLANK('Network plan 2'!AC139),"",'Network plan 2'!AC139)</f>
        <v/>
      </c>
      <c r="V137" s="6" t="str">
        <f>IF(ISBLANK('Network plan 2'!AD139),"",'Network plan 2'!AD139)</f>
        <v/>
      </c>
      <c r="W137" s="6" t="str">
        <f>IF(ISBLANK('Network plan 2'!AE139),"",'Network plan 2'!AE139)</f>
        <v/>
      </c>
      <c r="X137" s="6" t="str">
        <f>IF(ISBLANK('Network plan 2'!AF139),"",'Network plan 2'!AF139)</f>
        <v/>
      </c>
      <c r="Y137" s="6" t="str">
        <f>IF(ISBLANK('Network plan 2'!AG139),"",'Network plan 2'!AG139)</f>
        <v/>
      </c>
      <c r="Z137" s="6" t="str">
        <f>IF(ISBLANK('Network plan 2'!AH139),"",'Network plan 2'!AH139)</f>
        <v/>
      </c>
      <c r="AA137" s="6" t="str">
        <f>IF(ISBLANK('Network plan 2'!AI139),"",'Network plan 2'!AI139)</f>
        <v/>
      </c>
      <c r="AB137" s="6" t="str">
        <f>IF(ISBLANK('Network plan 2'!AJ139),"",'Network plan 2'!AJ139)</f>
        <v/>
      </c>
      <c r="AC137" s="6" t="str">
        <f>IF(ISBLANK('Network plan 2'!AK139),"",'Network plan 2'!AK139)</f>
        <v/>
      </c>
      <c r="AD137" s="6" t="str">
        <f>IF(ISBLANK('Network plan 2'!AL139),"",'Network plan 2'!AL139)</f>
        <v/>
      </c>
      <c r="AE137" s="6" t="str">
        <f>IF(ISBLANK('Network plan 2'!AM139),"",'Network plan 2'!AM139)</f>
        <v/>
      </c>
      <c r="AF137" s="6" t="str">
        <f>IF(ISBLANK('Network plan 2'!AN139),"",'Network plan 2'!AN139)</f>
        <v/>
      </c>
      <c r="AG137" s="6">
        <f>IF(ISBLANK('Network plan 2'!AO139),"",'Network plan 2'!AO139)</f>
        <v>33</v>
      </c>
      <c r="AH137" s="6" t="str">
        <f>IF(ISBLANK('Network plan 2'!AP139),"",'Network plan 2'!AP139)</f>
        <v/>
      </c>
      <c r="AI137" s="6" t="str">
        <f>IF(ISBLANK('Network plan 2'!AQ139),"",'Network plan 2'!AQ139)</f>
        <v/>
      </c>
      <c r="AJ137" s="6" t="str">
        <f>IF(ISBLANK('Network plan 2'!AR139),"",'Network plan 2'!AR139)</f>
        <v/>
      </c>
      <c r="AK137" s="6" t="str">
        <f>IF(ISBLANK('Network plan 2'!AS139),"",'Network plan 2'!AS139)</f>
        <v/>
      </c>
      <c r="AL137" s="6" t="str">
        <f>IF(ISBLANK('Network plan 2'!AT139),"",'Network plan 2'!AT139)</f>
        <v/>
      </c>
      <c r="AM137" s="6" t="str">
        <f>IF(ISBLANK('Network plan 2'!AU139),"",'Network plan 2'!AU139)</f>
        <v/>
      </c>
      <c r="AN137" s="6" t="str">
        <f>IF(ISBLANK('Network plan 2'!AV139),"",'Network plan 2'!AV139)</f>
        <v/>
      </c>
      <c r="AO137" s="6">
        <f>IF(ISBLANK('Network plan 2'!AW139),"",'Network plan 2'!AW139)</f>
        <v>36</v>
      </c>
      <c r="AQ137">
        <f t="shared" si="4"/>
        <v>3</v>
      </c>
    </row>
    <row r="138" spans="1:43" x14ac:dyDescent="0.2">
      <c r="A138" s="10" t="str">
        <f>IF(ISBLANK('Network plan 2'!I140),"",'Network plan 2'!I140)</f>
        <v/>
      </c>
      <c r="B138" s="6" t="str">
        <f>IF(ISBLANK('Network plan 2'!J140),"",'Network plan 2'!J140)</f>
        <v/>
      </c>
      <c r="C138" s="6">
        <f>IF(ISBLANK('Network plan 2'!K140),"",'Network plan 2'!K140)</f>
        <v>3</v>
      </c>
      <c r="D138" s="6" t="str">
        <f>IF(ISBLANK('Network plan 2'!L140),"",'Network plan 2'!L140)</f>
        <v/>
      </c>
      <c r="E138" s="6" t="str">
        <f>IF(ISBLANK('Network plan 2'!M140),"",'Network plan 2'!M140)</f>
        <v/>
      </c>
      <c r="F138" s="6" t="str">
        <f>IF(ISBLANK('Network plan 2'!N140),"",'Network plan 2'!N140)</f>
        <v/>
      </c>
      <c r="G138" s="6" t="str">
        <f>IF(ISBLANK('Network plan 2'!O140),"",'Network plan 2'!O140)</f>
        <v/>
      </c>
      <c r="H138" s="6" t="str">
        <f>IF(ISBLANK('Network plan 2'!P140),"",'Network plan 2'!P140)</f>
        <v/>
      </c>
      <c r="I138" s="6" t="str">
        <f>IF(ISBLANK('Network plan 2'!Q140),"",'Network plan 2'!Q140)</f>
        <v/>
      </c>
      <c r="J138" s="6" t="str">
        <f>IF(ISBLANK('Network plan 2'!R140),"",'Network plan 2'!R140)</f>
        <v/>
      </c>
      <c r="K138" s="6" t="str">
        <f>IF(ISBLANK('Network plan 2'!S140),"",'Network plan 2'!S140)</f>
        <v/>
      </c>
      <c r="L138" s="6" t="str">
        <f>IF(ISBLANK('Network plan 2'!T140),"",'Network plan 2'!T140)</f>
        <v/>
      </c>
      <c r="M138" s="6" t="str">
        <f>IF(ISBLANK('Network plan 2'!U140),"",'Network plan 2'!U140)</f>
        <v/>
      </c>
      <c r="N138" s="6" t="str">
        <f>IF(ISBLANK('Network plan 2'!V140),"",'Network plan 2'!V140)</f>
        <v/>
      </c>
      <c r="O138" s="6" t="str">
        <f>IF(ISBLANK('Network plan 2'!W140),"",'Network plan 2'!W140)</f>
        <v/>
      </c>
      <c r="P138" s="6" t="str">
        <f>IF(ISBLANK('Network plan 2'!X140),"",'Network plan 2'!X140)</f>
        <v/>
      </c>
      <c r="Q138" s="6" t="str">
        <f>IF(ISBLANK('Network plan 2'!Y140),"",'Network plan 2'!Y140)</f>
        <v/>
      </c>
      <c r="R138" s="6" t="str">
        <f>IF(ISBLANK('Network plan 2'!Z140),"",'Network plan 2'!Z140)</f>
        <v/>
      </c>
      <c r="S138" s="6" t="str">
        <f>IF(ISBLANK('Network plan 2'!AA140),"",'Network plan 2'!AA140)</f>
        <v/>
      </c>
      <c r="T138" s="6" t="str">
        <f>IF(ISBLANK('Network plan 2'!AB140),"",'Network plan 2'!AB140)</f>
        <v/>
      </c>
      <c r="U138" s="6" t="str">
        <f>IF(ISBLANK('Network plan 2'!AC140),"",'Network plan 2'!AC140)</f>
        <v/>
      </c>
      <c r="V138" s="6" t="str">
        <f>IF(ISBLANK('Network plan 2'!AD140),"",'Network plan 2'!AD140)</f>
        <v/>
      </c>
      <c r="W138" s="6" t="str">
        <f>IF(ISBLANK('Network plan 2'!AE140),"",'Network plan 2'!AE140)</f>
        <v/>
      </c>
      <c r="X138" s="6" t="str">
        <f>IF(ISBLANK('Network plan 2'!AF140),"",'Network plan 2'!AF140)</f>
        <v/>
      </c>
      <c r="Y138" s="6" t="str">
        <f>IF(ISBLANK('Network plan 2'!AG140),"",'Network plan 2'!AG140)</f>
        <v/>
      </c>
      <c r="Z138" s="6" t="str">
        <f>IF(ISBLANK('Network plan 2'!AH140),"",'Network plan 2'!AH140)</f>
        <v/>
      </c>
      <c r="AA138" s="6" t="str">
        <f>IF(ISBLANK('Network plan 2'!AI140),"",'Network plan 2'!AI140)</f>
        <v/>
      </c>
      <c r="AB138" s="6" t="str">
        <f>IF(ISBLANK('Network plan 2'!AJ140),"",'Network plan 2'!AJ140)</f>
        <v/>
      </c>
      <c r="AC138" s="6" t="str">
        <f>IF(ISBLANK('Network plan 2'!AK140),"",'Network plan 2'!AK140)</f>
        <v/>
      </c>
      <c r="AD138" s="6" t="str">
        <f>IF(ISBLANK('Network plan 2'!AL140),"",'Network plan 2'!AL140)</f>
        <v/>
      </c>
      <c r="AE138" s="6" t="str">
        <f>IF(ISBLANK('Network plan 2'!AM140),"",'Network plan 2'!AM140)</f>
        <v/>
      </c>
      <c r="AF138" s="6" t="str">
        <f>IF(ISBLANK('Network plan 2'!AN140),"",'Network plan 2'!AN140)</f>
        <v/>
      </c>
      <c r="AG138" s="6">
        <f>IF(ISBLANK('Network plan 2'!AO140),"",'Network plan 2'!AO140)</f>
        <v>33</v>
      </c>
      <c r="AH138" s="6" t="str">
        <f>IF(ISBLANK('Network plan 2'!AP140),"",'Network plan 2'!AP140)</f>
        <v/>
      </c>
      <c r="AI138" s="6" t="str">
        <f>IF(ISBLANK('Network plan 2'!AQ140),"",'Network plan 2'!AQ140)</f>
        <v/>
      </c>
      <c r="AJ138" s="6" t="str">
        <f>IF(ISBLANK('Network plan 2'!AR140),"",'Network plan 2'!AR140)</f>
        <v/>
      </c>
      <c r="AK138" s="6" t="str">
        <f>IF(ISBLANK('Network plan 2'!AS140),"",'Network plan 2'!AS140)</f>
        <v/>
      </c>
      <c r="AL138" s="6" t="str">
        <f>IF(ISBLANK('Network plan 2'!AT140),"",'Network plan 2'!AT140)</f>
        <v/>
      </c>
      <c r="AM138" s="6" t="str">
        <f>IF(ISBLANK('Network plan 2'!AU140),"",'Network plan 2'!AU140)</f>
        <v/>
      </c>
      <c r="AN138" s="6" t="str">
        <f>IF(ISBLANK('Network plan 2'!AV140),"",'Network plan 2'!AV140)</f>
        <v/>
      </c>
      <c r="AO138" s="6">
        <f>IF(ISBLANK('Network plan 2'!AW140),"",'Network plan 2'!AW140)</f>
        <v>36</v>
      </c>
      <c r="AQ138">
        <f t="shared" si="4"/>
        <v>3</v>
      </c>
    </row>
    <row r="139" spans="1:43" x14ac:dyDescent="0.2">
      <c r="A139" s="10" t="str">
        <f>IF(ISBLANK('Network plan 2'!I141),"",'Network plan 2'!I141)</f>
        <v/>
      </c>
      <c r="B139" s="6" t="str">
        <f>IF(ISBLANK('Network plan 2'!J141),"",'Network plan 2'!J141)</f>
        <v/>
      </c>
      <c r="C139" s="6">
        <f>IF(ISBLANK('Network plan 2'!K141),"",'Network plan 2'!K141)</f>
        <v>3</v>
      </c>
      <c r="D139" s="6" t="str">
        <f>IF(ISBLANK('Network plan 2'!L141),"",'Network plan 2'!L141)</f>
        <v/>
      </c>
      <c r="E139" s="6" t="str">
        <f>IF(ISBLANK('Network plan 2'!M141),"",'Network plan 2'!M141)</f>
        <v/>
      </c>
      <c r="F139" s="6" t="str">
        <f>IF(ISBLANK('Network plan 2'!N141),"",'Network plan 2'!N141)</f>
        <v/>
      </c>
      <c r="G139" s="6" t="str">
        <f>IF(ISBLANK('Network plan 2'!O141),"",'Network plan 2'!O141)</f>
        <v/>
      </c>
      <c r="H139" s="6" t="str">
        <f>IF(ISBLANK('Network plan 2'!P141),"",'Network plan 2'!P141)</f>
        <v/>
      </c>
      <c r="I139" s="6" t="str">
        <f>IF(ISBLANK('Network plan 2'!Q141),"",'Network plan 2'!Q141)</f>
        <v/>
      </c>
      <c r="J139" s="6" t="str">
        <f>IF(ISBLANK('Network plan 2'!R141),"",'Network plan 2'!R141)</f>
        <v/>
      </c>
      <c r="K139" s="6" t="str">
        <f>IF(ISBLANK('Network plan 2'!S141),"",'Network plan 2'!S141)</f>
        <v/>
      </c>
      <c r="L139" s="6" t="str">
        <f>IF(ISBLANK('Network plan 2'!T141),"",'Network plan 2'!T141)</f>
        <v/>
      </c>
      <c r="M139" s="6" t="str">
        <f>IF(ISBLANK('Network plan 2'!U141),"",'Network plan 2'!U141)</f>
        <v/>
      </c>
      <c r="N139" s="6" t="str">
        <f>IF(ISBLANK('Network plan 2'!V141),"",'Network plan 2'!V141)</f>
        <v/>
      </c>
      <c r="O139" s="6" t="str">
        <f>IF(ISBLANK('Network plan 2'!W141),"",'Network plan 2'!W141)</f>
        <v/>
      </c>
      <c r="P139" s="6" t="str">
        <f>IF(ISBLANK('Network plan 2'!X141),"",'Network plan 2'!X141)</f>
        <v/>
      </c>
      <c r="Q139" s="6" t="str">
        <f>IF(ISBLANK('Network plan 2'!Y141),"",'Network plan 2'!Y141)</f>
        <v/>
      </c>
      <c r="R139" s="6" t="str">
        <f>IF(ISBLANK('Network plan 2'!Z141),"",'Network plan 2'!Z141)</f>
        <v/>
      </c>
      <c r="S139" s="6" t="str">
        <f>IF(ISBLANK('Network plan 2'!AA141),"",'Network plan 2'!AA141)</f>
        <v/>
      </c>
      <c r="T139" s="6" t="str">
        <f>IF(ISBLANK('Network plan 2'!AB141),"",'Network plan 2'!AB141)</f>
        <v/>
      </c>
      <c r="U139" s="6" t="str">
        <f>IF(ISBLANK('Network plan 2'!AC141),"",'Network plan 2'!AC141)</f>
        <v/>
      </c>
      <c r="V139" s="6" t="str">
        <f>IF(ISBLANK('Network plan 2'!AD141),"",'Network plan 2'!AD141)</f>
        <v/>
      </c>
      <c r="W139" s="6" t="str">
        <f>IF(ISBLANK('Network plan 2'!AE141),"",'Network plan 2'!AE141)</f>
        <v/>
      </c>
      <c r="X139" s="6" t="str">
        <f>IF(ISBLANK('Network plan 2'!AF141),"",'Network plan 2'!AF141)</f>
        <v/>
      </c>
      <c r="Y139" s="6" t="str">
        <f>IF(ISBLANK('Network plan 2'!AG141),"",'Network plan 2'!AG141)</f>
        <v/>
      </c>
      <c r="Z139" s="6" t="str">
        <f>IF(ISBLANK('Network plan 2'!AH141),"",'Network plan 2'!AH141)</f>
        <v/>
      </c>
      <c r="AA139" s="6" t="str">
        <f>IF(ISBLANK('Network plan 2'!AI141),"",'Network plan 2'!AI141)</f>
        <v/>
      </c>
      <c r="AB139" s="6" t="str">
        <f>IF(ISBLANK('Network plan 2'!AJ141),"",'Network plan 2'!AJ141)</f>
        <v/>
      </c>
      <c r="AC139" s="6" t="str">
        <f>IF(ISBLANK('Network plan 2'!AK141),"",'Network plan 2'!AK141)</f>
        <v/>
      </c>
      <c r="AD139" s="6" t="str">
        <f>IF(ISBLANK('Network plan 2'!AL141),"",'Network plan 2'!AL141)</f>
        <v/>
      </c>
      <c r="AE139" s="6" t="str">
        <f>IF(ISBLANK('Network plan 2'!AM141),"",'Network plan 2'!AM141)</f>
        <v/>
      </c>
      <c r="AF139" s="6" t="str">
        <f>IF(ISBLANK('Network plan 2'!AN141),"",'Network plan 2'!AN141)</f>
        <v/>
      </c>
      <c r="AG139" s="6" t="str">
        <f>IF(ISBLANK('Network plan 2'!AO141),"",'Network plan 2'!AO141)</f>
        <v/>
      </c>
      <c r="AH139" s="6">
        <f>IF(ISBLANK('Network plan 2'!AP141),"",'Network plan 2'!AP141)</f>
        <v>34</v>
      </c>
      <c r="AI139" s="6" t="str">
        <f>IF(ISBLANK('Network plan 2'!AQ141),"",'Network plan 2'!AQ141)</f>
        <v/>
      </c>
      <c r="AJ139" s="6" t="str">
        <f>IF(ISBLANK('Network plan 2'!AR141),"",'Network plan 2'!AR141)</f>
        <v/>
      </c>
      <c r="AK139" s="6" t="str">
        <f>IF(ISBLANK('Network plan 2'!AS141),"",'Network plan 2'!AS141)</f>
        <v/>
      </c>
      <c r="AL139" s="6" t="str">
        <f>IF(ISBLANK('Network plan 2'!AT141),"",'Network plan 2'!AT141)</f>
        <v/>
      </c>
      <c r="AM139" s="6" t="str">
        <f>IF(ISBLANK('Network plan 2'!AU141),"",'Network plan 2'!AU141)</f>
        <v/>
      </c>
      <c r="AN139" s="6" t="str">
        <f>IF(ISBLANK('Network plan 2'!AV141),"",'Network plan 2'!AV141)</f>
        <v/>
      </c>
      <c r="AO139" s="6">
        <f>IF(ISBLANK('Network plan 2'!AW141),"",'Network plan 2'!AW141)</f>
        <v>36</v>
      </c>
      <c r="AQ139">
        <f t="shared" si="4"/>
        <v>3</v>
      </c>
    </row>
    <row r="140" spans="1:43" x14ac:dyDescent="0.2">
      <c r="A140" s="10" t="str">
        <f>IF(ISBLANK('Network plan 2'!I142),"",'Network plan 2'!I142)</f>
        <v/>
      </c>
      <c r="B140" s="6" t="str">
        <f>IF(ISBLANK('Network plan 2'!J142),"",'Network plan 2'!J142)</f>
        <v/>
      </c>
      <c r="C140" s="6">
        <f>IF(ISBLANK('Network plan 2'!K142),"",'Network plan 2'!K142)</f>
        <v>3</v>
      </c>
      <c r="D140" s="6" t="str">
        <f>IF(ISBLANK('Network plan 2'!L142),"",'Network plan 2'!L142)</f>
        <v/>
      </c>
      <c r="E140" s="6" t="str">
        <f>IF(ISBLANK('Network plan 2'!M142),"",'Network plan 2'!M142)</f>
        <v/>
      </c>
      <c r="F140" s="6" t="str">
        <f>IF(ISBLANK('Network plan 2'!N142),"",'Network plan 2'!N142)</f>
        <v/>
      </c>
      <c r="G140" s="6" t="str">
        <f>IF(ISBLANK('Network plan 2'!O142),"",'Network plan 2'!O142)</f>
        <v/>
      </c>
      <c r="H140" s="6" t="str">
        <f>IF(ISBLANK('Network plan 2'!P142),"",'Network plan 2'!P142)</f>
        <v/>
      </c>
      <c r="I140" s="6" t="str">
        <f>IF(ISBLANK('Network plan 2'!Q142),"",'Network plan 2'!Q142)</f>
        <v/>
      </c>
      <c r="J140" s="6" t="str">
        <f>IF(ISBLANK('Network plan 2'!R142),"",'Network plan 2'!R142)</f>
        <v/>
      </c>
      <c r="K140" s="6" t="str">
        <f>IF(ISBLANK('Network plan 2'!S142),"",'Network plan 2'!S142)</f>
        <v/>
      </c>
      <c r="L140" s="6" t="str">
        <f>IF(ISBLANK('Network plan 2'!T142),"",'Network plan 2'!T142)</f>
        <v/>
      </c>
      <c r="M140" s="6" t="str">
        <f>IF(ISBLANK('Network plan 2'!U142),"",'Network plan 2'!U142)</f>
        <v/>
      </c>
      <c r="N140" s="6" t="str">
        <f>IF(ISBLANK('Network plan 2'!V142),"",'Network plan 2'!V142)</f>
        <v/>
      </c>
      <c r="O140" s="6" t="str">
        <f>IF(ISBLANK('Network plan 2'!W142),"",'Network plan 2'!W142)</f>
        <v/>
      </c>
      <c r="P140" s="6" t="str">
        <f>IF(ISBLANK('Network plan 2'!X142),"",'Network plan 2'!X142)</f>
        <v/>
      </c>
      <c r="Q140" s="6" t="str">
        <f>IF(ISBLANK('Network plan 2'!Y142),"",'Network plan 2'!Y142)</f>
        <v/>
      </c>
      <c r="R140" s="6" t="str">
        <f>IF(ISBLANK('Network plan 2'!Z142),"",'Network plan 2'!Z142)</f>
        <v/>
      </c>
      <c r="S140" s="6" t="str">
        <f>IF(ISBLANK('Network plan 2'!AA142),"",'Network plan 2'!AA142)</f>
        <v/>
      </c>
      <c r="T140" s="6" t="str">
        <f>IF(ISBLANK('Network plan 2'!AB142),"",'Network plan 2'!AB142)</f>
        <v/>
      </c>
      <c r="U140" s="6" t="str">
        <f>IF(ISBLANK('Network plan 2'!AC142),"",'Network plan 2'!AC142)</f>
        <v/>
      </c>
      <c r="V140" s="6" t="str">
        <f>IF(ISBLANK('Network plan 2'!AD142),"",'Network plan 2'!AD142)</f>
        <v/>
      </c>
      <c r="W140" s="6" t="str">
        <f>IF(ISBLANK('Network plan 2'!AE142),"",'Network plan 2'!AE142)</f>
        <v/>
      </c>
      <c r="X140" s="6" t="str">
        <f>IF(ISBLANK('Network plan 2'!AF142),"",'Network plan 2'!AF142)</f>
        <v/>
      </c>
      <c r="Y140" s="6" t="str">
        <f>IF(ISBLANK('Network plan 2'!AG142),"",'Network plan 2'!AG142)</f>
        <v/>
      </c>
      <c r="Z140" s="6" t="str">
        <f>IF(ISBLANK('Network plan 2'!AH142),"",'Network plan 2'!AH142)</f>
        <v/>
      </c>
      <c r="AA140" s="6" t="str">
        <f>IF(ISBLANK('Network plan 2'!AI142),"",'Network plan 2'!AI142)</f>
        <v/>
      </c>
      <c r="AB140" s="6" t="str">
        <f>IF(ISBLANK('Network plan 2'!AJ142),"",'Network plan 2'!AJ142)</f>
        <v/>
      </c>
      <c r="AC140" s="6" t="str">
        <f>IF(ISBLANK('Network plan 2'!AK142),"",'Network plan 2'!AK142)</f>
        <v/>
      </c>
      <c r="AD140" s="6" t="str">
        <f>IF(ISBLANK('Network plan 2'!AL142),"",'Network plan 2'!AL142)</f>
        <v/>
      </c>
      <c r="AE140" s="6" t="str">
        <f>IF(ISBLANK('Network plan 2'!AM142),"",'Network plan 2'!AM142)</f>
        <v/>
      </c>
      <c r="AF140" s="6" t="str">
        <f>IF(ISBLANK('Network plan 2'!AN142),"",'Network plan 2'!AN142)</f>
        <v/>
      </c>
      <c r="AG140" s="6" t="str">
        <f>IF(ISBLANK('Network plan 2'!AO142),"",'Network plan 2'!AO142)</f>
        <v/>
      </c>
      <c r="AH140" s="6">
        <f>IF(ISBLANK('Network plan 2'!AP142),"",'Network plan 2'!AP142)</f>
        <v>34</v>
      </c>
      <c r="AI140" s="6" t="str">
        <f>IF(ISBLANK('Network plan 2'!AQ142),"",'Network plan 2'!AQ142)</f>
        <v/>
      </c>
      <c r="AJ140" s="6" t="str">
        <f>IF(ISBLANK('Network plan 2'!AR142),"",'Network plan 2'!AR142)</f>
        <v/>
      </c>
      <c r="AK140" s="6" t="str">
        <f>IF(ISBLANK('Network plan 2'!AS142),"",'Network plan 2'!AS142)</f>
        <v/>
      </c>
      <c r="AL140" s="6" t="str">
        <f>IF(ISBLANK('Network plan 2'!AT142),"",'Network plan 2'!AT142)</f>
        <v/>
      </c>
      <c r="AM140" s="6" t="str">
        <f>IF(ISBLANK('Network plan 2'!AU142),"",'Network plan 2'!AU142)</f>
        <v/>
      </c>
      <c r="AN140" s="6" t="str">
        <f>IF(ISBLANK('Network plan 2'!AV142),"",'Network plan 2'!AV142)</f>
        <v/>
      </c>
      <c r="AO140" s="6">
        <f>IF(ISBLANK('Network plan 2'!AW142),"",'Network plan 2'!AW142)</f>
        <v>36</v>
      </c>
      <c r="AQ140">
        <f t="shared" si="4"/>
        <v>3</v>
      </c>
    </row>
    <row r="141" spans="1:43" x14ac:dyDescent="0.2">
      <c r="A141" s="10" t="str">
        <f>IF(ISBLANK('Network plan 2'!I143),"",'Network plan 2'!I143)</f>
        <v/>
      </c>
      <c r="B141" s="6" t="str">
        <f>IF(ISBLANK('Network plan 2'!J143),"",'Network plan 2'!J143)</f>
        <v/>
      </c>
      <c r="C141" s="6">
        <f>IF(ISBLANK('Network plan 2'!K143),"",'Network plan 2'!K143)</f>
        <v>3</v>
      </c>
      <c r="D141" s="6" t="str">
        <f>IF(ISBLANK('Network plan 2'!L143),"",'Network plan 2'!L143)</f>
        <v/>
      </c>
      <c r="E141" s="6" t="str">
        <f>IF(ISBLANK('Network plan 2'!M143),"",'Network plan 2'!M143)</f>
        <v/>
      </c>
      <c r="F141" s="6" t="str">
        <f>IF(ISBLANK('Network plan 2'!N143),"",'Network plan 2'!N143)</f>
        <v/>
      </c>
      <c r="G141" s="6" t="str">
        <f>IF(ISBLANK('Network plan 2'!O143),"",'Network plan 2'!O143)</f>
        <v/>
      </c>
      <c r="H141" s="6" t="str">
        <f>IF(ISBLANK('Network plan 2'!P143),"",'Network plan 2'!P143)</f>
        <v/>
      </c>
      <c r="I141" s="6" t="str">
        <f>IF(ISBLANK('Network plan 2'!Q143),"",'Network plan 2'!Q143)</f>
        <v/>
      </c>
      <c r="J141" s="6" t="str">
        <f>IF(ISBLANK('Network plan 2'!R143),"",'Network plan 2'!R143)</f>
        <v/>
      </c>
      <c r="K141" s="6" t="str">
        <f>IF(ISBLANK('Network plan 2'!S143),"",'Network plan 2'!S143)</f>
        <v/>
      </c>
      <c r="L141" s="6" t="str">
        <f>IF(ISBLANK('Network plan 2'!T143),"",'Network plan 2'!T143)</f>
        <v/>
      </c>
      <c r="M141" s="6" t="str">
        <f>IF(ISBLANK('Network plan 2'!U143),"",'Network plan 2'!U143)</f>
        <v/>
      </c>
      <c r="N141" s="6" t="str">
        <f>IF(ISBLANK('Network plan 2'!V143),"",'Network plan 2'!V143)</f>
        <v/>
      </c>
      <c r="O141" s="6" t="str">
        <f>IF(ISBLANK('Network plan 2'!W143),"",'Network plan 2'!W143)</f>
        <v/>
      </c>
      <c r="P141" s="6" t="str">
        <f>IF(ISBLANK('Network plan 2'!X143),"",'Network plan 2'!X143)</f>
        <v/>
      </c>
      <c r="Q141" s="6" t="str">
        <f>IF(ISBLANK('Network plan 2'!Y143),"",'Network plan 2'!Y143)</f>
        <v/>
      </c>
      <c r="R141" s="6" t="str">
        <f>IF(ISBLANK('Network plan 2'!Z143),"",'Network plan 2'!Z143)</f>
        <v/>
      </c>
      <c r="S141" s="6" t="str">
        <f>IF(ISBLANK('Network plan 2'!AA143),"",'Network plan 2'!AA143)</f>
        <v/>
      </c>
      <c r="T141" s="6" t="str">
        <f>IF(ISBLANK('Network plan 2'!AB143),"",'Network plan 2'!AB143)</f>
        <v/>
      </c>
      <c r="U141" s="6" t="str">
        <f>IF(ISBLANK('Network plan 2'!AC143),"",'Network plan 2'!AC143)</f>
        <v/>
      </c>
      <c r="V141" s="6" t="str">
        <f>IF(ISBLANK('Network plan 2'!AD143),"",'Network plan 2'!AD143)</f>
        <v/>
      </c>
      <c r="W141" s="6" t="str">
        <f>IF(ISBLANK('Network plan 2'!AE143),"",'Network plan 2'!AE143)</f>
        <v/>
      </c>
      <c r="X141" s="6" t="str">
        <f>IF(ISBLANK('Network plan 2'!AF143),"",'Network plan 2'!AF143)</f>
        <v/>
      </c>
      <c r="Y141" s="6" t="str">
        <f>IF(ISBLANK('Network plan 2'!AG143),"",'Network plan 2'!AG143)</f>
        <v/>
      </c>
      <c r="Z141" s="6" t="str">
        <f>IF(ISBLANK('Network plan 2'!AH143),"",'Network plan 2'!AH143)</f>
        <v/>
      </c>
      <c r="AA141" s="6" t="str">
        <f>IF(ISBLANK('Network plan 2'!AI143),"",'Network plan 2'!AI143)</f>
        <v/>
      </c>
      <c r="AB141" s="6" t="str">
        <f>IF(ISBLANK('Network plan 2'!AJ143),"",'Network plan 2'!AJ143)</f>
        <v/>
      </c>
      <c r="AC141" s="6" t="str">
        <f>IF(ISBLANK('Network plan 2'!AK143),"",'Network plan 2'!AK143)</f>
        <v/>
      </c>
      <c r="AD141" s="6" t="str">
        <f>IF(ISBLANK('Network plan 2'!AL143),"",'Network plan 2'!AL143)</f>
        <v/>
      </c>
      <c r="AE141" s="6" t="str">
        <f>IF(ISBLANK('Network plan 2'!AM143),"",'Network plan 2'!AM143)</f>
        <v/>
      </c>
      <c r="AF141" s="6" t="str">
        <f>IF(ISBLANK('Network plan 2'!AN143),"",'Network plan 2'!AN143)</f>
        <v/>
      </c>
      <c r="AG141" s="6" t="str">
        <f>IF(ISBLANK('Network plan 2'!AO143),"",'Network plan 2'!AO143)</f>
        <v/>
      </c>
      <c r="AH141" s="6">
        <f>IF(ISBLANK('Network plan 2'!AP143),"",'Network plan 2'!AP143)</f>
        <v>34</v>
      </c>
      <c r="AI141" s="6" t="str">
        <f>IF(ISBLANK('Network plan 2'!AQ143),"",'Network plan 2'!AQ143)</f>
        <v/>
      </c>
      <c r="AJ141" s="6" t="str">
        <f>IF(ISBLANK('Network plan 2'!AR143),"",'Network plan 2'!AR143)</f>
        <v/>
      </c>
      <c r="AK141" s="6" t="str">
        <f>IF(ISBLANK('Network plan 2'!AS143),"",'Network plan 2'!AS143)</f>
        <v/>
      </c>
      <c r="AL141" s="6" t="str">
        <f>IF(ISBLANK('Network plan 2'!AT143),"",'Network plan 2'!AT143)</f>
        <v/>
      </c>
      <c r="AM141" s="6" t="str">
        <f>IF(ISBLANK('Network plan 2'!AU143),"",'Network plan 2'!AU143)</f>
        <v/>
      </c>
      <c r="AN141" s="6" t="str">
        <f>IF(ISBLANK('Network plan 2'!AV143),"",'Network plan 2'!AV143)</f>
        <v/>
      </c>
      <c r="AO141" s="6">
        <f>IF(ISBLANK('Network plan 2'!AW143),"",'Network plan 2'!AW143)</f>
        <v>36</v>
      </c>
      <c r="AQ141">
        <f t="shared" si="4"/>
        <v>3</v>
      </c>
    </row>
    <row r="142" spans="1:43" x14ac:dyDescent="0.2">
      <c r="A142" s="10" t="str">
        <f>IF(ISBLANK('Network plan 2'!I144),"",'Network plan 2'!I144)</f>
        <v/>
      </c>
      <c r="B142" s="6" t="str">
        <f>IF(ISBLANK('Network plan 2'!J144),"",'Network plan 2'!J144)</f>
        <v/>
      </c>
      <c r="C142" s="6">
        <f>IF(ISBLANK('Network plan 2'!K144),"",'Network plan 2'!K144)</f>
        <v>3</v>
      </c>
      <c r="D142" s="6" t="str">
        <f>IF(ISBLANK('Network plan 2'!L144),"",'Network plan 2'!L144)</f>
        <v/>
      </c>
      <c r="E142" s="6" t="str">
        <f>IF(ISBLANK('Network plan 2'!M144),"",'Network plan 2'!M144)</f>
        <v/>
      </c>
      <c r="F142" s="6" t="str">
        <f>IF(ISBLANK('Network plan 2'!N144),"",'Network plan 2'!N144)</f>
        <v/>
      </c>
      <c r="G142" s="6" t="str">
        <f>IF(ISBLANK('Network plan 2'!O144),"",'Network plan 2'!O144)</f>
        <v/>
      </c>
      <c r="H142" s="6" t="str">
        <f>IF(ISBLANK('Network plan 2'!P144),"",'Network plan 2'!P144)</f>
        <v/>
      </c>
      <c r="I142" s="6" t="str">
        <f>IF(ISBLANK('Network plan 2'!Q144),"",'Network plan 2'!Q144)</f>
        <v/>
      </c>
      <c r="J142" s="6" t="str">
        <f>IF(ISBLANK('Network plan 2'!R144),"",'Network plan 2'!R144)</f>
        <v/>
      </c>
      <c r="K142" s="6" t="str">
        <f>IF(ISBLANK('Network plan 2'!S144),"",'Network plan 2'!S144)</f>
        <v/>
      </c>
      <c r="L142" s="6" t="str">
        <f>IF(ISBLANK('Network plan 2'!T144),"",'Network plan 2'!T144)</f>
        <v/>
      </c>
      <c r="M142" s="6" t="str">
        <f>IF(ISBLANK('Network plan 2'!U144),"",'Network plan 2'!U144)</f>
        <v/>
      </c>
      <c r="N142" s="6" t="str">
        <f>IF(ISBLANK('Network plan 2'!V144),"",'Network plan 2'!V144)</f>
        <v/>
      </c>
      <c r="O142" s="6" t="str">
        <f>IF(ISBLANK('Network plan 2'!W144),"",'Network plan 2'!W144)</f>
        <v/>
      </c>
      <c r="P142" s="6" t="str">
        <f>IF(ISBLANK('Network plan 2'!X144),"",'Network plan 2'!X144)</f>
        <v/>
      </c>
      <c r="Q142" s="6" t="str">
        <f>IF(ISBLANK('Network plan 2'!Y144),"",'Network plan 2'!Y144)</f>
        <v/>
      </c>
      <c r="R142" s="6" t="str">
        <f>IF(ISBLANK('Network plan 2'!Z144),"",'Network plan 2'!Z144)</f>
        <v/>
      </c>
      <c r="S142" s="6" t="str">
        <f>IF(ISBLANK('Network plan 2'!AA144),"",'Network plan 2'!AA144)</f>
        <v/>
      </c>
      <c r="T142" s="6" t="str">
        <f>IF(ISBLANK('Network plan 2'!AB144),"",'Network plan 2'!AB144)</f>
        <v/>
      </c>
      <c r="U142" s="6" t="str">
        <f>IF(ISBLANK('Network plan 2'!AC144),"",'Network plan 2'!AC144)</f>
        <v/>
      </c>
      <c r="V142" s="6" t="str">
        <f>IF(ISBLANK('Network plan 2'!AD144),"",'Network plan 2'!AD144)</f>
        <v/>
      </c>
      <c r="W142" s="6" t="str">
        <f>IF(ISBLANK('Network plan 2'!AE144),"",'Network plan 2'!AE144)</f>
        <v/>
      </c>
      <c r="X142" s="6" t="str">
        <f>IF(ISBLANK('Network plan 2'!AF144),"",'Network plan 2'!AF144)</f>
        <v/>
      </c>
      <c r="Y142" s="6" t="str">
        <f>IF(ISBLANK('Network plan 2'!AG144),"",'Network plan 2'!AG144)</f>
        <v/>
      </c>
      <c r="Z142" s="6" t="str">
        <f>IF(ISBLANK('Network plan 2'!AH144),"",'Network plan 2'!AH144)</f>
        <v/>
      </c>
      <c r="AA142" s="6" t="str">
        <f>IF(ISBLANK('Network plan 2'!AI144),"",'Network plan 2'!AI144)</f>
        <v/>
      </c>
      <c r="AB142" s="6" t="str">
        <f>IF(ISBLANK('Network plan 2'!AJ144),"",'Network plan 2'!AJ144)</f>
        <v/>
      </c>
      <c r="AC142" s="6" t="str">
        <f>IF(ISBLANK('Network plan 2'!AK144),"",'Network plan 2'!AK144)</f>
        <v/>
      </c>
      <c r="AD142" s="6" t="str">
        <f>IF(ISBLANK('Network plan 2'!AL144),"",'Network plan 2'!AL144)</f>
        <v/>
      </c>
      <c r="AE142" s="6" t="str">
        <f>IF(ISBLANK('Network plan 2'!AM144),"",'Network plan 2'!AM144)</f>
        <v/>
      </c>
      <c r="AF142" s="6" t="str">
        <f>IF(ISBLANK('Network plan 2'!AN144),"",'Network plan 2'!AN144)</f>
        <v/>
      </c>
      <c r="AG142" s="6" t="str">
        <f>IF(ISBLANK('Network plan 2'!AO144),"",'Network plan 2'!AO144)</f>
        <v/>
      </c>
      <c r="AH142" s="6">
        <f>IF(ISBLANK('Network plan 2'!AP144),"",'Network plan 2'!AP144)</f>
        <v>34</v>
      </c>
      <c r="AI142" s="6" t="str">
        <f>IF(ISBLANK('Network plan 2'!AQ144),"",'Network plan 2'!AQ144)</f>
        <v/>
      </c>
      <c r="AJ142" s="6" t="str">
        <f>IF(ISBLANK('Network plan 2'!AR144),"",'Network plan 2'!AR144)</f>
        <v/>
      </c>
      <c r="AK142" s="6" t="str">
        <f>IF(ISBLANK('Network plan 2'!AS144),"",'Network plan 2'!AS144)</f>
        <v/>
      </c>
      <c r="AL142" s="6" t="str">
        <f>IF(ISBLANK('Network plan 2'!AT144),"",'Network plan 2'!AT144)</f>
        <v/>
      </c>
      <c r="AM142" s="6" t="str">
        <f>IF(ISBLANK('Network plan 2'!AU144),"",'Network plan 2'!AU144)</f>
        <v/>
      </c>
      <c r="AN142" s="6" t="str">
        <f>IF(ISBLANK('Network plan 2'!AV144),"",'Network plan 2'!AV144)</f>
        <v/>
      </c>
      <c r="AO142" s="6">
        <f>IF(ISBLANK('Network plan 2'!AW144),"",'Network plan 2'!AW144)</f>
        <v>36</v>
      </c>
      <c r="AQ142">
        <f t="shared" si="4"/>
        <v>3</v>
      </c>
    </row>
    <row r="143" spans="1:43" x14ac:dyDescent="0.2">
      <c r="A143" s="10" t="str">
        <f>IF(ISBLANK('Network plan 2'!I145),"",'Network plan 2'!I145)</f>
        <v/>
      </c>
      <c r="B143" s="6" t="str">
        <f>IF(ISBLANK('Network plan 2'!J145),"",'Network plan 2'!J145)</f>
        <v/>
      </c>
      <c r="C143" s="6">
        <f>IF(ISBLANK('Network plan 2'!K145),"",'Network plan 2'!K145)</f>
        <v>3</v>
      </c>
      <c r="D143" s="6" t="str">
        <f>IF(ISBLANK('Network plan 2'!L145),"",'Network plan 2'!L145)</f>
        <v/>
      </c>
      <c r="E143" s="6" t="str">
        <f>IF(ISBLANK('Network plan 2'!M145),"",'Network plan 2'!M145)</f>
        <v/>
      </c>
      <c r="F143" s="6" t="str">
        <f>IF(ISBLANK('Network plan 2'!N145),"",'Network plan 2'!N145)</f>
        <v/>
      </c>
      <c r="G143" s="6" t="str">
        <f>IF(ISBLANK('Network plan 2'!O145),"",'Network plan 2'!O145)</f>
        <v/>
      </c>
      <c r="H143" s="6" t="str">
        <f>IF(ISBLANK('Network plan 2'!P145),"",'Network plan 2'!P145)</f>
        <v/>
      </c>
      <c r="I143" s="6" t="str">
        <f>IF(ISBLANK('Network plan 2'!Q145),"",'Network plan 2'!Q145)</f>
        <v/>
      </c>
      <c r="J143" s="6" t="str">
        <f>IF(ISBLANK('Network plan 2'!R145),"",'Network plan 2'!R145)</f>
        <v/>
      </c>
      <c r="K143" s="6" t="str">
        <f>IF(ISBLANK('Network plan 2'!S145),"",'Network plan 2'!S145)</f>
        <v/>
      </c>
      <c r="L143" s="6" t="str">
        <f>IF(ISBLANK('Network plan 2'!T145),"",'Network plan 2'!T145)</f>
        <v/>
      </c>
      <c r="M143" s="6" t="str">
        <f>IF(ISBLANK('Network plan 2'!U145),"",'Network plan 2'!U145)</f>
        <v/>
      </c>
      <c r="N143" s="6" t="str">
        <f>IF(ISBLANK('Network plan 2'!V145),"",'Network plan 2'!V145)</f>
        <v/>
      </c>
      <c r="O143" s="6" t="str">
        <f>IF(ISBLANK('Network plan 2'!W145),"",'Network plan 2'!W145)</f>
        <v/>
      </c>
      <c r="P143" s="6" t="str">
        <f>IF(ISBLANK('Network plan 2'!X145),"",'Network plan 2'!X145)</f>
        <v/>
      </c>
      <c r="Q143" s="6" t="str">
        <f>IF(ISBLANK('Network plan 2'!Y145),"",'Network plan 2'!Y145)</f>
        <v/>
      </c>
      <c r="R143" s="6" t="str">
        <f>IF(ISBLANK('Network plan 2'!Z145),"",'Network plan 2'!Z145)</f>
        <v/>
      </c>
      <c r="S143" s="6" t="str">
        <f>IF(ISBLANK('Network plan 2'!AA145),"",'Network plan 2'!AA145)</f>
        <v/>
      </c>
      <c r="T143" s="6" t="str">
        <f>IF(ISBLANK('Network plan 2'!AB145),"",'Network plan 2'!AB145)</f>
        <v/>
      </c>
      <c r="U143" s="6" t="str">
        <f>IF(ISBLANK('Network plan 2'!AC145),"",'Network plan 2'!AC145)</f>
        <v/>
      </c>
      <c r="V143" s="6" t="str">
        <f>IF(ISBLANK('Network plan 2'!AD145),"",'Network plan 2'!AD145)</f>
        <v/>
      </c>
      <c r="W143" s="6" t="str">
        <f>IF(ISBLANK('Network plan 2'!AE145),"",'Network plan 2'!AE145)</f>
        <v/>
      </c>
      <c r="X143" s="6" t="str">
        <f>IF(ISBLANK('Network plan 2'!AF145),"",'Network plan 2'!AF145)</f>
        <v/>
      </c>
      <c r="Y143" s="6" t="str">
        <f>IF(ISBLANK('Network plan 2'!AG145),"",'Network plan 2'!AG145)</f>
        <v/>
      </c>
      <c r="Z143" s="6" t="str">
        <f>IF(ISBLANK('Network plan 2'!AH145),"",'Network plan 2'!AH145)</f>
        <v/>
      </c>
      <c r="AA143" s="6" t="str">
        <f>IF(ISBLANK('Network plan 2'!AI145),"",'Network plan 2'!AI145)</f>
        <v/>
      </c>
      <c r="AB143" s="6" t="str">
        <f>IF(ISBLANK('Network plan 2'!AJ145),"",'Network plan 2'!AJ145)</f>
        <v/>
      </c>
      <c r="AC143" s="6" t="str">
        <f>IF(ISBLANK('Network plan 2'!AK145),"",'Network plan 2'!AK145)</f>
        <v/>
      </c>
      <c r="AD143" s="6" t="str">
        <f>IF(ISBLANK('Network plan 2'!AL145),"",'Network plan 2'!AL145)</f>
        <v/>
      </c>
      <c r="AE143" s="6" t="str">
        <f>IF(ISBLANK('Network plan 2'!AM145),"",'Network plan 2'!AM145)</f>
        <v/>
      </c>
      <c r="AF143" s="6" t="str">
        <f>IF(ISBLANK('Network plan 2'!AN145),"",'Network plan 2'!AN145)</f>
        <v/>
      </c>
      <c r="AG143" s="6" t="str">
        <f>IF(ISBLANK('Network plan 2'!AO145),"",'Network plan 2'!AO145)</f>
        <v/>
      </c>
      <c r="AH143" s="6" t="str">
        <f>IF(ISBLANK('Network plan 2'!AP145),"",'Network plan 2'!AP145)</f>
        <v/>
      </c>
      <c r="AI143" s="6">
        <f>IF(ISBLANK('Network plan 2'!AQ145),"",'Network plan 2'!AQ145)</f>
        <v>35</v>
      </c>
      <c r="AJ143" s="6" t="str">
        <f>IF(ISBLANK('Network plan 2'!AR145),"",'Network plan 2'!AR145)</f>
        <v/>
      </c>
      <c r="AK143" s="6" t="str">
        <f>IF(ISBLANK('Network plan 2'!AS145),"",'Network plan 2'!AS145)</f>
        <v/>
      </c>
      <c r="AL143" s="6" t="str">
        <f>IF(ISBLANK('Network plan 2'!AT145),"",'Network plan 2'!AT145)</f>
        <v/>
      </c>
      <c r="AM143" s="6" t="str">
        <f>IF(ISBLANK('Network plan 2'!AU145),"",'Network plan 2'!AU145)</f>
        <v/>
      </c>
      <c r="AN143" s="6" t="str">
        <f>IF(ISBLANK('Network plan 2'!AV145),"",'Network plan 2'!AV145)</f>
        <v/>
      </c>
      <c r="AO143" s="6">
        <f>IF(ISBLANK('Network plan 2'!AW145),"",'Network plan 2'!AW145)</f>
        <v>36</v>
      </c>
      <c r="AQ143">
        <f t="shared" si="4"/>
        <v>3</v>
      </c>
    </row>
    <row r="144" spans="1:43" x14ac:dyDescent="0.2">
      <c r="A144" s="10" t="str">
        <f>IF(ISBLANK('Network plan 2'!I146),"",'Network plan 2'!I146)</f>
        <v/>
      </c>
      <c r="B144" s="6" t="str">
        <f>IF(ISBLANK('Network plan 2'!J146),"",'Network plan 2'!J146)</f>
        <v/>
      </c>
      <c r="C144" s="6">
        <f>IF(ISBLANK('Network plan 2'!K146),"",'Network plan 2'!K146)</f>
        <v>3</v>
      </c>
      <c r="D144" s="6" t="str">
        <f>IF(ISBLANK('Network plan 2'!L146),"",'Network plan 2'!L146)</f>
        <v/>
      </c>
      <c r="E144" s="6" t="str">
        <f>IF(ISBLANK('Network plan 2'!M146),"",'Network plan 2'!M146)</f>
        <v/>
      </c>
      <c r="F144" s="6" t="str">
        <f>IF(ISBLANK('Network plan 2'!N146),"",'Network plan 2'!N146)</f>
        <v/>
      </c>
      <c r="G144" s="6" t="str">
        <f>IF(ISBLANK('Network plan 2'!O146),"",'Network plan 2'!O146)</f>
        <v/>
      </c>
      <c r="H144" s="6" t="str">
        <f>IF(ISBLANK('Network plan 2'!P146),"",'Network plan 2'!P146)</f>
        <v/>
      </c>
      <c r="I144" s="6" t="str">
        <f>IF(ISBLANK('Network plan 2'!Q146),"",'Network plan 2'!Q146)</f>
        <v/>
      </c>
      <c r="J144" s="6" t="str">
        <f>IF(ISBLANK('Network plan 2'!R146),"",'Network plan 2'!R146)</f>
        <v/>
      </c>
      <c r="K144" s="6" t="str">
        <f>IF(ISBLANK('Network plan 2'!S146),"",'Network plan 2'!S146)</f>
        <v/>
      </c>
      <c r="L144" s="6" t="str">
        <f>IF(ISBLANK('Network plan 2'!T146),"",'Network plan 2'!T146)</f>
        <v/>
      </c>
      <c r="M144" s="6" t="str">
        <f>IF(ISBLANK('Network plan 2'!U146),"",'Network plan 2'!U146)</f>
        <v/>
      </c>
      <c r="N144" s="6" t="str">
        <f>IF(ISBLANK('Network plan 2'!V146),"",'Network plan 2'!V146)</f>
        <v/>
      </c>
      <c r="O144" s="6" t="str">
        <f>IF(ISBLANK('Network plan 2'!W146),"",'Network plan 2'!W146)</f>
        <v/>
      </c>
      <c r="P144" s="6" t="str">
        <f>IF(ISBLANK('Network plan 2'!X146),"",'Network plan 2'!X146)</f>
        <v/>
      </c>
      <c r="Q144" s="6" t="str">
        <f>IF(ISBLANK('Network plan 2'!Y146),"",'Network plan 2'!Y146)</f>
        <v/>
      </c>
      <c r="R144" s="6" t="str">
        <f>IF(ISBLANK('Network plan 2'!Z146),"",'Network plan 2'!Z146)</f>
        <v/>
      </c>
      <c r="S144" s="6" t="str">
        <f>IF(ISBLANK('Network plan 2'!AA146),"",'Network plan 2'!AA146)</f>
        <v/>
      </c>
      <c r="T144" s="6" t="str">
        <f>IF(ISBLANK('Network plan 2'!AB146),"",'Network plan 2'!AB146)</f>
        <v/>
      </c>
      <c r="U144" s="6" t="str">
        <f>IF(ISBLANK('Network plan 2'!AC146),"",'Network plan 2'!AC146)</f>
        <v/>
      </c>
      <c r="V144" s="6" t="str">
        <f>IF(ISBLANK('Network plan 2'!AD146),"",'Network plan 2'!AD146)</f>
        <v/>
      </c>
      <c r="W144" s="6" t="str">
        <f>IF(ISBLANK('Network plan 2'!AE146),"",'Network plan 2'!AE146)</f>
        <v/>
      </c>
      <c r="X144" s="6" t="str">
        <f>IF(ISBLANK('Network plan 2'!AF146),"",'Network plan 2'!AF146)</f>
        <v/>
      </c>
      <c r="Y144" s="6" t="str">
        <f>IF(ISBLANK('Network plan 2'!AG146),"",'Network plan 2'!AG146)</f>
        <v/>
      </c>
      <c r="Z144" s="6" t="str">
        <f>IF(ISBLANK('Network plan 2'!AH146),"",'Network plan 2'!AH146)</f>
        <v/>
      </c>
      <c r="AA144" s="6" t="str">
        <f>IF(ISBLANK('Network plan 2'!AI146),"",'Network plan 2'!AI146)</f>
        <v/>
      </c>
      <c r="AB144" s="6" t="str">
        <f>IF(ISBLANK('Network plan 2'!AJ146),"",'Network plan 2'!AJ146)</f>
        <v/>
      </c>
      <c r="AC144" s="6" t="str">
        <f>IF(ISBLANK('Network plan 2'!AK146),"",'Network plan 2'!AK146)</f>
        <v/>
      </c>
      <c r="AD144" s="6" t="str">
        <f>IF(ISBLANK('Network plan 2'!AL146),"",'Network plan 2'!AL146)</f>
        <v/>
      </c>
      <c r="AE144" s="6" t="str">
        <f>IF(ISBLANK('Network plan 2'!AM146),"",'Network plan 2'!AM146)</f>
        <v/>
      </c>
      <c r="AF144" s="6" t="str">
        <f>IF(ISBLANK('Network plan 2'!AN146),"",'Network plan 2'!AN146)</f>
        <v/>
      </c>
      <c r="AG144" s="6" t="str">
        <f>IF(ISBLANK('Network plan 2'!AO146),"",'Network plan 2'!AO146)</f>
        <v/>
      </c>
      <c r="AH144" s="6" t="str">
        <f>IF(ISBLANK('Network plan 2'!AP146),"",'Network plan 2'!AP146)</f>
        <v/>
      </c>
      <c r="AI144" s="6">
        <f>IF(ISBLANK('Network plan 2'!AQ146),"",'Network plan 2'!AQ146)</f>
        <v>35</v>
      </c>
      <c r="AJ144" s="6" t="str">
        <f>IF(ISBLANK('Network plan 2'!AR146),"",'Network plan 2'!AR146)</f>
        <v/>
      </c>
      <c r="AK144" s="6" t="str">
        <f>IF(ISBLANK('Network plan 2'!AS146),"",'Network plan 2'!AS146)</f>
        <v/>
      </c>
      <c r="AL144" s="6" t="str">
        <f>IF(ISBLANK('Network plan 2'!AT146),"",'Network plan 2'!AT146)</f>
        <v/>
      </c>
      <c r="AM144" s="6" t="str">
        <f>IF(ISBLANK('Network plan 2'!AU146),"",'Network plan 2'!AU146)</f>
        <v/>
      </c>
      <c r="AN144" s="6" t="str">
        <f>IF(ISBLANK('Network plan 2'!AV146),"",'Network plan 2'!AV146)</f>
        <v/>
      </c>
      <c r="AO144" s="6">
        <f>IF(ISBLANK('Network plan 2'!AW146),"",'Network plan 2'!AW146)</f>
        <v>36</v>
      </c>
      <c r="AQ144">
        <f t="shared" si="4"/>
        <v>3</v>
      </c>
    </row>
    <row r="145" spans="1:43" x14ac:dyDescent="0.2">
      <c r="A145" s="10" t="str">
        <f>IF(ISBLANK('Network plan 2'!I147),"",'Network plan 2'!I147)</f>
        <v/>
      </c>
      <c r="B145" s="6" t="str">
        <f>IF(ISBLANK('Network plan 2'!J147),"",'Network plan 2'!J147)</f>
        <v/>
      </c>
      <c r="C145" s="6">
        <f>IF(ISBLANK('Network plan 2'!K147),"",'Network plan 2'!K147)</f>
        <v>3</v>
      </c>
      <c r="D145" s="6" t="str">
        <f>IF(ISBLANK('Network plan 2'!L147),"",'Network plan 2'!L147)</f>
        <v/>
      </c>
      <c r="E145" s="6" t="str">
        <f>IF(ISBLANK('Network plan 2'!M147),"",'Network plan 2'!M147)</f>
        <v/>
      </c>
      <c r="F145" s="6" t="str">
        <f>IF(ISBLANK('Network plan 2'!N147),"",'Network plan 2'!N147)</f>
        <v/>
      </c>
      <c r="G145" s="6" t="str">
        <f>IF(ISBLANK('Network plan 2'!O147),"",'Network plan 2'!O147)</f>
        <v/>
      </c>
      <c r="H145" s="6" t="str">
        <f>IF(ISBLANK('Network plan 2'!P147),"",'Network plan 2'!P147)</f>
        <v/>
      </c>
      <c r="I145" s="6" t="str">
        <f>IF(ISBLANK('Network plan 2'!Q147),"",'Network plan 2'!Q147)</f>
        <v/>
      </c>
      <c r="J145" s="6" t="str">
        <f>IF(ISBLANK('Network plan 2'!R147),"",'Network plan 2'!R147)</f>
        <v/>
      </c>
      <c r="K145" s="6" t="str">
        <f>IF(ISBLANK('Network plan 2'!S147),"",'Network plan 2'!S147)</f>
        <v/>
      </c>
      <c r="L145" s="6" t="str">
        <f>IF(ISBLANK('Network plan 2'!T147),"",'Network plan 2'!T147)</f>
        <v/>
      </c>
      <c r="M145" s="6" t="str">
        <f>IF(ISBLANK('Network plan 2'!U147),"",'Network plan 2'!U147)</f>
        <v/>
      </c>
      <c r="N145" s="6" t="str">
        <f>IF(ISBLANK('Network plan 2'!V147),"",'Network plan 2'!V147)</f>
        <v/>
      </c>
      <c r="O145" s="6" t="str">
        <f>IF(ISBLANK('Network plan 2'!W147),"",'Network plan 2'!W147)</f>
        <v/>
      </c>
      <c r="P145" s="6" t="str">
        <f>IF(ISBLANK('Network plan 2'!X147),"",'Network plan 2'!X147)</f>
        <v/>
      </c>
      <c r="Q145" s="6" t="str">
        <f>IF(ISBLANK('Network plan 2'!Y147),"",'Network plan 2'!Y147)</f>
        <v/>
      </c>
      <c r="R145" s="6" t="str">
        <f>IF(ISBLANK('Network plan 2'!Z147),"",'Network plan 2'!Z147)</f>
        <v/>
      </c>
      <c r="S145" s="6" t="str">
        <f>IF(ISBLANK('Network plan 2'!AA147),"",'Network plan 2'!AA147)</f>
        <v/>
      </c>
      <c r="T145" s="6" t="str">
        <f>IF(ISBLANK('Network plan 2'!AB147),"",'Network plan 2'!AB147)</f>
        <v/>
      </c>
      <c r="U145" s="6" t="str">
        <f>IF(ISBLANK('Network plan 2'!AC147),"",'Network plan 2'!AC147)</f>
        <v/>
      </c>
      <c r="V145" s="6" t="str">
        <f>IF(ISBLANK('Network plan 2'!AD147),"",'Network plan 2'!AD147)</f>
        <v/>
      </c>
      <c r="W145" s="6" t="str">
        <f>IF(ISBLANK('Network plan 2'!AE147),"",'Network plan 2'!AE147)</f>
        <v/>
      </c>
      <c r="X145" s="6" t="str">
        <f>IF(ISBLANK('Network plan 2'!AF147),"",'Network plan 2'!AF147)</f>
        <v/>
      </c>
      <c r="Y145" s="6" t="str">
        <f>IF(ISBLANK('Network plan 2'!AG147),"",'Network plan 2'!AG147)</f>
        <v/>
      </c>
      <c r="Z145" s="6" t="str">
        <f>IF(ISBLANK('Network plan 2'!AH147),"",'Network plan 2'!AH147)</f>
        <v/>
      </c>
      <c r="AA145" s="6" t="str">
        <f>IF(ISBLANK('Network plan 2'!AI147),"",'Network plan 2'!AI147)</f>
        <v/>
      </c>
      <c r="AB145" s="6" t="str">
        <f>IF(ISBLANK('Network plan 2'!AJ147),"",'Network plan 2'!AJ147)</f>
        <v/>
      </c>
      <c r="AC145" s="6" t="str">
        <f>IF(ISBLANK('Network plan 2'!AK147),"",'Network plan 2'!AK147)</f>
        <v/>
      </c>
      <c r="AD145" s="6" t="str">
        <f>IF(ISBLANK('Network plan 2'!AL147),"",'Network plan 2'!AL147)</f>
        <v/>
      </c>
      <c r="AE145" s="6" t="str">
        <f>IF(ISBLANK('Network plan 2'!AM147),"",'Network plan 2'!AM147)</f>
        <v/>
      </c>
      <c r="AF145" s="6" t="str">
        <f>IF(ISBLANK('Network plan 2'!AN147),"",'Network plan 2'!AN147)</f>
        <v/>
      </c>
      <c r="AG145" s="6" t="str">
        <f>IF(ISBLANK('Network plan 2'!AO147),"",'Network plan 2'!AO147)</f>
        <v/>
      </c>
      <c r="AH145" s="6" t="str">
        <f>IF(ISBLANK('Network plan 2'!AP147),"",'Network plan 2'!AP147)</f>
        <v/>
      </c>
      <c r="AI145" s="6">
        <f>IF(ISBLANK('Network plan 2'!AQ147),"",'Network plan 2'!AQ147)</f>
        <v>35</v>
      </c>
      <c r="AJ145" s="6" t="str">
        <f>IF(ISBLANK('Network plan 2'!AR147),"",'Network plan 2'!AR147)</f>
        <v/>
      </c>
      <c r="AK145" s="6" t="str">
        <f>IF(ISBLANK('Network plan 2'!AS147),"",'Network plan 2'!AS147)</f>
        <v/>
      </c>
      <c r="AL145" s="6" t="str">
        <f>IF(ISBLANK('Network plan 2'!AT147),"",'Network plan 2'!AT147)</f>
        <v/>
      </c>
      <c r="AM145" s="6" t="str">
        <f>IF(ISBLANK('Network plan 2'!AU147),"",'Network plan 2'!AU147)</f>
        <v/>
      </c>
      <c r="AN145" s="6" t="str">
        <f>IF(ISBLANK('Network plan 2'!AV147),"",'Network plan 2'!AV147)</f>
        <v/>
      </c>
      <c r="AO145" s="6">
        <f>IF(ISBLANK('Network plan 2'!AW147),"",'Network plan 2'!AW147)</f>
        <v>36</v>
      </c>
      <c r="AQ145">
        <f t="shared" si="4"/>
        <v>3</v>
      </c>
    </row>
    <row r="146" spans="1:43" x14ac:dyDescent="0.2">
      <c r="A146" s="10" t="str">
        <f>IF(ISBLANK('Network plan 2'!I148),"",'Network plan 2'!I148)</f>
        <v/>
      </c>
      <c r="B146" s="6" t="str">
        <f>IF(ISBLANK('Network plan 2'!J148),"",'Network plan 2'!J148)</f>
        <v/>
      </c>
      <c r="C146" s="6">
        <f>IF(ISBLANK('Network plan 2'!K148),"",'Network plan 2'!K148)</f>
        <v>3</v>
      </c>
      <c r="D146" s="6" t="str">
        <f>IF(ISBLANK('Network plan 2'!L148),"",'Network plan 2'!L148)</f>
        <v/>
      </c>
      <c r="E146" s="6" t="str">
        <f>IF(ISBLANK('Network plan 2'!M148),"",'Network plan 2'!M148)</f>
        <v/>
      </c>
      <c r="F146" s="6" t="str">
        <f>IF(ISBLANK('Network plan 2'!N148),"",'Network plan 2'!N148)</f>
        <v/>
      </c>
      <c r="G146" s="6" t="str">
        <f>IF(ISBLANK('Network plan 2'!O148),"",'Network plan 2'!O148)</f>
        <v/>
      </c>
      <c r="H146" s="6" t="str">
        <f>IF(ISBLANK('Network plan 2'!P148),"",'Network plan 2'!P148)</f>
        <v/>
      </c>
      <c r="I146" s="6" t="str">
        <f>IF(ISBLANK('Network plan 2'!Q148),"",'Network plan 2'!Q148)</f>
        <v/>
      </c>
      <c r="J146" s="6" t="str">
        <f>IF(ISBLANK('Network plan 2'!R148),"",'Network plan 2'!R148)</f>
        <v/>
      </c>
      <c r="K146" s="6" t="str">
        <f>IF(ISBLANK('Network plan 2'!S148),"",'Network plan 2'!S148)</f>
        <v/>
      </c>
      <c r="L146" s="6" t="str">
        <f>IF(ISBLANK('Network plan 2'!T148),"",'Network plan 2'!T148)</f>
        <v/>
      </c>
      <c r="M146" s="6" t="str">
        <f>IF(ISBLANK('Network plan 2'!U148),"",'Network plan 2'!U148)</f>
        <v/>
      </c>
      <c r="N146" s="6" t="str">
        <f>IF(ISBLANK('Network plan 2'!V148),"",'Network plan 2'!V148)</f>
        <v/>
      </c>
      <c r="O146" s="6" t="str">
        <f>IF(ISBLANK('Network plan 2'!W148),"",'Network plan 2'!W148)</f>
        <v/>
      </c>
      <c r="P146" s="6" t="str">
        <f>IF(ISBLANK('Network plan 2'!X148),"",'Network plan 2'!X148)</f>
        <v/>
      </c>
      <c r="Q146" s="6" t="str">
        <f>IF(ISBLANK('Network plan 2'!Y148),"",'Network plan 2'!Y148)</f>
        <v/>
      </c>
      <c r="R146" s="6" t="str">
        <f>IF(ISBLANK('Network plan 2'!Z148),"",'Network plan 2'!Z148)</f>
        <v/>
      </c>
      <c r="S146" s="6" t="str">
        <f>IF(ISBLANK('Network plan 2'!AA148),"",'Network plan 2'!AA148)</f>
        <v/>
      </c>
      <c r="T146" s="6" t="str">
        <f>IF(ISBLANK('Network plan 2'!AB148),"",'Network plan 2'!AB148)</f>
        <v/>
      </c>
      <c r="U146" s="6" t="str">
        <f>IF(ISBLANK('Network plan 2'!AC148),"",'Network plan 2'!AC148)</f>
        <v/>
      </c>
      <c r="V146" s="6" t="str">
        <f>IF(ISBLANK('Network plan 2'!AD148),"",'Network plan 2'!AD148)</f>
        <v/>
      </c>
      <c r="W146" s="6" t="str">
        <f>IF(ISBLANK('Network plan 2'!AE148),"",'Network plan 2'!AE148)</f>
        <v/>
      </c>
      <c r="X146" s="6" t="str">
        <f>IF(ISBLANK('Network plan 2'!AF148),"",'Network plan 2'!AF148)</f>
        <v/>
      </c>
      <c r="Y146" s="6" t="str">
        <f>IF(ISBLANK('Network plan 2'!AG148),"",'Network plan 2'!AG148)</f>
        <v/>
      </c>
      <c r="Z146" s="6" t="str">
        <f>IF(ISBLANK('Network plan 2'!AH148),"",'Network plan 2'!AH148)</f>
        <v/>
      </c>
      <c r="AA146" s="6" t="str">
        <f>IF(ISBLANK('Network plan 2'!AI148),"",'Network plan 2'!AI148)</f>
        <v/>
      </c>
      <c r="AB146" s="6" t="str">
        <f>IF(ISBLANK('Network plan 2'!AJ148),"",'Network plan 2'!AJ148)</f>
        <v/>
      </c>
      <c r="AC146" s="6" t="str">
        <f>IF(ISBLANK('Network plan 2'!AK148),"",'Network plan 2'!AK148)</f>
        <v/>
      </c>
      <c r="AD146" s="6" t="str">
        <f>IF(ISBLANK('Network plan 2'!AL148),"",'Network plan 2'!AL148)</f>
        <v/>
      </c>
      <c r="AE146" s="6" t="str">
        <f>IF(ISBLANK('Network plan 2'!AM148),"",'Network plan 2'!AM148)</f>
        <v/>
      </c>
      <c r="AF146" s="6" t="str">
        <f>IF(ISBLANK('Network plan 2'!AN148),"",'Network plan 2'!AN148)</f>
        <v/>
      </c>
      <c r="AG146" s="6" t="str">
        <f>IF(ISBLANK('Network plan 2'!AO148),"",'Network plan 2'!AO148)</f>
        <v/>
      </c>
      <c r="AH146" s="6" t="str">
        <f>IF(ISBLANK('Network plan 2'!AP148),"",'Network plan 2'!AP148)</f>
        <v/>
      </c>
      <c r="AI146" s="6">
        <f>IF(ISBLANK('Network plan 2'!AQ148),"",'Network plan 2'!AQ148)</f>
        <v>35</v>
      </c>
      <c r="AJ146" s="6" t="str">
        <f>IF(ISBLANK('Network plan 2'!AR148),"",'Network plan 2'!AR148)</f>
        <v/>
      </c>
      <c r="AK146" s="6" t="str">
        <f>IF(ISBLANK('Network plan 2'!AS148),"",'Network plan 2'!AS148)</f>
        <v/>
      </c>
      <c r="AL146" s="6" t="str">
        <f>IF(ISBLANK('Network plan 2'!AT148),"",'Network plan 2'!AT148)</f>
        <v/>
      </c>
      <c r="AM146" s="6" t="str">
        <f>IF(ISBLANK('Network plan 2'!AU148),"",'Network plan 2'!AU148)</f>
        <v/>
      </c>
      <c r="AN146" s="6" t="str">
        <f>IF(ISBLANK('Network plan 2'!AV148),"",'Network plan 2'!AV148)</f>
        <v/>
      </c>
      <c r="AO146" s="6">
        <f>IF(ISBLANK('Network plan 2'!AW148),"",'Network plan 2'!AW148)</f>
        <v>36</v>
      </c>
      <c r="AQ146">
        <f t="shared" si="4"/>
        <v>3</v>
      </c>
    </row>
    <row r="147" spans="1:43" x14ac:dyDescent="0.2">
      <c r="A147" s="10" t="str">
        <f>IF(ISBLANK('Network plan 2'!I149),"",'Network plan 2'!I149)</f>
        <v/>
      </c>
      <c r="B147" s="6" t="str">
        <f>IF(ISBLANK('Network plan 2'!J149),"",'Network plan 2'!J149)</f>
        <v/>
      </c>
      <c r="C147" s="6">
        <f>IF(ISBLANK('Network plan 2'!K149),"",'Network plan 2'!K149)</f>
        <v>3</v>
      </c>
      <c r="D147" s="6" t="str">
        <f>IF(ISBLANK('Network plan 2'!L149),"",'Network plan 2'!L149)</f>
        <v/>
      </c>
      <c r="E147" s="6" t="str">
        <f>IF(ISBLANK('Network plan 2'!M149),"",'Network plan 2'!M149)</f>
        <v/>
      </c>
      <c r="F147" s="6" t="str">
        <f>IF(ISBLANK('Network plan 2'!N149),"",'Network plan 2'!N149)</f>
        <v/>
      </c>
      <c r="G147" s="6" t="str">
        <f>IF(ISBLANK('Network plan 2'!O149),"",'Network plan 2'!O149)</f>
        <v/>
      </c>
      <c r="H147" s="6" t="str">
        <f>IF(ISBLANK('Network plan 2'!P149),"",'Network plan 2'!P149)</f>
        <v/>
      </c>
      <c r="I147" s="6" t="str">
        <f>IF(ISBLANK('Network plan 2'!Q149),"",'Network plan 2'!Q149)</f>
        <v/>
      </c>
      <c r="J147" s="6" t="str">
        <f>IF(ISBLANK('Network plan 2'!R149),"",'Network plan 2'!R149)</f>
        <v/>
      </c>
      <c r="K147" s="6" t="str">
        <f>IF(ISBLANK('Network plan 2'!S149),"",'Network plan 2'!S149)</f>
        <v/>
      </c>
      <c r="L147" s="6" t="str">
        <f>IF(ISBLANK('Network plan 2'!T149),"",'Network plan 2'!T149)</f>
        <v/>
      </c>
      <c r="M147" s="6" t="str">
        <f>IF(ISBLANK('Network plan 2'!U149),"",'Network plan 2'!U149)</f>
        <v/>
      </c>
      <c r="N147" s="6" t="str">
        <f>IF(ISBLANK('Network plan 2'!V149),"",'Network plan 2'!V149)</f>
        <v/>
      </c>
      <c r="O147" s="6" t="str">
        <f>IF(ISBLANK('Network plan 2'!W149),"",'Network plan 2'!W149)</f>
        <v/>
      </c>
      <c r="P147" s="6" t="str">
        <f>IF(ISBLANK('Network plan 2'!X149),"",'Network plan 2'!X149)</f>
        <v/>
      </c>
      <c r="Q147" s="6" t="str">
        <f>IF(ISBLANK('Network plan 2'!Y149),"",'Network plan 2'!Y149)</f>
        <v/>
      </c>
      <c r="R147" s="6" t="str">
        <f>IF(ISBLANK('Network plan 2'!Z149),"",'Network plan 2'!Z149)</f>
        <v/>
      </c>
      <c r="S147" s="6" t="str">
        <f>IF(ISBLANK('Network plan 2'!AA149),"",'Network plan 2'!AA149)</f>
        <v/>
      </c>
      <c r="T147" s="6" t="str">
        <f>IF(ISBLANK('Network plan 2'!AB149),"",'Network plan 2'!AB149)</f>
        <v/>
      </c>
      <c r="U147" s="6" t="str">
        <f>IF(ISBLANK('Network plan 2'!AC149),"",'Network plan 2'!AC149)</f>
        <v/>
      </c>
      <c r="V147" s="6" t="str">
        <f>IF(ISBLANK('Network plan 2'!AD149),"",'Network plan 2'!AD149)</f>
        <v/>
      </c>
      <c r="W147" s="6" t="str">
        <f>IF(ISBLANK('Network plan 2'!AE149),"",'Network plan 2'!AE149)</f>
        <v/>
      </c>
      <c r="X147" s="6" t="str">
        <f>IF(ISBLANK('Network plan 2'!AF149),"",'Network plan 2'!AF149)</f>
        <v/>
      </c>
      <c r="Y147" s="6" t="str">
        <f>IF(ISBLANK('Network plan 2'!AG149),"",'Network plan 2'!AG149)</f>
        <v/>
      </c>
      <c r="Z147" s="6" t="str">
        <f>IF(ISBLANK('Network plan 2'!AH149),"",'Network plan 2'!AH149)</f>
        <v/>
      </c>
      <c r="AA147" s="6" t="str">
        <f>IF(ISBLANK('Network plan 2'!AI149),"",'Network plan 2'!AI149)</f>
        <v/>
      </c>
      <c r="AB147" s="6" t="str">
        <f>IF(ISBLANK('Network plan 2'!AJ149),"",'Network plan 2'!AJ149)</f>
        <v/>
      </c>
      <c r="AC147" s="6" t="str">
        <f>IF(ISBLANK('Network plan 2'!AK149),"",'Network plan 2'!AK149)</f>
        <v/>
      </c>
      <c r="AD147" s="6" t="str">
        <f>IF(ISBLANK('Network plan 2'!AL149),"",'Network plan 2'!AL149)</f>
        <v/>
      </c>
      <c r="AE147" s="6" t="str">
        <f>IF(ISBLANK('Network plan 2'!AM149),"",'Network plan 2'!AM149)</f>
        <v/>
      </c>
      <c r="AF147" s="6" t="str">
        <f>IF(ISBLANK('Network plan 2'!AN149),"",'Network plan 2'!AN149)</f>
        <v/>
      </c>
      <c r="AG147" s="6" t="str">
        <f>IF(ISBLANK('Network plan 2'!AO149),"",'Network plan 2'!AO149)</f>
        <v/>
      </c>
      <c r="AH147" s="6" t="str">
        <f>IF(ISBLANK('Network plan 2'!AP149),"",'Network plan 2'!AP149)</f>
        <v/>
      </c>
      <c r="AI147" s="6">
        <f>IF(ISBLANK('Network plan 2'!AQ149),"",'Network plan 2'!AQ149)</f>
        <v>35</v>
      </c>
      <c r="AJ147" s="6" t="str">
        <f>IF(ISBLANK('Network plan 2'!AR149),"",'Network plan 2'!AR149)</f>
        <v/>
      </c>
      <c r="AK147" s="6" t="str">
        <f>IF(ISBLANK('Network plan 2'!AS149),"",'Network plan 2'!AS149)</f>
        <v/>
      </c>
      <c r="AL147" s="6" t="str">
        <f>IF(ISBLANK('Network plan 2'!AT149),"",'Network plan 2'!AT149)</f>
        <v/>
      </c>
      <c r="AM147" s="6" t="str">
        <f>IF(ISBLANK('Network plan 2'!AU149),"",'Network plan 2'!AU149)</f>
        <v/>
      </c>
      <c r="AN147" s="6" t="str">
        <f>IF(ISBLANK('Network plan 2'!AV149),"",'Network plan 2'!AV149)</f>
        <v/>
      </c>
      <c r="AO147" s="6">
        <f>IF(ISBLANK('Network plan 2'!AW149),"",'Network plan 2'!AW149)</f>
        <v>36</v>
      </c>
      <c r="AQ147">
        <f t="shared" si="4"/>
        <v>3</v>
      </c>
    </row>
    <row r="148" spans="1:43" x14ac:dyDescent="0.2">
      <c r="A148" s="10" t="str">
        <f>IF(ISBLANK('Network plan 2'!I150),"",'Network plan 2'!I150)</f>
        <v/>
      </c>
      <c r="B148" s="6" t="str">
        <f>IF(ISBLANK('Network plan 2'!J150),"",'Network plan 2'!J150)</f>
        <v/>
      </c>
      <c r="C148" s="6">
        <f>IF(ISBLANK('Network plan 2'!K150),"",'Network plan 2'!K150)</f>
        <v>3</v>
      </c>
      <c r="D148" s="6" t="str">
        <f>IF(ISBLANK('Network plan 2'!L150),"",'Network plan 2'!L150)</f>
        <v/>
      </c>
      <c r="E148" s="6" t="str">
        <f>IF(ISBLANK('Network plan 2'!M150),"",'Network plan 2'!M150)</f>
        <v/>
      </c>
      <c r="F148" s="6" t="str">
        <f>IF(ISBLANK('Network plan 2'!N150),"",'Network plan 2'!N150)</f>
        <v/>
      </c>
      <c r="G148" s="6" t="str">
        <f>IF(ISBLANK('Network plan 2'!O150),"",'Network plan 2'!O150)</f>
        <v/>
      </c>
      <c r="H148" s="6" t="str">
        <f>IF(ISBLANK('Network plan 2'!P150),"",'Network plan 2'!P150)</f>
        <v/>
      </c>
      <c r="I148" s="6" t="str">
        <f>IF(ISBLANK('Network plan 2'!Q150),"",'Network plan 2'!Q150)</f>
        <v/>
      </c>
      <c r="J148" s="6" t="str">
        <f>IF(ISBLANK('Network plan 2'!R150),"",'Network plan 2'!R150)</f>
        <v/>
      </c>
      <c r="K148" s="6" t="str">
        <f>IF(ISBLANK('Network plan 2'!S150),"",'Network plan 2'!S150)</f>
        <v/>
      </c>
      <c r="L148" s="6" t="str">
        <f>IF(ISBLANK('Network plan 2'!T150),"",'Network plan 2'!T150)</f>
        <v/>
      </c>
      <c r="M148" s="6" t="str">
        <f>IF(ISBLANK('Network plan 2'!U150),"",'Network plan 2'!U150)</f>
        <v/>
      </c>
      <c r="N148" s="6" t="str">
        <f>IF(ISBLANK('Network plan 2'!V150),"",'Network plan 2'!V150)</f>
        <v/>
      </c>
      <c r="O148" s="6" t="str">
        <f>IF(ISBLANK('Network plan 2'!W150),"",'Network plan 2'!W150)</f>
        <v/>
      </c>
      <c r="P148" s="6" t="str">
        <f>IF(ISBLANK('Network plan 2'!X150),"",'Network plan 2'!X150)</f>
        <v/>
      </c>
      <c r="Q148" s="6" t="str">
        <f>IF(ISBLANK('Network plan 2'!Y150),"",'Network plan 2'!Y150)</f>
        <v/>
      </c>
      <c r="R148" s="6" t="str">
        <f>IF(ISBLANK('Network plan 2'!Z150),"",'Network plan 2'!Z150)</f>
        <v/>
      </c>
      <c r="S148" s="6" t="str">
        <f>IF(ISBLANK('Network plan 2'!AA150),"",'Network plan 2'!AA150)</f>
        <v/>
      </c>
      <c r="T148" s="6" t="str">
        <f>IF(ISBLANK('Network plan 2'!AB150),"",'Network plan 2'!AB150)</f>
        <v/>
      </c>
      <c r="U148" s="6" t="str">
        <f>IF(ISBLANK('Network plan 2'!AC150),"",'Network plan 2'!AC150)</f>
        <v/>
      </c>
      <c r="V148" s="6" t="str">
        <f>IF(ISBLANK('Network plan 2'!AD150),"",'Network plan 2'!AD150)</f>
        <v/>
      </c>
      <c r="W148" s="6" t="str">
        <f>IF(ISBLANK('Network plan 2'!AE150),"",'Network plan 2'!AE150)</f>
        <v/>
      </c>
      <c r="X148" s="6" t="str">
        <f>IF(ISBLANK('Network plan 2'!AF150),"",'Network plan 2'!AF150)</f>
        <v/>
      </c>
      <c r="Y148" s="6" t="str">
        <f>IF(ISBLANK('Network plan 2'!AG150),"",'Network plan 2'!AG150)</f>
        <v/>
      </c>
      <c r="Z148" s="6" t="str">
        <f>IF(ISBLANK('Network plan 2'!AH150),"",'Network plan 2'!AH150)</f>
        <v/>
      </c>
      <c r="AA148" s="6" t="str">
        <f>IF(ISBLANK('Network plan 2'!AI150),"",'Network plan 2'!AI150)</f>
        <v/>
      </c>
      <c r="AB148" s="6" t="str">
        <f>IF(ISBLANK('Network plan 2'!AJ150),"",'Network plan 2'!AJ150)</f>
        <v/>
      </c>
      <c r="AC148" s="6" t="str">
        <f>IF(ISBLANK('Network plan 2'!AK150),"",'Network plan 2'!AK150)</f>
        <v/>
      </c>
      <c r="AD148" s="6" t="str">
        <f>IF(ISBLANK('Network plan 2'!AL150),"",'Network plan 2'!AL150)</f>
        <v/>
      </c>
      <c r="AE148" s="6" t="str">
        <f>IF(ISBLANK('Network plan 2'!AM150),"",'Network plan 2'!AM150)</f>
        <v/>
      </c>
      <c r="AF148" s="6" t="str">
        <f>IF(ISBLANK('Network plan 2'!AN150),"",'Network plan 2'!AN150)</f>
        <v/>
      </c>
      <c r="AG148" s="6" t="str">
        <f>IF(ISBLANK('Network plan 2'!AO150),"",'Network plan 2'!AO150)</f>
        <v/>
      </c>
      <c r="AH148" s="6" t="str">
        <f>IF(ISBLANK('Network plan 2'!AP150),"",'Network plan 2'!AP150)</f>
        <v/>
      </c>
      <c r="AI148" s="6">
        <f>IF(ISBLANK('Network plan 2'!AQ150),"",'Network plan 2'!AQ150)</f>
        <v>35</v>
      </c>
      <c r="AJ148" s="6" t="str">
        <f>IF(ISBLANK('Network plan 2'!AR150),"",'Network plan 2'!AR150)</f>
        <v/>
      </c>
      <c r="AK148" s="6" t="str">
        <f>IF(ISBLANK('Network plan 2'!AS150),"",'Network plan 2'!AS150)</f>
        <v/>
      </c>
      <c r="AL148" s="6" t="str">
        <f>IF(ISBLANK('Network plan 2'!AT150),"",'Network plan 2'!AT150)</f>
        <v/>
      </c>
      <c r="AM148" s="6" t="str">
        <f>IF(ISBLANK('Network plan 2'!AU150),"",'Network plan 2'!AU150)</f>
        <v/>
      </c>
      <c r="AN148" s="6" t="str">
        <f>IF(ISBLANK('Network plan 2'!AV150),"",'Network plan 2'!AV150)</f>
        <v/>
      </c>
      <c r="AO148" s="6">
        <f>IF(ISBLANK('Network plan 2'!AW150),"",'Network plan 2'!AW150)</f>
        <v>36</v>
      </c>
      <c r="AQ148">
        <f t="shared" si="4"/>
        <v>3</v>
      </c>
    </row>
    <row r="149" spans="1:43" x14ac:dyDescent="0.2">
      <c r="A149" s="10" t="str">
        <f>IF(ISBLANK('Network plan 2'!I151),"",'Network plan 2'!I151)</f>
        <v/>
      </c>
      <c r="B149" s="6" t="str">
        <f>IF(ISBLANK('Network plan 2'!J151),"",'Network plan 2'!J151)</f>
        <v/>
      </c>
      <c r="C149" s="6">
        <f>IF(ISBLANK('Network plan 2'!K151),"",'Network plan 2'!K151)</f>
        <v>3</v>
      </c>
      <c r="D149" s="6" t="str">
        <f>IF(ISBLANK('Network plan 2'!L151),"",'Network plan 2'!L151)</f>
        <v/>
      </c>
      <c r="E149" s="6" t="str">
        <f>IF(ISBLANK('Network plan 2'!M151),"",'Network plan 2'!M151)</f>
        <v/>
      </c>
      <c r="F149" s="6" t="str">
        <f>IF(ISBLANK('Network plan 2'!N151),"",'Network plan 2'!N151)</f>
        <v/>
      </c>
      <c r="G149" s="6" t="str">
        <f>IF(ISBLANK('Network plan 2'!O151),"",'Network plan 2'!O151)</f>
        <v/>
      </c>
      <c r="H149" s="6" t="str">
        <f>IF(ISBLANK('Network plan 2'!P151),"",'Network plan 2'!P151)</f>
        <v/>
      </c>
      <c r="I149" s="6" t="str">
        <f>IF(ISBLANK('Network plan 2'!Q151),"",'Network plan 2'!Q151)</f>
        <v/>
      </c>
      <c r="J149" s="6" t="str">
        <f>IF(ISBLANK('Network plan 2'!R151),"",'Network plan 2'!R151)</f>
        <v/>
      </c>
      <c r="K149" s="6" t="str">
        <f>IF(ISBLANK('Network plan 2'!S151),"",'Network plan 2'!S151)</f>
        <v/>
      </c>
      <c r="L149" s="6" t="str">
        <f>IF(ISBLANK('Network plan 2'!T151),"",'Network plan 2'!T151)</f>
        <v/>
      </c>
      <c r="M149" s="6" t="str">
        <f>IF(ISBLANK('Network plan 2'!U151),"",'Network plan 2'!U151)</f>
        <v/>
      </c>
      <c r="N149" s="6" t="str">
        <f>IF(ISBLANK('Network plan 2'!V151),"",'Network plan 2'!V151)</f>
        <v/>
      </c>
      <c r="O149" s="6" t="str">
        <f>IF(ISBLANK('Network plan 2'!W151),"",'Network plan 2'!W151)</f>
        <v/>
      </c>
      <c r="P149" s="6" t="str">
        <f>IF(ISBLANK('Network plan 2'!X151),"",'Network plan 2'!X151)</f>
        <v/>
      </c>
      <c r="Q149" s="6" t="str">
        <f>IF(ISBLANK('Network plan 2'!Y151),"",'Network plan 2'!Y151)</f>
        <v/>
      </c>
      <c r="R149" s="6" t="str">
        <f>IF(ISBLANK('Network plan 2'!Z151),"",'Network plan 2'!Z151)</f>
        <v/>
      </c>
      <c r="S149" s="6" t="str">
        <f>IF(ISBLANK('Network plan 2'!AA151),"",'Network plan 2'!AA151)</f>
        <v/>
      </c>
      <c r="T149" s="6" t="str">
        <f>IF(ISBLANK('Network plan 2'!AB151),"",'Network plan 2'!AB151)</f>
        <v/>
      </c>
      <c r="U149" s="6" t="str">
        <f>IF(ISBLANK('Network plan 2'!AC151),"",'Network plan 2'!AC151)</f>
        <v/>
      </c>
      <c r="V149" s="6" t="str">
        <f>IF(ISBLANK('Network plan 2'!AD151),"",'Network plan 2'!AD151)</f>
        <v/>
      </c>
      <c r="W149" s="6" t="str">
        <f>IF(ISBLANK('Network plan 2'!AE151),"",'Network plan 2'!AE151)</f>
        <v/>
      </c>
      <c r="X149" s="6" t="str">
        <f>IF(ISBLANK('Network plan 2'!AF151),"",'Network plan 2'!AF151)</f>
        <v/>
      </c>
      <c r="Y149" s="6" t="str">
        <f>IF(ISBLANK('Network plan 2'!AG151),"",'Network plan 2'!AG151)</f>
        <v/>
      </c>
      <c r="Z149" s="6" t="str">
        <f>IF(ISBLANK('Network plan 2'!AH151),"",'Network plan 2'!AH151)</f>
        <v/>
      </c>
      <c r="AA149" s="6" t="str">
        <f>IF(ISBLANK('Network plan 2'!AI151),"",'Network plan 2'!AI151)</f>
        <v/>
      </c>
      <c r="AB149" s="6" t="str">
        <f>IF(ISBLANK('Network plan 2'!AJ151),"",'Network plan 2'!AJ151)</f>
        <v/>
      </c>
      <c r="AC149" s="6" t="str">
        <f>IF(ISBLANK('Network plan 2'!AK151),"",'Network plan 2'!AK151)</f>
        <v/>
      </c>
      <c r="AD149" s="6" t="str">
        <f>IF(ISBLANK('Network plan 2'!AL151),"",'Network plan 2'!AL151)</f>
        <v/>
      </c>
      <c r="AE149" s="6" t="str">
        <f>IF(ISBLANK('Network plan 2'!AM151),"",'Network plan 2'!AM151)</f>
        <v/>
      </c>
      <c r="AF149" s="6" t="str">
        <f>IF(ISBLANK('Network plan 2'!AN151),"",'Network plan 2'!AN151)</f>
        <v/>
      </c>
      <c r="AG149" s="6" t="str">
        <f>IF(ISBLANK('Network plan 2'!AO151),"",'Network plan 2'!AO151)</f>
        <v/>
      </c>
      <c r="AH149" s="6" t="str">
        <f>IF(ISBLANK('Network plan 2'!AP151),"",'Network plan 2'!AP151)</f>
        <v/>
      </c>
      <c r="AI149" s="6">
        <f>IF(ISBLANK('Network plan 2'!AQ151),"",'Network plan 2'!AQ151)</f>
        <v>35</v>
      </c>
      <c r="AJ149" s="6" t="str">
        <f>IF(ISBLANK('Network plan 2'!AR151),"",'Network plan 2'!AR151)</f>
        <v/>
      </c>
      <c r="AK149" s="6" t="str">
        <f>IF(ISBLANK('Network plan 2'!AS151),"",'Network plan 2'!AS151)</f>
        <v/>
      </c>
      <c r="AL149" s="6" t="str">
        <f>IF(ISBLANK('Network plan 2'!AT151),"",'Network plan 2'!AT151)</f>
        <v/>
      </c>
      <c r="AM149" s="6" t="str">
        <f>IF(ISBLANK('Network plan 2'!AU151),"",'Network plan 2'!AU151)</f>
        <v/>
      </c>
      <c r="AN149" s="6" t="str">
        <f>IF(ISBLANK('Network plan 2'!AV151),"",'Network plan 2'!AV151)</f>
        <v/>
      </c>
      <c r="AO149" s="6">
        <f>IF(ISBLANK('Network plan 2'!AW151),"",'Network plan 2'!AW151)</f>
        <v>36</v>
      </c>
      <c r="AQ149">
        <f t="shared" si="4"/>
        <v>3</v>
      </c>
    </row>
    <row r="150" spans="1:43" x14ac:dyDescent="0.2">
      <c r="A150" s="10" t="str">
        <f>IF(ISBLANK('Network plan 2'!I152),"",'Network plan 2'!I152)</f>
        <v/>
      </c>
      <c r="B150" s="6" t="str">
        <f>IF(ISBLANK('Network plan 2'!J152),"",'Network plan 2'!J152)</f>
        <v/>
      </c>
      <c r="C150" s="6">
        <f>IF(ISBLANK('Network plan 2'!K152),"",'Network plan 2'!K152)</f>
        <v>3</v>
      </c>
      <c r="D150" s="6" t="str">
        <f>IF(ISBLANK('Network plan 2'!L152),"",'Network plan 2'!L152)</f>
        <v/>
      </c>
      <c r="E150" s="6" t="str">
        <f>IF(ISBLANK('Network plan 2'!M152),"",'Network plan 2'!M152)</f>
        <v/>
      </c>
      <c r="F150" s="6" t="str">
        <f>IF(ISBLANK('Network plan 2'!N152),"",'Network plan 2'!N152)</f>
        <v/>
      </c>
      <c r="G150" s="6" t="str">
        <f>IF(ISBLANK('Network plan 2'!O152),"",'Network plan 2'!O152)</f>
        <v/>
      </c>
      <c r="H150" s="6" t="str">
        <f>IF(ISBLANK('Network plan 2'!P152),"",'Network plan 2'!P152)</f>
        <v/>
      </c>
      <c r="I150" s="6" t="str">
        <f>IF(ISBLANK('Network plan 2'!Q152),"",'Network plan 2'!Q152)</f>
        <v/>
      </c>
      <c r="J150" s="6" t="str">
        <f>IF(ISBLANK('Network plan 2'!R152),"",'Network plan 2'!R152)</f>
        <v/>
      </c>
      <c r="K150" s="6" t="str">
        <f>IF(ISBLANK('Network plan 2'!S152),"",'Network plan 2'!S152)</f>
        <v/>
      </c>
      <c r="L150" s="6" t="str">
        <f>IF(ISBLANK('Network plan 2'!T152),"",'Network plan 2'!T152)</f>
        <v/>
      </c>
      <c r="M150" s="6" t="str">
        <f>IF(ISBLANK('Network plan 2'!U152),"",'Network plan 2'!U152)</f>
        <v/>
      </c>
      <c r="N150" s="6" t="str">
        <f>IF(ISBLANK('Network plan 2'!V152),"",'Network plan 2'!V152)</f>
        <v/>
      </c>
      <c r="O150" s="6" t="str">
        <f>IF(ISBLANK('Network plan 2'!W152),"",'Network plan 2'!W152)</f>
        <v/>
      </c>
      <c r="P150" s="6" t="str">
        <f>IF(ISBLANK('Network plan 2'!X152),"",'Network plan 2'!X152)</f>
        <v/>
      </c>
      <c r="Q150" s="6" t="str">
        <f>IF(ISBLANK('Network plan 2'!Y152),"",'Network plan 2'!Y152)</f>
        <v/>
      </c>
      <c r="R150" s="6" t="str">
        <f>IF(ISBLANK('Network plan 2'!Z152),"",'Network plan 2'!Z152)</f>
        <v/>
      </c>
      <c r="S150" s="6" t="str">
        <f>IF(ISBLANK('Network plan 2'!AA152),"",'Network plan 2'!AA152)</f>
        <v/>
      </c>
      <c r="T150" s="6" t="str">
        <f>IF(ISBLANK('Network plan 2'!AB152),"",'Network plan 2'!AB152)</f>
        <v/>
      </c>
      <c r="U150" s="6" t="str">
        <f>IF(ISBLANK('Network plan 2'!AC152),"",'Network plan 2'!AC152)</f>
        <v/>
      </c>
      <c r="V150" s="6" t="str">
        <f>IF(ISBLANK('Network plan 2'!AD152),"",'Network plan 2'!AD152)</f>
        <v/>
      </c>
      <c r="W150" s="6" t="str">
        <f>IF(ISBLANK('Network plan 2'!AE152),"",'Network plan 2'!AE152)</f>
        <v/>
      </c>
      <c r="X150" s="6" t="str">
        <f>IF(ISBLANK('Network plan 2'!AF152),"",'Network plan 2'!AF152)</f>
        <v/>
      </c>
      <c r="Y150" s="6" t="str">
        <f>IF(ISBLANK('Network plan 2'!AG152),"",'Network plan 2'!AG152)</f>
        <v/>
      </c>
      <c r="Z150" s="6" t="str">
        <f>IF(ISBLANK('Network plan 2'!AH152),"",'Network plan 2'!AH152)</f>
        <v/>
      </c>
      <c r="AA150" s="6" t="str">
        <f>IF(ISBLANK('Network plan 2'!AI152),"",'Network plan 2'!AI152)</f>
        <v/>
      </c>
      <c r="AB150" s="6" t="str">
        <f>IF(ISBLANK('Network plan 2'!AJ152),"",'Network plan 2'!AJ152)</f>
        <v/>
      </c>
      <c r="AC150" s="6" t="str">
        <f>IF(ISBLANK('Network plan 2'!AK152),"",'Network plan 2'!AK152)</f>
        <v/>
      </c>
      <c r="AD150" s="6" t="str">
        <f>IF(ISBLANK('Network plan 2'!AL152),"",'Network plan 2'!AL152)</f>
        <v/>
      </c>
      <c r="AE150" s="6" t="str">
        <f>IF(ISBLANK('Network plan 2'!AM152),"",'Network plan 2'!AM152)</f>
        <v/>
      </c>
      <c r="AF150" s="6" t="str">
        <f>IF(ISBLANK('Network plan 2'!AN152),"",'Network plan 2'!AN152)</f>
        <v/>
      </c>
      <c r="AG150" s="6" t="str">
        <f>IF(ISBLANK('Network plan 2'!AO152),"",'Network plan 2'!AO152)</f>
        <v/>
      </c>
      <c r="AH150" s="6" t="str">
        <f>IF(ISBLANK('Network plan 2'!AP152),"",'Network plan 2'!AP152)</f>
        <v/>
      </c>
      <c r="AI150" s="6">
        <f>IF(ISBLANK('Network plan 2'!AQ152),"",'Network plan 2'!AQ152)</f>
        <v>35</v>
      </c>
      <c r="AJ150" s="6" t="str">
        <f>IF(ISBLANK('Network plan 2'!AR152),"",'Network plan 2'!AR152)</f>
        <v/>
      </c>
      <c r="AK150" s="6" t="str">
        <f>IF(ISBLANK('Network plan 2'!AS152),"",'Network plan 2'!AS152)</f>
        <v/>
      </c>
      <c r="AL150" s="6" t="str">
        <f>IF(ISBLANK('Network plan 2'!AT152),"",'Network plan 2'!AT152)</f>
        <v/>
      </c>
      <c r="AM150" s="6" t="str">
        <f>IF(ISBLANK('Network plan 2'!AU152),"",'Network plan 2'!AU152)</f>
        <v/>
      </c>
      <c r="AN150" s="6" t="str">
        <f>IF(ISBLANK('Network plan 2'!AV152),"",'Network plan 2'!AV152)</f>
        <v/>
      </c>
      <c r="AO150" s="6">
        <f>IF(ISBLANK('Network plan 2'!AW152),"",'Network plan 2'!AW152)</f>
        <v>36</v>
      </c>
      <c r="AQ150">
        <f t="shared" si="4"/>
        <v>3</v>
      </c>
    </row>
    <row r="151" spans="1:43" x14ac:dyDescent="0.2">
      <c r="A151" s="10" t="str">
        <f>IF(ISBLANK('Network plan 2'!I153),"",'Network plan 2'!I153)</f>
        <v/>
      </c>
      <c r="B151" s="6" t="str">
        <f>IF(ISBLANK('Network plan 2'!J153),"",'Network plan 2'!J153)</f>
        <v/>
      </c>
      <c r="C151" s="6">
        <f>IF(ISBLANK('Network plan 2'!K153),"",'Network plan 2'!K153)</f>
        <v>3</v>
      </c>
      <c r="D151" s="6" t="str">
        <f>IF(ISBLANK('Network plan 2'!L153),"",'Network plan 2'!L153)</f>
        <v/>
      </c>
      <c r="E151" s="6" t="str">
        <f>IF(ISBLANK('Network plan 2'!M153),"",'Network plan 2'!M153)</f>
        <v/>
      </c>
      <c r="F151" s="6" t="str">
        <f>IF(ISBLANK('Network plan 2'!N153),"",'Network plan 2'!N153)</f>
        <v/>
      </c>
      <c r="G151" s="6" t="str">
        <f>IF(ISBLANK('Network plan 2'!O153),"",'Network plan 2'!O153)</f>
        <v/>
      </c>
      <c r="H151" s="6" t="str">
        <f>IF(ISBLANK('Network plan 2'!P153),"",'Network plan 2'!P153)</f>
        <v/>
      </c>
      <c r="I151" s="6" t="str">
        <f>IF(ISBLANK('Network plan 2'!Q153),"",'Network plan 2'!Q153)</f>
        <v/>
      </c>
      <c r="J151" s="6" t="str">
        <f>IF(ISBLANK('Network plan 2'!R153),"",'Network plan 2'!R153)</f>
        <v/>
      </c>
      <c r="K151" s="6" t="str">
        <f>IF(ISBLANK('Network plan 2'!S153),"",'Network plan 2'!S153)</f>
        <v/>
      </c>
      <c r="L151" s="6" t="str">
        <f>IF(ISBLANK('Network plan 2'!T153),"",'Network plan 2'!T153)</f>
        <v/>
      </c>
      <c r="M151" s="6" t="str">
        <f>IF(ISBLANK('Network plan 2'!U153),"",'Network plan 2'!U153)</f>
        <v/>
      </c>
      <c r="N151" s="6" t="str">
        <f>IF(ISBLANK('Network plan 2'!V153),"",'Network plan 2'!V153)</f>
        <v/>
      </c>
      <c r="O151" s="6" t="str">
        <f>IF(ISBLANK('Network plan 2'!W153),"",'Network plan 2'!W153)</f>
        <v/>
      </c>
      <c r="P151" s="6" t="str">
        <f>IF(ISBLANK('Network plan 2'!X153),"",'Network plan 2'!X153)</f>
        <v/>
      </c>
      <c r="Q151" s="6" t="str">
        <f>IF(ISBLANK('Network plan 2'!Y153),"",'Network plan 2'!Y153)</f>
        <v/>
      </c>
      <c r="R151" s="6" t="str">
        <f>IF(ISBLANK('Network plan 2'!Z153),"",'Network plan 2'!Z153)</f>
        <v/>
      </c>
      <c r="S151" s="6" t="str">
        <f>IF(ISBLANK('Network plan 2'!AA153),"",'Network plan 2'!AA153)</f>
        <v/>
      </c>
      <c r="T151" s="6" t="str">
        <f>IF(ISBLANK('Network plan 2'!AB153),"",'Network plan 2'!AB153)</f>
        <v/>
      </c>
      <c r="U151" s="6" t="str">
        <f>IF(ISBLANK('Network plan 2'!AC153),"",'Network plan 2'!AC153)</f>
        <v/>
      </c>
      <c r="V151" s="6" t="str">
        <f>IF(ISBLANK('Network plan 2'!AD153),"",'Network plan 2'!AD153)</f>
        <v/>
      </c>
      <c r="W151" s="6" t="str">
        <f>IF(ISBLANK('Network plan 2'!AE153),"",'Network plan 2'!AE153)</f>
        <v/>
      </c>
      <c r="X151" s="6" t="str">
        <f>IF(ISBLANK('Network plan 2'!AF153),"",'Network plan 2'!AF153)</f>
        <v/>
      </c>
      <c r="Y151" s="6" t="str">
        <f>IF(ISBLANK('Network plan 2'!AG153),"",'Network plan 2'!AG153)</f>
        <v/>
      </c>
      <c r="Z151" s="6" t="str">
        <f>IF(ISBLANK('Network plan 2'!AH153),"",'Network plan 2'!AH153)</f>
        <v/>
      </c>
      <c r="AA151" s="6" t="str">
        <f>IF(ISBLANK('Network plan 2'!AI153),"",'Network plan 2'!AI153)</f>
        <v/>
      </c>
      <c r="AB151" s="6" t="str">
        <f>IF(ISBLANK('Network plan 2'!AJ153),"",'Network plan 2'!AJ153)</f>
        <v/>
      </c>
      <c r="AC151" s="6" t="str">
        <f>IF(ISBLANK('Network plan 2'!AK153),"",'Network plan 2'!AK153)</f>
        <v/>
      </c>
      <c r="AD151" s="6" t="str">
        <f>IF(ISBLANK('Network plan 2'!AL153),"",'Network plan 2'!AL153)</f>
        <v/>
      </c>
      <c r="AE151" s="6" t="str">
        <f>IF(ISBLANK('Network plan 2'!AM153),"",'Network plan 2'!AM153)</f>
        <v/>
      </c>
      <c r="AF151" s="6" t="str">
        <f>IF(ISBLANK('Network plan 2'!AN153),"",'Network plan 2'!AN153)</f>
        <v/>
      </c>
      <c r="AG151" s="6" t="str">
        <f>IF(ISBLANK('Network plan 2'!AO153),"",'Network plan 2'!AO153)</f>
        <v/>
      </c>
      <c r="AH151" s="6" t="str">
        <f>IF(ISBLANK('Network plan 2'!AP153),"",'Network plan 2'!AP153)</f>
        <v/>
      </c>
      <c r="AI151" s="6">
        <f>IF(ISBLANK('Network plan 2'!AQ153),"",'Network plan 2'!AQ153)</f>
        <v>35</v>
      </c>
      <c r="AJ151" s="6" t="str">
        <f>IF(ISBLANK('Network plan 2'!AR153),"",'Network plan 2'!AR153)</f>
        <v/>
      </c>
      <c r="AK151" s="6" t="str">
        <f>IF(ISBLANK('Network plan 2'!AS153),"",'Network plan 2'!AS153)</f>
        <v/>
      </c>
      <c r="AL151" s="6" t="str">
        <f>IF(ISBLANK('Network plan 2'!AT153),"",'Network plan 2'!AT153)</f>
        <v/>
      </c>
      <c r="AM151" s="6" t="str">
        <f>IF(ISBLANK('Network plan 2'!AU153),"",'Network plan 2'!AU153)</f>
        <v/>
      </c>
      <c r="AN151" s="6" t="str">
        <f>IF(ISBLANK('Network plan 2'!AV153),"",'Network plan 2'!AV153)</f>
        <v/>
      </c>
      <c r="AO151" s="6">
        <f>IF(ISBLANK('Network plan 2'!AW153),"",'Network plan 2'!AW153)</f>
        <v>36</v>
      </c>
      <c r="AQ151">
        <f t="shared" si="4"/>
        <v>3</v>
      </c>
    </row>
    <row r="152" spans="1:43" x14ac:dyDescent="0.2">
      <c r="A152" s="10" t="str">
        <f>IF(ISBLANK('Network plan 2'!I154),"",'Network plan 2'!I154)</f>
        <v/>
      </c>
      <c r="B152" s="6" t="str">
        <f>IF(ISBLANK('Network plan 2'!J154),"",'Network plan 2'!J154)</f>
        <v/>
      </c>
      <c r="C152" s="6">
        <f>IF(ISBLANK('Network plan 2'!K154),"",'Network plan 2'!K154)</f>
        <v>3</v>
      </c>
      <c r="D152" s="6" t="str">
        <f>IF(ISBLANK('Network plan 2'!L154),"",'Network plan 2'!L154)</f>
        <v/>
      </c>
      <c r="E152" s="6" t="str">
        <f>IF(ISBLANK('Network plan 2'!M154),"",'Network plan 2'!M154)</f>
        <v/>
      </c>
      <c r="F152" s="6" t="str">
        <f>IF(ISBLANK('Network plan 2'!N154),"",'Network plan 2'!N154)</f>
        <v/>
      </c>
      <c r="G152" s="6" t="str">
        <f>IF(ISBLANK('Network plan 2'!O154),"",'Network plan 2'!O154)</f>
        <v/>
      </c>
      <c r="H152" s="6" t="str">
        <f>IF(ISBLANK('Network plan 2'!P154),"",'Network plan 2'!P154)</f>
        <v/>
      </c>
      <c r="I152" s="6" t="str">
        <f>IF(ISBLANK('Network plan 2'!Q154),"",'Network plan 2'!Q154)</f>
        <v/>
      </c>
      <c r="J152" s="6" t="str">
        <f>IF(ISBLANK('Network plan 2'!R154),"",'Network plan 2'!R154)</f>
        <v/>
      </c>
      <c r="K152" s="6" t="str">
        <f>IF(ISBLANK('Network plan 2'!S154),"",'Network plan 2'!S154)</f>
        <v/>
      </c>
      <c r="L152" s="6" t="str">
        <f>IF(ISBLANK('Network plan 2'!T154),"",'Network plan 2'!T154)</f>
        <v/>
      </c>
      <c r="M152" s="6" t="str">
        <f>IF(ISBLANK('Network plan 2'!U154),"",'Network plan 2'!U154)</f>
        <v/>
      </c>
      <c r="N152" s="6" t="str">
        <f>IF(ISBLANK('Network plan 2'!V154),"",'Network plan 2'!V154)</f>
        <v/>
      </c>
      <c r="O152" s="6" t="str">
        <f>IF(ISBLANK('Network plan 2'!W154),"",'Network plan 2'!W154)</f>
        <v/>
      </c>
      <c r="P152" s="6" t="str">
        <f>IF(ISBLANK('Network plan 2'!X154),"",'Network plan 2'!X154)</f>
        <v/>
      </c>
      <c r="Q152" s="6" t="str">
        <f>IF(ISBLANK('Network plan 2'!Y154),"",'Network plan 2'!Y154)</f>
        <v/>
      </c>
      <c r="R152" s="6" t="str">
        <f>IF(ISBLANK('Network plan 2'!Z154),"",'Network plan 2'!Z154)</f>
        <v/>
      </c>
      <c r="S152" s="6" t="str">
        <f>IF(ISBLANK('Network plan 2'!AA154),"",'Network plan 2'!AA154)</f>
        <v/>
      </c>
      <c r="T152" s="6" t="str">
        <f>IF(ISBLANK('Network plan 2'!AB154),"",'Network plan 2'!AB154)</f>
        <v/>
      </c>
      <c r="U152" s="6" t="str">
        <f>IF(ISBLANK('Network plan 2'!AC154),"",'Network plan 2'!AC154)</f>
        <v/>
      </c>
      <c r="V152" s="6" t="str">
        <f>IF(ISBLANK('Network plan 2'!AD154),"",'Network plan 2'!AD154)</f>
        <v/>
      </c>
      <c r="W152" s="6" t="str">
        <f>IF(ISBLANK('Network plan 2'!AE154),"",'Network plan 2'!AE154)</f>
        <v/>
      </c>
      <c r="X152" s="6" t="str">
        <f>IF(ISBLANK('Network plan 2'!AF154),"",'Network plan 2'!AF154)</f>
        <v/>
      </c>
      <c r="Y152" s="6" t="str">
        <f>IF(ISBLANK('Network plan 2'!AG154),"",'Network plan 2'!AG154)</f>
        <v/>
      </c>
      <c r="Z152" s="6" t="str">
        <f>IF(ISBLANK('Network plan 2'!AH154),"",'Network plan 2'!AH154)</f>
        <v/>
      </c>
      <c r="AA152" s="6" t="str">
        <f>IF(ISBLANK('Network plan 2'!AI154),"",'Network plan 2'!AI154)</f>
        <v/>
      </c>
      <c r="AB152" s="6" t="str">
        <f>IF(ISBLANK('Network plan 2'!AJ154),"",'Network plan 2'!AJ154)</f>
        <v/>
      </c>
      <c r="AC152" s="6" t="str">
        <f>IF(ISBLANK('Network plan 2'!AK154),"",'Network plan 2'!AK154)</f>
        <v/>
      </c>
      <c r="AD152" s="6" t="str">
        <f>IF(ISBLANK('Network plan 2'!AL154),"",'Network plan 2'!AL154)</f>
        <v/>
      </c>
      <c r="AE152" s="6" t="str">
        <f>IF(ISBLANK('Network plan 2'!AM154),"",'Network plan 2'!AM154)</f>
        <v/>
      </c>
      <c r="AF152" s="6" t="str">
        <f>IF(ISBLANK('Network plan 2'!AN154),"",'Network plan 2'!AN154)</f>
        <v/>
      </c>
      <c r="AG152" s="6" t="str">
        <f>IF(ISBLANK('Network plan 2'!AO154),"",'Network plan 2'!AO154)</f>
        <v/>
      </c>
      <c r="AH152" s="6" t="str">
        <f>IF(ISBLANK('Network plan 2'!AP154),"",'Network plan 2'!AP154)</f>
        <v/>
      </c>
      <c r="AI152" s="6">
        <f>IF(ISBLANK('Network plan 2'!AQ154),"",'Network plan 2'!AQ154)</f>
        <v>35</v>
      </c>
      <c r="AJ152" s="6" t="str">
        <f>IF(ISBLANK('Network plan 2'!AR154),"",'Network plan 2'!AR154)</f>
        <v/>
      </c>
      <c r="AK152" s="6" t="str">
        <f>IF(ISBLANK('Network plan 2'!AS154),"",'Network plan 2'!AS154)</f>
        <v/>
      </c>
      <c r="AL152" s="6" t="str">
        <f>IF(ISBLANK('Network plan 2'!AT154),"",'Network plan 2'!AT154)</f>
        <v/>
      </c>
      <c r="AM152" s="6" t="str">
        <f>IF(ISBLANK('Network plan 2'!AU154),"",'Network plan 2'!AU154)</f>
        <v/>
      </c>
      <c r="AN152" s="6" t="str">
        <f>IF(ISBLANK('Network plan 2'!AV154),"",'Network plan 2'!AV154)</f>
        <v/>
      </c>
      <c r="AO152" s="6">
        <f>IF(ISBLANK('Network plan 2'!AW154),"",'Network plan 2'!AW154)</f>
        <v>36</v>
      </c>
      <c r="AQ152">
        <f t="shared" si="4"/>
        <v>3</v>
      </c>
    </row>
    <row r="153" spans="1:43" x14ac:dyDescent="0.2">
      <c r="A153" s="10" t="str">
        <f>IF(ISBLANK('Network plan 2'!I155),"",'Network plan 2'!I155)</f>
        <v/>
      </c>
      <c r="B153" s="6" t="str">
        <f>IF(ISBLANK('Network plan 2'!J155),"",'Network plan 2'!J155)</f>
        <v/>
      </c>
      <c r="C153" s="6">
        <f>IF(ISBLANK('Network plan 2'!K155),"",'Network plan 2'!K155)</f>
        <v>3</v>
      </c>
      <c r="D153" s="6" t="str">
        <f>IF(ISBLANK('Network plan 2'!L155),"",'Network plan 2'!L155)</f>
        <v/>
      </c>
      <c r="E153" s="6" t="str">
        <f>IF(ISBLANK('Network plan 2'!M155),"",'Network plan 2'!M155)</f>
        <v/>
      </c>
      <c r="F153" s="6" t="str">
        <f>IF(ISBLANK('Network plan 2'!N155),"",'Network plan 2'!N155)</f>
        <v/>
      </c>
      <c r="G153" s="6" t="str">
        <f>IF(ISBLANK('Network plan 2'!O155),"",'Network plan 2'!O155)</f>
        <v/>
      </c>
      <c r="H153" s="6" t="str">
        <f>IF(ISBLANK('Network plan 2'!P155),"",'Network plan 2'!P155)</f>
        <v/>
      </c>
      <c r="I153" s="6" t="str">
        <f>IF(ISBLANK('Network plan 2'!Q155),"",'Network plan 2'!Q155)</f>
        <v/>
      </c>
      <c r="J153" s="6" t="str">
        <f>IF(ISBLANK('Network plan 2'!R155),"",'Network plan 2'!R155)</f>
        <v/>
      </c>
      <c r="K153" s="6" t="str">
        <f>IF(ISBLANK('Network plan 2'!S155),"",'Network plan 2'!S155)</f>
        <v/>
      </c>
      <c r="L153" s="6" t="str">
        <f>IF(ISBLANK('Network plan 2'!T155),"",'Network plan 2'!T155)</f>
        <v/>
      </c>
      <c r="M153" s="6" t="str">
        <f>IF(ISBLANK('Network plan 2'!U155),"",'Network plan 2'!U155)</f>
        <v/>
      </c>
      <c r="N153" s="6" t="str">
        <f>IF(ISBLANK('Network plan 2'!V155),"",'Network plan 2'!V155)</f>
        <v/>
      </c>
      <c r="O153" s="6" t="str">
        <f>IF(ISBLANK('Network plan 2'!W155),"",'Network plan 2'!W155)</f>
        <v/>
      </c>
      <c r="P153" s="6" t="str">
        <f>IF(ISBLANK('Network plan 2'!X155),"",'Network plan 2'!X155)</f>
        <v/>
      </c>
      <c r="Q153" s="6" t="str">
        <f>IF(ISBLANK('Network plan 2'!Y155),"",'Network plan 2'!Y155)</f>
        <v/>
      </c>
      <c r="R153" s="6" t="str">
        <f>IF(ISBLANK('Network plan 2'!Z155),"",'Network plan 2'!Z155)</f>
        <v/>
      </c>
      <c r="S153" s="6" t="str">
        <f>IF(ISBLANK('Network plan 2'!AA155),"",'Network plan 2'!AA155)</f>
        <v/>
      </c>
      <c r="T153" s="6" t="str">
        <f>IF(ISBLANK('Network plan 2'!AB155),"",'Network plan 2'!AB155)</f>
        <v/>
      </c>
      <c r="U153" s="6" t="str">
        <f>IF(ISBLANK('Network plan 2'!AC155),"",'Network plan 2'!AC155)</f>
        <v/>
      </c>
      <c r="V153" s="6" t="str">
        <f>IF(ISBLANK('Network plan 2'!AD155),"",'Network plan 2'!AD155)</f>
        <v/>
      </c>
      <c r="W153" s="6" t="str">
        <f>IF(ISBLANK('Network plan 2'!AE155),"",'Network plan 2'!AE155)</f>
        <v/>
      </c>
      <c r="X153" s="6" t="str">
        <f>IF(ISBLANK('Network plan 2'!AF155),"",'Network plan 2'!AF155)</f>
        <v/>
      </c>
      <c r="Y153" s="6" t="str">
        <f>IF(ISBLANK('Network plan 2'!AG155),"",'Network plan 2'!AG155)</f>
        <v/>
      </c>
      <c r="Z153" s="6" t="str">
        <f>IF(ISBLANK('Network plan 2'!AH155),"",'Network plan 2'!AH155)</f>
        <v/>
      </c>
      <c r="AA153" s="6" t="str">
        <f>IF(ISBLANK('Network plan 2'!AI155),"",'Network plan 2'!AI155)</f>
        <v/>
      </c>
      <c r="AB153" s="6" t="str">
        <f>IF(ISBLANK('Network plan 2'!AJ155),"",'Network plan 2'!AJ155)</f>
        <v/>
      </c>
      <c r="AC153" s="6" t="str">
        <f>IF(ISBLANK('Network plan 2'!AK155),"",'Network plan 2'!AK155)</f>
        <v/>
      </c>
      <c r="AD153" s="6" t="str">
        <f>IF(ISBLANK('Network plan 2'!AL155),"",'Network plan 2'!AL155)</f>
        <v/>
      </c>
      <c r="AE153" s="6" t="str">
        <f>IF(ISBLANK('Network plan 2'!AM155),"",'Network plan 2'!AM155)</f>
        <v/>
      </c>
      <c r="AF153" s="6" t="str">
        <f>IF(ISBLANK('Network plan 2'!AN155),"",'Network plan 2'!AN155)</f>
        <v/>
      </c>
      <c r="AG153" s="6" t="str">
        <f>IF(ISBLANK('Network plan 2'!AO155),"",'Network plan 2'!AO155)</f>
        <v/>
      </c>
      <c r="AH153" s="6" t="str">
        <f>IF(ISBLANK('Network plan 2'!AP155),"",'Network plan 2'!AP155)</f>
        <v/>
      </c>
      <c r="AI153" s="6">
        <f>IF(ISBLANK('Network plan 2'!AQ155),"",'Network plan 2'!AQ155)</f>
        <v>35</v>
      </c>
      <c r="AJ153" s="6" t="str">
        <f>IF(ISBLANK('Network plan 2'!AR155),"",'Network plan 2'!AR155)</f>
        <v/>
      </c>
      <c r="AK153" s="6" t="str">
        <f>IF(ISBLANK('Network plan 2'!AS155),"",'Network plan 2'!AS155)</f>
        <v/>
      </c>
      <c r="AL153" s="6" t="str">
        <f>IF(ISBLANK('Network plan 2'!AT155),"",'Network plan 2'!AT155)</f>
        <v/>
      </c>
      <c r="AM153" s="6" t="str">
        <f>IF(ISBLANK('Network plan 2'!AU155),"",'Network plan 2'!AU155)</f>
        <v/>
      </c>
      <c r="AN153" s="6" t="str">
        <f>IF(ISBLANK('Network plan 2'!AV155),"",'Network plan 2'!AV155)</f>
        <v/>
      </c>
      <c r="AO153" s="6">
        <f>IF(ISBLANK('Network plan 2'!AW155),"",'Network plan 2'!AW155)</f>
        <v>36</v>
      </c>
      <c r="AQ153">
        <f t="shared" si="4"/>
        <v>3</v>
      </c>
    </row>
    <row r="154" spans="1:43" x14ac:dyDescent="0.2">
      <c r="A154" s="10" t="str">
        <f>IF(ISBLANK('Network plan 2'!I156),"",'Network plan 2'!I156)</f>
        <v/>
      </c>
      <c r="B154" s="6" t="str">
        <f>IF(ISBLANK('Network plan 2'!J156),"",'Network plan 2'!J156)</f>
        <v/>
      </c>
      <c r="C154" s="6">
        <f>IF(ISBLANK('Network plan 2'!K156),"",'Network plan 2'!K156)</f>
        <v>3</v>
      </c>
      <c r="D154" s="6" t="str">
        <f>IF(ISBLANK('Network plan 2'!L156),"",'Network plan 2'!L156)</f>
        <v/>
      </c>
      <c r="E154" s="6" t="str">
        <f>IF(ISBLANK('Network plan 2'!M156),"",'Network plan 2'!M156)</f>
        <v/>
      </c>
      <c r="F154" s="6" t="str">
        <f>IF(ISBLANK('Network plan 2'!N156),"",'Network plan 2'!N156)</f>
        <v/>
      </c>
      <c r="G154" s="6" t="str">
        <f>IF(ISBLANK('Network plan 2'!O156),"",'Network plan 2'!O156)</f>
        <v/>
      </c>
      <c r="H154" s="6" t="str">
        <f>IF(ISBLANK('Network plan 2'!P156),"",'Network plan 2'!P156)</f>
        <v/>
      </c>
      <c r="I154" s="6" t="str">
        <f>IF(ISBLANK('Network plan 2'!Q156),"",'Network plan 2'!Q156)</f>
        <v/>
      </c>
      <c r="J154" s="6" t="str">
        <f>IF(ISBLANK('Network plan 2'!R156),"",'Network plan 2'!R156)</f>
        <v/>
      </c>
      <c r="K154" s="6" t="str">
        <f>IF(ISBLANK('Network plan 2'!S156),"",'Network plan 2'!S156)</f>
        <v/>
      </c>
      <c r="L154" s="6" t="str">
        <f>IF(ISBLANK('Network plan 2'!T156),"",'Network plan 2'!T156)</f>
        <v/>
      </c>
      <c r="M154" s="6" t="str">
        <f>IF(ISBLANK('Network plan 2'!U156),"",'Network plan 2'!U156)</f>
        <v/>
      </c>
      <c r="N154" s="6" t="str">
        <f>IF(ISBLANK('Network plan 2'!V156),"",'Network plan 2'!V156)</f>
        <v/>
      </c>
      <c r="O154" s="6" t="str">
        <f>IF(ISBLANK('Network plan 2'!W156),"",'Network plan 2'!W156)</f>
        <v/>
      </c>
      <c r="P154" s="6" t="str">
        <f>IF(ISBLANK('Network plan 2'!X156),"",'Network plan 2'!X156)</f>
        <v/>
      </c>
      <c r="Q154" s="6" t="str">
        <f>IF(ISBLANK('Network plan 2'!Y156),"",'Network plan 2'!Y156)</f>
        <v/>
      </c>
      <c r="R154" s="6" t="str">
        <f>IF(ISBLANK('Network plan 2'!Z156),"",'Network plan 2'!Z156)</f>
        <v/>
      </c>
      <c r="S154" s="6" t="str">
        <f>IF(ISBLANK('Network plan 2'!AA156),"",'Network plan 2'!AA156)</f>
        <v/>
      </c>
      <c r="T154" s="6" t="str">
        <f>IF(ISBLANK('Network plan 2'!AB156),"",'Network plan 2'!AB156)</f>
        <v/>
      </c>
      <c r="U154" s="6" t="str">
        <f>IF(ISBLANK('Network plan 2'!AC156),"",'Network plan 2'!AC156)</f>
        <v/>
      </c>
      <c r="V154" s="6" t="str">
        <f>IF(ISBLANK('Network plan 2'!AD156),"",'Network plan 2'!AD156)</f>
        <v/>
      </c>
      <c r="W154" s="6" t="str">
        <f>IF(ISBLANK('Network plan 2'!AE156),"",'Network plan 2'!AE156)</f>
        <v/>
      </c>
      <c r="X154" s="6" t="str">
        <f>IF(ISBLANK('Network plan 2'!AF156),"",'Network plan 2'!AF156)</f>
        <v/>
      </c>
      <c r="Y154" s="6" t="str">
        <f>IF(ISBLANK('Network plan 2'!AG156),"",'Network plan 2'!AG156)</f>
        <v/>
      </c>
      <c r="Z154" s="6" t="str">
        <f>IF(ISBLANK('Network plan 2'!AH156),"",'Network plan 2'!AH156)</f>
        <v/>
      </c>
      <c r="AA154" s="6" t="str">
        <f>IF(ISBLANK('Network plan 2'!AI156),"",'Network plan 2'!AI156)</f>
        <v/>
      </c>
      <c r="AB154" s="6" t="str">
        <f>IF(ISBLANK('Network plan 2'!AJ156),"",'Network plan 2'!AJ156)</f>
        <v/>
      </c>
      <c r="AC154" s="6" t="str">
        <f>IF(ISBLANK('Network plan 2'!AK156),"",'Network plan 2'!AK156)</f>
        <v/>
      </c>
      <c r="AD154" s="6" t="str">
        <f>IF(ISBLANK('Network plan 2'!AL156),"",'Network plan 2'!AL156)</f>
        <v/>
      </c>
      <c r="AE154" s="6" t="str">
        <f>IF(ISBLANK('Network plan 2'!AM156),"",'Network plan 2'!AM156)</f>
        <v/>
      </c>
      <c r="AF154" s="6" t="str">
        <f>IF(ISBLANK('Network plan 2'!AN156),"",'Network plan 2'!AN156)</f>
        <v/>
      </c>
      <c r="AG154" s="6" t="str">
        <f>IF(ISBLANK('Network plan 2'!AO156),"",'Network plan 2'!AO156)</f>
        <v/>
      </c>
      <c r="AH154" s="6" t="str">
        <f>IF(ISBLANK('Network plan 2'!AP156),"",'Network plan 2'!AP156)</f>
        <v/>
      </c>
      <c r="AI154" s="6">
        <f>IF(ISBLANK('Network plan 2'!AQ156),"",'Network plan 2'!AQ156)</f>
        <v>35</v>
      </c>
      <c r="AJ154" s="6" t="str">
        <f>IF(ISBLANK('Network plan 2'!AR156),"",'Network plan 2'!AR156)</f>
        <v/>
      </c>
      <c r="AK154" s="6" t="str">
        <f>IF(ISBLANK('Network plan 2'!AS156),"",'Network plan 2'!AS156)</f>
        <v/>
      </c>
      <c r="AL154" s="6" t="str">
        <f>IF(ISBLANK('Network plan 2'!AT156),"",'Network plan 2'!AT156)</f>
        <v/>
      </c>
      <c r="AM154" s="6" t="str">
        <f>IF(ISBLANK('Network plan 2'!AU156),"",'Network plan 2'!AU156)</f>
        <v/>
      </c>
      <c r="AN154" s="6" t="str">
        <f>IF(ISBLANK('Network plan 2'!AV156),"",'Network plan 2'!AV156)</f>
        <v/>
      </c>
      <c r="AO154" s="6">
        <f>IF(ISBLANK('Network plan 2'!AW156),"",'Network plan 2'!AW156)</f>
        <v>36</v>
      </c>
      <c r="AQ154">
        <f t="shared" si="4"/>
        <v>3</v>
      </c>
    </row>
    <row r="155" spans="1:43" x14ac:dyDescent="0.2">
      <c r="A155" s="10" t="str">
        <f>IF(ISBLANK('Network plan 2'!I157),"",'Network plan 2'!I157)</f>
        <v/>
      </c>
      <c r="B155" s="6" t="str">
        <f>IF(ISBLANK('Network plan 2'!J157),"",'Network plan 2'!J157)</f>
        <v/>
      </c>
      <c r="C155" s="6">
        <f>IF(ISBLANK('Network plan 2'!K157),"",'Network plan 2'!K157)</f>
        <v>3</v>
      </c>
      <c r="D155" s="6" t="str">
        <f>IF(ISBLANK('Network plan 2'!L157),"",'Network plan 2'!L157)</f>
        <v/>
      </c>
      <c r="E155" s="6" t="str">
        <f>IF(ISBLANK('Network plan 2'!M157),"",'Network plan 2'!M157)</f>
        <v/>
      </c>
      <c r="F155" s="6" t="str">
        <f>IF(ISBLANK('Network plan 2'!N157),"",'Network plan 2'!N157)</f>
        <v/>
      </c>
      <c r="G155" s="6" t="str">
        <f>IF(ISBLANK('Network plan 2'!O157),"",'Network plan 2'!O157)</f>
        <v/>
      </c>
      <c r="H155" s="6" t="str">
        <f>IF(ISBLANK('Network plan 2'!P157),"",'Network plan 2'!P157)</f>
        <v/>
      </c>
      <c r="I155" s="6" t="str">
        <f>IF(ISBLANK('Network plan 2'!Q157),"",'Network plan 2'!Q157)</f>
        <v/>
      </c>
      <c r="J155" s="6" t="str">
        <f>IF(ISBLANK('Network plan 2'!R157),"",'Network plan 2'!R157)</f>
        <v/>
      </c>
      <c r="K155" s="6" t="str">
        <f>IF(ISBLANK('Network plan 2'!S157),"",'Network plan 2'!S157)</f>
        <v/>
      </c>
      <c r="L155" s="6" t="str">
        <f>IF(ISBLANK('Network plan 2'!T157),"",'Network plan 2'!T157)</f>
        <v/>
      </c>
      <c r="M155" s="6" t="str">
        <f>IF(ISBLANK('Network plan 2'!U157),"",'Network plan 2'!U157)</f>
        <v/>
      </c>
      <c r="N155" s="6" t="str">
        <f>IF(ISBLANK('Network plan 2'!V157),"",'Network plan 2'!V157)</f>
        <v/>
      </c>
      <c r="O155" s="6" t="str">
        <f>IF(ISBLANK('Network plan 2'!W157),"",'Network plan 2'!W157)</f>
        <v/>
      </c>
      <c r="P155" s="6" t="str">
        <f>IF(ISBLANK('Network plan 2'!X157),"",'Network plan 2'!X157)</f>
        <v/>
      </c>
      <c r="Q155" s="6" t="str">
        <f>IF(ISBLANK('Network plan 2'!Y157),"",'Network plan 2'!Y157)</f>
        <v/>
      </c>
      <c r="R155" s="6" t="str">
        <f>IF(ISBLANK('Network plan 2'!Z157),"",'Network plan 2'!Z157)</f>
        <v/>
      </c>
      <c r="S155" s="6" t="str">
        <f>IF(ISBLANK('Network plan 2'!AA157),"",'Network plan 2'!AA157)</f>
        <v/>
      </c>
      <c r="T155" s="6" t="str">
        <f>IF(ISBLANK('Network plan 2'!AB157),"",'Network plan 2'!AB157)</f>
        <v/>
      </c>
      <c r="U155" s="6" t="str">
        <f>IF(ISBLANK('Network plan 2'!AC157),"",'Network plan 2'!AC157)</f>
        <v/>
      </c>
      <c r="V155" s="6" t="str">
        <f>IF(ISBLANK('Network plan 2'!AD157),"",'Network plan 2'!AD157)</f>
        <v/>
      </c>
      <c r="W155" s="6" t="str">
        <f>IF(ISBLANK('Network plan 2'!AE157),"",'Network plan 2'!AE157)</f>
        <v/>
      </c>
      <c r="X155" s="6" t="str">
        <f>IF(ISBLANK('Network plan 2'!AF157),"",'Network plan 2'!AF157)</f>
        <v/>
      </c>
      <c r="Y155" s="6" t="str">
        <f>IF(ISBLANK('Network plan 2'!AG157),"",'Network plan 2'!AG157)</f>
        <v/>
      </c>
      <c r="Z155" s="6" t="str">
        <f>IF(ISBLANK('Network plan 2'!AH157),"",'Network plan 2'!AH157)</f>
        <v/>
      </c>
      <c r="AA155" s="6" t="str">
        <f>IF(ISBLANK('Network plan 2'!AI157),"",'Network plan 2'!AI157)</f>
        <v/>
      </c>
      <c r="AB155" s="6" t="str">
        <f>IF(ISBLANK('Network plan 2'!AJ157),"",'Network plan 2'!AJ157)</f>
        <v/>
      </c>
      <c r="AC155" s="6" t="str">
        <f>IF(ISBLANK('Network plan 2'!AK157),"",'Network plan 2'!AK157)</f>
        <v/>
      </c>
      <c r="AD155" s="6" t="str">
        <f>IF(ISBLANK('Network plan 2'!AL157),"",'Network plan 2'!AL157)</f>
        <v/>
      </c>
      <c r="AE155" s="6" t="str">
        <f>IF(ISBLANK('Network plan 2'!AM157),"",'Network plan 2'!AM157)</f>
        <v/>
      </c>
      <c r="AF155" s="6" t="str">
        <f>IF(ISBLANK('Network plan 2'!AN157),"",'Network plan 2'!AN157)</f>
        <v/>
      </c>
      <c r="AG155" s="6" t="str">
        <f>IF(ISBLANK('Network plan 2'!AO157),"",'Network plan 2'!AO157)</f>
        <v/>
      </c>
      <c r="AH155" s="6" t="str">
        <f>IF(ISBLANK('Network plan 2'!AP157),"",'Network plan 2'!AP157)</f>
        <v/>
      </c>
      <c r="AI155" s="6">
        <f>IF(ISBLANK('Network plan 2'!AQ157),"",'Network plan 2'!AQ157)</f>
        <v>35</v>
      </c>
      <c r="AJ155" s="6" t="str">
        <f>IF(ISBLANK('Network plan 2'!AR157),"",'Network plan 2'!AR157)</f>
        <v/>
      </c>
      <c r="AK155" s="6" t="str">
        <f>IF(ISBLANK('Network plan 2'!AS157),"",'Network plan 2'!AS157)</f>
        <v/>
      </c>
      <c r="AL155" s="6" t="str">
        <f>IF(ISBLANK('Network plan 2'!AT157),"",'Network plan 2'!AT157)</f>
        <v/>
      </c>
      <c r="AM155" s="6" t="str">
        <f>IF(ISBLANK('Network plan 2'!AU157),"",'Network plan 2'!AU157)</f>
        <v/>
      </c>
      <c r="AN155" s="6" t="str">
        <f>IF(ISBLANK('Network plan 2'!AV157),"",'Network plan 2'!AV157)</f>
        <v/>
      </c>
      <c r="AO155" s="6">
        <f>IF(ISBLANK('Network plan 2'!AW157),"",'Network plan 2'!AW157)</f>
        <v>36</v>
      </c>
      <c r="AQ155">
        <f t="shared" si="4"/>
        <v>3</v>
      </c>
    </row>
    <row r="156" spans="1:43" x14ac:dyDescent="0.2">
      <c r="A156" s="10" t="str">
        <f>IF(ISBLANK('Network plan 2'!I158),"",'Network plan 2'!I158)</f>
        <v/>
      </c>
      <c r="B156" s="6" t="str">
        <f>IF(ISBLANK('Network plan 2'!J158),"",'Network plan 2'!J158)</f>
        <v/>
      </c>
      <c r="C156" s="6">
        <f>IF(ISBLANK('Network plan 2'!K158),"",'Network plan 2'!K158)</f>
        <v>3</v>
      </c>
      <c r="D156" s="6" t="str">
        <f>IF(ISBLANK('Network plan 2'!L158),"",'Network plan 2'!L158)</f>
        <v/>
      </c>
      <c r="E156" s="6" t="str">
        <f>IF(ISBLANK('Network plan 2'!M158),"",'Network plan 2'!M158)</f>
        <v/>
      </c>
      <c r="F156" s="6" t="str">
        <f>IF(ISBLANK('Network plan 2'!N158),"",'Network plan 2'!N158)</f>
        <v/>
      </c>
      <c r="G156" s="6" t="str">
        <f>IF(ISBLANK('Network plan 2'!O158),"",'Network plan 2'!O158)</f>
        <v/>
      </c>
      <c r="H156" s="6" t="str">
        <f>IF(ISBLANK('Network plan 2'!P158),"",'Network plan 2'!P158)</f>
        <v/>
      </c>
      <c r="I156" s="6" t="str">
        <f>IF(ISBLANK('Network plan 2'!Q158),"",'Network plan 2'!Q158)</f>
        <v/>
      </c>
      <c r="J156" s="6" t="str">
        <f>IF(ISBLANK('Network plan 2'!R158),"",'Network plan 2'!R158)</f>
        <v/>
      </c>
      <c r="K156" s="6" t="str">
        <f>IF(ISBLANK('Network plan 2'!S158),"",'Network plan 2'!S158)</f>
        <v/>
      </c>
      <c r="L156" s="6" t="str">
        <f>IF(ISBLANK('Network plan 2'!T158),"",'Network plan 2'!T158)</f>
        <v/>
      </c>
      <c r="M156" s="6" t="str">
        <f>IF(ISBLANK('Network plan 2'!U158),"",'Network plan 2'!U158)</f>
        <v/>
      </c>
      <c r="N156" s="6" t="str">
        <f>IF(ISBLANK('Network plan 2'!V158),"",'Network plan 2'!V158)</f>
        <v/>
      </c>
      <c r="O156" s="6" t="str">
        <f>IF(ISBLANK('Network plan 2'!W158),"",'Network plan 2'!W158)</f>
        <v/>
      </c>
      <c r="P156" s="6" t="str">
        <f>IF(ISBLANK('Network plan 2'!X158),"",'Network plan 2'!X158)</f>
        <v/>
      </c>
      <c r="Q156" s="6" t="str">
        <f>IF(ISBLANK('Network plan 2'!Y158),"",'Network plan 2'!Y158)</f>
        <v/>
      </c>
      <c r="R156" s="6" t="str">
        <f>IF(ISBLANK('Network plan 2'!Z158),"",'Network plan 2'!Z158)</f>
        <v/>
      </c>
      <c r="S156" s="6" t="str">
        <f>IF(ISBLANK('Network plan 2'!AA158),"",'Network plan 2'!AA158)</f>
        <v/>
      </c>
      <c r="T156" s="6" t="str">
        <f>IF(ISBLANK('Network plan 2'!AB158),"",'Network plan 2'!AB158)</f>
        <v/>
      </c>
      <c r="U156" s="6" t="str">
        <f>IF(ISBLANK('Network plan 2'!AC158),"",'Network plan 2'!AC158)</f>
        <v/>
      </c>
      <c r="V156" s="6" t="str">
        <f>IF(ISBLANK('Network plan 2'!AD158),"",'Network plan 2'!AD158)</f>
        <v/>
      </c>
      <c r="W156" s="6" t="str">
        <f>IF(ISBLANK('Network plan 2'!AE158),"",'Network plan 2'!AE158)</f>
        <v/>
      </c>
      <c r="X156" s="6" t="str">
        <f>IF(ISBLANK('Network plan 2'!AF158),"",'Network plan 2'!AF158)</f>
        <v/>
      </c>
      <c r="Y156" s="6" t="str">
        <f>IF(ISBLANK('Network plan 2'!AG158),"",'Network plan 2'!AG158)</f>
        <v/>
      </c>
      <c r="Z156" s="6" t="str">
        <f>IF(ISBLANK('Network plan 2'!AH158),"",'Network plan 2'!AH158)</f>
        <v/>
      </c>
      <c r="AA156" s="6" t="str">
        <f>IF(ISBLANK('Network plan 2'!AI158),"",'Network plan 2'!AI158)</f>
        <v/>
      </c>
      <c r="AB156" s="6" t="str">
        <f>IF(ISBLANK('Network plan 2'!AJ158),"",'Network plan 2'!AJ158)</f>
        <v/>
      </c>
      <c r="AC156" s="6" t="str">
        <f>IF(ISBLANK('Network plan 2'!AK158),"",'Network plan 2'!AK158)</f>
        <v/>
      </c>
      <c r="AD156" s="6" t="str">
        <f>IF(ISBLANK('Network plan 2'!AL158),"",'Network plan 2'!AL158)</f>
        <v/>
      </c>
      <c r="AE156" s="6" t="str">
        <f>IF(ISBLANK('Network plan 2'!AM158),"",'Network plan 2'!AM158)</f>
        <v/>
      </c>
      <c r="AF156" s="6" t="str">
        <f>IF(ISBLANK('Network plan 2'!AN158),"",'Network plan 2'!AN158)</f>
        <v/>
      </c>
      <c r="AG156" s="6" t="str">
        <f>IF(ISBLANK('Network plan 2'!AO158),"",'Network plan 2'!AO158)</f>
        <v/>
      </c>
      <c r="AH156" s="6" t="str">
        <f>IF(ISBLANK('Network plan 2'!AP158),"",'Network plan 2'!AP158)</f>
        <v/>
      </c>
      <c r="AI156" s="6">
        <f>IF(ISBLANK('Network plan 2'!AQ158),"",'Network plan 2'!AQ158)</f>
        <v>35</v>
      </c>
      <c r="AJ156" s="6" t="str">
        <f>IF(ISBLANK('Network plan 2'!AR158),"",'Network plan 2'!AR158)</f>
        <v/>
      </c>
      <c r="AK156" s="6" t="str">
        <f>IF(ISBLANK('Network plan 2'!AS158),"",'Network plan 2'!AS158)</f>
        <v/>
      </c>
      <c r="AL156" s="6" t="str">
        <f>IF(ISBLANK('Network plan 2'!AT158),"",'Network plan 2'!AT158)</f>
        <v/>
      </c>
      <c r="AM156" s="6" t="str">
        <f>IF(ISBLANK('Network plan 2'!AU158),"",'Network plan 2'!AU158)</f>
        <v/>
      </c>
      <c r="AN156" s="6" t="str">
        <f>IF(ISBLANK('Network plan 2'!AV158),"",'Network plan 2'!AV158)</f>
        <v/>
      </c>
      <c r="AO156" s="6">
        <f>IF(ISBLANK('Network plan 2'!AW158),"",'Network plan 2'!AW158)</f>
        <v>36</v>
      </c>
      <c r="AQ156">
        <f t="shared" si="4"/>
        <v>3</v>
      </c>
    </row>
    <row r="157" spans="1:43" ht="13.5" thickBot="1" x14ac:dyDescent="0.25">
      <c r="A157" s="9" t="str">
        <f>IF(ISBLANK('Network plan 2'!I159),"",'Network plan 2'!I159)</f>
        <v/>
      </c>
      <c r="B157" s="8" t="str">
        <f>IF(ISBLANK('Network plan 2'!J159),"",'Network plan 2'!J159)</f>
        <v/>
      </c>
      <c r="C157" s="8">
        <f>IF(ISBLANK('Network plan 2'!K159),"",'Network plan 2'!K159)</f>
        <v>3</v>
      </c>
      <c r="D157" s="8" t="str">
        <f>IF(ISBLANK('Network plan 2'!L159),"",'Network plan 2'!L159)</f>
        <v/>
      </c>
      <c r="E157" s="8" t="str">
        <f>IF(ISBLANK('Network plan 2'!M159),"",'Network plan 2'!M159)</f>
        <v/>
      </c>
      <c r="F157" s="8" t="str">
        <f>IF(ISBLANK('Network plan 2'!N159),"",'Network plan 2'!N159)</f>
        <v/>
      </c>
      <c r="G157" s="8" t="str">
        <f>IF(ISBLANK('Network plan 2'!O159),"",'Network plan 2'!O159)</f>
        <v/>
      </c>
      <c r="H157" s="8" t="str">
        <f>IF(ISBLANK('Network plan 2'!P159),"",'Network plan 2'!P159)</f>
        <v/>
      </c>
      <c r="I157" s="8" t="str">
        <f>IF(ISBLANK('Network plan 2'!Q159),"",'Network plan 2'!Q159)</f>
        <v/>
      </c>
      <c r="J157" s="8" t="str">
        <f>IF(ISBLANK('Network plan 2'!R159),"",'Network plan 2'!R159)</f>
        <v/>
      </c>
      <c r="K157" s="8" t="str">
        <f>IF(ISBLANK('Network plan 2'!S159),"",'Network plan 2'!S159)</f>
        <v/>
      </c>
      <c r="L157" s="8" t="str">
        <f>IF(ISBLANK('Network plan 2'!T159),"",'Network plan 2'!T159)</f>
        <v/>
      </c>
      <c r="M157" s="8" t="str">
        <f>IF(ISBLANK('Network plan 2'!U159),"",'Network plan 2'!U159)</f>
        <v/>
      </c>
      <c r="N157" s="8" t="str">
        <f>IF(ISBLANK('Network plan 2'!V159),"",'Network plan 2'!V159)</f>
        <v/>
      </c>
      <c r="O157" s="8" t="str">
        <f>IF(ISBLANK('Network plan 2'!W159),"",'Network plan 2'!W159)</f>
        <v/>
      </c>
      <c r="P157" s="8" t="str">
        <f>IF(ISBLANK('Network plan 2'!X159),"",'Network plan 2'!X159)</f>
        <v/>
      </c>
      <c r="Q157" s="8" t="str">
        <f>IF(ISBLANK('Network plan 2'!Y159),"",'Network plan 2'!Y159)</f>
        <v/>
      </c>
      <c r="R157" s="8" t="str">
        <f>IF(ISBLANK('Network plan 2'!Z159),"",'Network plan 2'!Z159)</f>
        <v/>
      </c>
      <c r="S157" s="8" t="str">
        <f>IF(ISBLANK('Network plan 2'!AA159),"",'Network plan 2'!AA159)</f>
        <v/>
      </c>
      <c r="T157" s="8" t="str">
        <f>IF(ISBLANK('Network plan 2'!AB159),"",'Network plan 2'!AB159)</f>
        <v/>
      </c>
      <c r="U157" s="8" t="str">
        <f>IF(ISBLANK('Network plan 2'!AC159),"",'Network plan 2'!AC159)</f>
        <v/>
      </c>
      <c r="V157" s="8" t="str">
        <f>IF(ISBLANK('Network plan 2'!AD159),"",'Network plan 2'!AD159)</f>
        <v/>
      </c>
      <c r="W157" s="8" t="str">
        <f>IF(ISBLANK('Network plan 2'!AE159),"",'Network plan 2'!AE159)</f>
        <v/>
      </c>
      <c r="X157" s="8" t="str">
        <f>IF(ISBLANK('Network plan 2'!AF159),"",'Network plan 2'!AF159)</f>
        <v/>
      </c>
      <c r="Y157" s="8" t="str">
        <f>IF(ISBLANK('Network plan 2'!AG159),"",'Network plan 2'!AG159)</f>
        <v/>
      </c>
      <c r="Z157" s="8" t="str">
        <f>IF(ISBLANK('Network plan 2'!AH159),"",'Network plan 2'!AH159)</f>
        <v/>
      </c>
      <c r="AA157" s="8" t="str">
        <f>IF(ISBLANK('Network plan 2'!AI159),"",'Network plan 2'!AI159)</f>
        <v/>
      </c>
      <c r="AB157" s="8" t="str">
        <f>IF(ISBLANK('Network plan 2'!AJ159),"",'Network plan 2'!AJ159)</f>
        <v/>
      </c>
      <c r="AC157" s="8" t="str">
        <f>IF(ISBLANK('Network plan 2'!AK159),"",'Network plan 2'!AK159)</f>
        <v/>
      </c>
      <c r="AD157" s="8" t="str">
        <f>IF(ISBLANK('Network plan 2'!AL159),"",'Network plan 2'!AL159)</f>
        <v/>
      </c>
      <c r="AE157" s="8" t="str">
        <f>IF(ISBLANK('Network plan 2'!AM159),"",'Network plan 2'!AM159)</f>
        <v/>
      </c>
      <c r="AF157" s="8" t="str">
        <f>IF(ISBLANK('Network plan 2'!AN159),"",'Network plan 2'!AN159)</f>
        <v/>
      </c>
      <c r="AG157" s="8" t="str">
        <f>IF(ISBLANK('Network plan 2'!AO159),"",'Network plan 2'!AO159)</f>
        <v/>
      </c>
      <c r="AH157" s="8" t="str">
        <f>IF(ISBLANK('Network plan 2'!AP159),"",'Network plan 2'!AP159)</f>
        <v/>
      </c>
      <c r="AI157" s="8">
        <f>IF(ISBLANK('Network plan 2'!AQ159),"",'Network plan 2'!AQ159)</f>
        <v>35</v>
      </c>
      <c r="AJ157" s="8" t="str">
        <f>IF(ISBLANK('Network plan 2'!AR159),"",'Network plan 2'!AR159)</f>
        <v/>
      </c>
      <c r="AK157" s="8" t="str">
        <f>IF(ISBLANK('Network plan 2'!AS159),"",'Network plan 2'!AS159)</f>
        <v/>
      </c>
      <c r="AL157" s="8" t="str">
        <f>IF(ISBLANK('Network plan 2'!AT159),"",'Network plan 2'!AT159)</f>
        <v/>
      </c>
      <c r="AM157" s="8" t="str">
        <f>IF(ISBLANK('Network plan 2'!AU159),"",'Network plan 2'!AU159)</f>
        <v/>
      </c>
      <c r="AN157" s="8" t="str">
        <f>IF(ISBLANK('Network plan 2'!AV159),"",'Network plan 2'!AV159)</f>
        <v/>
      </c>
      <c r="AO157" s="8">
        <f>IF(ISBLANK('Network plan 2'!AW159),"",'Network plan 2'!AW159)</f>
        <v>36</v>
      </c>
      <c r="AQ157">
        <f t="shared" si="4"/>
        <v>3</v>
      </c>
    </row>
    <row r="158" spans="1:43" ht="13.5" thickTop="1" x14ac:dyDescent="0.2"/>
    <row r="159" spans="1:43" x14ac:dyDescent="0.2">
      <c r="A159">
        <f t="shared" ref="A159:AO159" si="5">ROWS(A1:A157)-COUNTIF(A1:A157,"")</f>
        <v>19</v>
      </c>
      <c r="B159">
        <f t="shared" si="5"/>
        <v>10</v>
      </c>
      <c r="C159">
        <f t="shared" si="5"/>
        <v>45</v>
      </c>
      <c r="D159">
        <f t="shared" si="5"/>
        <v>22</v>
      </c>
      <c r="E159">
        <f t="shared" si="5"/>
        <v>9</v>
      </c>
      <c r="F159">
        <f t="shared" si="5"/>
        <v>3</v>
      </c>
      <c r="G159">
        <f t="shared" si="5"/>
        <v>8</v>
      </c>
      <c r="H159">
        <f t="shared" si="5"/>
        <v>24</v>
      </c>
      <c r="I159">
        <f t="shared" si="5"/>
        <v>10</v>
      </c>
      <c r="J159">
        <f t="shared" si="5"/>
        <v>3</v>
      </c>
      <c r="K159">
        <f t="shared" si="5"/>
        <v>3</v>
      </c>
      <c r="L159">
        <f t="shared" si="5"/>
        <v>3</v>
      </c>
      <c r="M159">
        <f t="shared" si="5"/>
        <v>3</v>
      </c>
      <c r="N159">
        <f t="shared" si="5"/>
        <v>24</v>
      </c>
      <c r="O159">
        <f t="shared" si="5"/>
        <v>10</v>
      </c>
      <c r="P159">
        <f t="shared" si="5"/>
        <v>3</v>
      </c>
      <c r="Q159">
        <f t="shared" si="5"/>
        <v>3</v>
      </c>
      <c r="R159">
        <f t="shared" si="5"/>
        <v>3</v>
      </c>
      <c r="S159">
        <f t="shared" si="5"/>
        <v>3</v>
      </c>
      <c r="T159">
        <f t="shared" si="5"/>
        <v>24</v>
      </c>
      <c r="U159">
        <f t="shared" si="5"/>
        <v>10</v>
      </c>
      <c r="V159">
        <f t="shared" si="5"/>
        <v>3</v>
      </c>
      <c r="W159">
        <f t="shared" si="5"/>
        <v>3</v>
      </c>
      <c r="X159">
        <f t="shared" si="5"/>
        <v>3</v>
      </c>
      <c r="Y159">
        <f t="shared" si="5"/>
        <v>3</v>
      </c>
      <c r="Z159">
        <f t="shared" si="5"/>
        <v>24</v>
      </c>
      <c r="AA159">
        <f t="shared" si="5"/>
        <v>10</v>
      </c>
      <c r="AB159">
        <f t="shared" si="5"/>
        <v>3</v>
      </c>
      <c r="AC159">
        <f t="shared" si="5"/>
        <v>3</v>
      </c>
      <c r="AD159">
        <f t="shared" si="5"/>
        <v>3</v>
      </c>
      <c r="AE159">
        <f t="shared" si="5"/>
        <v>3</v>
      </c>
      <c r="AF159">
        <f t="shared" si="5"/>
        <v>10</v>
      </c>
      <c r="AG159">
        <f t="shared" si="5"/>
        <v>10</v>
      </c>
      <c r="AH159">
        <f t="shared" si="5"/>
        <v>4</v>
      </c>
      <c r="AI159">
        <f t="shared" si="5"/>
        <v>15</v>
      </c>
      <c r="AJ159">
        <f t="shared" si="5"/>
        <v>24</v>
      </c>
      <c r="AK159">
        <f t="shared" si="5"/>
        <v>24</v>
      </c>
      <c r="AL159">
        <f t="shared" si="5"/>
        <v>24</v>
      </c>
      <c r="AM159">
        <f t="shared" si="5"/>
        <v>24</v>
      </c>
      <c r="AN159">
        <f t="shared" si="5"/>
        <v>38</v>
      </c>
      <c r="AO159">
        <f t="shared" si="5"/>
        <v>65</v>
      </c>
    </row>
  </sheetData>
  <conditionalFormatting sqref="A1:AO157">
    <cfRule type="notContainsBlanks" dxfId="2" priority="7">
      <formula>LEN(TRIM(A1))&gt;0</formula>
    </cfRule>
  </conditionalFormatting>
  <conditionalFormatting sqref="AQ1:AQ1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O157">
    <cfRule type="cellIs" dxfId="1" priority="4" operator="equal">
      <formula>0</formula>
    </cfRule>
  </conditionalFormatting>
  <conditionalFormatting sqref="AS1:AS157 A161:AO161">
    <cfRule type="cellIs" dxfId="0" priority="2" operator="equal">
      <formula>TRUE</formula>
    </cfRule>
  </conditionalFormatting>
  <conditionalFormatting sqref="A159:AO15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Readme</vt:lpstr>
      <vt:lpstr>Network plan 2</vt:lpstr>
      <vt:lpstr>Network plan 2 overview</vt:lpstr>
      <vt:lpstr>'Network plan 2'!Print_Area</vt:lpstr>
      <vt:lpstr>'Network plan 2 overview'!Print_Area</vt:lpstr>
    </vt:vector>
  </TitlesOfParts>
  <Company>Försvarsmakten, Ag FMLS TS &amp; MSS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Antals-/kostnadsberäkningar</dc:title>
  <dc:creator>Anders Hansson</dc:creator>
  <cp:lastModifiedBy>Anders Hansson</cp:lastModifiedBy>
  <cp:lastPrinted>2019-11-04T14:07:49Z</cp:lastPrinted>
  <dcterms:created xsi:type="dcterms:W3CDTF">2009-05-12T16:17:37Z</dcterms:created>
  <dcterms:modified xsi:type="dcterms:W3CDTF">2019-11-07T12:17:06Z</dcterms:modified>
</cp:coreProperties>
</file>