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v1.4" state="visible" r:id="rId3"/>
  </sheets>
  <definedNames/>
  <calcPr/>
</workbook>
</file>

<file path=xl/sharedStrings.xml><?xml version="1.0" encoding="utf-8"?>
<sst xmlns="http://schemas.openxmlformats.org/spreadsheetml/2006/main" count="58" uniqueCount="58">
  <si>
    <t>Part #</t>
  </si>
  <si>
    <t>Part</t>
  </si>
  <si>
    <t>How many / board</t>
  </si>
  <si>
    <t>$ Per 1</t>
  </si>
  <si>
    <t>$ Per 10</t>
  </si>
  <si>
    <t>$ Per 100</t>
  </si>
  <si>
    <t>$ Per 1000</t>
  </si>
  <si>
    <t>943-1016-1-ND</t>
  </si>
  <si>
    <t>JN3 GPS Module</t>
  </si>
  <si>
    <t>TLE4476DCT-ND</t>
  </si>
  <si>
    <t>IC REG TLE4476D</t>
  </si>
  <si>
    <t>1276-2910-1-ND</t>
  </si>
  <si>
    <t>Cap Ceramic 22uF 10V</t>
  </si>
  <si>
    <t>1276-1074-1-ND</t>
  </si>
  <si>
    <t>Cap Ceramic .47uF 25V</t>
  </si>
  <si>
    <t>1276-1007-1-ND</t>
  </si>
  <si>
    <t>Cap Ceramic .1uF 50V</t>
  </si>
  <si>
    <t>1276-2893-1-ND</t>
  </si>
  <si>
    <t>Cap Ceramic 10uF 16V</t>
  </si>
  <si>
    <t>1276-2953-1-ND</t>
  </si>
  <si>
    <t>Cap Ceramic 2.2uF 25V</t>
  </si>
  <si>
    <t>P62ADCT-ND</t>
  </si>
  <si>
    <t>Res 62 Ohm 1/4W</t>
  </si>
  <si>
    <t>P100KGCT-ND</t>
  </si>
  <si>
    <t>Res 100 Ohm 1/10W</t>
  </si>
  <si>
    <t>160-1423-1-ND</t>
  </si>
  <si>
    <t>LED Green 0805</t>
  </si>
  <si>
    <t>CP-2524SJCT-ND</t>
  </si>
  <si>
    <t>Conn Audio Jack 2.5mm</t>
  </si>
  <si>
    <t>A31437-ND</t>
  </si>
  <si>
    <t>Conn RJ45</t>
  </si>
  <si>
    <t>MAX232ECWE+-ND</t>
  </si>
  <si>
    <t>MAX232ECWE</t>
  </si>
  <si>
    <t>311-1457-1-ND</t>
  </si>
  <si>
    <t>Cap Ceramic 1uF 16V</t>
  </si>
  <si>
    <t>D710GPSv2</t>
  </si>
  <si>
    <t>2-layer PCB Board made</t>
  </si>
  <si>
    <t>SL1204R</t>
  </si>
  <si>
    <t>Quadrifilar geo helix GPS antenna</t>
  </si>
  <si>
    <t>490-2631-1-ND</t>
  </si>
  <si>
    <t>INDUCTOR 47NH 200MA 0402</t>
  </si>
  <si>
    <t>490-5868-1-ND</t>
  </si>
  <si>
    <t>CAP CER 22PF 50V 5% NP0 0402</t>
  </si>
  <si>
    <t>Cost Per 1</t>
  </si>
  <si>
    <t>Cost Per 10</t>
  </si>
  <si>
    <t>Cost Per 100</t>
  </si>
  <si>
    <t>Cost Per 1000</t>
  </si>
  <si>
    <t>Total investment cost</t>
  </si>
  <si>
    <t>Profit if sold @ $50</t>
  </si>
  <si>
    <t>Profit if sold @ $60</t>
  </si>
  <si>
    <t>Profit if sold @ $70</t>
  </si>
  <si>
    <t>Profit if sold @ $80</t>
  </si>
  <si>
    <t>Profit if sold @ $90</t>
  </si>
  <si>
    <t>Profit if sold @ $100</t>
  </si>
  <si>
    <t>Geo Helix</t>
  </si>
  <si>
    <t>http://www.richardsonrfpd.com/Pages/Search-Results.aspx?productCategory=10106&amp;supplierid=1054</t>
  </si>
  <si>
    <t>http://www.richardsonrfpd.com/Pages/Product-Details.aspx?productId=922306</t>
  </si>
  <si>
    <t>http://www.vetco.net/catalog/product_info.php?products_id=7679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</si>
</sst>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43"/>
    <col min="2" customWidth="1" max="2" width="36.29"/>
    <col min="3" customWidth="1" max="3" width="23.0"/>
    <col min="4" customWidth="1" max="4" width="11.29"/>
    <col min="5" customWidth="1" max="5" width="9.14"/>
    <col min="6" customWidth="1" max="6" width="8.29"/>
    <col min="7" customWidth="1" max="7" width="9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r="2">
      <c r="D2">
        <v>1</v>
      </c>
      <c r="E2">
        <v>10</v>
      </c>
      <c r="F2">
        <v>100</v>
      </c>
      <c r="G2">
        <v>1000</v>
      </c>
    </row>
    <row r="4">
      <c t="s" r="A4">
        <v>7</v>
      </c>
      <c t="s" r="B4">
        <v>8</v>
      </c>
      <c r="C4">
        <v>1</v>
      </c>
      <c r="D4">
        <v>19.17</v>
      </c>
      <c r="E4">
        <v>16.43</v>
      </c>
      <c r="F4">
        <v>14.375</v>
      </c>
      <c r="G4">
        <v>14.375</v>
      </c>
    </row>
    <row r="5">
      <c t="s" r="A5">
        <v>9</v>
      </c>
      <c t="s" r="B5">
        <v>10</v>
      </c>
      <c r="C5">
        <v>1</v>
      </c>
      <c r="D5">
        <v>3.32</v>
      </c>
      <c r="E5">
        <v>2.985</v>
      </c>
      <c r="F5">
        <v>2.4325</v>
      </c>
      <c r="G5">
        <v>1.65855</v>
      </c>
    </row>
    <row r="6">
      <c t="s" r="A6">
        <v>11</v>
      </c>
      <c t="s" r="B6">
        <v>12</v>
      </c>
      <c r="C6">
        <v>2</v>
      </c>
      <c r="D6">
        <v>0.4</v>
      </c>
      <c r="E6">
        <v>0.346</v>
      </c>
      <c r="F6">
        <v>0.173</v>
      </c>
      <c r="G6">
        <v>0.11371</v>
      </c>
    </row>
    <row r="7">
      <c t="s" r="A7">
        <v>13</v>
      </c>
      <c t="s" r="B7">
        <v>14</v>
      </c>
      <c r="C7">
        <v>1</v>
      </c>
      <c r="D7">
        <v>0.12</v>
      </c>
      <c r="E7">
        <v>0.084</v>
      </c>
      <c r="F7">
        <v>0.0385</v>
      </c>
      <c r="G7">
        <v>0.021</v>
      </c>
    </row>
    <row r="8">
      <c t="s" r="A8">
        <v>15</v>
      </c>
      <c t="s" r="B8">
        <v>16</v>
      </c>
      <c r="C8">
        <v>1</v>
      </c>
      <c r="D8">
        <v>0.1</v>
      </c>
      <c r="E8">
        <v>0.031</v>
      </c>
      <c r="F8">
        <v>0.0141</v>
      </c>
      <c r="G8">
        <v>0.00768</v>
      </c>
    </row>
    <row r="9">
      <c t="s" r="A9">
        <v>17</v>
      </c>
      <c t="s" r="B9">
        <v>18</v>
      </c>
      <c r="C9">
        <v>1</v>
      </c>
      <c r="D9">
        <v>0.2</v>
      </c>
      <c r="E9">
        <v>0.137</v>
      </c>
      <c r="F9">
        <v>0.0696</v>
      </c>
      <c r="G9">
        <v>0.04228</v>
      </c>
    </row>
    <row r="10">
      <c t="s" r="A10">
        <v>19</v>
      </c>
      <c t="s" r="B10">
        <v>20</v>
      </c>
      <c r="C10">
        <v>1</v>
      </c>
      <c r="D10">
        <v>0.16</v>
      </c>
      <c r="E10">
        <v>0.11</v>
      </c>
      <c r="F10">
        <v>0.0523</v>
      </c>
      <c r="G10">
        <v>0.03031</v>
      </c>
    </row>
    <row r="11">
      <c t="s" r="A11">
        <v>21</v>
      </c>
      <c t="s" r="B11">
        <v>22</v>
      </c>
      <c r="C11">
        <v>1</v>
      </c>
      <c r="D11">
        <v>0.23</v>
      </c>
      <c r="E11">
        <v>0.0874</v>
      </c>
      <c r="F11">
        <v>0.0665</v>
      </c>
      <c r="G11">
        <v>0.02432</v>
      </c>
    </row>
    <row r="12">
      <c t="s" r="A12">
        <v>23</v>
      </c>
      <c t="s" r="B12">
        <v>24</v>
      </c>
      <c r="C12">
        <v>2</v>
      </c>
      <c r="D12">
        <v>0.1</v>
      </c>
      <c r="E12">
        <v>0.0092</v>
      </c>
      <c r="F12">
        <v>0.007</v>
      </c>
      <c r="G12">
        <v>0.00256</v>
      </c>
    </row>
    <row r="13">
      <c t="s" r="A13">
        <v>25</v>
      </c>
      <c t="s" r="B13">
        <v>26</v>
      </c>
      <c r="C13">
        <v>1</v>
      </c>
      <c r="D13">
        <v>0.32</v>
      </c>
      <c r="E13">
        <v>0.248</v>
      </c>
      <c r="F13">
        <v>0.135</v>
      </c>
      <c r="G13">
        <v>0.0585</v>
      </c>
    </row>
    <row r="14">
      <c t="s" r="A14">
        <v>27</v>
      </c>
      <c t="s" r="B14">
        <v>28</v>
      </c>
      <c r="C14">
        <v>1</v>
      </c>
      <c r="D14">
        <v>1.28</v>
      </c>
      <c r="E14">
        <v>0.998</v>
      </c>
      <c r="F14">
        <v>0.7614</v>
      </c>
      <c r="G14">
        <v>0.4912</v>
      </c>
    </row>
    <row r="15">
      <c t="s" r="A15">
        <v>29</v>
      </c>
      <c t="s" r="B15">
        <v>30</v>
      </c>
      <c r="C15">
        <v>2</v>
      </c>
      <c r="D15">
        <v>2.02</v>
      </c>
      <c r="E15">
        <v>1.832</v>
      </c>
      <c r="F15">
        <v>1.5707</v>
      </c>
      <c r="G15">
        <v>1.12193</v>
      </c>
    </row>
    <row r="16">
      <c t="s" r="A16">
        <v>31</v>
      </c>
      <c t="s" r="B16">
        <v>32</v>
      </c>
      <c r="C16">
        <v>1</v>
      </c>
      <c r="D16">
        <v>4.88</v>
      </c>
      <c r="E16">
        <v>4.636</v>
      </c>
      <c r="F16">
        <v>2.36</v>
      </c>
      <c r="G16">
        <v>2.07826</v>
      </c>
    </row>
    <row r="17">
      <c t="s" r="A17">
        <v>33</v>
      </c>
      <c t="s" r="B17">
        <v>34</v>
      </c>
      <c r="C17">
        <v>4</v>
      </c>
      <c r="D17">
        <v>0.1</v>
      </c>
      <c r="E17">
        <v>0.044</v>
      </c>
      <c r="F17">
        <v>0.0202</v>
      </c>
      <c r="G17">
        <v>0.01101</v>
      </c>
    </row>
    <row r="18">
      <c t="s" r="A18">
        <v>35</v>
      </c>
      <c t="s" r="B18">
        <v>36</v>
      </c>
      <c r="C18">
        <v>1</v>
      </c>
      <c r="D18">
        <v>6</v>
      </c>
      <c r="E18">
        <v>6</v>
      </c>
      <c r="F18">
        <v>6</v>
      </c>
      <c r="G18">
        <v>6</v>
      </c>
    </row>
    <row r="20">
      <c t="s" r="A20">
        <v>37</v>
      </c>
      <c t="s" r="B20">
        <v>38</v>
      </c>
      <c r="C20">
        <v>1</v>
      </c>
      <c r="D20">
        <v>19</v>
      </c>
      <c r="E20">
        <v>19</v>
      </c>
      <c r="F20">
        <v>19</v>
      </c>
      <c r="G20">
        <v>19</v>
      </c>
    </row>
    <row r="21">
      <c t="s" r="A21">
        <v>39</v>
      </c>
      <c t="s" r="B21">
        <v>40</v>
      </c>
      <c r="C21">
        <v>1</v>
      </c>
      <c r="D21">
        <v>0.1</v>
      </c>
      <c r="E21">
        <v>0.064</v>
      </c>
      <c r="F21">
        <v>0.0448</v>
      </c>
      <c r="G21">
        <v>0.03328</v>
      </c>
    </row>
    <row r="22">
      <c t="s" r="A22">
        <v>41</v>
      </c>
      <c t="s" r="B22">
        <v>42</v>
      </c>
      <c r="C22">
        <v>1</v>
      </c>
      <c r="D22">
        <v>0.1</v>
      </c>
      <c r="E22">
        <v>0.021</v>
      </c>
      <c r="F22">
        <v>0.0096</v>
      </c>
      <c r="G22">
        <v>0.00525</v>
      </c>
    </row>
    <row r="26">
      <c t="s" r="C26">
        <v>43</v>
      </c>
      <c r="D26">
        <f>#REF!</f>
        <v>62.02</v>
      </c>
    </row>
    <row r="27">
      <c t="s" r="C27">
        <v>44</v>
      </c>
      <c r="E27">
        <f>#REF!</f>
        <v>55.3818</v>
      </c>
    </row>
    <row r="28">
      <c t="s" r="C28">
        <v>45</v>
      </c>
      <c r="F28">
        <f>#REF!</f>
        <v>48.9415</v>
      </c>
    </row>
    <row r="29">
      <c t="s" r="C29">
        <v>46</v>
      </c>
      <c r="G29">
        <f>#REF!</f>
        <v>46.34607</v>
      </c>
    </row>
    <row r="31">
      <c t="s" s="1" r="C31">
        <v>47</v>
      </c>
      <c s="1" r="D31">
        <f>1*D26</f>
        <v>62.02</v>
      </c>
      <c s="1" r="E31">
        <f>10*E27</f>
        <v>553.818</v>
      </c>
      <c s="1" r="F31">
        <f>100*F28</f>
        <v>4894.15</v>
      </c>
      <c s="1" r="G31">
        <f>1000*G29</f>
        <v>46346.07</v>
      </c>
    </row>
    <row r="33">
      <c t="s" r="C33">
        <v>48</v>
      </c>
      <c r="D33">
        <f>(D2*50)-D31</f>
        <v>-12.02</v>
      </c>
      <c r="E33">
        <f>(E2*50)-E31</f>
        <v>-53.818</v>
      </c>
      <c r="F33">
        <f>(F2*50)-F31</f>
        <v>105.849999999999</v>
      </c>
      <c r="G33">
        <f>(G2*50)-G31</f>
        <v>3653.93</v>
      </c>
    </row>
    <row r="34">
      <c t="s" r="C34">
        <v>49</v>
      </c>
      <c r="D34">
        <f>(D2*60)-D31</f>
        <v>-2.02000000000001</v>
      </c>
      <c r="E34">
        <f>(E2*60)-E31</f>
        <v>46.182</v>
      </c>
      <c r="F34">
        <f>(F2*60)-F31</f>
        <v>1105.85</v>
      </c>
      <c r="G34">
        <f>(G2*60)-G31</f>
        <v>13653.93</v>
      </c>
    </row>
    <row r="35">
      <c t="s" r="C35">
        <v>50</v>
      </c>
      <c r="D35">
        <f>(D2*70)-D31</f>
        <v>7.97999999999999</v>
      </c>
      <c r="E35">
        <f>(E2*70)-E31</f>
        <v>146.182</v>
      </c>
      <c r="F35">
        <f>(F2*70)-F31</f>
        <v>2105.85</v>
      </c>
      <c r="G35">
        <f>(G2*70)-G31</f>
        <v>23653.93</v>
      </c>
    </row>
    <row r="36">
      <c t="s" r="C36">
        <v>51</v>
      </c>
      <c r="D36">
        <f>(D2*80)-D31</f>
        <v>17.98</v>
      </c>
      <c r="E36">
        <f>(E2*80)-E31</f>
        <v>246.182</v>
      </c>
      <c r="F36">
        <f>(F2*80)-F31</f>
        <v>3105.85</v>
      </c>
      <c r="G36">
        <f>(G2*80)-G31</f>
        <v>33653.93</v>
      </c>
    </row>
    <row r="37">
      <c t="s" r="C37">
        <v>52</v>
      </c>
      <c r="D37">
        <f>(D2*90)-D31</f>
        <v>27.98</v>
      </c>
      <c r="E37">
        <f>(E2*90)-E31</f>
        <v>346.182</v>
      </c>
      <c r="F37">
        <f>(F2*90)-F31</f>
        <v>4105.85</v>
      </c>
      <c r="G37">
        <f>(G2*90)-G31</f>
        <v>43653.93</v>
      </c>
    </row>
    <row r="38">
      <c t="s" r="C38">
        <v>53</v>
      </c>
      <c r="D38">
        <f>(D2*100)-D31</f>
        <v>37.98</v>
      </c>
      <c r="E38">
        <f>(E2*100)-E31</f>
        <v>446.182</v>
      </c>
      <c r="F38">
        <f>(F2*100)-F31</f>
        <v>5105.85</v>
      </c>
      <c r="G38">
        <f>(G2*100)-G31</f>
        <v>53653.93</v>
      </c>
    </row>
    <row r="42">
      <c t="s" r="A42">
        <v>54</v>
      </c>
      <c t="s" r="B42">
        <v>55</v>
      </c>
    </row>
    <row r="44">
      <c t="s" r="B44">
        <v>56</v>
      </c>
    </row>
    <row r="47">
      <c t="s" r="A47">
        <v>57</v>
      </c>
    </row>
  </sheetData>
</worksheet>
</file>