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B2E070A6-81AF-4A66-A7E5-E744B4F79C38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Data'!$A$1:$DD$253</definedName>
    <definedName name="_xlnm._FilterDatabase" localSheetId="0" hidden="1">'Yearly Data'!$A$1:$S$253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2" l="1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H88" i="2" s="1"/>
  <c r="E88" i="2"/>
  <c r="G88" i="2" s="1"/>
  <c r="D88" i="2"/>
  <c r="I88" i="2" s="1"/>
  <c r="D87" i="2"/>
  <c r="D86" i="2"/>
  <c r="J86" i="2" l="1"/>
  <c r="I86" i="2"/>
  <c r="I87" i="2"/>
  <c r="J88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I88" i="3" l="1"/>
  <c r="H88" i="3"/>
  <c r="I86" i="3"/>
  <c r="G88" i="3"/>
  <c r="I87" i="3"/>
  <c r="I100" i="2"/>
  <c r="H100" i="2"/>
  <c r="G100" i="2"/>
  <c r="I100" i="3"/>
  <c r="I98" i="3"/>
  <c r="G100" i="3"/>
  <c r="H100" i="3"/>
  <c r="I98" i="2"/>
  <c r="I99" i="3"/>
  <c r="I99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88" i="3" l="1"/>
  <c r="J86" i="3"/>
  <c r="J100" i="2"/>
  <c r="J98" i="2"/>
  <c r="J98" i="3"/>
  <c r="J100" i="3"/>
  <c r="G76" i="3"/>
  <c r="I74" i="3"/>
  <c r="H76" i="3"/>
  <c r="I75" i="3"/>
  <c r="I76" i="3"/>
  <c r="I64" i="3"/>
  <c r="I63" i="3"/>
  <c r="G64" i="3"/>
  <c r="I62" i="3"/>
  <c r="H64" i="3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J74" i="3" l="1"/>
  <c r="J76" i="3"/>
  <c r="I74" i="2"/>
  <c r="G76" i="2"/>
  <c r="I75" i="2"/>
  <c r="H76" i="2"/>
  <c r="I76" i="2"/>
  <c r="J64" i="3"/>
  <c r="J62" i="3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29" i="3"/>
  <c r="E229" i="3"/>
  <c r="D229" i="3"/>
  <c r="D228" i="3"/>
  <c r="D227" i="3"/>
  <c r="F226" i="3"/>
  <c r="E226" i="3"/>
  <c r="D226" i="3"/>
  <c r="D225" i="3"/>
  <c r="D224" i="3"/>
  <c r="F223" i="3"/>
  <c r="E223" i="3"/>
  <c r="D223" i="3"/>
  <c r="D222" i="3"/>
  <c r="D221" i="3"/>
  <c r="F220" i="3"/>
  <c r="E220" i="3"/>
  <c r="D220" i="3"/>
  <c r="D219" i="3"/>
  <c r="D218" i="3"/>
  <c r="F217" i="3"/>
  <c r="E217" i="3"/>
  <c r="D217" i="3"/>
  <c r="D216" i="3"/>
  <c r="D215" i="3"/>
  <c r="F214" i="3"/>
  <c r="E214" i="3"/>
  <c r="D214" i="3"/>
  <c r="D213" i="3"/>
  <c r="D212" i="3"/>
  <c r="F211" i="3"/>
  <c r="E211" i="3"/>
  <c r="D211" i="3"/>
  <c r="D210" i="3"/>
  <c r="D209" i="3"/>
  <c r="F208" i="3"/>
  <c r="E208" i="3"/>
  <c r="D208" i="3"/>
  <c r="D207" i="3"/>
  <c r="D206" i="3"/>
  <c r="F241" i="3"/>
  <c r="E241" i="3"/>
  <c r="D241" i="3"/>
  <c r="D240" i="3"/>
  <c r="D239" i="3"/>
  <c r="F238" i="3"/>
  <c r="E238" i="3"/>
  <c r="D238" i="3"/>
  <c r="D237" i="3"/>
  <c r="D236" i="3"/>
  <c r="F235" i="3"/>
  <c r="E235" i="3"/>
  <c r="D235" i="3"/>
  <c r="D234" i="3"/>
  <c r="D233" i="3"/>
  <c r="F232" i="3"/>
  <c r="E232" i="3"/>
  <c r="D232" i="3"/>
  <c r="D231" i="3"/>
  <c r="D230" i="3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F253" i="3"/>
  <c r="E253" i="3"/>
  <c r="D253" i="3"/>
  <c r="D252" i="3"/>
  <c r="D251" i="3"/>
  <c r="F250" i="3"/>
  <c r="E250" i="3"/>
  <c r="D250" i="3"/>
  <c r="D249" i="3"/>
  <c r="D248" i="3"/>
  <c r="F247" i="3"/>
  <c r="E247" i="3"/>
  <c r="D247" i="3"/>
  <c r="D246" i="3"/>
  <c r="D245" i="3"/>
  <c r="F244" i="3"/>
  <c r="E244" i="3"/>
  <c r="D244" i="3"/>
  <c r="D243" i="3"/>
  <c r="D242" i="3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F169" i="3"/>
  <c r="E169" i="3"/>
  <c r="F166" i="3"/>
  <c r="E166" i="3"/>
  <c r="F163" i="3"/>
  <c r="E163" i="3"/>
  <c r="F160" i="3"/>
  <c r="E16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J76" i="2" l="1"/>
  <c r="H220" i="3"/>
  <c r="J64" i="2"/>
  <c r="J62" i="2"/>
  <c r="J74" i="2"/>
  <c r="I231" i="2"/>
  <c r="I244" i="2"/>
  <c r="I232" i="3"/>
  <c r="G220" i="3"/>
  <c r="I244" i="3"/>
  <c r="I231" i="3"/>
  <c r="G232" i="3"/>
  <c r="G160" i="3"/>
  <c r="H244" i="3"/>
  <c r="I230" i="3"/>
  <c r="H160" i="3"/>
  <c r="I219" i="3"/>
  <c r="I243" i="3"/>
  <c r="I218" i="3"/>
  <c r="I242" i="3"/>
  <c r="G244" i="3"/>
  <c r="H232" i="3"/>
  <c r="I220" i="3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I208" i="3"/>
  <c r="I206" i="3"/>
  <c r="G208" i="3"/>
  <c r="H208" i="3"/>
  <c r="I207" i="3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E172" i="3"/>
  <c r="D172" i="3"/>
  <c r="D171" i="3"/>
  <c r="D170" i="3"/>
  <c r="J220" i="3" l="1"/>
  <c r="J206" i="2"/>
  <c r="J206" i="3"/>
  <c r="J244" i="2"/>
  <c r="J242" i="2"/>
  <c r="J230" i="3"/>
  <c r="J242" i="3"/>
  <c r="J218" i="3"/>
  <c r="J232" i="3"/>
  <c r="I194" i="3"/>
  <c r="I195" i="3"/>
  <c r="I183" i="3"/>
  <c r="G172" i="3"/>
  <c r="J244" i="3"/>
  <c r="I196" i="2"/>
  <c r="J220" i="2"/>
  <c r="J218" i="2"/>
  <c r="J230" i="2"/>
  <c r="J232" i="2"/>
  <c r="J208" i="2"/>
  <c r="J208" i="3"/>
  <c r="G196" i="2"/>
  <c r="I194" i="2"/>
  <c r="J194" i="2" s="1"/>
  <c r="I195" i="2"/>
  <c r="H196" i="2"/>
  <c r="I196" i="3"/>
  <c r="J194" i="3" s="1"/>
  <c r="H196" i="3"/>
  <c r="G196" i="3"/>
  <c r="I184" i="2"/>
  <c r="I182" i="2"/>
  <c r="I183" i="2"/>
  <c r="G184" i="2"/>
  <c r="H184" i="2"/>
  <c r="G184" i="3"/>
  <c r="I184" i="3"/>
  <c r="I182" i="3"/>
  <c r="H184" i="3"/>
  <c r="I172" i="3"/>
  <c r="I170" i="3"/>
  <c r="I171" i="3"/>
  <c r="H172" i="3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84" i="2" l="1"/>
  <c r="J182" i="2"/>
  <c r="J196" i="2"/>
  <c r="J170" i="3"/>
  <c r="J172" i="3"/>
  <c r="J182" i="3"/>
  <c r="J196" i="3"/>
  <c r="J184" i="3"/>
  <c r="J172" i="2"/>
  <c r="J170" i="2"/>
  <c r="G148" i="2"/>
  <c r="G136" i="2"/>
  <c r="H124" i="2"/>
  <c r="I122" i="2"/>
  <c r="I146" i="2"/>
  <c r="G148" i="3"/>
  <c r="I124" i="3"/>
  <c r="G124" i="3"/>
  <c r="I136" i="3"/>
  <c r="I147" i="3"/>
  <c r="H148" i="3"/>
  <c r="I134" i="3"/>
  <c r="H124" i="3"/>
  <c r="I123" i="3"/>
  <c r="I122" i="3"/>
  <c r="G136" i="3"/>
  <c r="I123" i="2"/>
  <c r="I124" i="2"/>
  <c r="G124" i="2"/>
  <c r="I147" i="2"/>
  <c r="H148" i="2"/>
  <c r="I148" i="2"/>
  <c r="I146" i="3"/>
  <c r="I148" i="3"/>
  <c r="I134" i="2"/>
  <c r="I135" i="2"/>
  <c r="H136" i="2"/>
  <c r="I136" i="2"/>
  <c r="H136" i="3"/>
  <c r="I135" i="3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F121" i="3"/>
  <c r="E121" i="3"/>
  <c r="D121" i="3"/>
  <c r="D120" i="3"/>
  <c r="D119" i="3"/>
  <c r="F118" i="3"/>
  <c r="E118" i="3"/>
  <c r="D118" i="3"/>
  <c r="D117" i="3"/>
  <c r="D116" i="3"/>
  <c r="F115" i="3"/>
  <c r="E115" i="3"/>
  <c r="D115" i="3"/>
  <c r="D114" i="3"/>
  <c r="D113" i="3"/>
  <c r="F112" i="3"/>
  <c r="E112" i="3"/>
  <c r="D112" i="3"/>
  <c r="D111" i="3"/>
  <c r="D110" i="3"/>
  <c r="J122" i="3" l="1"/>
  <c r="J148" i="2"/>
  <c r="J146" i="2"/>
  <c r="I112" i="2"/>
  <c r="J136" i="2"/>
  <c r="J124" i="2"/>
  <c r="J148" i="3"/>
  <c r="J122" i="2"/>
  <c r="J134" i="3"/>
  <c r="J136" i="3"/>
  <c r="J124" i="3"/>
  <c r="J146" i="3"/>
  <c r="I111" i="2"/>
  <c r="J134" i="2"/>
  <c r="H112" i="2"/>
  <c r="I110" i="3"/>
  <c r="G112" i="3"/>
  <c r="I111" i="3"/>
  <c r="I110" i="2"/>
  <c r="G112" i="2"/>
  <c r="I112" i="3"/>
  <c r="H112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110" i="2" l="1"/>
  <c r="J112" i="2"/>
  <c r="J110" i="3"/>
  <c r="J112" i="3"/>
  <c r="I159" i="2"/>
  <c r="I158" i="2"/>
  <c r="I158" i="3"/>
  <c r="I159" i="3"/>
  <c r="I51" i="2"/>
  <c r="I50" i="2"/>
  <c r="I51" i="3"/>
  <c r="I50" i="3"/>
  <c r="G52" i="2"/>
  <c r="I52" i="2"/>
  <c r="H52" i="2"/>
  <c r="H52" i="3"/>
  <c r="I52" i="3"/>
  <c r="G52" i="3"/>
  <c r="I160" i="3"/>
  <c r="I160" i="2"/>
  <c r="G160" i="2"/>
  <c r="H160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58" i="2"/>
  <c r="J158" i="3"/>
  <c r="J160" i="3"/>
  <c r="I2" i="2"/>
  <c r="I15" i="2"/>
  <c r="I14" i="2"/>
  <c r="I38" i="2"/>
  <c r="I26" i="2"/>
  <c r="I3" i="2"/>
  <c r="J50" i="3"/>
  <c r="J52" i="2"/>
  <c r="J52" i="3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<sst xmlns="http://schemas.openxmlformats.org/spreadsheetml/2006/main" count="1526" uniqueCount="36">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</sst>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253"/>
  <sheetViews>
    <sheetView zoomScale="85" zoomScaleNormal="85" workbookViewId="0">
      <pane xSplit="10" ySplit="1" topLeftCell="K6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8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7.9311739436570958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-207841.9296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8">
        <f>SUM(D16,D19,D22,D25)</f>
        <v>17904.328333000001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x14ac:dyDescent="0.3">
      <c r="A21" t="s">
        <v>22</v>
      </c>
      <c r="B21" s="1" t="s">
        <v>2</v>
      </c>
      <c r="C21" t="s">
        <v>6</v>
      </c>
      <c r="D21" s="2">
        <f t="shared" si="0"/>
        <v>-37720.767200000002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-1512.0459000000001</v>
      </c>
    </row>
    <row r="22" spans="1:19" x14ac:dyDescent="0.3">
      <c r="A22" t="s">
        <v>22</v>
      </c>
      <c r="B22" s="1" t="s">
        <v>2</v>
      </c>
      <c r="C22" t="s">
        <v>7</v>
      </c>
      <c r="D22" s="2">
        <f t="shared" si="0"/>
        <v>3372.7343300000002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-530.19335999999998</v>
      </c>
    </row>
    <row r="23" spans="1:19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8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8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8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32</v>
      </c>
      <c r="B62" s="1" t="s">
        <v>0</v>
      </c>
      <c r="C62" t="s">
        <v>5</v>
      </c>
      <c r="D62" s="2">
        <f t="shared" ref="D62:D64" si="3">SUM(K62:S62)</f>
        <v>67173.29770000001</v>
      </c>
      <c r="I62" s="2">
        <f>SUM(D62,D65,D68,D71)</f>
        <v>125531.39375500001</v>
      </c>
      <c r="J62" s="7">
        <f>100*I64/I62</f>
        <v>29.005825575843019</v>
      </c>
      <c r="K62" s="2">
        <v>6951.8022000000001</v>
      </c>
      <c r="L62" s="2">
        <v>6133.8516</v>
      </c>
      <c r="M62" s="2">
        <v>8180.2449999999999</v>
      </c>
      <c r="N62" s="2">
        <v>9481.8019999999997</v>
      </c>
      <c r="O62" s="2">
        <v>8947.9529999999995</v>
      </c>
      <c r="P62" s="2">
        <v>7914.8446999999996</v>
      </c>
      <c r="Q62" s="2">
        <v>8662.5020000000004</v>
      </c>
      <c r="R62" s="2">
        <v>9697.598</v>
      </c>
      <c r="S62" s="2">
        <v>1202.6992</v>
      </c>
    </row>
    <row r="63" spans="1:19" x14ac:dyDescent="0.3">
      <c r="A63" t="s">
        <v>32</v>
      </c>
      <c r="B63" s="1" t="s">
        <v>0</v>
      </c>
      <c r="C63" t="s">
        <v>6</v>
      </c>
      <c r="D63" s="2">
        <f t="shared" si="3"/>
        <v>-45311.493199999997</v>
      </c>
      <c r="I63" s="2">
        <f>SUM(D63,D66,D69,D72)</f>
        <v>-89119.976817999981</v>
      </c>
      <c r="K63" s="2">
        <v>-4388.451</v>
      </c>
      <c r="L63" s="2">
        <v>-4423.3975</v>
      </c>
      <c r="M63" s="2">
        <v>-4579.0519999999997</v>
      </c>
      <c r="N63" s="2">
        <v>-6292.7939999999999</v>
      </c>
      <c r="O63" s="2">
        <v>-7251.3964999999998</v>
      </c>
      <c r="P63" s="2">
        <v>-5785.1464999999998</v>
      </c>
      <c r="Q63" s="2">
        <v>-4501.201</v>
      </c>
      <c r="R63" s="2">
        <v>-4981.5020000000004</v>
      </c>
      <c r="S63" s="2">
        <v>-3108.5527000000002</v>
      </c>
    </row>
    <row r="64" spans="1:19" x14ac:dyDescent="0.3">
      <c r="A64" t="s">
        <v>32</v>
      </c>
      <c r="B64" s="1" t="s">
        <v>0</v>
      </c>
      <c r="C64" t="s">
        <v>7</v>
      </c>
      <c r="D64" s="2">
        <f t="shared" si="3"/>
        <v>21861.8043</v>
      </c>
      <c r="E64">
        <f>COUNT(K64:S64)</f>
        <v>9</v>
      </c>
      <c r="F64">
        <f>COUNTIF(K64:S64,"&gt;0")</f>
        <v>8</v>
      </c>
      <c r="G64">
        <f>SUM(E64,E67,E70,E73)</f>
        <v>36</v>
      </c>
      <c r="H64">
        <f>SUM(F64,F67,F70,F73)</f>
        <v>28</v>
      </c>
      <c r="I64" s="8">
        <f>SUM(D64,D67,D70,D73)</f>
        <v>36411.4171155</v>
      </c>
      <c r="J64" s="4">
        <f>100 *H64/G64</f>
        <v>77.777777777777771</v>
      </c>
      <c r="K64" s="2">
        <v>2563.3510000000001</v>
      </c>
      <c r="L64" s="2">
        <v>1710.4540999999999</v>
      </c>
      <c r="M64" s="2">
        <v>3601.1934000000001</v>
      </c>
      <c r="N64" s="2">
        <v>3189.0077999999999</v>
      </c>
      <c r="O64" s="2">
        <v>1696.5565999999999</v>
      </c>
      <c r="P64" s="2">
        <v>2129.6981999999998</v>
      </c>
      <c r="Q64" s="2">
        <v>4161.3010000000004</v>
      </c>
      <c r="R64" s="2">
        <v>4716.0956999999999</v>
      </c>
      <c r="S64" s="2">
        <v>-1905.8534999999999</v>
      </c>
    </row>
    <row r="65" spans="1:19" x14ac:dyDescent="0.3">
      <c r="A65" t="s">
        <v>32</v>
      </c>
      <c r="B65" s="1" t="s">
        <v>1</v>
      </c>
      <c r="C65" t="s">
        <v>5</v>
      </c>
      <c r="D65" s="2">
        <f t="shared" ref="D65:D67" si="4">SUM(K65:S65)</f>
        <v>26792.347500000003</v>
      </c>
      <c r="K65" s="2">
        <v>2724.7988</v>
      </c>
      <c r="L65" s="2">
        <v>3240.5</v>
      </c>
      <c r="M65" s="2">
        <v>2892.8496</v>
      </c>
      <c r="N65" s="2">
        <v>3244.1514000000002</v>
      </c>
      <c r="O65" s="2">
        <v>2977.6514000000002</v>
      </c>
      <c r="P65" s="2">
        <v>4072.3964999999998</v>
      </c>
      <c r="Q65" s="2">
        <v>2109.3008</v>
      </c>
      <c r="R65" s="2">
        <v>5475.4489999999996</v>
      </c>
      <c r="S65" s="2">
        <v>55.25</v>
      </c>
    </row>
    <row r="66" spans="1:19" x14ac:dyDescent="0.3">
      <c r="A66" t="s">
        <v>32</v>
      </c>
      <c r="B66" s="1" t="s">
        <v>1</v>
      </c>
      <c r="C66" t="s">
        <v>6</v>
      </c>
      <c r="D66" s="2">
        <f t="shared" si="4"/>
        <v>-21352.535238</v>
      </c>
      <c r="K66" s="2">
        <v>-3727.7510000000002</v>
      </c>
      <c r="L66" s="2">
        <v>-2175.0996</v>
      </c>
      <c r="M66" s="2">
        <v>-2692.6504</v>
      </c>
      <c r="N66" s="2">
        <v>-2643.7997999999998</v>
      </c>
      <c r="O66" s="2">
        <v>-3680.9492</v>
      </c>
      <c r="P66" s="2">
        <v>-2471.9472999999998</v>
      </c>
      <c r="Q66" s="2">
        <v>-2124.9922000000001</v>
      </c>
      <c r="R66" s="2">
        <v>-1791.4473</v>
      </c>
      <c r="S66" s="2">
        <v>-43.898437999999999</v>
      </c>
    </row>
    <row r="67" spans="1:19" x14ac:dyDescent="0.3">
      <c r="A67" t="s">
        <v>32</v>
      </c>
      <c r="B67" s="1" t="s">
        <v>1</v>
      </c>
      <c r="C67" t="s">
        <v>7</v>
      </c>
      <c r="D67" s="2">
        <f t="shared" si="4"/>
        <v>5439.8125364999996</v>
      </c>
      <c r="E67">
        <f>COUNT(K67:S67)</f>
        <v>9</v>
      </c>
      <c r="F67">
        <f>COUNTIF(K67:S67,"&gt;0")</f>
        <v>6</v>
      </c>
      <c r="K67" s="2">
        <v>-1002.95215</v>
      </c>
      <c r="L67" s="2">
        <v>1065.4004</v>
      </c>
      <c r="M67" s="2">
        <v>200.19922</v>
      </c>
      <c r="N67" s="2">
        <v>600.35155999999995</v>
      </c>
      <c r="O67" s="2">
        <v>-703.29785000000004</v>
      </c>
      <c r="P67" s="2">
        <v>1600.4492</v>
      </c>
      <c r="Q67" s="2">
        <v>-15.691406000000001</v>
      </c>
      <c r="R67" s="2">
        <v>3684.002</v>
      </c>
      <c r="S67" s="2">
        <v>11.3515625</v>
      </c>
    </row>
    <row r="68" spans="1:19" x14ac:dyDescent="0.3">
      <c r="A68" t="s">
        <v>32</v>
      </c>
      <c r="B68" s="1" t="s">
        <v>2</v>
      </c>
      <c r="C68" t="s">
        <v>5</v>
      </c>
      <c r="D68" s="2">
        <f t="shared" ref="D68:D78" si="5">SUM(K68:S68)</f>
        <v>22024.600120000003</v>
      </c>
      <c r="K68" s="2">
        <v>2221.7997999999998</v>
      </c>
      <c r="L68" s="2">
        <v>1529.5</v>
      </c>
      <c r="M68" s="2">
        <v>2675.6997000000001</v>
      </c>
      <c r="N68" s="2">
        <v>2318.7002000000002</v>
      </c>
      <c r="O68" s="2">
        <v>2669.3476999999998</v>
      </c>
      <c r="P68" s="2">
        <v>3933.1992</v>
      </c>
      <c r="Q68" s="2">
        <v>2096.3056999999999</v>
      </c>
      <c r="R68" s="2">
        <v>4085.3485999999998</v>
      </c>
      <c r="S68" s="2">
        <v>494.69922000000003</v>
      </c>
    </row>
    <row r="69" spans="1:19" x14ac:dyDescent="0.3">
      <c r="A69" t="s">
        <v>32</v>
      </c>
      <c r="B69" s="1" t="s">
        <v>2</v>
      </c>
      <c r="C69" t="s">
        <v>6</v>
      </c>
      <c r="D69" s="2">
        <f t="shared" si="5"/>
        <v>-15382.852239999998</v>
      </c>
      <c r="K69" s="2">
        <v>-1961.7475999999999</v>
      </c>
      <c r="L69" s="2">
        <v>-1578.9975999999999</v>
      </c>
      <c r="M69" s="2">
        <v>-1598.7515000000001</v>
      </c>
      <c r="N69" s="2">
        <v>-1256.0479</v>
      </c>
      <c r="O69" s="2">
        <v>-2031.9512</v>
      </c>
      <c r="P69" s="2">
        <v>-2459.4061999999999</v>
      </c>
      <c r="Q69" s="2">
        <v>-1935.25</v>
      </c>
      <c r="R69" s="2">
        <v>-2099.252</v>
      </c>
      <c r="S69" s="2">
        <v>-461.44824</v>
      </c>
    </row>
    <row r="70" spans="1:19" x14ac:dyDescent="0.3">
      <c r="A70" t="s">
        <v>32</v>
      </c>
      <c r="B70" s="1" t="s">
        <v>2</v>
      </c>
      <c r="C70" t="s">
        <v>7</v>
      </c>
      <c r="D70" s="2">
        <f t="shared" si="5"/>
        <v>6641.7480269999996</v>
      </c>
      <c r="E70">
        <f>COUNT(K70:S70)</f>
        <v>9</v>
      </c>
      <c r="F70">
        <f>COUNTIF(K70:S70,"&gt;0")</f>
        <v>8</v>
      </c>
      <c r="K70" s="2">
        <v>260.05225000000002</v>
      </c>
      <c r="L70" s="2">
        <v>-49.49756</v>
      </c>
      <c r="M70" s="2">
        <v>1076.9482</v>
      </c>
      <c r="N70" s="2">
        <v>1062.6523</v>
      </c>
      <c r="O70" s="2">
        <v>637.39649999999995</v>
      </c>
      <c r="P70" s="2">
        <v>1473.7929999999999</v>
      </c>
      <c r="Q70" s="2">
        <v>161.05565999999999</v>
      </c>
      <c r="R70" s="2">
        <v>1986.0967000000001</v>
      </c>
      <c r="S70" s="2">
        <v>33.250976999999999</v>
      </c>
    </row>
    <row r="71" spans="1:19" x14ac:dyDescent="0.3">
      <c r="A71" t="s">
        <v>32</v>
      </c>
      <c r="B71" s="1" t="s">
        <v>3</v>
      </c>
      <c r="C71" t="s">
        <v>5</v>
      </c>
      <c r="D71" s="2">
        <f t="shared" si="5"/>
        <v>9541.1484349999992</v>
      </c>
      <c r="K71" s="2">
        <v>1632.4507000000001</v>
      </c>
      <c r="L71" s="2">
        <v>775.09862999999996</v>
      </c>
      <c r="M71" s="2">
        <v>1305.5503000000001</v>
      </c>
      <c r="N71" s="2">
        <v>1583.999</v>
      </c>
      <c r="O71" s="2">
        <v>1359.2998</v>
      </c>
      <c r="P71" s="2">
        <v>1259.8506</v>
      </c>
      <c r="Q71" s="2">
        <v>866.9502</v>
      </c>
      <c r="R71" s="2">
        <v>668.39940000000001</v>
      </c>
      <c r="S71" s="2">
        <v>89.549805000000006</v>
      </c>
    </row>
    <row r="72" spans="1:19" x14ac:dyDescent="0.3">
      <c r="A72" t="s">
        <v>32</v>
      </c>
      <c r="B72" s="1" t="s">
        <v>3</v>
      </c>
      <c r="C72" t="s">
        <v>6</v>
      </c>
      <c r="D72" s="2">
        <f t="shared" si="5"/>
        <v>-7073.0961399999987</v>
      </c>
      <c r="K72" s="2">
        <v>-1104.7992999999999</v>
      </c>
      <c r="L72" s="2">
        <v>-659.1001</v>
      </c>
      <c r="M72" s="2">
        <v>-822.5</v>
      </c>
      <c r="N72" s="2">
        <v>-575.04930000000002</v>
      </c>
      <c r="O72" s="2">
        <v>-1451.8998999999999</v>
      </c>
      <c r="P72" s="2">
        <v>-924.74950000000001</v>
      </c>
      <c r="Q72" s="2">
        <v>-256.34960000000001</v>
      </c>
      <c r="R72" s="2">
        <v>-723.14844000000005</v>
      </c>
      <c r="S72" s="2">
        <v>-555.5</v>
      </c>
    </row>
    <row r="73" spans="1:19" x14ac:dyDescent="0.3">
      <c r="A73" t="s">
        <v>32</v>
      </c>
      <c r="B73" s="1" t="s">
        <v>3</v>
      </c>
      <c r="C73" t="s">
        <v>7</v>
      </c>
      <c r="D73" s="2">
        <f t="shared" si="5"/>
        <v>2468.0522520000004</v>
      </c>
      <c r="E73">
        <f>COUNT(K73:S73)</f>
        <v>9</v>
      </c>
      <c r="F73">
        <f>COUNTIF(K73:S73,"&gt;0")</f>
        <v>6</v>
      </c>
      <c r="K73" s="2">
        <v>527.65137000000004</v>
      </c>
      <c r="L73" s="2">
        <v>115.998535</v>
      </c>
      <c r="M73" s="2">
        <v>483.05029999999999</v>
      </c>
      <c r="N73" s="2">
        <v>1008.9497</v>
      </c>
      <c r="O73" s="2">
        <v>-92.600099999999998</v>
      </c>
      <c r="P73" s="2">
        <v>335.10106999999999</v>
      </c>
      <c r="Q73" s="2">
        <v>610.60059999999999</v>
      </c>
      <c r="R73" s="2">
        <v>-54.749023000000001</v>
      </c>
      <c r="S73" s="2">
        <v>-465.9502</v>
      </c>
    </row>
    <row r="74" spans="1:19" x14ac:dyDescent="0.3">
      <c r="A74" t="s">
        <v>33</v>
      </c>
      <c r="B74" s="1" t="s">
        <v>0</v>
      </c>
      <c r="C74" t="s">
        <v>5</v>
      </c>
      <c r="D74" s="2">
        <f t="shared" si="5"/>
        <v>71921.905800000008</v>
      </c>
      <c r="I74" s="2">
        <f>SUM(D74,D77,D80,D83)</f>
        <v>134635.20558120002</v>
      </c>
      <c r="J74" s="7">
        <f>100*I76/I74</f>
        <v>28.015722188838065</v>
      </c>
      <c r="K74" s="2">
        <v>7542.5522000000001</v>
      </c>
      <c r="L74" s="2">
        <v>7312.451</v>
      </c>
      <c r="M74" s="2">
        <v>8252.6460000000006</v>
      </c>
      <c r="N74" s="2">
        <v>10086.803</v>
      </c>
      <c r="O74" s="2">
        <v>9487.2049999999999</v>
      </c>
      <c r="P74" s="2">
        <v>7775.5479999999998</v>
      </c>
      <c r="Q74" s="2">
        <v>10260.402</v>
      </c>
      <c r="R74" s="2">
        <v>9897.4490000000005</v>
      </c>
      <c r="S74" s="2">
        <v>1306.8496</v>
      </c>
    </row>
    <row r="75" spans="1:19" x14ac:dyDescent="0.3">
      <c r="A75" t="s">
        <v>33</v>
      </c>
      <c r="B75" s="1" t="s">
        <v>0</v>
      </c>
      <c r="C75" t="s">
        <v>6</v>
      </c>
      <c r="D75" s="2">
        <f t="shared" si="5"/>
        <v>-48646.5</v>
      </c>
      <c r="I75" s="2">
        <f>SUM(D75,D78,D81,D84)</f>
        <v>-96916.181387999983</v>
      </c>
      <c r="K75" s="2">
        <v>-4628.5020000000004</v>
      </c>
      <c r="L75" s="2">
        <v>-4682.8486000000003</v>
      </c>
      <c r="M75" s="2">
        <v>-4681.2529999999997</v>
      </c>
      <c r="N75" s="2">
        <v>-6479.4453000000003</v>
      </c>
      <c r="O75" s="2">
        <v>-8049.0956999999999</v>
      </c>
      <c r="P75" s="2">
        <v>-6630.3456999999999</v>
      </c>
      <c r="Q75" s="2">
        <v>-4652.6016</v>
      </c>
      <c r="R75" s="2">
        <v>-5392.4549999999999</v>
      </c>
      <c r="S75" s="2">
        <v>-3449.9531000000002</v>
      </c>
    </row>
    <row r="76" spans="1:19" x14ac:dyDescent="0.3">
      <c r="A76" t="s">
        <v>33</v>
      </c>
      <c r="B76" s="1" t="s">
        <v>0</v>
      </c>
      <c r="C76" t="s">
        <v>7</v>
      </c>
      <c r="D76" s="2">
        <f t="shared" si="5"/>
        <v>23275.406799999997</v>
      </c>
      <c r="E76">
        <f>COUNT(K76:S76)</f>
        <v>9</v>
      </c>
      <c r="F76">
        <f>COUNTIF(K76:S76,"&gt;0")</f>
        <v>8</v>
      </c>
      <c r="G76">
        <f>SUM(E76,E79,E82,E85)</f>
        <v>36</v>
      </c>
      <c r="H76">
        <f>SUM(F76,F79,F82,F85)</f>
        <v>28</v>
      </c>
      <c r="I76" s="8">
        <f>SUM(D76,D79,D82,D85)</f>
        <v>37719.025163999999</v>
      </c>
      <c r="J76" s="4">
        <f>100 *H76/G76</f>
        <v>77.777777777777771</v>
      </c>
      <c r="K76" s="2">
        <v>2914.0502999999999</v>
      </c>
      <c r="L76" s="2">
        <v>2629.6025</v>
      </c>
      <c r="M76" s="2">
        <v>3571.3935999999999</v>
      </c>
      <c r="N76" s="2">
        <v>3607.3573999999999</v>
      </c>
      <c r="O76" s="2">
        <v>1438.1094000000001</v>
      </c>
      <c r="P76" s="2">
        <v>1145.2021</v>
      </c>
      <c r="Q76" s="2">
        <v>5607.8010000000004</v>
      </c>
      <c r="R76" s="2">
        <v>4504.9939999999997</v>
      </c>
      <c r="S76" s="2">
        <v>-2143.1035000000002</v>
      </c>
    </row>
    <row r="77" spans="1:19" x14ac:dyDescent="0.3">
      <c r="A77" t="s">
        <v>33</v>
      </c>
      <c r="B77" s="1" t="s">
        <v>1</v>
      </c>
      <c r="C77" t="s">
        <v>5</v>
      </c>
      <c r="D77" s="2">
        <f t="shared" si="5"/>
        <v>29026.293900000001</v>
      </c>
      <c r="K77" s="2">
        <v>2668.0985999999998</v>
      </c>
      <c r="L77" s="2">
        <v>3183.0497999999998</v>
      </c>
      <c r="M77" s="2">
        <v>4223.3994000000002</v>
      </c>
      <c r="N77" s="2">
        <v>3202.6504</v>
      </c>
      <c r="O77" s="2">
        <v>2616.5</v>
      </c>
      <c r="P77" s="2">
        <v>3823.8984</v>
      </c>
      <c r="Q77" s="2">
        <v>2109.3008</v>
      </c>
      <c r="R77" s="2">
        <v>7144.1464999999998</v>
      </c>
      <c r="S77" s="2">
        <v>55.25</v>
      </c>
    </row>
    <row r="78" spans="1:19" x14ac:dyDescent="0.3">
      <c r="A78" t="s">
        <v>33</v>
      </c>
      <c r="B78" s="1" t="s">
        <v>1</v>
      </c>
      <c r="C78" t="s">
        <v>6</v>
      </c>
      <c r="D78" s="2">
        <f t="shared" si="5"/>
        <v>-23606.481537999996</v>
      </c>
      <c r="K78" s="2">
        <v>-3664.7510000000002</v>
      </c>
      <c r="L78" s="2">
        <v>-2934.3485999999998</v>
      </c>
      <c r="M78" s="2">
        <v>-2970</v>
      </c>
      <c r="N78" s="2">
        <v>-3295.3485999999998</v>
      </c>
      <c r="O78" s="2">
        <v>-4199.5469999999996</v>
      </c>
      <c r="P78" s="2">
        <v>-2582.1484</v>
      </c>
      <c r="Q78" s="2">
        <v>-2124.9922000000001</v>
      </c>
      <c r="R78" s="2">
        <v>-1791.4473</v>
      </c>
      <c r="S78" s="2">
        <v>-43.898437999999999</v>
      </c>
    </row>
    <row r="79" spans="1:19" x14ac:dyDescent="0.3">
      <c r="A79" t="s">
        <v>33</v>
      </c>
      <c r="B79" s="1" t="s">
        <v>1</v>
      </c>
      <c r="C79" t="s">
        <v>7</v>
      </c>
      <c r="D79" s="2">
        <f t="shared" ref="D79:D85" si="6">SUM(K79:S79)</f>
        <v>5419.8122464999997</v>
      </c>
      <c r="E79">
        <f>COUNT(K79:S79)</f>
        <v>9</v>
      </c>
      <c r="F79">
        <f>COUNTIF(K79:S79,"&gt;0")</f>
        <v>5</v>
      </c>
      <c r="K79" s="2">
        <v>-996.65233999999998</v>
      </c>
      <c r="L79" s="2">
        <v>248.70116999999999</v>
      </c>
      <c r="M79" s="2">
        <v>1253.3994</v>
      </c>
      <c r="N79" s="2">
        <v>-92.698239999999998</v>
      </c>
      <c r="O79" s="2">
        <v>-1583.0469000000001</v>
      </c>
      <c r="P79" s="2">
        <v>1241.75</v>
      </c>
      <c r="Q79" s="2">
        <v>-15.691406000000001</v>
      </c>
      <c r="R79" s="2">
        <v>5352.6989999999996</v>
      </c>
      <c r="S79" s="2">
        <v>11.3515625</v>
      </c>
    </row>
    <row r="80" spans="1:19" x14ac:dyDescent="0.3">
      <c r="A80" t="s">
        <v>33</v>
      </c>
      <c r="B80" s="1" t="s">
        <v>2</v>
      </c>
      <c r="C80" t="s">
        <v>5</v>
      </c>
      <c r="D80" s="2">
        <f t="shared" si="6"/>
        <v>23104.505400000002</v>
      </c>
      <c r="K80" s="2">
        <v>2481.5014999999999</v>
      </c>
      <c r="L80" s="2">
        <v>1695.499</v>
      </c>
      <c r="M80" s="2">
        <v>2737</v>
      </c>
      <c r="N80" s="2">
        <v>2410.9502000000002</v>
      </c>
      <c r="O80" s="2">
        <v>2793.4477999999999</v>
      </c>
      <c r="P80" s="2">
        <v>3800.85</v>
      </c>
      <c r="Q80" s="2">
        <v>2163.2559000000001</v>
      </c>
      <c r="R80" s="2">
        <v>4341.0010000000002</v>
      </c>
      <c r="S80" s="2">
        <v>681</v>
      </c>
    </row>
    <row r="81" spans="1:19" x14ac:dyDescent="0.3">
      <c r="A81" t="s">
        <v>33</v>
      </c>
      <c r="B81" s="1" t="s">
        <v>2</v>
      </c>
      <c r="C81" t="s">
        <v>6</v>
      </c>
      <c r="D81" s="2">
        <f t="shared" si="6"/>
        <v>-16747.852749999998</v>
      </c>
      <c r="K81" s="2">
        <v>-2069.4472999999998</v>
      </c>
      <c r="L81" s="2">
        <v>-1700.5971999999999</v>
      </c>
      <c r="M81" s="2">
        <v>-1847.6016</v>
      </c>
      <c r="N81" s="2">
        <v>-1240.9477999999999</v>
      </c>
      <c r="O81" s="2">
        <v>-2494.1006000000002</v>
      </c>
      <c r="P81" s="2">
        <v>-2662.1073999999999</v>
      </c>
      <c r="Q81" s="2">
        <v>-1960.1514</v>
      </c>
      <c r="R81" s="2">
        <v>-2261.1514000000002</v>
      </c>
      <c r="S81" s="2">
        <v>-511.74804999999998</v>
      </c>
    </row>
    <row r="82" spans="1:19" x14ac:dyDescent="0.3">
      <c r="A82" t="s">
        <v>33</v>
      </c>
      <c r="B82" s="1" t="s">
        <v>2</v>
      </c>
      <c r="C82" t="s">
        <v>7</v>
      </c>
      <c r="D82" s="2">
        <f t="shared" si="6"/>
        <v>6356.6528054999999</v>
      </c>
      <c r="E82">
        <f>COUNT(K82:S82)</f>
        <v>9</v>
      </c>
      <c r="F82">
        <f>COUNTIF(K82:S82,"&gt;0")</f>
        <v>8</v>
      </c>
      <c r="K82" s="2">
        <v>412.05419999999998</v>
      </c>
      <c r="L82" s="2">
        <v>-5.0981445000000001</v>
      </c>
      <c r="M82" s="2">
        <v>889.39844000000005</v>
      </c>
      <c r="N82" s="2">
        <v>1170.0024000000001</v>
      </c>
      <c r="O82" s="2">
        <v>299.34717000000001</v>
      </c>
      <c r="P82" s="2">
        <v>1138.7427</v>
      </c>
      <c r="Q82" s="2">
        <v>203.10449</v>
      </c>
      <c r="R82" s="2">
        <v>2079.8496</v>
      </c>
      <c r="S82" s="2">
        <v>169.25194999999999</v>
      </c>
    </row>
    <row r="83" spans="1:19" x14ac:dyDescent="0.3">
      <c r="A83" t="s">
        <v>33</v>
      </c>
      <c r="B83" s="1" t="s">
        <v>3</v>
      </c>
      <c r="C83" t="s">
        <v>5</v>
      </c>
      <c r="D83" s="2">
        <f t="shared" si="6"/>
        <v>10582.500481199999</v>
      </c>
      <c r="K83" s="2">
        <v>1606.751</v>
      </c>
      <c r="L83" s="2">
        <v>1187.1986999999999</v>
      </c>
      <c r="M83" s="2">
        <v>1249.25</v>
      </c>
      <c r="N83" s="2">
        <v>2062.1493999999998</v>
      </c>
      <c r="O83" s="2">
        <v>1458.3496</v>
      </c>
      <c r="P83" s="2">
        <v>1270.8506</v>
      </c>
      <c r="Q83" s="2">
        <v>966.55079999999998</v>
      </c>
      <c r="R83" s="2">
        <v>777.59960000000001</v>
      </c>
      <c r="S83" s="2">
        <v>3.8007811999999999</v>
      </c>
    </row>
    <row r="84" spans="1:19" x14ac:dyDescent="0.3">
      <c r="A84" t="s">
        <v>33</v>
      </c>
      <c r="B84" s="1" t="s">
        <v>3</v>
      </c>
      <c r="C84" t="s">
        <v>6</v>
      </c>
      <c r="D84" s="2">
        <f t="shared" si="6"/>
        <v>-7915.3471000000009</v>
      </c>
      <c r="K84" s="2">
        <v>-1120.7494999999999</v>
      </c>
      <c r="L84" s="2">
        <v>-896.99950000000001</v>
      </c>
      <c r="M84" s="2">
        <v>-822.5</v>
      </c>
      <c r="N84" s="2">
        <v>-656.29930000000002</v>
      </c>
      <c r="O84" s="2">
        <v>-1501.5503000000001</v>
      </c>
      <c r="P84" s="2">
        <v>-1050.6488999999999</v>
      </c>
      <c r="Q84" s="2">
        <v>-534.39940000000001</v>
      </c>
      <c r="R84" s="2">
        <v>-708.74900000000002</v>
      </c>
      <c r="S84" s="2">
        <v>-623.45119999999997</v>
      </c>
    </row>
    <row r="85" spans="1:19" x14ac:dyDescent="0.3">
      <c r="A85" t="s">
        <v>33</v>
      </c>
      <c r="B85" s="1" t="s">
        <v>3</v>
      </c>
      <c r="C85" t="s">
        <v>7</v>
      </c>
      <c r="D85" s="2">
        <f t="shared" si="6"/>
        <v>2667.1533120000004</v>
      </c>
      <c r="E85">
        <f>COUNT(K85:S85)</f>
        <v>9</v>
      </c>
      <c r="F85">
        <f>COUNTIF(K85:S85,"&gt;0")</f>
        <v>7</v>
      </c>
      <c r="K85" s="2">
        <v>486.00146000000001</v>
      </c>
      <c r="L85" s="2">
        <v>290.19922000000003</v>
      </c>
      <c r="M85" s="2">
        <v>426.75</v>
      </c>
      <c r="N85" s="2">
        <v>1405.8501000000001</v>
      </c>
      <c r="O85" s="2">
        <v>-43.200684000000003</v>
      </c>
      <c r="P85" s="2">
        <v>220.20166</v>
      </c>
      <c r="Q85" s="2">
        <v>432.15136999999999</v>
      </c>
      <c r="R85" s="2">
        <v>68.850586000000007</v>
      </c>
      <c r="S85" s="2">
        <v>-619.65039999999999</v>
      </c>
    </row>
    <row r="86" spans="1:19" x14ac:dyDescent="0.3">
      <c r="A86" t="s">
        <v>34</v>
      </c>
      <c r="B86" s="1" t="s">
        <v>0</v>
      </c>
      <c r="C86" t="s">
        <v>5</v>
      </c>
      <c r="D86" s="2">
        <f t="shared" ref="D86:D90" si="7">SUM(K86:S86)</f>
        <v>68268.947700000004</v>
      </c>
      <c r="I86" s="2">
        <f>SUM(D86,D89,D92,D95)</f>
        <v>127108.299025</v>
      </c>
      <c r="J86" s="7">
        <f>100*I88/I86</f>
        <v>30.450387590575343</v>
      </c>
      <c r="K86" s="2">
        <v>7015.5015000000003</v>
      </c>
      <c r="L86" s="2">
        <v>6205.7020000000002</v>
      </c>
      <c r="M86" s="2">
        <v>8274.0460000000003</v>
      </c>
      <c r="N86" s="2">
        <v>9697.4529999999995</v>
      </c>
      <c r="O86" s="2">
        <v>9033.2540000000008</v>
      </c>
      <c r="P86" s="2">
        <v>8095.741</v>
      </c>
      <c r="Q86" s="2">
        <v>8755.0020000000004</v>
      </c>
      <c r="R86" s="2">
        <v>9989.5490000000009</v>
      </c>
      <c r="S86" s="2">
        <v>1202.6992</v>
      </c>
    </row>
    <row r="87" spans="1:19" x14ac:dyDescent="0.3">
      <c r="A87" t="s">
        <v>34</v>
      </c>
      <c r="B87" s="1" t="s">
        <v>0</v>
      </c>
      <c r="C87" t="s">
        <v>6</v>
      </c>
      <c r="D87" s="2">
        <f t="shared" si="7"/>
        <v>-44737.6898</v>
      </c>
      <c r="I87" s="2">
        <f>SUM(D87,D90,D93,D96)</f>
        <v>-88403.329627999992</v>
      </c>
      <c r="K87" s="2">
        <v>-4309.1005999999998</v>
      </c>
      <c r="L87" s="2">
        <v>-4380.8975</v>
      </c>
      <c r="M87" s="2">
        <v>-4506.45</v>
      </c>
      <c r="N87" s="2">
        <v>-6182.0429999999997</v>
      </c>
      <c r="O87" s="2">
        <v>-7189.9489999999996</v>
      </c>
      <c r="P87" s="2">
        <v>-5683.9489999999996</v>
      </c>
      <c r="Q87" s="2">
        <v>-4421.5977000000003</v>
      </c>
      <c r="R87" s="2">
        <v>-4958.201</v>
      </c>
      <c r="S87" s="2">
        <v>-3105.502</v>
      </c>
    </row>
    <row r="88" spans="1:19" x14ac:dyDescent="0.3">
      <c r="A88" t="s">
        <v>34</v>
      </c>
      <c r="B88" s="1" t="s">
        <v>0</v>
      </c>
      <c r="C88" t="s">
        <v>7</v>
      </c>
      <c r="D88" s="2">
        <f t="shared" si="7"/>
        <v>23531.257599999997</v>
      </c>
      <c r="E88">
        <f>COUNT(K88:S88)</f>
        <v>9</v>
      </c>
      <c r="F88">
        <f>COUNTIF(K88:S88,"&gt;0")</f>
        <v>8</v>
      </c>
      <c r="G88">
        <f>SUM(E88,E91,E94,E97)</f>
        <v>36</v>
      </c>
      <c r="H88">
        <f>SUM(F88,F91,F94,F97)</f>
        <v>28</v>
      </c>
      <c r="I88" s="8">
        <f>SUM(D88,D91,D94,D97)</f>
        <v>38704.969712899998</v>
      </c>
      <c r="J88" s="4">
        <f>100 *H88/G88</f>
        <v>77.777777777777771</v>
      </c>
      <c r="K88" s="2">
        <v>2706.4009999999998</v>
      </c>
      <c r="L88" s="2">
        <v>1824.8046999999999</v>
      </c>
      <c r="M88" s="2">
        <v>3767.5956999999999</v>
      </c>
      <c r="N88" s="2">
        <v>3515.4101999999998</v>
      </c>
      <c r="O88" s="2">
        <v>1843.3046999999999</v>
      </c>
      <c r="P88" s="2">
        <v>2411.7919999999999</v>
      </c>
      <c r="Q88" s="2">
        <v>4333.4043000000001</v>
      </c>
      <c r="R88" s="2">
        <v>5031.3477000000003</v>
      </c>
      <c r="S88" s="2">
        <v>-1902.8027</v>
      </c>
    </row>
    <row r="89" spans="1:19" x14ac:dyDescent="0.3">
      <c r="A89" t="s">
        <v>34</v>
      </c>
      <c r="B89" s="1" t="s">
        <v>1</v>
      </c>
      <c r="C89" t="s">
        <v>5</v>
      </c>
      <c r="D89" s="2">
        <f t="shared" si="7"/>
        <v>26827.851300000002</v>
      </c>
      <c r="K89" s="2">
        <v>2748.5488</v>
      </c>
      <c r="L89" s="2">
        <v>3272.2002000000002</v>
      </c>
      <c r="M89" s="2">
        <v>2952.3993999999998</v>
      </c>
      <c r="N89" s="2">
        <v>3132.9014000000002</v>
      </c>
      <c r="O89" s="2">
        <v>2977.6514000000002</v>
      </c>
      <c r="P89" s="2">
        <v>4149.6484</v>
      </c>
      <c r="Q89" s="2">
        <v>2063.8027000000002</v>
      </c>
      <c r="R89" s="2">
        <v>5475.4489999999996</v>
      </c>
      <c r="S89" s="2">
        <v>55.25</v>
      </c>
    </row>
    <row r="90" spans="1:19" x14ac:dyDescent="0.3">
      <c r="A90" t="s">
        <v>34</v>
      </c>
      <c r="B90" s="1" t="s">
        <v>1</v>
      </c>
      <c r="C90" t="s">
        <v>6</v>
      </c>
      <c r="D90" s="2">
        <f t="shared" si="7"/>
        <v>-21353.437537999998</v>
      </c>
      <c r="K90" s="2">
        <v>-3727.7510000000002</v>
      </c>
      <c r="L90" s="2">
        <v>-2175.0996</v>
      </c>
      <c r="M90" s="2">
        <v>-2692.6504</v>
      </c>
      <c r="N90" s="2">
        <v>-2643.7997999999998</v>
      </c>
      <c r="O90" s="2">
        <v>-3680.9492</v>
      </c>
      <c r="P90" s="2">
        <v>-2471.9472999999998</v>
      </c>
      <c r="Q90" s="2">
        <v>-2125.8944999999999</v>
      </c>
      <c r="R90" s="2">
        <v>-1791.4473</v>
      </c>
      <c r="S90" s="2">
        <v>-43.898437999999999</v>
      </c>
    </row>
    <row r="91" spans="1:19" x14ac:dyDescent="0.3">
      <c r="A91" t="s">
        <v>34</v>
      </c>
      <c r="B91" s="1" t="s">
        <v>1</v>
      </c>
      <c r="C91" t="s">
        <v>7</v>
      </c>
      <c r="D91" s="2">
        <f t="shared" ref="D91:D97" si="8">SUM(K91:S91)</f>
        <v>5474.4141454999999</v>
      </c>
      <c r="E91">
        <f>COUNT(K91:S91)</f>
        <v>9</v>
      </c>
      <c r="F91">
        <f>COUNTIF(K91:S91,"&gt;0")</f>
        <v>6</v>
      </c>
      <c r="K91" s="2">
        <v>-979.20214999999996</v>
      </c>
      <c r="L91" s="2">
        <v>1097.1006</v>
      </c>
      <c r="M91" s="2">
        <v>259.74901999999997</v>
      </c>
      <c r="N91" s="2">
        <v>489.10156000000001</v>
      </c>
      <c r="O91" s="2">
        <v>-703.29785000000004</v>
      </c>
      <c r="P91" s="2">
        <v>1677.7012</v>
      </c>
      <c r="Q91" s="2">
        <v>-62.091797</v>
      </c>
      <c r="R91" s="2">
        <v>3684.002</v>
      </c>
      <c r="S91" s="2">
        <v>11.3515625</v>
      </c>
    </row>
    <row r="92" spans="1:19" x14ac:dyDescent="0.3">
      <c r="A92" t="s">
        <v>34</v>
      </c>
      <c r="B92" s="1" t="s">
        <v>2</v>
      </c>
      <c r="C92" t="s">
        <v>5</v>
      </c>
      <c r="D92" s="2">
        <f t="shared" si="8"/>
        <v>22422.401919999997</v>
      </c>
      <c r="K92" s="2">
        <v>2249.4994999999999</v>
      </c>
      <c r="L92" s="2">
        <v>1563.1504</v>
      </c>
      <c r="M92" s="2">
        <v>2723.2993000000001</v>
      </c>
      <c r="N92" s="2">
        <v>2351.6</v>
      </c>
      <c r="O92" s="2">
        <v>2767.1489999999999</v>
      </c>
      <c r="P92" s="2">
        <v>3990.8989999999999</v>
      </c>
      <c r="Q92" s="2">
        <v>2142.8555000000001</v>
      </c>
      <c r="R92" s="2">
        <v>4139.25</v>
      </c>
      <c r="S92" s="2">
        <v>494.69922000000003</v>
      </c>
    </row>
    <row r="93" spans="1:19" x14ac:dyDescent="0.3">
      <c r="A93" t="s">
        <v>34</v>
      </c>
      <c r="B93" s="1" t="s">
        <v>2</v>
      </c>
      <c r="C93" t="s">
        <v>6</v>
      </c>
      <c r="D93" s="2">
        <f t="shared" si="8"/>
        <v>-15217.90545</v>
      </c>
      <c r="K93" s="2">
        <v>-1958.9477999999999</v>
      </c>
      <c r="L93" s="2">
        <v>-1565.3477</v>
      </c>
      <c r="M93" s="2">
        <v>-1515.0518</v>
      </c>
      <c r="N93" s="2">
        <v>-1259.749</v>
      </c>
      <c r="O93" s="2">
        <v>-2015.1020000000001</v>
      </c>
      <c r="P93" s="2">
        <v>-2457.0059000000001</v>
      </c>
      <c r="Q93" s="2">
        <v>-1916.1016</v>
      </c>
      <c r="R93" s="2">
        <v>-2071.8516</v>
      </c>
      <c r="S93" s="2">
        <v>-458.74804999999998</v>
      </c>
    </row>
    <row r="94" spans="1:19" x14ac:dyDescent="0.3">
      <c r="A94" t="s">
        <v>34</v>
      </c>
      <c r="B94" s="1" t="s">
        <v>2</v>
      </c>
      <c r="C94" t="s">
        <v>7</v>
      </c>
      <c r="D94" s="2">
        <f t="shared" si="8"/>
        <v>7204.4966644000006</v>
      </c>
      <c r="E94">
        <f>COUNT(K94:S94)</f>
        <v>9</v>
      </c>
      <c r="F94">
        <f>COUNTIF(K94:S94,"&gt;0")</f>
        <v>8</v>
      </c>
      <c r="K94" s="2">
        <v>290.55176</v>
      </c>
      <c r="L94" s="2">
        <v>-2.1972656000000002</v>
      </c>
      <c r="M94" s="2">
        <v>1208.2475999999999</v>
      </c>
      <c r="N94" s="2">
        <v>1091.8511000000001</v>
      </c>
      <c r="O94" s="2">
        <v>752.04690000000005</v>
      </c>
      <c r="P94" s="2">
        <v>1533.8931</v>
      </c>
      <c r="Q94" s="2">
        <v>226.75389999999999</v>
      </c>
      <c r="R94" s="2">
        <v>2067.3984</v>
      </c>
      <c r="S94" s="2">
        <v>35.951169999999998</v>
      </c>
    </row>
    <row r="95" spans="1:19" x14ac:dyDescent="0.3">
      <c r="A95" t="s">
        <v>34</v>
      </c>
      <c r="B95" s="1" t="s">
        <v>3</v>
      </c>
      <c r="C95" t="s">
        <v>5</v>
      </c>
      <c r="D95" s="2">
        <f t="shared" si="8"/>
        <v>9589.0981050000009</v>
      </c>
      <c r="K95" s="2">
        <v>1669.3501000000001</v>
      </c>
      <c r="L95" s="2">
        <v>755.99900000000002</v>
      </c>
      <c r="M95" s="2">
        <v>1305.5503000000001</v>
      </c>
      <c r="N95" s="2">
        <v>1598.0990999999999</v>
      </c>
      <c r="O95" s="2">
        <v>1339.5</v>
      </c>
      <c r="P95" s="2">
        <v>1284.9004</v>
      </c>
      <c r="Q95" s="2">
        <v>877.75</v>
      </c>
      <c r="R95" s="2">
        <v>668.39940000000001</v>
      </c>
      <c r="S95" s="2">
        <v>89.549805000000006</v>
      </c>
    </row>
    <row r="96" spans="1:19" x14ac:dyDescent="0.3">
      <c r="A96" t="s">
        <v>34</v>
      </c>
      <c r="B96" s="1" t="s">
        <v>3</v>
      </c>
      <c r="C96" t="s">
        <v>6</v>
      </c>
      <c r="D96" s="2">
        <f t="shared" si="8"/>
        <v>-7094.29684</v>
      </c>
      <c r="K96" s="2">
        <v>-1104.7992999999999</v>
      </c>
      <c r="L96" s="2">
        <v>-659.1001</v>
      </c>
      <c r="M96" s="2">
        <v>-816.55029999999999</v>
      </c>
      <c r="N96" s="2">
        <v>-575.04930000000002</v>
      </c>
      <c r="O96" s="2">
        <v>-1451.8998999999999</v>
      </c>
      <c r="P96" s="2">
        <v>-951.8999</v>
      </c>
      <c r="Q96" s="2">
        <v>-256.34960000000001</v>
      </c>
      <c r="R96" s="2">
        <v>-723.14844000000005</v>
      </c>
      <c r="S96" s="2">
        <v>-555.5</v>
      </c>
    </row>
    <row r="97" spans="1:19" x14ac:dyDescent="0.3">
      <c r="A97" t="s">
        <v>34</v>
      </c>
      <c r="B97" s="1" t="s">
        <v>3</v>
      </c>
      <c r="C97" t="s">
        <v>7</v>
      </c>
      <c r="D97" s="2">
        <f t="shared" si="8"/>
        <v>2494.8013030000002</v>
      </c>
      <c r="E97">
        <f>COUNT(K97:S97)</f>
        <v>9</v>
      </c>
      <c r="F97">
        <f>COUNTIF(K97:S97,"&gt;0")</f>
        <v>6</v>
      </c>
      <c r="K97" s="2">
        <v>564.55079999999998</v>
      </c>
      <c r="L97" s="2">
        <v>96.898926000000003</v>
      </c>
      <c r="M97" s="2">
        <v>489</v>
      </c>
      <c r="N97" s="2">
        <v>1023.0498</v>
      </c>
      <c r="O97" s="2">
        <v>-112.3999</v>
      </c>
      <c r="P97" s="2">
        <v>333.00049999999999</v>
      </c>
      <c r="Q97" s="2">
        <v>621.40039999999999</v>
      </c>
      <c r="R97" s="2">
        <v>-54.749023000000001</v>
      </c>
      <c r="S97" s="2">
        <v>-465.9502</v>
      </c>
    </row>
    <row r="98" spans="1:19" x14ac:dyDescent="0.3">
      <c r="A98" t="s">
        <v>35</v>
      </c>
      <c r="B98" s="1" t="s">
        <v>0</v>
      </c>
      <c r="C98" t="s">
        <v>5</v>
      </c>
      <c r="D98" s="2">
        <f t="shared" ref="D98:D102" si="9">SUM(K98:S98)</f>
        <v>80791.104999999996</v>
      </c>
      <c r="I98" s="2">
        <f>SUM(D98,D101,D104,D107)</f>
        <v>151423.2113612</v>
      </c>
      <c r="J98" s="7">
        <f>100*I100/I98</f>
        <v>38.760061979532757</v>
      </c>
      <c r="K98" s="2">
        <v>8423.3029999999999</v>
      </c>
      <c r="L98" s="2">
        <v>8615.2029999999995</v>
      </c>
      <c r="M98" s="2">
        <v>9141.9959999999992</v>
      </c>
      <c r="N98" s="2">
        <v>10865.954</v>
      </c>
      <c r="O98" s="2">
        <v>10776.762000000001</v>
      </c>
      <c r="P98" s="2">
        <v>8959.0910000000003</v>
      </c>
      <c r="Q98" s="2">
        <v>11314.397999999999</v>
      </c>
      <c r="R98" s="2">
        <v>11365.147999999999</v>
      </c>
      <c r="S98" s="2">
        <v>1329.25</v>
      </c>
    </row>
    <row r="99" spans="1:19" x14ac:dyDescent="0.3">
      <c r="A99" t="s">
        <v>35</v>
      </c>
      <c r="B99" s="1" t="s">
        <v>0</v>
      </c>
      <c r="C99" t="s">
        <v>6</v>
      </c>
      <c r="D99" s="2">
        <f t="shared" si="9"/>
        <v>-46008.591200000003</v>
      </c>
      <c r="I99" s="2">
        <f>SUM(D99,D102,D105,D108)</f>
        <v>-92731.480849</v>
      </c>
      <c r="K99" s="2">
        <v>-4269.049</v>
      </c>
      <c r="L99" s="2">
        <v>-4411.4970000000003</v>
      </c>
      <c r="M99" s="2">
        <v>-4259.1025</v>
      </c>
      <c r="N99" s="2">
        <v>-6276.8429999999998</v>
      </c>
      <c r="O99" s="2">
        <v>-7818.1484</v>
      </c>
      <c r="P99" s="2">
        <v>-6179.549</v>
      </c>
      <c r="Q99" s="2">
        <v>-4221.2969999999996</v>
      </c>
      <c r="R99" s="2">
        <v>-5141.7030000000004</v>
      </c>
      <c r="S99" s="2">
        <v>-3431.4023000000002</v>
      </c>
    </row>
    <row r="100" spans="1:19" x14ac:dyDescent="0.3">
      <c r="A100" t="s">
        <v>35</v>
      </c>
      <c r="B100" s="1" t="s">
        <v>0</v>
      </c>
      <c r="C100" t="s">
        <v>7</v>
      </c>
      <c r="D100" s="2">
        <f t="shared" si="9"/>
        <v>34782.514199999998</v>
      </c>
      <c r="E100">
        <f>COUNT(K100:S100)</f>
        <v>9</v>
      </c>
      <c r="F100">
        <f>COUNTIF(K100:S100,"&gt;0")</f>
        <v>8</v>
      </c>
      <c r="G100">
        <f>SUM(E100,E103,E106,E109)</f>
        <v>36</v>
      </c>
      <c r="H100">
        <f>SUM(F100,F103,F106,F109)</f>
        <v>31</v>
      </c>
      <c r="I100" s="8">
        <f>SUM(D100,D103,D106,D109)</f>
        <v>58691.730575000001</v>
      </c>
      <c r="J100" s="4">
        <f>100 *H100/G100</f>
        <v>86.111111111111114</v>
      </c>
      <c r="K100" s="2">
        <v>4154.2533999999996</v>
      </c>
      <c r="L100" s="2">
        <v>4203.7060000000001</v>
      </c>
      <c r="M100" s="2">
        <v>4882.8936000000003</v>
      </c>
      <c r="N100" s="2">
        <v>4589.1112999999996</v>
      </c>
      <c r="O100" s="2">
        <v>2958.6133</v>
      </c>
      <c r="P100" s="2">
        <v>2779.5419999999999</v>
      </c>
      <c r="Q100" s="2">
        <v>7093.1016</v>
      </c>
      <c r="R100" s="2">
        <v>6223.4453000000003</v>
      </c>
      <c r="S100" s="2">
        <v>-2102.1523000000002</v>
      </c>
    </row>
    <row r="101" spans="1:19" x14ac:dyDescent="0.3">
      <c r="A101" t="s">
        <v>35</v>
      </c>
      <c r="B101" s="1" t="s">
        <v>1</v>
      </c>
      <c r="C101" t="s">
        <v>5</v>
      </c>
      <c r="D101" s="2">
        <f t="shared" si="9"/>
        <v>33177.697379999998</v>
      </c>
      <c r="K101" s="2">
        <v>3302.4492</v>
      </c>
      <c r="L101" s="2">
        <v>3548.5497999999998</v>
      </c>
      <c r="M101" s="2">
        <v>4711.0995999999996</v>
      </c>
      <c r="N101" s="2">
        <v>3210.6992</v>
      </c>
      <c r="O101" s="2">
        <v>2967.6992</v>
      </c>
      <c r="P101" s="2">
        <v>4389.45</v>
      </c>
      <c r="Q101" s="2">
        <v>2659.6016</v>
      </c>
      <c r="R101" s="2">
        <v>8207.348</v>
      </c>
      <c r="S101" s="2">
        <v>180.80078</v>
      </c>
    </row>
    <row r="102" spans="1:19" x14ac:dyDescent="0.3">
      <c r="A102" t="s">
        <v>35</v>
      </c>
      <c r="B102" s="1" t="s">
        <v>1</v>
      </c>
      <c r="C102" t="s">
        <v>6</v>
      </c>
      <c r="D102" s="2">
        <f t="shared" si="9"/>
        <v>-23362.034208999998</v>
      </c>
      <c r="K102" s="2">
        <v>-3476.6016</v>
      </c>
      <c r="L102" s="2">
        <v>-2922.2988</v>
      </c>
      <c r="M102" s="2">
        <v>-2970</v>
      </c>
      <c r="N102" s="2">
        <v>-3237.8993999999998</v>
      </c>
      <c r="O102" s="2">
        <v>-4330.6953000000003</v>
      </c>
      <c r="P102" s="2">
        <v>-2590.0976999999998</v>
      </c>
      <c r="Q102" s="2">
        <v>-2027.3945000000001</v>
      </c>
      <c r="R102" s="2">
        <v>-1791.4473</v>
      </c>
      <c r="S102" s="2">
        <v>-15.599608999999999</v>
      </c>
    </row>
    <row r="103" spans="1:19" x14ac:dyDescent="0.3">
      <c r="A103" t="s">
        <v>35</v>
      </c>
      <c r="B103" s="1" t="s">
        <v>1</v>
      </c>
      <c r="C103" t="s">
        <v>7</v>
      </c>
      <c r="D103" s="2">
        <f t="shared" ref="D103:D109" si="10">SUM(K103:S103)</f>
        <v>9815.6630650000006</v>
      </c>
      <c r="E103">
        <f>COUNT(K103:S103)</f>
        <v>9</v>
      </c>
      <c r="F103">
        <f>COUNTIF(K103:S103,"&gt;0")</f>
        <v>6</v>
      </c>
      <c r="K103" s="2">
        <v>-174.15234000000001</v>
      </c>
      <c r="L103" s="2">
        <v>626.25099999999998</v>
      </c>
      <c r="M103" s="2">
        <v>1741.0996</v>
      </c>
      <c r="N103" s="2">
        <v>-27.200195000000001</v>
      </c>
      <c r="O103" s="2">
        <v>-1362.9961000000001</v>
      </c>
      <c r="P103" s="2">
        <v>1799.3525</v>
      </c>
      <c r="Q103" s="2">
        <v>632.20703000000003</v>
      </c>
      <c r="R103" s="2">
        <v>6415.9004000000004</v>
      </c>
      <c r="S103" s="2">
        <v>165.20116999999999</v>
      </c>
    </row>
    <row r="104" spans="1:19" x14ac:dyDescent="0.3">
      <c r="A104" t="s">
        <v>35</v>
      </c>
      <c r="B104" s="1" t="s">
        <v>2</v>
      </c>
      <c r="C104" t="s">
        <v>5</v>
      </c>
      <c r="D104" s="2">
        <f t="shared" si="10"/>
        <v>25910.608700000001</v>
      </c>
      <c r="K104" s="2">
        <v>2795.252</v>
      </c>
      <c r="L104" s="2">
        <v>2002.7012</v>
      </c>
      <c r="M104" s="2">
        <v>3132.0005000000001</v>
      </c>
      <c r="N104" s="2">
        <v>2713.5508</v>
      </c>
      <c r="O104" s="2">
        <v>3189.2494999999999</v>
      </c>
      <c r="P104" s="2">
        <v>4146.2960000000003</v>
      </c>
      <c r="Q104" s="2">
        <v>2392.6044999999999</v>
      </c>
      <c r="R104" s="2">
        <v>4803.7539999999999</v>
      </c>
      <c r="S104" s="2">
        <v>735.2002</v>
      </c>
    </row>
    <row r="105" spans="1:19" x14ac:dyDescent="0.3">
      <c r="A105" t="s">
        <v>35</v>
      </c>
      <c r="B105" s="1" t="s">
        <v>2</v>
      </c>
      <c r="C105" t="s">
        <v>6</v>
      </c>
      <c r="D105" s="2">
        <f t="shared" si="10"/>
        <v>-15727.806140000002</v>
      </c>
      <c r="K105" s="2">
        <v>-1931.5967000000001</v>
      </c>
      <c r="L105" s="2">
        <v>-1586.8480999999999</v>
      </c>
      <c r="M105" s="2">
        <v>-1679.2017000000001</v>
      </c>
      <c r="N105" s="2">
        <v>-1226.3984</v>
      </c>
      <c r="O105" s="2">
        <v>-2422.8018000000002</v>
      </c>
      <c r="P105" s="2">
        <v>-2464.6567</v>
      </c>
      <c r="Q105" s="2">
        <v>-1823.9042999999999</v>
      </c>
      <c r="R105" s="2">
        <v>-2124.25</v>
      </c>
      <c r="S105" s="2">
        <v>-468.14843999999999</v>
      </c>
    </row>
    <row r="106" spans="1:19" x14ac:dyDescent="0.3">
      <c r="A106" t="s">
        <v>35</v>
      </c>
      <c r="B106" s="1" t="s">
        <v>2</v>
      </c>
      <c r="C106" t="s">
        <v>7</v>
      </c>
      <c r="D106" s="2">
        <f t="shared" si="10"/>
        <v>10182.80234</v>
      </c>
      <c r="E106">
        <f>COUNT(K106:S106)</f>
        <v>9</v>
      </c>
      <c r="F106">
        <f>COUNTIF(K106:S106,"&gt;0")</f>
        <v>9</v>
      </c>
      <c r="K106" s="2">
        <v>863.65530000000001</v>
      </c>
      <c r="L106" s="2">
        <v>415.85302999999999</v>
      </c>
      <c r="M106" s="2">
        <v>1452.7988</v>
      </c>
      <c r="N106" s="2">
        <v>1487.1523</v>
      </c>
      <c r="O106" s="2">
        <v>766.44775000000004</v>
      </c>
      <c r="P106" s="2">
        <v>1681.6392000000001</v>
      </c>
      <c r="Q106" s="2">
        <v>568.7002</v>
      </c>
      <c r="R106" s="2">
        <v>2679.5039999999999</v>
      </c>
      <c r="S106" s="2">
        <v>267.05176</v>
      </c>
    </row>
    <row r="107" spans="1:19" x14ac:dyDescent="0.3">
      <c r="A107" t="s">
        <v>35</v>
      </c>
      <c r="B107" s="1" t="s">
        <v>3</v>
      </c>
      <c r="C107" t="s">
        <v>5</v>
      </c>
      <c r="D107" s="2">
        <f t="shared" si="10"/>
        <v>11543.800281200001</v>
      </c>
      <c r="K107" s="2">
        <v>1845.6001000000001</v>
      </c>
      <c r="L107" s="2">
        <v>1239.1992</v>
      </c>
      <c r="M107" s="2">
        <v>1377.5</v>
      </c>
      <c r="N107" s="2">
        <v>2173.1992</v>
      </c>
      <c r="O107" s="2">
        <v>1569.7002</v>
      </c>
      <c r="P107" s="2">
        <v>1349.4004</v>
      </c>
      <c r="Q107" s="2">
        <v>1061.9004</v>
      </c>
      <c r="R107" s="2">
        <v>923.5</v>
      </c>
      <c r="S107" s="2">
        <v>3.8007811999999999</v>
      </c>
    </row>
    <row r="108" spans="1:19" x14ac:dyDescent="0.3">
      <c r="A108" t="s">
        <v>35</v>
      </c>
      <c r="B108" s="1" t="s">
        <v>3</v>
      </c>
      <c r="C108" t="s">
        <v>6</v>
      </c>
      <c r="D108" s="2">
        <f t="shared" si="10"/>
        <v>-7633.0492999999988</v>
      </c>
      <c r="K108" s="2">
        <v>-1052.1992</v>
      </c>
      <c r="L108" s="2">
        <v>-896.99950000000001</v>
      </c>
      <c r="M108" s="2">
        <v>-778.30029999999999</v>
      </c>
      <c r="N108" s="2">
        <v>-656.29930000000002</v>
      </c>
      <c r="O108" s="2">
        <v>-1455.6011000000001</v>
      </c>
      <c r="P108" s="2">
        <v>-1077.7992999999999</v>
      </c>
      <c r="Q108" s="2">
        <v>-480.15039999999999</v>
      </c>
      <c r="R108" s="2">
        <v>-612.24900000000002</v>
      </c>
      <c r="S108" s="2">
        <v>-623.45119999999997</v>
      </c>
    </row>
    <row r="109" spans="1:19" x14ac:dyDescent="0.3">
      <c r="A109" t="s">
        <v>35</v>
      </c>
      <c r="B109" s="1" t="s">
        <v>3</v>
      </c>
      <c r="C109" t="s">
        <v>7</v>
      </c>
      <c r="D109" s="2">
        <f t="shared" si="10"/>
        <v>3910.7509699999996</v>
      </c>
      <c r="E109">
        <f>COUNT(K109:S109)</f>
        <v>9</v>
      </c>
      <c r="F109">
        <f>COUNTIF(K109:S109,"&gt;0")</f>
        <v>8</v>
      </c>
      <c r="K109" s="2">
        <v>793.40089999999998</v>
      </c>
      <c r="L109" s="2">
        <v>342.19970000000001</v>
      </c>
      <c r="M109" s="2">
        <v>599.19970000000001</v>
      </c>
      <c r="N109" s="2">
        <v>1516.8998999999999</v>
      </c>
      <c r="O109" s="2">
        <v>114.09912</v>
      </c>
      <c r="P109" s="2">
        <v>271.60106999999999</v>
      </c>
      <c r="Q109" s="2">
        <v>581.75</v>
      </c>
      <c r="R109" s="2">
        <v>311.25098000000003</v>
      </c>
      <c r="S109" s="2">
        <v>-619.65039999999999</v>
      </c>
    </row>
    <row r="110" spans="1:19" x14ac:dyDescent="0.3">
      <c r="A110" t="s">
        <v>18</v>
      </c>
      <c r="B110" s="1" t="s">
        <v>0</v>
      </c>
      <c r="C110" t="s">
        <v>5</v>
      </c>
      <c r="D110" s="2">
        <f>SUM(K110:S110)</f>
        <v>92589.695099999997</v>
      </c>
      <c r="I110" s="2">
        <f>SUM(D110,D113,D116,D119)</f>
        <v>187190.88556</v>
      </c>
      <c r="J110" s="10">
        <f>100*I112/I110</f>
        <v>47.561692978616207</v>
      </c>
      <c r="K110" s="2">
        <v>10148.849</v>
      </c>
      <c r="L110" s="2">
        <v>9595.4979999999996</v>
      </c>
      <c r="M110" s="2">
        <v>9824.0499999999993</v>
      </c>
      <c r="N110" s="2">
        <v>10850.397999999999</v>
      </c>
      <c r="O110" s="2">
        <v>14071.504000000001</v>
      </c>
      <c r="P110" s="2">
        <v>13475.15</v>
      </c>
      <c r="Q110" s="2">
        <v>11001.800999999999</v>
      </c>
      <c r="R110" s="2">
        <v>12147.949000000001</v>
      </c>
      <c r="S110" s="2">
        <v>1474.4961000000001</v>
      </c>
    </row>
    <row r="111" spans="1:19" x14ac:dyDescent="0.3">
      <c r="A111" t="s">
        <v>18</v>
      </c>
      <c r="B111" s="1" t="s">
        <v>0</v>
      </c>
      <c r="C111" t="s">
        <v>6</v>
      </c>
      <c r="D111" s="2">
        <f>SUM(K111:S111)</f>
        <v>-48564.110870000004</v>
      </c>
      <c r="I111" s="2">
        <f>SUM(D111,D114,D117,D120)</f>
        <v>-98159.732090000005</v>
      </c>
      <c r="K111" s="2">
        <v>-3967.4018999999998</v>
      </c>
      <c r="L111" s="2">
        <v>-3541.5985999999998</v>
      </c>
      <c r="M111" s="2">
        <v>-6272.05</v>
      </c>
      <c r="N111" s="2">
        <v>-5725.1543000000001</v>
      </c>
      <c r="O111" s="2">
        <v>-6884.9530000000004</v>
      </c>
      <c r="P111" s="2">
        <v>-6982.5995999999996</v>
      </c>
      <c r="Q111" s="2">
        <v>-5214.4043000000001</v>
      </c>
      <c r="R111" s="2">
        <v>-9541.4979999999996</v>
      </c>
      <c r="S111" s="2">
        <v>-434.45116999999999</v>
      </c>
    </row>
    <row r="112" spans="1:19" x14ac:dyDescent="0.3">
      <c r="A112" t="s">
        <v>18</v>
      </c>
      <c r="B112" s="1" t="s">
        <v>0</v>
      </c>
      <c r="C112" t="s">
        <v>7</v>
      </c>
      <c r="D112" s="2">
        <f>SUM(K112:S112)</f>
        <v>44025.585600000006</v>
      </c>
      <c r="E112">
        <f>COUNT(K112:S112)</f>
        <v>9</v>
      </c>
      <c r="F112">
        <f>COUNTIF(K112:S112,"&gt;0")</f>
        <v>9</v>
      </c>
      <c r="G112">
        <f>SUM(E112,E115,E118,E121)</f>
        <v>36</v>
      </c>
      <c r="H112">
        <f>SUM(F112,F115,F118,F121)</f>
        <v>32</v>
      </c>
      <c r="I112" s="9">
        <f>SUM(D112,D115,D118,D121)</f>
        <v>89031.154274000015</v>
      </c>
      <c r="J112" s="4">
        <f>100 *H112/G112</f>
        <v>88.888888888888886</v>
      </c>
      <c r="K112" s="2">
        <v>6181.4470000000001</v>
      </c>
      <c r="L112" s="2">
        <v>6053.9</v>
      </c>
      <c r="M112" s="2">
        <v>3552</v>
      </c>
      <c r="N112" s="2">
        <v>5125.2439999999997</v>
      </c>
      <c r="O112" s="2">
        <v>7186.5510000000004</v>
      </c>
      <c r="P112" s="2">
        <v>6492.5510000000004</v>
      </c>
      <c r="Q112" s="2">
        <v>5787.3964999999998</v>
      </c>
      <c r="R112" s="2">
        <v>2606.4512</v>
      </c>
      <c r="S112" s="2">
        <v>1040.0449000000001</v>
      </c>
    </row>
    <row r="113" spans="1:19" x14ac:dyDescent="0.3">
      <c r="A113" t="s">
        <v>18</v>
      </c>
      <c r="B113" s="1" t="s">
        <v>1</v>
      </c>
      <c r="C113" t="s">
        <v>5</v>
      </c>
      <c r="D113" s="2">
        <f>SUM(K113:S113)</f>
        <v>46581.3442</v>
      </c>
      <c r="K113" s="2">
        <v>3198.3993999999998</v>
      </c>
      <c r="L113" s="2">
        <v>4771.95</v>
      </c>
      <c r="M113" s="2">
        <v>7501.799</v>
      </c>
      <c r="N113" s="2">
        <v>7520.799</v>
      </c>
      <c r="O113" s="2">
        <v>4239.6953000000003</v>
      </c>
      <c r="P113" s="2">
        <v>4634.3535000000002</v>
      </c>
      <c r="Q113" s="2">
        <v>5107.0919999999996</v>
      </c>
      <c r="R113" s="2">
        <v>8025.7539999999999</v>
      </c>
      <c r="S113" s="2">
        <v>1581.502</v>
      </c>
    </row>
    <row r="114" spans="1:19" x14ac:dyDescent="0.3">
      <c r="A114" t="s">
        <v>18</v>
      </c>
      <c r="B114" s="1" t="s">
        <v>1</v>
      </c>
      <c r="C114" t="s">
        <v>6</v>
      </c>
      <c r="D114" s="2">
        <f>SUM(K114:S114)</f>
        <v>-22655.4591</v>
      </c>
      <c r="K114" s="2">
        <v>-1136.1016</v>
      </c>
      <c r="L114" s="2">
        <v>-973.94920000000002</v>
      </c>
      <c r="M114" s="2">
        <v>-2385.8008</v>
      </c>
      <c r="N114" s="2">
        <v>-1865.252</v>
      </c>
      <c r="O114" s="2">
        <v>-4592.2089999999998</v>
      </c>
      <c r="P114" s="2">
        <v>-4745.8945000000003</v>
      </c>
      <c r="Q114" s="2">
        <v>-4150.5039999999999</v>
      </c>
      <c r="R114" s="2">
        <v>-2805.748</v>
      </c>
      <c r="S114" s="2">
        <v>0</v>
      </c>
    </row>
    <row r="115" spans="1:19" x14ac:dyDescent="0.3">
      <c r="A115" t="s">
        <v>18</v>
      </c>
      <c r="B115" s="1" t="s">
        <v>1</v>
      </c>
      <c r="C115" t="s">
        <v>7</v>
      </c>
      <c r="D115" s="2">
        <f t="shared" ref="D115:D121" si="11">SUM(K115:S115)</f>
        <v>23925.885114000001</v>
      </c>
      <c r="E115">
        <f>COUNT(K115:S115)</f>
        <v>9</v>
      </c>
      <c r="F115">
        <f>COUNTIF(K115:S115,"&gt;0")</f>
        <v>7</v>
      </c>
      <c r="K115" s="2">
        <v>2062.2979</v>
      </c>
      <c r="L115" s="2">
        <v>3798.0010000000002</v>
      </c>
      <c r="M115" s="2">
        <v>5115.9979999999996</v>
      </c>
      <c r="N115" s="2">
        <v>5655.5469999999996</v>
      </c>
      <c r="O115" s="2">
        <v>-352.51366999999999</v>
      </c>
      <c r="P115" s="2">
        <v>-111.541016</v>
      </c>
      <c r="Q115" s="2">
        <v>956.58789999999999</v>
      </c>
      <c r="R115" s="2">
        <v>5220.0060000000003</v>
      </c>
      <c r="S115" s="2">
        <v>1581.502</v>
      </c>
    </row>
    <row r="116" spans="1:19" x14ac:dyDescent="0.3">
      <c r="A116" t="s">
        <v>18</v>
      </c>
      <c r="B116" s="1" t="s">
        <v>2</v>
      </c>
      <c r="C116" t="s">
        <v>5</v>
      </c>
      <c r="D116" s="2">
        <f t="shared" si="11"/>
        <v>32750.245059999997</v>
      </c>
      <c r="K116" s="2">
        <v>4545.2505000000001</v>
      </c>
      <c r="L116" s="2">
        <v>3092.4463000000001</v>
      </c>
      <c r="M116" s="2">
        <v>3442.9009999999998</v>
      </c>
      <c r="N116" s="2">
        <v>3141.7002000000002</v>
      </c>
      <c r="O116" s="2">
        <v>5119.1970000000001</v>
      </c>
      <c r="P116" s="2">
        <v>4743.1530000000002</v>
      </c>
      <c r="Q116" s="2">
        <v>3291.7993000000001</v>
      </c>
      <c r="R116" s="2">
        <v>4819.4960000000001</v>
      </c>
      <c r="S116" s="2">
        <v>554.30175999999994</v>
      </c>
    </row>
    <row r="117" spans="1:19" x14ac:dyDescent="0.3">
      <c r="A117" t="s">
        <v>18</v>
      </c>
      <c r="B117" s="1" t="s">
        <v>2</v>
      </c>
      <c r="C117" t="s">
        <v>6</v>
      </c>
      <c r="D117" s="2">
        <f t="shared" si="11"/>
        <v>-18821.2592</v>
      </c>
      <c r="K117" s="2">
        <v>-2152.6977999999999</v>
      </c>
      <c r="L117" s="2">
        <v>-1960.001</v>
      </c>
      <c r="M117" s="2">
        <v>-2102.9526000000001</v>
      </c>
      <c r="N117" s="2">
        <v>-2647.5508</v>
      </c>
      <c r="O117" s="2">
        <v>-2621.6992</v>
      </c>
      <c r="P117" s="2">
        <v>-2545.3519999999999</v>
      </c>
      <c r="Q117" s="2">
        <v>-1856.1025</v>
      </c>
      <c r="R117" s="2">
        <v>-2737.8535000000002</v>
      </c>
      <c r="S117" s="2">
        <v>-197.0498</v>
      </c>
    </row>
    <row r="118" spans="1:19" x14ac:dyDescent="0.3">
      <c r="A118" t="s">
        <v>18</v>
      </c>
      <c r="B118" s="1" t="s">
        <v>2</v>
      </c>
      <c r="C118" t="s">
        <v>7</v>
      </c>
      <c r="D118" s="2">
        <f t="shared" si="11"/>
        <v>13928.985350000001</v>
      </c>
      <c r="E118">
        <f>COUNT(K118:S118)</f>
        <v>9</v>
      </c>
      <c r="F118">
        <f>COUNTIF(K118:S118,"&gt;0")</f>
        <v>9</v>
      </c>
      <c r="K118" s="2">
        <v>2392.5527000000002</v>
      </c>
      <c r="L118" s="2">
        <v>1132.4453000000001</v>
      </c>
      <c r="M118" s="2">
        <v>1339.9482</v>
      </c>
      <c r="N118" s="2">
        <v>494.14940000000001</v>
      </c>
      <c r="O118" s="2">
        <v>2497.4976000000001</v>
      </c>
      <c r="P118" s="2">
        <v>2197.8008</v>
      </c>
      <c r="Q118" s="2">
        <v>1435.6967999999999</v>
      </c>
      <c r="R118" s="2">
        <v>2081.6426000000001</v>
      </c>
      <c r="S118" s="2">
        <v>357.25195000000002</v>
      </c>
    </row>
    <row r="119" spans="1:19" x14ac:dyDescent="0.3">
      <c r="A119" t="s">
        <v>18</v>
      </c>
      <c r="B119" s="1" t="s">
        <v>3</v>
      </c>
      <c r="C119" t="s">
        <v>5</v>
      </c>
      <c r="D119" s="2">
        <f t="shared" si="11"/>
        <v>15269.601200000001</v>
      </c>
      <c r="K119" s="2">
        <v>1625.7505000000001</v>
      </c>
      <c r="L119" s="2">
        <v>1839.8496</v>
      </c>
      <c r="M119" s="2">
        <v>1451.2002</v>
      </c>
      <c r="N119" s="2">
        <v>2297.4</v>
      </c>
      <c r="O119" s="2">
        <v>2003.6996999999999</v>
      </c>
      <c r="P119" s="2">
        <v>1521.252</v>
      </c>
      <c r="Q119" s="2">
        <v>1438.249</v>
      </c>
      <c r="R119" s="2">
        <v>2699.1504</v>
      </c>
      <c r="S119" s="2">
        <v>393.0498</v>
      </c>
    </row>
    <row r="120" spans="1:19" x14ac:dyDescent="0.3">
      <c r="A120" t="s">
        <v>18</v>
      </c>
      <c r="B120" s="1" t="s">
        <v>3</v>
      </c>
      <c r="C120" t="s">
        <v>6</v>
      </c>
      <c r="D120" s="2">
        <f t="shared" si="11"/>
        <v>-8118.9029200000004</v>
      </c>
      <c r="K120" s="2">
        <v>-471.79932000000002</v>
      </c>
      <c r="L120" s="2">
        <v>-324.4502</v>
      </c>
      <c r="M120" s="2">
        <v>-332.40039999999999</v>
      </c>
      <c r="N120" s="2">
        <v>-1336.9507000000001</v>
      </c>
      <c r="O120" s="2">
        <v>-1394.7007000000001</v>
      </c>
      <c r="P120" s="2">
        <v>-1952.0005000000001</v>
      </c>
      <c r="Q120" s="2">
        <v>-1842.7017000000001</v>
      </c>
      <c r="R120" s="2">
        <v>-207.5</v>
      </c>
      <c r="S120" s="2">
        <v>-256.39940000000001</v>
      </c>
    </row>
    <row r="121" spans="1:19" x14ac:dyDescent="0.3">
      <c r="A121" t="s">
        <v>18</v>
      </c>
      <c r="B121" s="1" t="s">
        <v>3</v>
      </c>
      <c r="C121" t="s">
        <v>7</v>
      </c>
      <c r="D121" s="2">
        <f t="shared" si="11"/>
        <v>7150.6982099999996</v>
      </c>
      <c r="E121">
        <f>COUNT(K121:S121)</f>
        <v>9</v>
      </c>
      <c r="F121">
        <f>COUNTIF(K121:S121,"&gt;0")</f>
        <v>7</v>
      </c>
      <c r="K121" s="2">
        <v>1153.9512</v>
      </c>
      <c r="L121" s="2">
        <v>1515.3994</v>
      </c>
      <c r="M121" s="2">
        <v>1118.7998</v>
      </c>
      <c r="N121" s="2">
        <v>960.44920000000002</v>
      </c>
      <c r="O121" s="2">
        <v>608.99900000000002</v>
      </c>
      <c r="P121" s="2">
        <v>-430.74853999999999</v>
      </c>
      <c r="Q121" s="2">
        <v>-404.45263999999997</v>
      </c>
      <c r="R121" s="2">
        <v>2491.6504</v>
      </c>
      <c r="S121" s="2">
        <v>136.65038999999999</v>
      </c>
    </row>
    <row r="122" spans="1:19" x14ac:dyDescent="0.3">
      <c r="A122" t="s">
        <v>19</v>
      </c>
      <c r="B122" s="1" t="s">
        <v>0</v>
      </c>
      <c r="C122" t="s">
        <v>5</v>
      </c>
      <c r="D122" s="2">
        <f>SUM(K122:S122)</f>
        <v>234498.11099999998</v>
      </c>
      <c r="I122" s="2">
        <f>SUM(D122,D125,D128,D131)</f>
        <v>428737.29217999999</v>
      </c>
      <c r="J122" s="10">
        <f>100*I124/I122</f>
        <v>71.938573036588238</v>
      </c>
      <c r="K122" s="2">
        <v>26073</v>
      </c>
      <c r="L122" s="2">
        <v>22156.2</v>
      </c>
      <c r="M122" s="2">
        <v>28735.055</v>
      </c>
      <c r="N122" s="2">
        <v>27382.305</v>
      </c>
      <c r="O122" s="2">
        <v>34037.42</v>
      </c>
      <c r="P122" s="2">
        <v>28246.995999999999</v>
      </c>
      <c r="Q122" s="2">
        <v>24343.803</v>
      </c>
      <c r="R122" s="2">
        <v>38951.883000000002</v>
      </c>
      <c r="S122" s="2">
        <v>4571.4489999999996</v>
      </c>
    </row>
    <row r="123" spans="1:19" x14ac:dyDescent="0.3">
      <c r="A123" t="s">
        <v>19</v>
      </c>
      <c r="B123" s="1" t="s">
        <v>0</v>
      </c>
      <c r="C123" t="s">
        <v>6</v>
      </c>
      <c r="D123" s="2">
        <f>SUM(K123:S123)</f>
        <v>-61099.260200000004</v>
      </c>
      <c r="I123" s="2">
        <f>SUM(D123,D126,D129,D132)</f>
        <v>-120309.81665999998</v>
      </c>
      <c r="K123" s="2">
        <v>-7484.55</v>
      </c>
      <c r="L123" s="2">
        <v>-4924.6494000000002</v>
      </c>
      <c r="M123" s="2">
        <v>-6406.5479999999998</v>
      </c>
      <c r="N123" s="2">
        <v>-5713.1484</v>
      </c>
      <c r="O123" s="2">
        <v>-9801.107</v>
      </c>
      <c r="P123" s="2">
        <v>-10891.397999999999</v>
      </c>
      <c r="Q123" s="2">
        <v>-5975.1016</v>
      </c>
      <c r="R123" s="2">
        <v>-8032.6073999999999</v>
      </c>
      <c r="S123" s="2">
        <v>-1870.1504</v>
      </c>
    </row>
    <row r="124" spans="1:19" x14ac:dyDescent="0.3">
      <c r="A124" t="s">
        <v>19</v>
      </c>
      <c r="B124" s="1" t="s">
        <v>0</v>
      </c>
      <c r="C124" t="s">
        <v>7</v>
      </c>
      <c r="D124" s="2">
        <f>SUM(K124:S124)</f>
        <v>173398.86179999998</v>
      </c>
      <c r="E124">
        <f>COUNT(K124:S124)</f>
        <v>9</v>
      </c>
      <c r="F124">
        <f>COUNTIF(K124:S124,"&gt;0")</f>
        <v>9</v>
      </c>
      <c r="G124">
        <f>SUM(E124,E127,E130,E133)</f>
        <v>36</v>
      </c>
      <c r="H124">
        <f>SUM(F124,F127,F130,F133)</f>
        <v>36</v>
      </c>
      <c r="I124" s="9">
        <f>SUM(D124,D127,D130,D133)</f>
        <v>308427.49007</v>
      </c>
      <c r="J124" s="4">
        <f>100 *H124/G124</f>
        <v>100</v>
      </c>
      <c r="K124" s="2">
        <v>18588.45</v>
      </c>
      <c r="L124" s="2">
        <v>17231.555</v>
      </c>
      <c r="M124" s="2">
        <v>22328.508000000002</v>
      </c>
      <c r="N124" s="2">
        <v>21669.155999999999</v>
      </c>
      <c r="O124" s="2">
        <v>24236.313999999998</v>
      </c>
      <c r="P124" s="2">
        <v>17355.598000000002</v>
      </c>
      <c r="Q124" s="2">
        <v>18368.701000000001</v>
      </c>
      <c r="R124" s="2">
        <v>30919.280999999999</v>
      </c>
      <c r="S124" s="2">
        <v>2701.2988</v>
      </c>
    </row>
    <row r="125" spans="1:19" x14ac:dyDescent="0.3">
      <c r="A125" t="s">
        <v>19</v>
      </c>
      <c r="B125" s="1" t="s">
        <v>1</v>
      </c>
      <c r="C125" t="s">
        <v>5</v>
      </c>
      <c r="D125" s="2">
        <f>SUM(K125:S125)</f>
        <v>86175.891800000012</v>
      </c>
      <c r="K125" s="2">
        <v>9913.4500000000007</v>
      </c>
      <c r="L125" s="2">
        <v>8680.3009999999995</v>
      </c>
      <c r="M125" s="2">
        <v>9197.5480000000007</v>
      </c>
      <c r="N125" s="2">
        <v>10386.751</v>
      </c>
      <c r="O125" s="2">
        <v>11911.647999999999</v>
      </c>
      <c r="P125" s="2">
        <v>12057.347</v>
      </c>
      <c r="Q125" s="2">
        <v>10626.146000000001</v>
      </c>
      <c r="R125" s="2">
        <v>12284.902</v>
      </c>
      <c r="S125" s="2">
        <v>1117.7988</v>
      </c>
    </row>
    <row r="126" spans="1:19" x14ac:dyDescent="0.3">
      <c r="A126" t="s">
        <v>19</v>
      </c>
      <c r="B126" s="1" t="s">
        <v>1</v>
      </c>
      <c r="C126" t="s">
        <v>6</v>
      </c>
      <c r="D126" s="2">
        <f>SUM(K126:S126)</f>
        <v>-27394.399649999999</v>
      </c>
      <c r="K126" s="2">
        <v>-1835.6498999999999</v>
      </c>
      <c r="L126" s="2">
        <v>-3369.3516</v>
      </c>
      <c r="M126" s="2">
        <v>-4346.201</v>
      </c>
      <c r="N126" s="2">
        <v>-3449.6006000000002</v>
      </c>
      <c r="O126" s="2">
        <v>-3829.3008</v>
      </c>
      <c r="P126" s="2">
        <v>-1456.249</v>
      </c>
      <c r="Q126" s="2">
        <v>-3567.8008</v>
      </c>
      <c r="R126" s="2">
        <v>-5112.7439999999997</v>
      </c>
      <c r="S126" s="2">
        <v>-427.50195000000002</v>
      </c>
    </row>
    <row r="127" spans="1:19" x14ac:dyDescent="0.3">
      <c r="A127" t="s">
        <v>19</v>
      </c>
      <c r="B127" s="1" t="s">
        <v>1</v>
      </c>
      <c r="C127" t="s">
        <v>7</v>
      </c>
      <c r="D127" s="2">
        <f t="shared" ref="D127:D133" si="12">SUM(K127:S127)</f>
        <v>58781.493399999999</v>
      </c>
      <c r="E127">
        <f>COUNT(K127:S127)</f>
        <v>9</v>
      </c>
      <c r="F127">
        <f>COUNTIF(K127:S127,"&gt;0")</f>
        <v>9</v>
      </c>
      <c r="K127" s="2">
        <v>8077.8002999999999</v>
      </c>
      <c r="L127" s="2">
        <v>5310.9497000000001</v>
      </c>
      <c r="M127" s="2">
        <v>4851.3467000000001</v>
      </c>
      <c r="N127" s="2">
        <v>6937.1504000000004</v>
      </c>
      <c r="O127" s="2">
        <v>8082.3477000000003</v>
      </c>
      <c r="P127" s="2">
        <v>10601.098</v>
      </c>
      <c r="Q127" s="2">
        <v>7058.3456999999999</v>
      </c>
      <c r="R127" s="2">
        <v>7172.1580000000004</v>
      </c>
      <c r="S127" s="2">
        <v>690.29690000000005</v>
      </c>
    </row>
    <row r="128" spans="1:19" x14ac:dyDescent="0.3">
      <c r="A128" t="s">
        <v>19</v>
      </c>
      <c r="B128" s="1" t="s">
        <v>2</v>
      </c>
      <c r="C128" t="s">
        <v>5</v>
      </c>
      <c r="D128" s="2">
        <f t="shared" si="12"/>
        <v>78235.047800000015</v>
      </c>
      <c r="K128" s="2">
        <v>10221.502</v>
      </c>
      <c r="L128" s="2">
        <v>6936.6986999999999</v>
      </c>
      <c r="M128" s="2">
        <v>9749.9009999999998</v>
      </c>
      <c r="N128" s="2">
        <v>8861.8490000000002</v>
      </c>
      <c r="O128" s="2">
        <v>11225.608</v>
      </c>
      <c r="P128" s="2">
        <v>9990.6949999999997</v>
      </c>
      <c r="Q128" s="2">
        <v>7656.3964999999998</v>
      </c>
      <c r="R128" s="2">
        <v>11739.547</v>
      </c>
      <c r="S128" s="2">
        <v>1852.8506</v>
      </c>
    </row>
    <row r="129" spans="1:19" x14ac:dyDescent="0.3">
      <c r="A129" t="s">
        <v>19</v>
      </c>
      <c r="B129" s="1" t="s">
        <v>2</v>
      </c>
      <c r="C129" t="s">
        <v>6</v>
      </c>
      <c r="D129" s="2">
        <f t="shared" si="12"/>
        <v>-22213.654900000001</v>
      </c>
      <c r="K129" s="2">
        <v>-2460.1977999999999</v>
      </c>
      <c r="L129" s="2">
        <v>-2229.4502000000002</v>
      </c>
      <c r="M129" s="2">
        <v>-2617.8506000000002</v>
      </c>
      <c r="N129" s="2">
        <v>-2153.1518999999998</v>
      </c>
      <c r="O129" s="2">
        <v>-3237.145</v>
      </c>
      <c r="P129" s="2">
        <v>-2708.6523000000002</v>
      </c>
      <c r="Q129" s="2">
        <v>-2307.9043000000001</v>
      </c>
      <c r="R129" s="2">
        <v>-3751.2539999999999</v>
      </c>
      <c r="S129" s="2">
        <v>-748.04880000000003</v>
      </c>
    </row>
    <row r="130" spans="1:19" x14ac:dyDescent="0.3">
      <c r="A130" t="s">
        <v>19</v>
      </c>
      <c r="B130" s="1" t="s">
        <v>2</v>
      </c>
      <c r="C130" t="s">
        <v>7</v>
      </c>
      <c r="D130" s="2">
        <f t="shared" si="12"/>
        <v>56021.395499999999</v>
      </c>
      <c r="E130">
        <f>COUNT(K130:S130)</f>
        <v>9</v>
      </c>
      <c r="F130">
        <f>COUNTIF(K130:S130,"&gt;0")</f>
        <v>9</v>
      </c>
      <c r="K130" s="2">
        <v>7761.3040000000001</v>
      </c>
      <c r="L130" s="2">
        <v>4707.2484999999997</v>
      </c>
      <c r="M130" s="2">
        <v>7132.0522000000001</v>
      </c>
      <c r="N130" s="2">
        <v>6708.6949999999997</v>
      </c>
      <c r="O130" s="2">
        <v>7988.4629999999997</v>
      </c>
      <c r="P130" s="2">
        <v>7282.0460000000003</v>
      </c>
      <c r="Q130" s="2">
        <v>5348.4920000000002</v>
      </c>
      <c r="R130" s="2">
        <v>7988.2929999999997</v>
      </c>
      <c r="S130" s="2">
        <v>1104.8018</v>
      </c>
    </row>
    <row r="131" spans="1:19" x14ac:dyDescent="0.3">
      <c r="A131" t="s">
        <v>19</v>
      </c>
      <c r="B131" s="1" t="s">
        <v>3</v>
      </c>
      <c r="C131" t="s">
        <v>5</v>
      </c>
      <c r="D131" s="2">
        <f t="shared" si="12"/>
        <v>29828.241579999998</v>
      </c>
      <c r="K131" s="2">
        <v>4001.15</v>
      </c>
      <c r="L131" s="2">
        <v>2921.5473999999999</v>
      </c>
      <c r="M131" s="2">
        <v>3262.8506000000002</v>
      </c>
      <c r="N131" s="2">
        <v>3334.6484</v>
      </c>
      <c r="O131" s="2">
        <v>4632.4470000000001</v>
      </c>
      <c r="P131" s="2">
        <v>2884.6493999999998</v>
      </c>
      <c r="Q131" s="2">
        <v>3312.5502999999999</v>
      </c>
      <c r="R131" s="2">
        <v>4967.3477000000003</v>
      </c>
      <c r="S131" s="2">
        <v>511.05077999999997</v>
      </c>
    </row>
    <row r="132" spans="1:19" x14ac:dyDescent="0.3">
      <c r="A132" t="s">
        <v>19</v>
      </c>
      <c r="B132" s="1" t="s">
        <v>3</v>
      </c>
      <c r="C132" t="s">
        <v>6</v>
      </c>
      <c r="D132" s="2">
        <f t="shared" si="12"/>
        <v>-9602.501909999999</v>
      </c>
      <c r="K132" s="2">
        <v>-1275.2992999999999</v>
      </c>
      <c r="L132" s="2">
        <v>-1005.4009</v>
      </c>
      <c r="M132" s="2">
        <v>-1119.3994</v>
      </c>
      <c r="N132" s="2">
        <v>-479.2998</v>
      </c>
      <c r="O132" s="2">
        <v>-1540.8501000000001</v>
      </c>
      <c r="P132" s="2">
        <v>-1745.1528000000001</v>
      </c>
      <c r="Q132" s="2">
        <v>-738.14940000000001</v>
      </c>
      <c r="R132" s="2">
        <v>-1492.6006</v>
      </c>
      <c r="S132" s="2">
        <v>-206.34961000000001</v>
      </c>
    </row>
    <row r="133" spans="1:19" x14ac:dyDescent="0.3">
      <c r="A133" t="s">
        <v>19</v>
      </c>
      <c r="B133" s="1" t="s">
        <v>3</v>
      </c>
      <c r="C133" t="s">
        <v>7</v>
      </c>
      <c r="D133" s="2">
        <f t="shared" si="12"/>
        <v>20225.739369999999</v>
      </c>
      <c r="E133">
        <f>COUNT(K133:S133)</f>
        <v>9</v>
      </c>
      <c r="F133">
        <f>COUNTIF(K133:S133,"&gt;0")</f>
        <v>9</v>
      </c>
      <c r="K133" s="2">
        <v>2725.8506000000002</v>
      </c>
      <c r="L133" s="2">
        <v>1916.1465000000001</v>
      </c>
      <c r="M133" s="2">
        <v>2143.4512</v>
      </c>
      <c r="N133" s="2">
        <v>2855.3485999999998</v>
      </c>
      <c r="O133" s="2">
        <v>3091.5967000000001</v>
      </c>
      <c r="P133" s="2">
        <v>1139.4965999999999</v>
      </c>
      <c r="Q133" s="2">
        <v>2574.4009999999998</v>
      </c>
      <c r="R133" s="2">
        <v>3474.7469999999998</v>
      </c>
      <c r="S133" s="2">
        <v>304.70116999999999</v>
      </c>
    </row>
    <row r="134" spans="1:19" x14ac:dyDescent="0.3">
      <c r="A134" t="s">
        <v>20</v>
      </c>
      <c r="B134" s="1" t="s">
        <v>0</v>
      </c>
      <c r="C134" t="s">
        <v>5</v>
      </c>
      <c r="D134" s="2">
        <f>SUM(K134:S134)</f>
        <v>114957.54399999999</v>
      </c>
      <c r="I134" s="2">
        <f>SUM(D134,D137,D140,D143)</f>
        <v>225493.77106</v>
      </c>
      <c r="J134" s="10">
        <f>100*I136/I134</f>
        <v>52.545062634334577</v>
      </c>
      <c r="K134" s="2">
        <v>14924.246999999999</v>
      </c>
      <c r="L134" s="2">
        <v>10829.942999999999</v>
      </c>
      <c r="M134" s="2">
        <v>11490.15</v>
      </c>
      <c r="N134" s="2">
        <v>10505.648999999999</v>
      </c>
      <c r="O134" s="2">
        <v>19628.863000000001</v>
      </c>
      <c r="P134" s="2">
        <v>15195.548000000001</v>
      </c>
      <c r="Q134" s="2">
        <v>10958.992</v>
      </c>
      <c r="R134" s="2">
        <v>18083.655999999999</v>
      </c>
      <c r="S134" s="2">
        <v>3340.4960000000001</v>
      </c>
    </row>
    <row r="135" spans="1:19" x14ac:dyDescent="0.3">
      <c r="A135" t="s">
        <v>20</v>
      </c>
      <c r="B135" s="1" t="s">
        <v>0</v>
      </c>
      <c r="C135" t="s">
        <v>6</v>
      </c>
      <c r="D135" s="2">
        <f>SUM(K135:S135)</f>
        <v>-55255.664269999994</v>
      </c>
      <c r="I135" s="2">
        <f>SUM(D135,D138,D141,D144)</f>
        <v>-107007.92817399999</v>
      </c>
      <c r="K135" s="2">
        <v>-3452.8027000000002</v>
      </c>
      <c r="L135" s="2">
        <v>-5370.3027000000002</v>
      </c>
      <c r="M135" s="2">
        <v>-7256.5977000000003</v>
      </c>
      <c r="N135" s="2">
        <v>-9424.402</v>
      </c>
      <c r="O135" s="2">
        <v>-5638.0020000000004</v>
      </c>
      <c r="P135" s="2">
        <v>-6452.7</v>
      </c>
      <c r="Q135" s="2">
        <v>-7757.91</v>
      </c>
      <c r="R135" s="2">
        <v>-9585.4959999999992</v>
      </c>
      <c r="S135" s="2">
        <v>-317.45116999999999</v>
      </c>
    </row>
    <row r="136" spans="1:19" x14ac:dyDescent="0.3">
      <c r="A136" t="s">
        <v>20</v>
      </c>
      <c r="B136" s="1" t="s">
        <v>0</v>
      </c>
      <c r="C136" t="s">
        <v>7</v>
      </c>
      <c r="D136" s="2">
        <f>SUM(K136:S136)</f>
        <v>59701.880399999995</v>
      </c>
      <c r="E136">
        <f>COUNT(K136:S136)</f>
        <v>9</v>
      </c>
      <c r="F136">
        <f>COUNTIF(K136:S136,"&gt;0")</f>
        <v>9</v>
      </c>
      <c r="G136">
        <f>SUM(E136,E139,E142,E145)</f>
        <v>36</v>
      </c>
      <c r="H136">
        <f>SUM(F136,F139,F142,F145)</f>
        <v>33</v>
      </c>
      <c r="I136" s="9">
        <f>SUM(D136,D139,D142,D145)</f>
        <v>118485.84324</v>
      </c>
      <c r="J136" s="4">
        <f>100 *H136/G136</f>
        <v>91.666666666666671</v>
      </c>
      <c r="K136" s="2">
        <v>11471.444</v>
      </c>
      <c r="L136" s="2">
        <v>5459.6405999999997</v>
      </c>
      <c r="M136" s="2">
        <v>4233.5527000000002</v>
      </c>
      <c r="N136" s="2">
        <v>1081.2471</v>
      </c>
      <c r="O136" s="2">
        <v>13990.861000000001</v>
      </c>
      <c r="P136" s="2">
        <v>8742.848</v>
      </c>
      <c r="Q136" s="2">
        <v>3201.0819999999999</v>
      </c>
      <c r="R136" s="2">
        <v>8498.16</v>
      </c>
      <c r="S136" s="2">
        <v>3023.0450000000001</v>
      </c>
    </row>
    <row r="137" spans="1:19" x14ac:dyDescent="0.3">
      <c r="A137" t="s">
        <v>20</v>
      </c>
      <c r="B137" s="1" t="s">
        <v>1</v>
      </c>
      <c r="C137" t="s">
        <v>5</v>
      </c>
      <c r="D137" s="2">
        <f>SUM(K137:S137)</f>
        <v>53917.442299999995</v>
      </c>
      <c r="K137" s="2">
        <v>4379.2489999999998</v>
      </c>
      <c r="L137" s="2">
        <v>6859.9989999999998</v>
      </c>
      <c r="M137" s="2">
        <v>7532.1005999999998</v>
      </c>
      <c r="N137" s="2">
        <v>8855.2990000000009</v>
      </c>
      <c r="O137" s="2">
        <v>5675.1484</v>
      </c>
      <c r="P137" s="2">
        <v>6289.8010000000004</v>
      </c>
      <c r="Q137" s="2">
        <v>6019.4883</v>
      </c>
      <c r="R137" s="2">
        <v>8306.357</v>
      </c>
      <c r="S137" s="2">
        <v>0</v>
      </c>
    </row>
    <row r="138" spans="1:19" x14ac:dyDescent="0.3">
      <c r="A138" t="s">
        <v>20</v>
      </c>
      <c r="B138" s="1" t="s">
        <v>1</v>
      </c>
      <c r="C138" t="s">
        <v>6</v>
      </c>
      <c r="D138" s="2">
        <f>SUM(K138:S138)</f>
        <v>-20971.553499999998</v>
      </c>
      <c r="K138" s="2">
        <v>-1136.1016</v>
      </c>
      <c r="L138" s="2">
        <v>-614.05079999999998</v>
      </c>
      <c r="M138" s="2">
        <v>-3100.5985999999998</v>
      </c>
      <c r="N138" s="2">
        <v>-1627.6504</v>
      </c>
      <c r="O138" s="2">
        <v>-4058.9549999999999</v>
      </c>
      <c r="P138" s="2">
        <v>-4260.6989999999996</v>
      </c>
      <c r="Q138" s="2">
        <v>-4002.4531000000002</v>
      </c>
      <c r="R138" s="2">
        <v>-1532.5938000000001</v>
      </c>
      <c r="S138" s="2">
        <v>-638.45119999999997</v>
      </c>
    </row>
    <row r="139" spans="1:19" x14ac:dyDescent="0.3">
      <c r="A139" t="s">
        <v>20</v>
      </c>
      <c r="B139" s="1" t="s">
        <v>1</v>
      </c>
      <c r="C139" t="s">
        <v>7</v>
      </c>
      <c r="D139" s="2">
        <f t="shared" ref="D139:D145" si="13">SUM(K139:S139)</f>
        <v>32945.888599999998</v>
      </c>
      <c r="E139">
        <f>COUNT(K139:S139)</f>
        <v>9</v>
      </c>
      <c r="F139">
        <f>COUNTIF(K139:S139,"&gt;0")</f>
        <v>8</v>
      </c>
      <c r="K139" s="2">
        <v>3243.1475</v>
      </c>
      <c r="L139" s="2">
        <v>6245.9480000000003</v>
      </c>
      <c r="M139" s="2">
        <v>4431.5020000000004</v>
      </c>
      <c r="N139" s="2">
        <v>7227.6484</v>
      </c>
      <c r="O139" s="2">
        <v>1616.1934000000001</v>
      </c>
      <c r="P139" s="2">
        <v>2029.1016</v>
      </c>
      <c r="Q139" s="2">
        <v>2017.0352</v>
      </c>
      <c r="R139" s="2">
        <v>6773.7637000000004</v>
      </c>
      <c r="S139" s="2">
        <v>-638.45119999999997</v>
      </c>
    </row>
    <row r="140" spans="1:19" x14ac:dyDescent="0.3">
      <c r="A140" t="s">
        <v>20</v>
      </c>
      <c r="B140" s="1" t="s">
        <v>2</v>
      </c>
      <c r="C140" t="s">
        <v>5</v>
      </c>
      <c r="D140" s="2">
        <f t="shared" si="13"/>
        <v>39498.436299999994</v>
      </c>
      <c r="K140" s="2">
        <v>5825.5519999999997</v>
      </c>
      <c r="L140" s="2">
        <v>3369.1968000000002</v>
      </c>
      <c r="M140" s="2">
        <v>3271.248</v>
      </c>
      <c r="N140" s="2">
        <v>4247.5</v>
      </c>
      <c r="O140" s="2">
        <v>6203.8954999999996</v>
      </c>
      <c r="P140" s="2">
        <v>5636.5015000000003</v>
      </c>
      <c r="Q140" s="2">
        <v>4011.2973999999999</v>
      </c>
      <c r="R140" s="2">
        <v>5685.6464999999998</v>
      </c>
      <c r="S140" s="2">
        <v>1247.5986</v>
      </c>
    </row>
    <row r="141" spans="1:19" x14ac:dyDescent="0.3">
      <c r="A141" t="s">
        <v>20</v>
      </c>
      <c r="B141" s="1" t="s">
        <v>2</v>
      </c>
      <c r="C141" t="s">
        <v>6</v>
      </c>
      <c r="D141" s="2">
        <f t="shared" si="13"/>
        <v>-20329.961414000001</v>
      </c>
      <c r="K141" s="2">
        <v>-2004.7988</v>
      </c>
      <c r="L141" s="2">
        <v>-2738.65</v>
      </c>
      <c r="M141" s="2">
        <v>-2551.9023000000002</v>
      </c>
      <c r="N141" s="2">
        <v>-2498.6493999999998</v>
      </c>
      <c r="O141" s="2">
        <v>-2319.75</v>
      </c>
      <c r="P141" s="2">
        <v>-2753.1523000000002</v>
      </c>
      <c r="Q141" s="2">
        <v>-2306.8036999999999</v>
      </c>
      <c r="R141" s="2">
        <v>-3043.6055000000001</v>
      </c>
      <c r="S141" s="2">
        <v>-112.64941399999999</v>
      </c>
    </row>
    <row r="142" spans="1:19" x14ac:dyDescent="0.3">
      <c r="A142" t="s">
        <v>20</v>
      </c>
      <c r="B142" s="1" t="s">
        <v>2</v>
      </c>
      <c r="C142" t="s">
        <v>7</v>
      </c>
      <c r="D142" s="2">
        <f t="shared" si="13"/>
        <v>19168.474600000001</v>
      </c>
      <c r="E142">
        <f>COUNT(K142:S142)</f>
        <v>9</v>
      </c>
      <c r="F142">
        <f>COUNTIF(K142:S142,"&gt;0")</f>
        <v>9</v>
      </c>
      <c r="K142" s="2">
        <v>3820.7530000000002</v>
      </c>
      <c r="L142" s="2">
        <v>630.54690000000005</v>
      </c>
      <c r="M142" s="2">
        <v>719.34569999999997</v>
      </c>
      <c r="N142" s="2">
        <v>1748.8506</v>
      </c>
      <c r="O142" s="2">
        <v>3884.1455000000001</v>
      </c>
      <c r="P142" s="2">
        <v>2883.3490000000002</v>
      </c>
      <c r="Q142" s="2">
        <v>1704.4937</v>
      </c>
      <c r="R142" s="2">
        <v>2642.0410000000002</v>
      </c>
      <c r="S142" s="2">
        <v>1134.9492</v>
      </c>
    </row>
    <row r="143" spans="1:19" x14ac:dyDescent="0.3">
      <c r="A143" t="s">
        <v>20</v>
      </c>
      <c r="B143" s="1" t="s">
        <v>3</v>
      </c>
      <c r="C143" t="s">
        <v>5</v>
      </c>
      <c r="D143" s="2">
        <f t="shared" si="13"/>
        <v>17120.348460000001</v>
      </c>
      <c r="K143" s="2">
        <v>2461.35</v>
      </c>
      <c r="L143" s="2">
        <v>2267.4486999999999</v>
      </c>
      <c r="M143" s="2">
        <v>1761.0503000000001</v>
      </c>
      <c r="N143" s="2">
        <v>2243.2494999999999</v>
      </c>
      <c r="O143" s="2">
        <v>2431.9994999999999</v>
      </c>
      <c r="P143" s="2">
        <v>1004.7016599999999</v>
      </c>
      <c r="Q143" s="2">
        <v>1814.749</v>
      </c>
      <c r="R143" s="2">
        <v>3135.7997999999998</v>
      </c>
      <c r="S143" s="2">
        <v>0</v>
      </c>
    </row>
    <row r="144" spans="1:19" x14ac:dyDescent="0.3">
      <c r="A144" t="s">
        <v>20</v>
      </c>
      <c r="B144" s="1" t="s">
        <v>3</v>
      </c>
      <c r="C144" t="s">
        <v>6</v>
      </c>
      <c r="D144" s="2">
        <f t="shared" si="13"/>
        <v>-10450.748989999998</v>
      </c>
      <c r="K144" s="2">
        <v>-656.25</v>
      </c>
      <c r="L144" s="2">
        <v>-204.90038999999999</v>
      </c>
      <c r="M144" s="2">
        <v>-1028.6498999999999</v>
      </c>
      <c r="N144" s="2">
        <v>-1630.4984999999999</v>
      </c>
      <c r="O144" s="2">
        <v>-1158.6996999999999</v>
      </c>
      <c r="P144" s="2">
        <v>-2634.0497999999998</v>
      </c>
      <c r="Q144" s="2">
        <v>-963.00049999999999</v>
      </c>
      <c r="R144" s="2">
        <v>-1676.4502</v>
      </c>
      <c r="S144" s="2">
        <v>-498.25</v>
      </c>
    </row>
    <row r="145" spans="1:19" x14ac:dyDescent="0.3">
      <c r="A145" t="s">
        <v>20</v>
      </c>
      <c r="B145" s="1" t="s">
        <v>3</v>
      </c>
      <c r="C145" t="s">
        <v>7</v>
      </c>
      <c r="D145" s="2">
        <f t="shared" si="13"/>
        <v>6669.5996400000004</v>
      </c>
      <c r="E145">
        <f>COUNT(K145:S145)</f>
        <v>9</v>
      </c>
      <c r="F145">
        <f>COUNTIF(K145:S145,"&gt;0")</f>
        <v>7</v>
      </c>
      <c r="K145" s="2">
        <v>1805.1001000000001</v>
      </c>
      <c r="L145" s="2">
        <v>2062.5482999999999</v>
      </c>
      <c r="M145" s="2">
        <v>732.40039999999999</v>
      </c>
      <c r="N145" s="2">
        <v>612.75099999999998</v>
      </c>
      <c r="O145" s="2">
        <v>1273.2998</v>
      </c>
      <c r="P145" s="2">
        <v>-1629.3480999999999</v>
      </c>
      <c r="Q145" s="2">
        <v>851.74854000000005</v>
      </c>
      <c r="R145" s="2">
        <v>1459.3496</v>
      </c>
      <c r="S145" s="2">
        <v>-498.25</v>
      </c>
    </row>
    <row r="146" spans="1:19" x14ac:dyDescent="0.3">
      <c r="A146" t="s">
        <v>21</v>
      </c>
      <c r="B146" s="1" t="s">
        <v>0</v>
      </c>
      <c r="C146" t="s">
        <v>5</v>
      </c>
      <c r="D146" s="2">
        <f>SUM(K146:S146)</f>
        <v>264768.01699999999</v>
      </c>
      <c r="I146" s="2">
        <f>SUM(D146,D149,D152,D155)</f>
        <v>496768.92069999996</v>
      </c>
      <c r="J146" s="10">
        <f>100*I148/I146</f>
        <v>74.03176663744938</v>
      </c>
      <c r="K146" s="2">
        <v>29763.754000000001</v>
      </c>
      <c r="L146" s="2">
        <v>25014.309000000001</v>
      </c>
      <c r="M146" s="2">
        <v>31410.715</v>
      </c>
      <c r="N146" s="2">
        <v>30852.706999999999</v>
      </c>
      <c r="O146" s="2">
        <v>36987.061999999998</v>
      </c>
      <c r="P146" s="2">
        <v>31569.148000000001</v>
      </c>
      <c r="Q146" s="2">
        <v>28636.312000000002</v>
      </c>
      <c r="R146" s="2">
        <v>44548.266000000003</v>
      </c>
      <c r="S146" s="2">
        <v>5985.7439999999997</v>
      </c>
    </row>
    <row r="147" spans="1:19" x14ac:dyDescent="0.3">
      <c r="A147" t="s">
        <v>21</v>
      </c>
      <c r="B147" s="1" t="s">
        <v>0</v>
      </c>
      <c r="C147" t="s">
        <v>6</v>
      </c>
      <c r="D147" s="2">
        <f>SUM(K147:S147)</f>
        <v>-67238.055399999997</v>
      </c>
      <c r="I147" s="2">
        <f>SUM(D147,D150,D153,D156)</f>
        <v>-129002.09904999999</v>
      </c>
      <c r="K147" s="2">
        <v>-7839.6005999999998</v>
      </c>
      <c r="L147" s="2">
        <v>-6158.1016</v>
      </c>
      <c r="M147" s="2">
        <v>-7809.0469999999996</v>
      </c>
      <c r="N147" s="2">
        <v>-6673.4549999999999</v>
      </c>
      <c r="O147" s="2">
        <v>-10675.146000000001</v>
      </c>
      <c r="P147" s="2">
        <v>-10615.447</v>
      </c>
      <c r="Q147" s="2">
        <v>-6721.01</v>
      </c>
      <c r="R147" s="2">
        <v>-8944.0059999999994</v>
      </c>
      <c r="S147" s="2">
        <v>-1802.2421999999999</v>
      </c>
    </row>
    <row r="148" spans="1:19" x14ac:dyDescent="0.3">
      <c r="A148" t="s">
        <v>21</v>
      </c>
      <c r="B148" s="1" t="s">
        <v>0</v>
      </c>
      <c r="C148" t="s">
        <v>7</v>
      </c>
      <c r="D148" s="2">
        <f>SUM(K148:S148)</f>
        <v>197529.959</v>
      </c>
      <c r="E148">
        <f>COUNT(K148:S148)</f>
        <v>9</v>
      </c>
      <c r="F148">
        <f>COUNTIF(K148:S148,"&gt;0")</f>
        <v>9</v>
      </c>
      <c r="G148">
        <f>SUM(E148,E151,E154,E157)</f>
        <v>36</v>
      </c>
      <c r="H148">
        <f>SUM(F148,F151,F154,F157)</f>
        <v>36</v>
      </c>
      <c r="I148" s="9">
        <f>SUM(D148,D151,D154,D157)</f>
        <v>367766.80809999997</v>
      </c>
      <c r="J148" s="4">
        <f>100 *H148/G148</f>
        <v>100</v>
      </c>
      <c r="K148" s="2">
        <v>21924.148000000001</v>
      </c>
      <c r="L148" s="2">
        <v>18856.203000000001</v>
      </c>
      <c r="M148" s="2">
        <v>23601.668000000001</v>
      </c>
      <c r="N148" s="2">
        <v>24179.258000000002</v>
      </c>
      <c r="O148" s="2">
        <v>26311.91</v>
      </c>
      <c r="P148" s="2">
        <v>20953.701000000001</v>
      </c>
      <c r="Q148" s="2">
        <v>21915.303</v>
      </c>
      <c r="R148" s="2">
        <v>35604.266000000003</v>
      </c>
      <c r="S148" s="2">
        <v>4183.5020000000004</v>
      </c>
    </row>
    <row r="149" spans="1:19" x14ac:dyDescent="0.3">
      <c r="A149" t="s">
        <v>21</v>
      </c>
      <c r="B149" s="1" t="s">
        <v>1</v>
      </c>
      <c r="C149" t="s">
        <v>5</v>
      </c>
      <c r="D149" s="2">
        <f>SUM(K149:S149)</f>
        <v>108435.6934</v>
      </c>
      <c r="K149" s="2">
        <v>12938.599</v>
      </c>
      <c r="L149" s="2">
        <v>12365.948</v>
      </c>
      <c r="M149" s="2">
        <v>10330.4</v>
      </c>
      <c r="N149" s="2">
        <v>12288.749</v>
      </c>
      <c r="O149" s="2">
        <v>16564.048999999999</v>
      </c>
      <c r="P149" s="2">
        <v>15055.097</v>
      </c>
      <c r="Q149" s="2">
        <v>10174.248</v>
      </c>
      <c r="R149" s="2">
        <v>16621.955000000002</v>
      </c>
      <c r="S149" s="2">
        <v>2096.6484</v>
      </c>
    </row>
    <row r="150" spans="1:19" x14ac:dyDescent="0.3">
      <c r="A150" t="s">
        <v>21</v>
      </c>
      <c r="B150" s="1" t="s">
        <v>1</v>
      </c>
      <c r="C150" t="s">
        <v>6</v>
      </c>
      <c r="D150" s="2">
        <f>SUM(K150:S150)</f>
        <v>-25940.554929999998</v>
      </c>
      <c r="K150" s="2">
        <v>-2070.8984</v>
      </c>
      <c r="L150" s="2">
        <v>-1826.501</v>
      </c>
      <c r="M150" s="2">
        <v>-5471.6494000000002</v>
      </c>
      <c r="N150" s="2">
        <v>-4334.3019999999997</v>
      </c>
      <c r="O150" s="2">
        <v>-1671.4004</v>
      </c>
      <c r="P150" s="2">
        <v>-2229.3993999999998</v>
      </c>
      <c r="Q150" s="2">
        <v>-4310.2089999999998</v>
      </c>
      <c r="R150" s="2">
        <v>-3692.8926000000001</v>
      </c>
      <c r="S150" s="2">
        <v>-333.30273</v>
      </c>
    </row>
    <row r="151" spans="1:19" x14ac:dyDescent="0.3">
      <c r="A151" t="s">
        <v>21</v>
      </c>
      <c r="B151" s="1" t="s">
        <v>1</v>
      </c>
      <c r="C151" t="s">
        <v>7</v>
      </c>
      <c r="D151" s="2">
        <f t="shared" ref="D151:D157" si="14">SUM(K151:S151)</f>
        <v>82495.137500000012</v>
      </c>
      <c r="E151">
        <f>COUNT(K151:S151)</f>
        <v>9</v>
      </c>
      <c r="F151">
        <f>COUNTIF(K151:S151,"&gt;0")</f>
        <v>9</v>
      </c>
      <c r="K151" s="2">
        <v>10867.7</v>
      </c>
      <c r="L151" s="2">
        <v>10539.447</v>
      </c>
      <c r="M151" s="2">
        <v>4858.7510000000002</v>
      </c>
      <c r="N151" s="2">
        <v>7954.4472999999998</v>
      </c>
      <c r="O151" s="2">
        <v>14892.647999999999</v>
      </c>
      <c r="P151" s="2">
        <v>12825.697</v>
      </c>
      <c r="Q151" s="2">
        <v>5864.0389999999998</v>
      </c>
      <c r="R151" s="2">
        <v>12929.0625</v>
      </c>
      <c r="S151" s="2">
        <v>1763.3457000000001</v>
      </c>
    </row>
    <row r="152" spans="1:19" x14ac:dyDescent="0.3">
      <c r="A152" t="s">
        <v>21</v>
      </c>
      <c r="B152" s="1" t="s">
        <v>2</v>
      </c>
      <c r="C152" t="s">
        <v>5</v>
      </c>
      <c r="D152" s="2">
        <f t="shared" si="14"/>
        <v>87868.672199999986</v>
      </c>
      <c r="K152" s="2">
        <v>11705.605</v>
      </c>
      <c r="L152" s="2">
        <v>8089.8027000000002</v>
      </c>
      <c r="M152" s="2">
        <v>9800.5059999999994</v>
      </c>
      <c r="N152" s="2">
        <v>9313.9439999999995</v>
      </c>
      <c r="O152" s="2">
        <v>12233.81</v>
      </c>
      <c r="P152" s="2">
        <v>10979.053</v>
      </c>
      <c r="Q152" s="2">
        <v>9410.1450000000004</v>
      </c>
      <c r="R152" s="2">
        <v>14089.453</v>
      </c>
      <c r="S152" s="2">
        <v>2246.3535000000002</v>
      </c>
    </row>
    <row r="153" spans="1:19" x14ac:dyDescent="0.3">
      <c r="A153" t="s">
        <v>21</v>
      </c>
      <c r="B153" s="1" t="s">
        <v>2</v>
      </c>
      <c r="C153" t="s">
        <v>6</v>
      </c>
      <c r="D153" s="2">
        <f t="shared" si="14"/>
        <v>-26053.137199999997</v>
      </c>
      <c r="K153" s="2">
        <v>-2936.6006000000002</v>
      </c>
      <c r="L153" s="2">
        <v>-2125.5464000000002</v>
      </c>
      <c r="M153" s="2">
        <v>-3232.2993000000001</v>
      </c>
      <c r="N153" s="2">
        <v>-3008.2055999999998</v>
      </c>
      <c r="O153" s="2">
        <v>-4254.75</v>
      </c>
      <c r="P153" s="2">
        <v>-3710.4004</v>
      </c>
      <c r="Q153" s="2">
        <v>-2282.4443000000001</v>
      </c>
      <c r="R153" s="2">
        <v>-3723.9443000000001</v>
      </c>
      <c r="S153" s="2">
        <v>-778.94629999999995</v>
      </c>
    </row>
    <row r="154" spans="1:19" x14ac:dyDescent="0.3">
      <c r="A154" t="s">
        <v>21</v>
      </c>
      <c r="B154" s="1" t="s">
        <v>2</v>
      </c>
      <c r="C154" t="s">
        <v>7</v>
      </c>
      <c r="D154" s="2">
        <f t="shared" si="14"/>
        <v>61815.525099999999</v>
      </c>
      <c r="E154">
        <f>COUNT(K154:S154)</f>
        <v>9</v>
      </c>
      <c r="F154">
        <f>COUNTIF(K154:S154,"&gt;0")</f>
        <v>9</v>
      </c>
      <c r="K154" s="2">
        <v>8769.0020000000004</v>
      </c>
      <c r="L154" s="2">
        <v>5964.2563</v>
      </c>
      <c r="M154" s="2">
        <v>6568.2035999999998</v>
      </c>
      <c r="N154" s="2">
        <v>6305.7389999999996</v>
      </c>
      <c r="O154" s="2">
        <v>7979.0586000000003</v>
      </c>
      <c r="P154" s="2">
        <v>7268.6494000000002</v>
      </c>
      <c r="Q154" s="2">
        <v>7127.7</v>
      </c>
      <c r="R154" s="2">
        <v>10365.509</v>
      </c>
      <c r="S154" s="2">
        <v>1467.4072000000001</v>
      </c>
    </row>
    <row r="155" spans="1:19" x14ac:dyDescent="0.3">
      <c r="A155" t="s">
        <v>21</v>
      </c>
      <c r="B155" s="1" t="s">
        <v>3</v>
      </c>
      <c r="C155" t="s">
        <v>5</v>
      </c>
      <c r="D155" s="2">
        <f t="shared" si="14"/>
        <v>35696.538100000005</v>
      </c>
      <c r="K155" s="2">
        <v>5240.8027000000002</v>
      </c>
      <c r="L155" s="2">
        <v>2922.2494999999999</v>
      </c>
      <c r="M155" s="2">
        <v>3191.7494999999999</v>
      </c>
      <c r="N155" s="2">
        <v>4033.25</v>
      </c>
      <c r="O155" s="2">
        <v>6395.6454999999996</v>
      </c>
      <c r="P155" s="2">
        <v>3724.6489999999999</v>
      </c>
      <c r="Q155" s="2">
        <v>3008.5454</v>
      </c>
      <c r="R155" s="2">
        <v>6245.4472999999998</v>
      </c>
      <c r="S155" s="2">
        <v>934.19920000000002</v>
      </c>
    </row>
    <row r="156" spans="1:19" x14ac:dyDescent="0.3">
      <c r="A156" t="s">
        <v>21</v>
      </c>
      <c r="B156" s="1" t="s">
        <v>3</v>
      </c>
      <c r="C156" t="s">
        <v>6</v>
      </c>
      <c r="D156" s="2">
        <f t="shared" si="14"/>
        <v>-9770.3515200000002</v>
      </c>
      <c r="K156" s="2">
        <v>-1213.248</v>
      </c>
      <c r="L156" s="2">
        <v>-1053.4492</v>
      </c>
      <c r="M156" s="2">
        <v>-1705.3496</v>
      </c>
      <c r="N156" s="2">
        <v>-555.40039999999999</v>
      </c>
      <c r="O156" s="2">
        <v>-824.2998</v>
      </c>
      <c r="P156" s="2">
        <v>-1717.7030999999999</v>
      </c>
      <c r="Q156" s="2">
        <v>-1463.9502</v>
      </c>
      <c r="R156" s="2">
        <v>-1115.002</v>
      </c>
      <c r="S156" s="2">
        <v>-121.94922</v>
      </c>
    </row>
    <row r="157" spans="1:19" x14ac:dyDescent="0.3">
      <c r="A157" t="s">
        <v>21</v>
      </c>
      <c r="B157" s="1" t="s">
        <v>3</v>
      </c>
      <c r="C157" t="s">
        <v>7</v>
      </c>
      <c r="D157" s="2">
        <f t="shared" si="14"/>
        <v>25926.1865</v>
      </c>
      <c r="E157">
        <f>COUNT(K157:S157)</f>
        <v>9</v>
      </c>
      <c r="F157">
        <f>COUNTIF(K157:S157,"&gt;0")</f>
        <v>9</v>
      </c>
      <c r="K157" s="2">
        <v>4027.5547000000001</v>
      </c>
      <c r="L157" s="2">
        <v>1868.8003000000001</v>
      </c>
      <c r="M157" s="2">
        <v>1486.3998999999999</v>
      </c>
      <c r="N157" s="2">
        <v>3477.8496</v>
      </c>
      <c r="O157" s="2">
        <v>5571.3456999999999</v>
      </c>
      <c r="P157" s="2">
        <v>2006.9458</v>
      </c>
      <c r="Q157" s="2">
        <v>1544.5952</v>
      </c>
      <c r="R157" s="2">
        <v>5130.4453000000003</v>
      </c>
      <c r="S157" s="2">
        <v>812.25</v>
      </c>
    </row>
    <row r="158" spans="1:19" x14ac:dyDescent="0.3">
      <c r="A158" t="s">
        <v>24</v>
      </c>
      <c r="B158" s="1" t="s">
        <v>0</v>
      </c>
      <c r="C158" t="s">
        <v>5</v>
      </c>
      <c r="D158" s="2">
        <f t="shared" ref="D158:D169" si="15">SUM(K158:S158)</f>
        <v>75465.499100000001</v>
      </c>
      <c r="I158" s="2">
        <f>SUM(D158,D161,D164,D167)</f>
        <v>150745.54896999997</v>
      </c>
      <c r="J158" s="7">
        <f>100*I160/I158</f>
        <v>4.2306639722206327</v>
      </c>
      <c r="K158" s="2">
        <v>9076.9989999999998</v>
      </c>
      <c r="L158" s="2">
        <v>7521.0029999999997</v>
      </c>
      <c r="M158" s="2">
        <v>7663.8037000000004</v>
      </c>
      <c r="N158" s="2">
        <v>7617.1025</v>
      </c>
      <c r="O158" s="2">
        <v>12501.6875</v>
      </c>
      <c r="P158" s="2">
        <v>11354.448</v>
      </c>
      <c r="Q158" s="2">
        <v>8904.0040000000008</v>
      </c>
      <c r="R158" s="2">
        <v>9441.8009999999995</v>
      </c>
      <c r="S158" s="2">
        <v>1384.6504</v>
      </c>
    </row>
    <row r="159" spans="1:19" x14ac:dyDescent="0.3">
      <c r="A159" t="s">
        <v>24</v>
      </c>
      <c r="B159" s="1" t="s">
        <v>0</v>
      </c>
      <c r="C159" t="s">
        <v>6</v>
      </c>
      <c r="D159" s="2">
        <f t="shared" si="15"/>
        <v>-69313.20210000001</v>
      </c>
      <c r="I159" s="2">
        <f>SUM(D159,D162,D165,D168)</f>
        <v>-144368.01094000001</v>
      </c>
      <c r="K159" s="2">
        <v>-5636.3516</v>
      </c>
      <c r="L159" s="2">
        <v>-5490.8010000000004</v>
      </c>
      <c r="M159" s="2">
        <v>-10378.745000000001</v>
      </c>
      <c r="N159" s="2">
        <v>-9381.4989999999998</v>
      </c>
      <c r="O159" s="2">
        <v>-9539.5020000000004</v>
      </c>
      <c r="P159" s="2">
        <v>-8003.8545000000004</v>
      </c>
      <c r="Q159" s="2">
        <v>-7654.7049999999999</v>
      </c>
      <c r="R159" s="2">
        <v>-12774.244000000001</v>
      </c>
      <c r="S159" s="2">
        <v>-453.5</v>
      </c>
    </row>
    <row r="160" spans="1:19" x14ac:dyDescent="0.3">
      <c r="A160" t="s">
        <v>24</v>
      </c>
      <c r="B160" s="1" t="s">
        <v>0</v>
      </c>
      <c r="C160" t="s">
        <v>7</v>
      </c>
      <c r="D160" s="2">
        <f t="shared" si="15"/>
        <v>6152.2968000000001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22</v>
      </c>
      <c r="I160" s="8">
        <f>SUM(D160,D163,D166,D169)</f>
        <v>6377.5376300000007</v>
      </c>
      <c r="J160" s="4">
        <f>100 *H160/G160</f>
        <v>61.111111111111114</v>
      </c>
      <c r="K160" s="2">
        <v>3440.6475</v>
      </c>
      <c r="L160" s="2">
        <v>2030.2021</v>
      </c>
      <c r="M160" s="2">
        <v>-2714.9414000000002</v>
      </c>
      <c r="N160" s="2">
        <v>-1764.3965000000001</v>
      </c>
      <c r="O160" s="2">
        <v>2962.1855</v>
      </c>
      <c r="P160" s="2">
        <v>3350.5938000000001</v>
      </c>
      <c r="Q160" s="2">
        <v>1249.2988</v>
      </c>
      <c r="R160" s="2">
        <v>-3332.4434000000001</v>
      </c>
      <c r="S160" s="2">
        <v>931.15039999999999</v>
      </c>
    </row>
    <row r="161" spans="1:19" x14ac:dyDescent="0.3">
      <c r="A161" t="s">
        <v>24</v>
      </c>
      <c r="B161" s="1" t="s">
        <v>1</v>
      </c>
      <c r="C161" t="s">
        <v>5</v>
      </c>
      <c r="D161" s="2">
        <f t="shared" si="15"/>
        <v>36710.951199999996</v>
      </c>
      <c r="K161" s="2">
        <v>3120.9502000000002</v>
      </c>
      <c r="L161" s="2">
        <v>3327.2997999999998</v>
      </c>
      <c r="M161" s="2">
        <v>5737.8495999999996</v>
      </c>
      <c r="N161" s="2">
        <v>6556.4989999999998</v>
      </c>
      <c r="O161" s="2">
        <v>3591.8456999999999</v>
      </c>
      <c r="P161" s="2">
        <v>2666.3506000000002</v>
      </c>
      <c r="Q161" s="2">
        <v>3372.3027000000002</v>
      </c>
      <c r="R161" s="2">
        <v>6756.3516</v>
      </c>
      <c r="S161" s="2">
        <v>1581.502</v>
      </c>
    </row>
    <row r="162" spans="1:19" x14ac:dyDescent="0.3">
      <c r="A162" t="s">
        <v>24</v>
      </c>
      <c r="B162" s="1" t="s">
        <v>1</v>
      </c>
      <c r="C162" t="s">
        <v>6</v>
      </c>
      <c r="D162" s="2">
        <f t="shared" si="15"/>
        <v>-37622.048699999999</v>
      </c>
      <c r="K162" s="2">
        <v>-1765.9004</v>
      </c>
      <c r="L162" s="2">
        <v>-1445</v>
      </c>
      <c r="M162" s="2">
        <v>-4645.1484</v>
      </c>
      <c r="N162" s="2">
        <v>-3121.9502000000002</v>
      </c>
      <c r="O162" s="2">
        <v>-7726.4530000000004</v>
      </c>
      <c r="P162" s="2">
        <v>-6871.8486000000003</v>
      </c>
      <c r="Q162" s="2">
        <v>-6907.0977000000003</v>
      </c>
      <c r="R162" s="2">
        <v>-5138.6504000000004</v>
      </c>
      <c r="S162" s="2">
        <v>0</v>
      </c>
    </row>
    <row r="163" spans="1:19" x14ac:dyDescent="0.3">
      <c r="A163" t="s">
        <v>24</v>
      </c>
      <c r="B163" s="1" t="s">
        <v>1</v>
      </c>
      <c r="C163" t="s">
        <v>7</v>
      </c>
      <c r="D163" s="2">
        <f t="shared" si="15"/>
        <v>-911.09760000000006</v>
      </c>
      <c r="E163">
        <f>COUNT(K163:S163)</f>
        <v>9</v>
      </c>
      <c r="F163">
        <f>COUNTIF(K163:S163,"&gt;0")</f>
        <v>6</v>
      </c>
      <c r="K163" s="2">
        <v>1355.0498</v>
      </c>
      <c r="L163" s="2">
        <v>1882.2998</v>
      </c>
      <c r="M163" s="2">
        <v>1092.7012</v>
      </c>
      <c r="N163" s="2">
        <v>3434.5488</v>
      </c>
      <c r="O163" s="2">
        <v>-4134.6073999999999</v>
      </c>
      <c r="P163" s="2">
        <v>-4205.4979999999996</v>
      </c>
      <c r="Q163" s="2">
        <v>-3534.7950000000001</v>
      </c>
      <c r="R163" s="2">
        <v>1617.7012</v>
      </c>
      <c r="S163" s="2">
        <v>1581.502</v>
      </c>
    </row>
    <row r="164" spans="1:19" x14ac:dyDescent="0.3">
      <c r="A164" t="s">
        <v>24</v>
      </c>
      <c r="B164" s="1" t="s">
        <v>2</v>
      </c>
      <c r="C164" t="s">
        <v>5</v>
      </c>
      <c r="D164" s="2">
        <f t="shared" si="15"/>
        <v>26799.296379999996</v>
      </c>
      <c r="K164" s="2">
        <v>3998.9506999999999</v>
      </c>
      <c r="L164" s="2">
        <v>2487.6963000000001</v>
      </c>
      <c r="M164" s="2">
        <v>2692.2997999999998</v>
      </c>
      <c r="N164" s="2">
        <v>2908.8008</v>
      </c>
      <c r="O164" s="2">
        <v>4078.5482999999999</v>
      </c>
      <c r="P164" s="2">
        <v>3332.9994999999999</v>
      </c>
      <c r="Q164" s="2">
        <v>2651.8993999999998</v>
      </c>
      <c r="R164" s="2">
        <v>4195.6005999999998</v>
      </c>
      <c r="S164" s="2">
        <v>452.50098000000003</v>
      </c>
    </row>
    <row r="165" spans="1:19" x14ac:dyDescent="0.3">
      <c r="A165" t="s">
        <v>24</v>
      </c>
      <c r="B165" s="1" t="s">
        <v>2</v>
      </c>
      <c r="C165" t="s">
        <v>6</v>
      </c>
      <c r="D165" s="2">
        <f t="shared" si="15"/>
        <v>-26283.4578</v>
      </c>
      <c r="K165" s="2">
        <v>-3083.0005000000001</v>
      </c>
      <c r="L165" s="2">
        <v>-3070.7534000000001</v>
      </c>
      <c r="M165" s="2">
        <v>-3396.4985000000001</v>
      </c>
      <c r="N165" s="2">
        <v>-3227.8481000000002</v>
      </c>
      <c r="O165" s="2">
        <v>-3888.4521</v>
      </c>
      <c r="P165" s="2">
        <v>-3612.1055000000001</v>
      </c>
      <c r="Q165" s="2">
        <v>-2275.498</v>
      </c>
      <c r="R165" s="2">
        <v>-3433.6523000000002</v>
      </c>
      <c r="S165" s="2">
        <v>-295.64940000000001</v>
      </c>
    </row>
    <row r="166" spans="1:19" x14ac:dyDescent="0.3">
      <c r="A166" t="s">
        <v>24</v>
      </c>
      <c r="B166" s="1" t="s">
        <v>2</v>
      </c>
      <c r="C166" t="s">
        <v>7</v>
      </c>
      <c r="D166" s="2">
        <f t="shared" si="15"/>
        <v>515.83843999999999</v>
      </c>
      <c r="E166">
        <f>COUNT(K166:S166)</f>
        <v>9</v>
      </c>
      <c r="F166">
        <f>COUNTIF(K166:S166,"&gt;0")</f>
        <v>5</v>
      </c>
      <c r="K166" s="2">
        <v>915.9502</v>
      </c>
      <c r="L166" s="2">
        <v>-583.05709999999999</v>
      </c>
      <c r="M166" s="2">
        <v>-704.19870000000003</v>
      </c>
      <c r="N166" s="2">
        <v>-319.04736000000003</v>
      </c>
      <c r="O166" s="2">
        <v>190.09619000000001</v>
      </c>
      <c r="P166" s="2">
        <v>-279.10595999999998</v>
      </c>
      <c r="Q166" s="2">
        <v>376.40136999999999</v>
      </c>
      <c r="R166" s="2">
        <v>761.94824000000006</v>
      </c>
      <c r="S166" s="2">
        <v>156.85156000000001</v>
      </c>
    </row>
    <row r="167" spans="1:19" x14ac:dyDescent="0.3">
      <c r="A167" t="s">
        <v>24</v>
      </c>
      <c r="B167" s="1" t="s">
        <v>3</v>
      </c>
      <c r="C167" t="s">
        <v>5</v>
      </c>
      <c r="D167" s="2">
        <f t="shared" si="15"/>
        <v>11769.80229</v>
      </c>
      <c r="K167" s="2">
        <v>1508.2998</v>
      </c>
      <c r="L167" s="2">
        <v>1564.0996</v>
      </c>
      <c r="M167" s="2">
        <v>1021.3003</v>
      </c>
      <c r="N167" s="2">
        <v>1865.3511000000001</v>
      </c>
      <c r="O167" s="2">
        <v>1384.3998999999999</v>
      </c>
      <c r="P167" s="2">
        <v>1045.25</v>
      </c>
      <c r="Q167" s="2">
        <v>1058.3506</v>
      </c>
      <c r="R167" s="2">
        <v>2095.1006000000002</v>
      </c>
      <c r="S167" s="2">
        <v>227.65038999999999</v>
      </c>
    </row>
    <row r="168" spans="1:19" x14ac:dyDescent="0.3">
      <c r="A168" t="s">
        <v>24</v>
      </c>
      <c r="B168" s="1" t="s">
        <v>3</v>
      </c>
      <c r="C168" t="s">
        <v>6</v>
      </c>
      <c r="D168" s="2">
        <f t="shared" si="15"/>
        <v>-11149.30234</v>
      </c>
      <c r="K168" s="2">
        <v>-601.84960000000001</v>
      </c>
      <c r="L168" s="2">
        <v>-403.84960000000001</v>
      </c>
      <c r="M168" s="2">
        <v>-612.35109999999997</v>
      </c>
      <c r="N168" s="2">
        <v>-1512.2007000000001</v>
      </c>
      <c r="O168" s="2">
        <v>-1627.8008</v>
      </c>
      <c r="P168" s="2">
        <v>-3008.1016</v>
      </c>
      <c r="Q168" s="2">
        <v>-2333.2017000000001</v>
      </c>
      <c r="R168" s="2">
        <v>-566.49900000000002</v>
      </c>
      <c r="S168" s="2">
        <v>-483.44824</v>
      </c>
    </row>
    <row r="169" spans="1:19" x14ac:dyDescent="0.3">
      <c r="A169" t="s">
        <v>24</v>
      </c>
      <c r="B169" s="1" t="s">
        <v>3</v>
      </c>
      <c r="C169" t="s">
        <v>7</v>
      </c>
      <c r="D169" s="2">
        <f t="shared" si="15"/>
        <v>620.49998999999991</v>
      </c>
      <c r="E169">
        <f>COUNT(K169:S169)</f>
        <v>9</v>
      </c>
      <c r="F169">
        <f>COUNTIF(K169:S169,"&gt;0")</f>
        <v>5</v>
      </c>
      <c r="K169" s="2">
        <v>906.4502</v>
      </c>
      <c r="L169" s="2">
        <v>1160.25</v>
      </c>
      <c r="M169" s="2">
        <v>408.94922000000003</v>
      </c>
      <c r="N169" s="2">
        <v>353.15039999999999</v>
      </c>
      <c r="O169" s="2">
        <v>-243.40088</v>
      </c>
      <c r="P169" s="2">
        <v>-1962.8516</v>
      </c>
      <c r="Q169" s="2">
        <v>-1274.8511000000001</v>
      </c>
      <c r="R169" s="2">
        <v>1528.6016</v>
      </c>
      <c r="S169" s="2">
        <v>-255.79785000000001</v>
      </c>
    </row>
    <row r="170" spans="1:19" x14ac:dyDescent="0.3">
      <c r="A170" t="s">
        <v>25</v>
      </c>
      <c r="B170" s="1" t="s">
        <v>0</v>
      </c>
      <c r="C170" t="s">
        <v>5</v>
      </c>
      <c r="D170" s="2">
        <f t="shared" ref="D170:D181" si="16">SUM(K170:S170)</f>
        <v>194753.52559999999</v>
      </c>
      <c r="I170" s="2">
        <f>SUM(D170,D173,D176,D179)</f>
        <v>355543.22292999999</v>
      </c>
      <c r="J170" s="7">
        <f>100*I172/I170</f>
        <v>13.753500505514474</v>
      </c>
      <c r="K170" s="2">
        <v>21585.447</v>
      </c>
      <c r="L170" s="2">
        <v>18104.208999999999</v>
      </c>
      <c r="M170" s="2">
        <v>24034.796999999999</v>
      </c>
      <c r="N170" s="2">
        <v>22954.205000000002</v>
      </c>
      <c r="O170" s="2">
        <v>28231.173999999999</v>
      </c>
      <c r="P170" s="2">
        <v>24351.26</v>
      </c>
      <c r="Q170" s="2">
        <v>21366.798999999999</v>
      </c>
      <c r="R170" s="2">
        <v>30898.032999999999</v>
      </c>
      <c r="S170" s="2">
        <v>3227.6016</v>
      </c>
    </row>
    <row r="171" spans="1:19" x14ac:dyDescent="0.3">
      <c r="A171" t="s">
        <v>25</v>
      </c>
      <c r="B171" s="1" t="s">
        <v>0</v>
      </c>
      <c r="C171" t="s">
        <v>6</v>
      </c>
      <c r="D171" s="2">
        <f t="shared" si="16"/>
        <v>-153953.9534</v>
      </c>
      <c r="I171" s="2">
        <f>SUM(D171,D174,D177,D180)</f>
        <v>-306643.60263000004</v>
      </c>
      <c r="K171" s="2">
        <v>-16798.967000000001</v>
      </c>
      <c r="L171" s="2">
        <v>-14550.349</v>
      </c>
      <c r="M171" s="2">
        <v>-19086.546999999999</v>
      </c>
      <c r="N171" s="2">
        <v>-16638.143</v>
      </c>
      <c r="O171" s="2">
        <v>-20737.155999999999</v>
      </c>
      <c r="P171" s="2">
        <v>-22122.032999999999</v>
      </c>
      <c r="Q171" s="2">
        <v>-16966.11</v>
      </c>
      <c r="R171" s="2">
        <v>-21618.456999999999</v>
      </c>
      <c r="S171" s="2">
        <v>-5436.1913999999997</v>
      </c>
    </row>
    <row r="172" spans="1:19" x14ac:dyDescent="0.3">
      <c r="A172" t="s">
        <v>25</v>
      </c>
      <c r="B172" s="1" t="s">
        <v>0</v>
      </c>
      <c r="C172" t="s">
        <v>7</v>
      </c>
      <c r="D172" s="2">
        <f t="shared" si="16"/>
        <v>40799.590000000004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26</v>
      </c>
      <c r="I172" s="8">
        <f>SUM(D172,D175,D178,D181)</f>
        <v>48899.638963000005</v>
      </c>
      <c r="J172" s="4">
        <f>100 *H172/G172</f>
        <v>72.222222222222229</v>
      </c>
      <c r="K172" s="2">
        <v>4786.4830000000002</v>
      </c>
      <c r="L172" s="2">
        <v>3553.8647000000001</v>
      </c>
      <c r="M172" s="2">
        <v>4948.26</v>
      </c>
      <c r="N172" s="2">
        <v>6316.0604999999996</v>
      </c>
      <c r="O172" s="2">
        <v>7494.0195000000003</v>
      </c>
      <c r="P172" s="2">
        <v>2229.2266</v>
      </c>
      <c r="Q172" s="2">
        <v>4400.6895000000004</v>
      </c>
      <c r="R172" s="2">
        <v>9279.5759999999991</v>
      </c>
      <c r="S172" s="2">
        <v>-2208.5898000000002</v>
      </c>
    </row>
    <row r="173" spans="1:19" x14ac:dyDescent="0.3">
      <c r="A173" t="s">
        <v>25</v>
      </c>
      <c r="B173" s="1" t="s">
        <v>1</v>
      </c>
      <c r="C173" t="s">
        <v>5</v>
      </c>
      <c r="D173" s="2">
        <f t="shared" si="16"/>
        <v>70977.396359999999</v>
      </c>
      <c r="K173" s="2">
        <v>8738.2980000000007</v>
      </c>
      <c r="L173" s="2">
        <v>7430.3027000000002</v>
      </c>
      <c r="M173" s="2">
        <v>8228.5990000000002</v>
      </c>
      <c r="N173" s="2">
        <v>7994.25</v>
      </c>
      <c r="O173" s="2">
        <v>10139.146000000001</v>
      </c>
      <c r="P173" s="2">
        <v>11155.697</v>
      </c>
      <c r="Q173" s="2">
        <v>8541.3050000000003</v>
      </c>
      <c r="R173" s="2">
        <v>8122.201</v>
      </c>
      <c r="S173" s="2">
        <v>627.59766000000002</v>
      </c>
    </row>
    <row r="174" spans="1:19" x14ac:dyDescent="0.3">
      <c r="A174" t="s">
        <v>25</v>
      </c>
      <c r="B174" s="1" t="s">
        <v>1</v>
      </c>
      <c r="C174" t="s">
        <v>6</v>
      </c>
      <c r="D174" s="2">
        <f t="shared" si="16"/>
        <v>-71404.001399999994</v>
      </c>
      <c r="K174" s="2">
        <v>-6530.5033999999996</v>
      </c>
      <c r="L174" s="2">
        <v>-5617.6986999999999</v>
      </c>
      <c r="M174" s="2">
        <v>-10253.897000000001</v>
      </c>
      <c r="N174" s="2">
        <v>-8280.7009999999991</v>
      </c>
      <c r="O174" s="2">
        <v>-10820.213</v>
      </c>
      <c r="P174" s="2">
        <v>-9290.4470000000001</v>
      </c>
      <c r="Q174" s="2">
        <v>-7947.1035000000002</v>
      </c>
      <c r="R174" s="2">
        <v>-12065.637000000001</v>
      </c>
      <c r="S174" s="2">
        <v>-597.80079999999998</v>
      </c>
    </row>
    <row r="175" spans="1:19" x14ac:dyDescent="0.3">
      <c r="A175" t="s">
        <v>25</v>
      </c>
      <c r="B175" s="1" t="s">
        <v>1</v>
      </c>
      <c r="C175" t="s">
        <v>7</v>
      </c>
      <c r="D175" s="2">
        <f t="shared" si="16"/>
        <v>-426.60539500000004</v>
      </c>
      <c r="E175">
        <f>COUNT(K175:S175)</f>
        <v>9</v>
      </c>
      <c r="F175">
        <f>COUNTIF(K175:S175,"&gt;0")</f>
        <v>5</v>
      </c>
      <c r="K175" s="2">
        <v>2207.7944000000002</v>
      </c>
      <c r="L175" s="2">
        <v>1812.604</v>
      </c>
      <c r="M175" s="2">
        <v>-2025.2988</v>
      </c>
      <c r="N175" s="2">
        <v>-286.45116999999999</v>
      </c>
      <c r="O175" s="2">
        <v>-681.06640000000004</v>
      </c>
      <c r="P175" s="2">
        <v>1865.25</v>
      </c>
      <c r="Q175" s="2">
        <v>594.20119999999997</v>
      </c>
      <c r="R175" s="2">
        <v>-3943.4355</v>
      </c>
      <c r="S175" s="2">
        <v>29.796875</v>
      </c>
    </row>
    <row r="176" spans="1:19" x14ac:dyDescent="0.3">
      <c r="A176" t="s">
        <v>25</v>
      </c>
      <c r="B176" s="1" t="s">
        <v>2</v>
      </c>
      <c r="C176" t="s">
        <v>5</v>
      </c>
      <c r="D176" s="2">
        <f t="shared" si="16"/>
        <v>64703.859199999992</v>
      </c>
      <c r="K176" s="2">
        <v>7841.4030000000002</v>
      </c>
      <c r="L176" s="2">
        <v>5664.8495999999996</v>
      </c>
      <c r="M176" s="2">
        <v>7444.0050000000001</v>
      </c>
      <c r="N176" s="2">
        <v>7257.6040000000003</v>
      </c>
      <c r="O176" s="2">
        <v>9313.9969999999994</v>
      </c>
      <c r="P176" s="2">
        <v>9327.3459999999995</v>
      </c>
      <c r="Q176" s="2">
        <v>6304.5986000000003</v>
      </c>
      <c r="R176" s="2">
        <v>10150.555</v>
      </c>
      <c r="S176" s="2">
        <v>1399.501</v>
      </c>
    </row>
    <row r="177" spans="1:19" x14ac:dyDescent="0.3">
      <c r="A177" t="s">
        <v>25</v>
      </c>
      <c r="B177" s="1" t="s">
        <v>2</v>
      </c>
      <c r="C177" t="s">
        <v>6</v>
      </c>
      <c r="D177" s="2">
        <f t="shared" si="16"/>
        <v>-55902.233200000002</v>
      </c>
      <c r="K177" s="2">
        <v>-7753.6459999999997</v>
      </c>
      <c r="L177" s="2">
        <v>-5228.45</v>
      </c>
      <c r="M177" s="2">
        <v>-5913.0492999999997</v>
      </c>
      <c r="N177" s="2">
        <v>-5205.8994000000002</v>
      </c>
      <c r="O177" s="2">
        <v>-8043.7025999999996</v>
      </c>
      <c r="P177" s="2">
        <v>-7586.05</v>
      </c>
      <c r="Q177" s="2">
        <v>-6287.0950000000003</v>
      </c>
      <c r="R177" s="2">
        <v>-7946.5460000000003</v>
      </c>
      <c r="S177" s="2">
        <v>-1937.7949000000001</v>
      </c>
    </row>
    <row r="178" spans="1:19" x14ac:dyDescent="0.3">
      <c r="A178" t="s">
        <v>25</v>
      </c>
      <c r="B178" s="1" t="s">
        <v>2</v>
      </c>
      <c r="C178" t="s">
        <v>7</v>
      </c>
      <c r="D178" s="2">
        <f t="shared" si="16"/>
        <v>8801.6270039999999</v>
      </c>
      <c r="E178">
        <f>COUNT(K178:S178)</f>
        <v>9</v>
      </c>
      <c r="F178">
        <f>COUNTIF(K178:S178,"&gt;0")</f>
        <v>8</v>
      </c>
      <c r="K178" s="2">
        <v>87.756836000000007</v>
      </c>
      <c r="L178" s="2">
        <v>436.39940000000001</v>
      </c>
      <c r="M178" s="2">
        <v>1530.9556</v>
      </c>
      <c r="N178" s="2">
        <v>2051.7046</v>
      </c>
      <c r="O178" s="2">
        <v>1270.2935</v>
      </c>
      <c r="P178" s="2">
        <v>1741.2988</v>
      </c>
      <c r="Q178" s="2">
        <v>17.503418</v>
      </c>
      <c r="R178" s="2">
        <v>2204.0088000000001</v>
      </c>
      <c r="S178" s="2">
        <v>-538.29395</v>
      </c>
    </row>
    <row r="179" spans="1:19" x14ac:dyDescent="0.3">
      <c r="A179" t="s">
        <v>25</v>
      </c>
      <c r="B179" s="1" t="s">
        <v>3</v>
      </c>
      <c r="C179" t="s">
        <v>5</v>
      </c>
      <c r="D179" s="2">
        <f t="shared" si="16"/>
        <v>25108.441769999998</v>
      </c>
      <c r="K179" s="2">
        <v>3495.5996</v>
      </c>
      <c r="L179" s="2">
        <v>2026.6982</v>
      </c>
      <c r="M179" s="2">
        <v>2450.4486999999999</v>
      </c>
      <c r="N179" s="2">
        <v>2746.7489999999998</v>
      </c>
      <c r="O179" s="2">
        <v>3593.0488</v>
      </c>
      <c r="P179" s="2">
        <v>3397.5493000000001</v>
      </c>
      <c r="Q179" s="2">
        <v>2548.8002999999999</v>
      </c>
      <c r="R179" s="2">
        <v>4371.3467000000001</v>
      </c>
      <c r="S179" s="2">
        <v>478.20116999999999</v>
      </c>
    </row>
    <row r="180" spans="1:19" x14ac:dyDescent="0.3">
      <c r="A180" t="s">
        <v>25</v>
      </c>
      <c r="B180" s="1" t="s">
        <v>3</v>
      </c>
      <c r="C180" t="s">
        <v>6</v>
      </c>
      <c r="D180" s="2">
        <f t="shared" si="16"/>
        <v>-25383.414629999999</v>
      </c>
      <c r="K180" s="2">
        <v>-3255.3496</v>
      </c>
      <c r="L180" s="2">
        <v>-2734.8027000000002</v>
      </c>
      <c r="M180" s="2">
        <v>-3722.2510000000002</v>
      </c>
      <c r="N180" s="2">
        <v>-2939.9009999999998</v>
      </c>
      <c r="O180" s="2">
        <v>-4122.4525999999996</v>
      </c>
      <c r="P180" s="2">
        <v>-3280.2543999999998</v>
      </c>
      <c r="Q180" s="2">
        <v>-2538.6025</v>
      </c>
      <c r="R180" s="2">
        <v>-2458.502</v>
      </c>
      <c r="S180" s="2">
        <v>-331.29883000000001</v>
      </c>
    </row>
    <row r="181" spans="1:19" x14ac:dyDescent="0.3">
      <c r="A181" t="s">
        <v>25</v>
      </c>
      <c r="B181" s="1" t="s">
        <v>3</v>
      </c>
      <c r="C181" t="s">
        <v>7</v>
      </c>
      <c r="D181" s="2">
        <f t="shared" si="16"/>
        <v>-274.97264600000028</v>
      </c>
      <c r="E181">
        <f>COUNT(K181:S181)</f>
        <v>9</v>
      </c>
      <c r="F181">
        <f>COUNTIF(K181:S181,"&gt;0")</f>
        <v>5</v>
      </c>
      <c r="K181" s="2">
        <v>240.25</v>
      </c>
      <c r="L181" s="2">
        <v>-708.10450000000003</v>
      </c>
      <c r="M181" s="2">
        <v>-1271.8022000000001</v>
      </c>
      <c r="N181" s="2">
        <v>-193.15186</v>
      </c>
      <c r="O181" s="2">
        <v>-529.40380000000005</v>
      </c>
      <c r="P181" s="2">
        <v>117.29492</v>
      </c>
      <c r="Q181" s="2">
        <v>10.197754</v>
      </c>
      <c r="R181" s="2">
        <v>1912.8447000000001</v>
      </c>
      <c r="S181" s="2">
        <v>146.90234000000001</v>
      </c>
    </row>
    <row r="182" spans="1:19" x14ac:dyDescent="0.3">
      <c r="A182" t="s">
        <v>26</v>
      </c>
      <c r="B182" s="1" t="s">
        <v>0</v>
      </c>
      <c r="C182" t="s">
        <v>5</v>
      </c>
      <c r="D182" s="2">
        <f t="shared" ref="D182:D193" si="17">SUM(K182:S182)</f>
        <v>88518.73</v>
      </c>
      <c r="I182" s="2">
        <f>SUM(D182,D185,D188,D191)</f>
        <v>174988.97510000001</v>
      </c>
      <c r="J182" s="7">
        <f>100*I184/I182</f>
        <v>5.8100446129191639</v>
      </c>
      <c r="K182" s="2">
        <v>12770.647000000001</v>
      </c>
      <c r="L182" s="2">
        <v>7177.8994000000002</v>
      </c>
      <c r="M182" s="2">
        <v>8931.5499999999993</v>
      </c>
      <c r="N182" s="2">
        <v>7598.4489999999996</v>
      </c>
      <c r="O182" s="2">
        <v>16478.798999999999</v>
      </c>
      <c r="P182" s="2">
        <v>12854.548000000001</v>
      </c>
      <c r="Q182" s="2">
        <v>8590.4959999999992</v>
      </c>
      <c r="R182" s="2">
        <v>12939.492</v>
      </c>
      <c r="S182" s="2">
        <v>1176.8496</v>
      </c>
    </row>
    <row r="183" spans="1:19" x14ac:dyDescent="0.3">
      <c r="A183" t="s">
        <v>26</v>
      </c>
      <c r="B183" s="1" t="s">
        <v>0</v>
      </c>
      <c r="C183" t="s">
        <v>6</v>
      </c>
      <c r="D183" s="2">
        <f t="shared" si="17"/>
        <v>-81920.039900000003</v>
      </c>
      <c r="I183" s="2">
        <f>SUM(D183,D186,D189,D192)</f>
        <v>-164822.03950000001</v>
      </c>
      <c r="K183" s="2">
        <v>-5466.1054999999997</v>
      </c>
      <c r="L183" s="2">
        <v>-9237.4490000000005</v>
      </c>
      <c r="M183" s="2">
        <v>-12057.295</v>
      </c>
      <c r="N183" s="2">
        <v>-12915.198</v>
      </c>
      <c r="O183" s="2">
        <v>-9964.8950000000004</v>
      </c>
      <c r="P183" s="2">
        <v>-7818.6475</v>
      </c>
      <c r="Q183" s="2">
        <v>-10092.307000000001</v>
      </c>
      <c r="R183" s="2">
        <v>-13565.346</v>
      </c>
      <c r="S183" s="2">
        <v>-802.79690000000005</v>
      </c>
    </row>
    <row r="184" spans="1:19" x14ac:dyDescent="0.3">
      <c r="A184" t="s">
        <v>26</v>
      </c>
      <c r="B184" s="1" t="s">
        <v>0</v>
      </c>
      <c r="C184" t="s">
        <v>7</v>
      </c>
      <c r="D184" s="2">
        <f t="shared" si="17"/>
        <v>6598.691630000003</v>
      </c>
      <c r="E184">
        <f>COUNT(K184:S184)</f>
        <v>9</v>
      </c>
      <c r="F184">
        <f>COUNTIF(K184:S184,"&gt;0")</f>
        <v>4</v>
      </c>
      <c r="G184">
        <f>SUM(E184,E187,E190,E193)</f>
        <v>36</v>
      </c>
      <c r="H184">
        <f>SUM(F184,F187,F190,F193)</f>
        <v>18</v>
      </c>
      <c r="I184" s="8">
        <f>SUM(D184,D187,D190,D193)</f>
        <v>10166.937521000007</v>
      </c>
      <c r="J184" s="4">
        <f>100 *H184/G184</f>
        <v>50</v>
      </c>
      <c r="K184" s="2">
        <v>7304.5420000000004</v>
      </c>
      <c r="L184" s="2">
        <v>-2059.5497999999998</v>
      </c>
      <c r="M184" s="2">
        <v>-3125.7449999999999</v>
      </c>
      <c r="N184" s="2">
        <v>-5316.7489999999998</v>
      </c>
      <c r="O184" s="2">
        <v>6513.9043000000001</v>
      </c>
      <c r="P184" s="2">
        <v>5035.9004000000004</v>
      </c>
      <c r="Q184" s="2">
        <v>-1501.8105</v>
      </c>
      <c r="R184" s="2">
        <v>-625.85350000000005</v>
      </c>
      <c r="S184" s="2">
        <v>374.05273</v>
      </c>
    </row>
    <row r="185" spans="1:19" x14ac:dyDescent="0.3">
      <c r="A185" t="s">
        <v>26</v>
      </c>
      <c r="B185" s="1" t="s">
        <v>1</v>
      </c>
      <c r="C185" t="s">
        <v>5</v>
      </c>
      <c r="D185" s="2">
        <f t="shared" si="17"/>
        <v>41510.050900000002</v>
      </c>
      <c r="K185" s="2">
        <v>3663.25</v>
      </c>
      <c r="L185" s="2">
        <v>6203.9004000000004</v>
      </c>
      <c r="M185" s="2">
        <v>5383.25</v>
      </c>
      <c r="N185" s="2">
        <v>8146.4004000000004</v>
      </c>
      <c r="O185" s="2">
        <v>3470.3438000000001</v>
      </c>
      <c r="P185" s="2">
        <v>3489.502</v>
      </c>
      <c r="Q185" s="2">
        <v>3909</v>
      </c>
      <c r="R185" s="2">
        <v>7244.4043000000001</v>
      </c>
      <c r="S185" s="2">
        <v>0</v>
      </c>
    </row>
    <row r="186" spans="1:19" x14ac:dyDescent="0.3">
      <c r="A186" t="s">
        <v>26</v>
      </c>
      <c r="B186" s="1" t="s">
        <v>1</v>
      </c>
      <c r="C186" t="s">
        <v>6</v>
      </c>
      <c r="D186" s="2">
        <f t="shared" si="17"/>
        <v>-38836.043999999994</v>
      </c>
      <c r="K186" s="2">
        <v>-1765.9004</v>
      </c>
      <c r="L186" s="2">
        <v>-1474.6006</v>
      </c>
      <c r="M186" s="2">
        <v>-3689.5468999999998</v>
      </c>
      <c r="N186" s="2">
        <v>-4522</v>
      </c>
      <c r="O186" s="2">
        <v>-7003.4022999999997</v>
      </c>
      <c r="P186" s="2">
        <v>-8096.6504000000004</v>
      </c>
      <c r="Q186" s="2">
        <v>-7058.5469999999996</v>
      </c>
      <c r="R186" s="2">
        <v>-4179.9960000000001</v>
      </c>
      <c r="S186" s="2">
        <v>-1045.4004</v>
      </c>
    </row>
    <row r="187" spans="1:19" x14ac:dyDescent="0.3">
      <c r="A187" t="s">
        <v>26</v>
      </c>
      <c r="B187" s="1" t="s">
        <v>1</v>
      </c>
      <c r="C187" t="s">
        <v>7</v>
      </c>
      <c r="D187" s="2">
        <f t="shared" si="17"/>
        <v>2674.0070000000014</v>
      </c>
      <c r="E187">
        <f>COUNT(K187:S187)</f>
        <v>9</v>
      </c>
      <c r="F187">
        <f>COUNTIF(K187:S187,"&gt;0")</f>
        <v>5</v>
      </c>
      <c r="K187" s="2">
        <v>1897.3496</v>
      </c>
      <c r="L187" s="2">
        <v>4729.3</v>
      </c>
      <c r="M187" s="2">
        <v>1693.7030999999999</v>
      </c>
      <c r="N187" s="2">
        <v>3624.4004</v>
      </c>
      <c r="O187" s="2">
        <v>-3533.0585999999998</v>
      </c>
      <c r="P187" s="2">
        <v>-4607.1484</v>
      </c>
      <c r="Q187" s="2">
        <v>-3149.5468999999998</v>
      </c>
      <c r="R187" s="2">
        <v>3064.4081999999999</v>
      </c>
      <c r="S187" s="2">
        <v>-1045.4004</v>
      </c>
    </row>
    <row r="188" spans="1:19" x14ac:dyDescent="0.3">
      <c r="A188" t="s">
        <v>26</v>
      </c>
      <c r="B188" s="1" t="s">
        <v>2</v>
      </c>
      <c r="C188" t="s">
        <v>5</v>
      </c>
      <c r="D188" s="2">
        <f t="shared" si="17"/>
        <v>31545.094099999998</v>
      </c>
      <c r="K188" s="2">
        <v>4727.0527000000002</v>
      </c>
      <c r="L188" s="2">
        <v>2263.0985999999998</v>
      </c>
      <c r="M188" s="2">
        <v>2626.0488</v>
      </c>
      <c r="N188" s="2">
        <v>3394.7997999999998</v>
      </c>
      <c r="O188" s="2">
        <v>4924.2983000000004</v>
      </c>
      <c r="P188" s="2">
        <v>4123.0995999999996</v>
      </c>
      <c r="Q188" s="2">
        <v>3364.1972999999998</v>
      </c>
      <c r="R188" s="2">
        <v>5237.5995999999996</v>
      </c>
      <c r="S188" s="2">
        <v>884.89940000000001</v>
      </c>
    </row>
    <row r="189" spans="1:19" x14ac:dyDescent="0.3">
      <c r="A189" t="s">
        <v>26</v>
      </c>
      <c r="B189" s="1" t="s">
        <v>2</v>
      </c>
      <c r="C189" t="s">
        <v>6</v>
      </c>
      <c r="D189" s="2">
        <f t="shared" si="17"/>
        <v>-28227.453099999999</v>
      </c>
      <c r="K189" s="2">
        <v>-2891.0985999999998</v>
      </c>
      <c r="L189" s="2">
        <v>-3669.4535999999998</v>
      </c>
      <c r="M189" s="2">
        <v>-4008.1480000000001</v>
      </c>
      <c r="N189" s="2">
        <v>-3768.5464000000002</v>
      </c>
      <c r="O189" s="2">
        <v>-3607.2514999999999</v>
      </c>
      <c r="P189" s="2">
        <v>-3577.8544999999999</v>
      </c>
      <c r="Q189" s="2">
        <v>-2815.7988</v>
      </c>
      <c r="R189" s="2">
        <v>-3622.9521</v>
      </c>
      <c r="S189" s="2">
        <v>-266.34960000000001</v>
      </c>
    </row>
    <row r="190" spans="1:19" x14ac:dyDescent="0.3">
      <c r="A190" t="s">
        <v>26</v>
      </c>
      <c r="B190" s="1" t="s">
        <v>2</v>
      </c>
      <c r="C190" t="s">
        <v>7</v>
      </c>
      <c r="D190" s="2">
        <f t="shared" si="17"/>
        <v>3317.6411600000001</v>
      </c>
      <c r="E190">
        <f>COUNT(K190:S190)</f>
        <v>9</v>
      </c>
      <c r="F190">
        <f>COUNTIF(K190:S190,"&gt;0")</f>
        <v>6</v>
      </c>
      <c r="K190" s="2">
        <v>1835.9540999999999</v>
      </c>
      <c r="L190" s="2">
        <v>-1406.355</v>
      </c>
      <c r="M190" s="2">
        <v>-1382.0990999999999</v>
      </c>
      <c r="N190" s="2">
        <v>-373.74657999999999</v>
      </c>
      <c r="O190" s="2">
        <v>1317.0469000000001</v>
      </c>
      <c r="P190" s="2">
        <v>545.24509999999998</v>
      </c>
      <c r="Q190" s="2">
        <v>548.39844000000005</v>
      </c>
      <c r="R190" s="2">
        <v>1614.6475</v>
      </c>
      <c r="S190" s="2">
        <v>618.5498</v>
      </c>
    </row>
    <row r="191" spans="1:19" x14ac:dyDescent="0.3">
      <c r="A191" t="s">
        <v>26</v>
      </c>
      <c r="B191" s="1" t="s">
        <v>3</v>
      </c>
      <c r="C191" t="s">
        <v>5</v>
      </c>
      <c r="D191" s="2">
        <f t="shared" si="17"/>
        <v>13415.1001</v>
      </c>
      <c r="K191" s="2">
        <v>2324.1992</v>
      </c>
      <c r="L191" s="2">
        <v>1813.0986</v>
      </c>
      <c r="M191" s="2">
        <v>1294.2998</v>
      </c>
      <c r="N191" s="2">
        <v>1542.2012</v>
      </c>
      <c r="O191" s="2">
        <v>1711.9496999999999</v>
      </c>
      <c r="P191" s="2">
        <v>1016.8008</v>
      </c>
      <c r="Q191" s="2">
        <v>999.55079999999998</v>
      </c>
      <c r="R191" s="2">
        <v>2713</v>
      </c>
      <c r="S191" s="2">
        <v>0</v>
      </c>
    </row>
    <row r="192" spans="1:19" x14ac:dyDescent="0.3">
      <c r="A192" t="s">
        <v>26</v>
      </c>
      <c r="B192" s="1" t="s">
        <v>3</v>
      </c>
      <c r="C192" t="s">
        <v>6</v>
      </c>
      <c r="D192" s="2">
        <f t="shared" si="17"/>
        <v>-15838.502499999999</v>
      </c>
      <c r="K192" s="2">
        <v>-644.2002</v>
      </c>
      <c r="L192" s="2">
        <v>-707.25099999999998</v>
      </c>
      <c r="M192" s="2">
        <v>-1524.7002</v>
      </c>
      <c r="N192" s="2">
        <v>-2778.5497999999998</v>
      </c>
      <c r="O192" s="2">
        <v>-1757.3496</v>
      </c>
      <c r="P192" s="2">
        <v>-3073.0508</v>
      </c>
      <c r="Q192" s="2">
        <v>-1997.6011000000001</v>
      </c>
      <c r="R192" s="2">
        <v>-2670.7510000000002</v>
      </c>
      <c r="S192" s="2">
        <v>-685.04880000000003</v>
      </c>
    </row>
    <row r="193" spans="1:19" x14ac:dyDescent="0.3">
      <c r="A193" t="s">
        <v>26</v>
      </c>
      <c r="B193" s="1" t="s">
        <v>3</v>
      </c>
      <c r="C193" t="s">
        <v>7</v>
      </c>
      <c r="D193" s="2">
        <f t="shared" si="17"/>
        <v>-2423.4022689999993</v>
      </c>
      <c r="E193">
        <f>COUNT(K193:S193)</f>
        <v>9</v>
      </c>
      <c r="F193">
        <f>COUNTIF(K193:S193,"&gt;0")</f>
        <v>3</v>
      </c>
      <c r="K193" s="2">
        <v>1679.999</v>
      </c>
      <c r="L193" s="2">
        <v>1105.8477</v>
      </c>
      <c r="M193" s="2">
        <v>-230.40038999999999</v>
      </c>
      <c r="N193" s="2">
        <v>-1236.3486</v>
      </c>
      <c r="O193" s="2">
        <v>-45.399901999999997</v>
      </c>
      <c r="P193" s="2">
        <v>-2056.25</v>
      </c>
      <c r="Q193" s="2">
        <v>-998.05029999999999</v>
      </c>
      <c r="R193" s="2">
        <v>42.249023000000001</v>
      </c>
      <c r="S193" s="2">
        <v>-685.04880000000003</v>
      </c>
    </row>
    <row r="194" spans="1:19" x14ac:dyDescent="0.3">
      <c r="A194" t="s">
        <v>27</v>
      </c>
      <c r="B194" s="1" t="s">
        <v>0</v>
      </c>
      <c r="C194" t="s">
        <v>5</v>
      </c>
      <c r="D194" s="2">
        <f t="shared" ref="D194:D241" si="18">SUM(K194:S194)</f>
        <v>206772.82840000003</v>
      </c>
      <c r="I194" s="2">
        <f>SUM(D194,D197,D200,D203)</f>
        <v>388146.53571000008</v>
      </c>
      <c r="J194" s="7">
        <f>100*I196/I194</f>
        <v>8.980348141260496</v>
      </c>
      <c r="K194" s="2">
        <v>22582.601999999999</v>
      </c>
      <c r="L194" s="2">
        <v>19885.309000000001</v>
      </c>
      <c r="M194" s="2">
        <v>23576.45</v>
      </c>
      <c r="N194" s="2">
        <v>23790.506000000001</v>
      </c>
      <c r="O194" s="2">
        <v>30794.803</v>
      </c>
      <c r="P194" s="2">
        <v>26981.263999999999</v>
      </c>
      <c r="Q194" s="2">
        <v>22198.455000000002</v>
      </c>
      <c r="R194" s="2">
        <v>32990.080000000002</v>
      </c>
      <c r="S194" s="2">
        <v>3973.3593999999998</v>
      </c>
    </row>
    <row r="195" spans="1:19" x14ac:dyDescent="0.3">
      <c r="A195" t="s">
        <v>27</v>
      </c>
      <c r="B195" s="1" t="s">
        <v>0</v>
      </c>
      <c r="C195" t="s">
        <v>6</v>
      </c>
      <c r="D195" s="2">
        <f t="shared" si="18"/>
        <v>-182106.266</v>
      </c>
      <c r="I195" s="2">
        <f>SUM(D195,D198,D201,D204)</f>
        <v>-353289.63668</v>
      </c>
      <c r="K195" s="2">
        <v>-20027.219000000001</v>
      </c>
      <c r="L195" s="2">
        <v>-17436.738000000001</v>
      </c>
      <c r="M195" s="2">
        <v>-21235.081999999999</v>
      </c>
      <c r="N195" s="2">
        <v>-21178.346000000001</v>
      </c>
      <c r="O195" s="2">
        <v>-24023.09</v>
      </c>
      <c r="P195" s="2">
        <v>-25177.096000000001</v>
      </c>
      <c r="Q195" s="2">
        <v>-22005.094000000001</v>
      </c>
      <c r="R195" s="2">
        <v>-25722.400000000001</v>
      </c>
      <c r="S195" s="2">
        <v>-5301.201</v>
      </c>
    </row>
    <row r="196" spans="1:19" x14ac:dyDescent="0.3">
      <c r="A196" t="s">
        <v>27</v>
      </c>
      <c r="B196" s="1" t="s">
        <v>0</v>
      </c>
      <c r="C196" t="s">
        <v>7</v>
      </c>
      <c r="D196" s="2">
        <f t="shared" si="18"/>
        <v>24666.573430000004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8">
        <f>SUM(D196,D199,D202,D205)</f>
        <v>34856.910205</v>
      </c>
      <c r="J196" s="4">
        <f>100 *H196/G196</f>
        <v>69.444444444444443</v>
      </c>
      <c r="K196" s="2">
        <v>2555.3939999999998</v>
      </c>
      <c r="L196" s="2">
        <v>2448.5639999999999</v>
      </c>
      <c r="M196" s="2">
        <v>2341.375</v>
      </c>
      <c r="N196" s="2">
        <v>2612.1601999999998</v>
      </c>
      <c r="O196" s="2">
        <v>6771.7150000000001</v>
      </c>
      <c r="P196" s="2">
        <v>1804.1679999999999</v>
      </c>
      <c r="Q196" s="2">
        <v>193.36133000000001</v>
      </c>
      <c r="R196" s="2">
        <v>7267.6777000000002</v>
      </c>
      <c r="S196" s="2">
        <v>-1327.8417999999999</v>
      </c>
    </row>
    <row r="197" spans="1:19" x14ac:dyDescent="0.3">
      <c r="A197" t="s">
        <v>27</v>
      </c>
      <c r="B197" s="1" t="s">
        <v>1</v>
      </c>
      <c r="C197" t="s">
        <v>5</v>
      </c>
      <c r="D197" s="2">
        <f t="shared" si="18"/>
        <v>82555.753049999999</v>
      </c>
      <c r="K197" s="2">
        <v>12025.198</v>
      </c>
      <c r="L197" s="2">
        <v>6346.201</v>
      </c>
      <c r="M197" s="2">
        <v>8667.1</v>
      </c>
      <c r="N197" s="2">
        <v>8582.7000000000007</v>
      </c>
      <c r="O197" s="2">
        <v>15194.698</v>
      </c>
      <c r="P197" s="2">
        <v>12053.995000000001</v>
      </c>
      <c r="Q197" s="2">
        <v>7778.2049999999999</v>
      </c>
      <c r="R197" s="2">
        <v>11150.657999999999</v>
      </c>
      <c r="S197" s="2">
        <v>756.99805000000003</v>
      </c>
    </row>
    <row r="198" spans="1:19" x14ac:dyDescent="0.3">
      <c r="A198" t="s">
        <v>27</v>
      </c>
      <c r="B198" s="1" t="s">
        <v>1</v>
      </c>
      <c r="C198" t="s">
        <v>6</v>
      </c>
      <c r="D198" s="2">
        <f t="shared" si="18"/>
        <v>-77633.856449999992</v>
      </c>
      <c r="K198" s="2">
        <v>-5948.6035000000002</v>
      </c>
      <c r="L198" s="2">
        <v>-7548.5519999999997</v>
      </c>
      <c r="M198" s="2">
        <v>-12803.244000000001</v>
      </c>
      <c r="N198" s="2">
        <v>-11083.248</v>
      </c>
      <c r="O198" s="2">
        <v>-8692.9560000000001</v>
      </c>
      <c r="P198" s="2">
        <v>-8986.5560000000005</v>
      </c>
      <c r="Q198" s="2">
        <v>-11029.904</v>
      </c>
      <c r="R198" s="2">
        <v>-10986.290999999999</v>
      </c>
      <c r="S198" s="2">
        <v>-554.50194999999997</v>
      </c>
    </row>
    <row r="199" spans="1:19" x14ac:dyDescent="0.3">
      <c r="A199" t="s">
        <v>27</v>
      </c>
      <c r="B199" s="1" t="s">
        <v>1</v>
      </c>
      <c r="C199" t="s">
        <v>7</v>
      </c>
      <c r="D199" s="2">
        <f t="shared" si="18"/>
        <v>4921.8972900000008</v>
      </c>
      <c r="E199">
        <f>COUNT(K199:S199)</f>
        <v>9</v>
      </c>
      <c r="F199">
        <f>COUNTIF(K199:S199,"&gt;0")</f>
        <v>5</v>
      </c>
      <c r="K199" s="2">
        <v>6076.5946999999996</v>
      </c>
      <c r="L199" s="2">
        <v>-1202.3506</v>
      </c>
      <c r="M199" s="2">
        <v>-4136.1445000000003</v>
      </c>
      <c r="N199" s="2">
        <v>-2500.5479</v>
      </c>
      <c r="O199" s="2">
        <v>6501.7420000000002</v>
      </c>
      <c r="P199" s="2">
        <v>3067.4395</v>
      </c>
      <c r="Q199" s="2">
        <v>-3251.6992</v>
      </c>
      <c r="R199" s="2">
        <v>164.36718999999999</v>
      </c>
      <c r="S199" s="2">
        <v>202.49610000000001</v>
      </c>
    </row>
    <row r="200" spans="1:19" x14ac:dyDescent="0.3">
      <c r="A200" t="s">
        <v>27</v>
      </c>
      <c r="B200" s="1" t="s">
        <v>2</v>
      </c>
      <c r="C200" t="s">
        <v>5</v>
      </c>
      <c r="D200" s="2">
        <f t="shared" si="18"/>
        <v>70844.414499999999</v>
      </c>
      <c r="K200" s="2">
        <v>8408.5480000000007</v>
      </c>
      <c r="L200" s="2">
        <v>6376.3545000000004</v>
      </c>
      <c r="M200" s="2">
        <v>7932.7560000000003</v>
      </c>
      <c r="N200" s="2">
        <v>8294.5990000000002</v>
      </c>
      <c r="O200" s="2">
        <v>10168.848</v>
      </c>
      <c r="P200" s="2">
        <v>9501.7029999999995</v>
      </c>
      <c r="Q200" s="2">
        <v>7376.2007000000003</v>
      </c>
      <c r="R200" s="2">
        <v>11254.854499999999</v>
      </c>
      <c r="S200" s="2">
        <v>1530.5508</v>
      </c>
    </row>
    <row r="201" spans="1:19" x14ac:dyDescent="0.3">
      <c r="A201" t="s">
        <v>27</v>
      </c>
      <c r="B201" s="1" t="s">
        <v>2</v>
      </c>
      <c r="C201" t="s">
        <v>6</v>
      </c>
      <c r="D201" s="2">
        <f t="shared" si="18"/>
        <v>-65148.397599999997</v>
      </c>
      <c r="K201" s="2">
        <v>-9287.1990000000005</v>
      </c>
      <c r="L201" s="2">
        <v>-6161.8437999999996</v>
      </c>
      <c r="M201" s="2">
        <v>-7660.7974000000004</v>
      </c>
      <c r="N201" s="2">
        <v>-6268.4076999999997</v>
      </c>
      <c r="O201" s="2">
        <v>-9308.5030000000006</v>
      </c>
      <c r="P201" s="2">
        <v>-8488.9500000000007</v>
      </c>
      <c r="Q201" s="2">
        <v>-7261.3994000000002</v>
      </c>
      <c r="R201" s="2">
        <v>-8444.8520000000008</v>
      </c>
      <c r="S201" s="2">
        <v>-2266.4452999999999</v>
      </c>
    </row>
    <row r="202" spans="1:19" x14ac:dyDescent="0.3">
      <c r="A202" t="s">
        <v>27</v>
      </c>
      <c r="B202" s="1" t="s">
        <v>2</v>
      </c>
      <c r="C202" t="s">
        <v>7</v>
      </c>
      <c r="D202" s="2">
        <f t="shared" si="18"/>
        <v>5696.0166499999996</v>
      </c>
      <c r="E202">
        <f>COUNT(K202:S202)</f>
        <v>9</v>
      </c>
      <c r="F202">
        <f>COUNTIF(K202:S202,"&gt;0")</f>
        <v>7</v>
      </c>
      <c r="K202" s="2">
        <v>-878.65137000000004</v>
      </c>
      <c r="L202" s="2">
        <v>214.51074</v>
      </c>
      <c r="M202" s="2">
        <v>271.95850000000002</v>
      </c>
      <c r="N202" s="2">
        <v>2026.1909000000001</v>
      </c>
      <c r="O202" s="2">
        <v>860.34569999999997</v>
      </c>
      <c r="P202" s="2">
        <v>1012.75244</v>
      </c>
      <c r="Q202" s="2">
        <v>114.80127</v>
      </c>
      <c r="R202" s="2">
        <v>2810.0030000000002</v>
      </c>
      <c r="S202" s="2">
        <v>-735.89453000000003</v>
      </c>
    </row>
    <row r="203" spans="1:19" x14ac:dyDescent="0.3">
      <c r="A203" t="s">
        <v>27</v>
      </c>
      <c r="B203" s="1" t="s">
        <v>3</v>
      </c>
      <c r="C203" t="s">
        <v>5</v>
      </c>
      <c r="D203" s="2">
        <f t="shared" si="18"/>
        <v>27973.53976</v>
      </c>
      <c r="K203" s="2">
        <v>3961.15</v>
      </c>
      <c r="L203" s="2">
        <v>1798.3471999999999</v>
      </c>
      <c r="M203" s="2">
        <v>2637.1986999999999</v>
      </c>
      <c r="N203" s="2">
        <v>2914.0482999999999</v>
      </c>
      <c r="O203" s="2">
        <v>4763.7494999999999</v>
      </c>
      <c r="P203" s="2">
        <v>4102.6499999999996</v>
      </c>
      <c r="Q203" s="2">
        <v>2513.9477999999999</v>
      </c>
      <c r="R203" s="2">
        <v>4817.1464999999998</v>
      </c>
      <c r="S203" s="2">
        <v>465.30176</v>
      </c>
    </row>
    <row r="204" spans="1:19" x14ac:dyDescent="0.3">
      <c r="A204" t="s">
        <v>27</v>
      </c>
      <c r="B204" s="1" t="s">
        <v>3</v>
      </c>
      <c r="C204" t="s">
        <v>6</v>
      </c>
      <c r="D204" s="2">
        <f t="shared" si="18"/>
        <v>-28401.11663</v>
      </c>
      <c r="K204" s="2">
        <v>-3144.1986999999999</v>
      </c>
      <c r="L204" s="2">
        <v>-3590.8519999999999</v>
      </c>
      <c r="M204" s="2">
        <v>-3895.9004</v>
      </c>
      <c r="N204" s="2">
        <v>-3548.3027000000002</v>
      </c>
      <c r="O204" s="2">
        <v>-4064.0014999999999</v>
      </c>
      <c r="P204" s="2">
        <v>-3370.3065999999999</v>
      </c>
      <c r="Q204" s="2">
        <v>-3241.6514000000002</v>
      </c>
      <c r="R204" s="2">
        <v>-3178.8047000000001</v>
      </c>
      <c r="S204" s="2">
        <v>-367.09863000000001</v>
      </c>
    </row>
    <row r="205" spans="1:19" x14ac:dyDescent="0.3">
      <c r="A205" t="s">
        <v>27</v>
      </c>
      <c r="B205" s="1" t="s">
        <v>3</v>
      </c>
      <c r="C205" t="s">
        <v>7</v>
      </c>
      <c r="D205" s="2">
        <f t="shared" si="18"/>
        <v>-427.57716499999992</v>
      </c>
      <c r="E205">
        <f>COUNT(K205:S205)</f>
        <v>9</v>
      </c>
      <c r="F205">
        <f>COUNTIF(K205:S205,"&gt;0")</f>
        <v>5</v>
      </c>
      <c r="K205" s="2">
        <v>816.95119999999997</v>
      </c>
      <c r="L205" s="2">
        <v>-1792.5048999999999</v>
      </c>
      <c r="M205" s="2">
        <v>-1258.7017000000001</v>
      </c>
      <c r="N205" s="2">
        <v>-634.25440000000003</v>
      </c>
      <c r="O205" s="2">
        <v>699.74805000000003</v>
      </c>
      <c r="P205" s="2">
        <v>732.34325999999999</v>
      </c>
      <c r="Q205" s="2">
        <v>-727.70360000000005</v>
      </c>
      <c r="R205" s="2">
        <v>1638.3417999999999</v>
      </c>
      <c r="S205" s="2">
        <v>98.203125</v>
      </c>
    </row>
    <row r="206" spans="1:19" x14ac:dyDescent="0.3">
      <c r="A206" t="s">
        <v>31</v>
      </c>
      <c r="B206" s="1" t="s">
        <v>0</v>
      </c>
      <c r="C206" t="s">
        <v>5</v>
      </c>
      <c r="D206" s="2">
        <f t="shared" ref="D206:D229" si="19">SUM(K206:S206)</f>
        <v>75657.042000000001</v>
      </c>
      <c r="I206" s="2">
        <f>SUM(D206,D209,D212,D215)</f>
        <v>150347.18849999999</v>
      </c>
      <c r="J206" s="7">
        <f>100*I208/I206</f>
        <v>2.6625260305416356</v>
      </c>
      <c r="K206" s="2">
        <v>8626.848</v>
      </c>
      <c r="L206" s="2">
        <v>7597.7524000000003</v>
      </c>
      <c r="M206" s="2">
        <v>8410.0990000000002</v>
      </c>
      <c r="N206" s="2">
        <v>7695.1494000000002</v>
      </c>
      <c r="O206" s="2">
        <v>12381.143</v>
      </c>
      <c r="P206" s="2">
        <v>11265.099</v>
      </c>
      <c r="Q206" s="2">
        <v>9097.6020000000008</v>
      </c>
      <c r="R206" s="2">
        <v>9346.9</v>
      </c>
      <c r="S206" s="2">
        <v>1236.4492</v>
      </c>
    </row>
    <row r="207" spans="1:19" x14ac:dyDescent="0.3">
      <c r="A207" t="s">
        <v>31</v>
      </c>
      <c r="B207" s="1" t="s">
        <v>0</v>
      </c>
      <c r="C207" t="s">
        <v>6</v>
      </c>
      <c r="D207" s="2">
        <f t="shared" si="19"/>
        <v>-70230.596600000004</v>
      </c>
      <c r="I207" s="2">
        <f>SUM(D207,D210,D213,D216)</f>
        <v>-146344.15401</v>
      </c>
      <c r="K207" s="2">
        <v>-6987.4535999999998</v>
      </c>
      <c r="L207" s="2">
        <v>-5145.6494000000002</v>
      </c>
      <c r="M207" s="2">
        <v>-10061.895500000001</v>
      </c>
      <c r="N207" s="2">
        <v>-8590.0010000000002</v>
      </c>
      <c r="O207" s="2">
        <v>-9697.8070000000007</v>
      </c>
      <c r="P207" s="2">
        <v>-9284.4459999999999</v>
      </c>
      <c r="Q207" s="2">
        <v>-7429.8027000000002</v>
      </c>
      <c r="R207" s="2">
        <v>-12576.141</v>
      </c>
      <c r="S207" s="2">
        <v>-457.40039999999999</v>
      </c>
    </row>
    <row r="208" spans="1:19" x14ac:dyDescent="0.3">
      <c r="A208" t="s">
        <v>31</v>
      </c>
      <c r="B208" s="1" t="s">
        <v>0</v>
      </c>
      <c r="C208" t="s">
        <v>7</v>
      </c>
      <c r="D208" s="2">
        <f t="shared" si="19"/>
        <v>5426.4442400000007</v>
      </c>
      <c r="E208">
        <f>COUNT(K208:S208)</f>
        <v>9</v>
      </c>
      <c r="F208">
        <f>COUNTIF(K208:S208,"&gt;0")</f>
        <v>6</v>
      </c>
      <c r="G208">
        <f>SUM(E208,E211,E214,E217)</f>
        <v>36</v>
      </c>
      <c r="H208">
        <f>SUM(F208,F211,F214,F217)</f>
        <v>21</v>
      </c>
      <c r="I208" s="8">
        <f>SUM(D208,D211,D214,D217)</f>
        <v>4003.0330300000001</v>
      </c>
      <c r="J208" s="4">
        <f>100 *H208/G208</f>
        <v>58.333333333333336</v>
      </c>
      <c r="K208" s="2">
        <v>1639.394</v>
      </c>
      <c r="L208" s="2">
        <v>2452.1030000000001</v>
      </c>
      <c r="M208" s="2">
        <v>-1651.7969000000001</v>
      </c>
      <c r="N208" s="2">
        <v>-894.85155999999995</v>
      </c>
      <c r="O208" s="2">
        <v>2683.3359999999998</v>
      </c>
      <c r="P208" s="2">
        <v>1980.6523</v>
      </c>
      <c r="Q208" s="2">
        <v>1667.7988</v>
      </c>
      <c r="R208" s="2">
        <v>-3229.2402000000002</v>
      </c>
      <c r="S208" s="2">
        <v>779.04880000000003</v>
      </c>
    </row>
    <row r="209" spans="1:19" x14ac:dyDescent="0.3">
      <c r="A209" t="s">
        <v>31</v>
      </c>
      <c r="B209" s="1" t="s">
        <v>1</v>
      </c>
      <c r="C209" t="s">
        <v>5</v>
      </c>
      <c r="D209" s="2">
        <f t="shared" si="19"/>
        <v>36476.453099999999</v>
      </c>
      <c r="K209" s="2">
        <v>3478.1006000000002</v>
      </c>
      <c r="L209" s="2">
        <v>3891.0497999999998</v>
      </c>
      <c r="M209" s="2">
        <v>5408.75</v>
      </c>
      <c r="N209" s="2">
        <v>6374.6494000000002</v>
      </c>
      <c r="O209" s="2">
        <v>3618.8456999999999</v>
      </c>
      <c r="P209" s="2">
        <v>2089.2997999999998</v>
      </c>
      <c r="Q209" s="2">
        <v>3229.1035000000002</v>
      </c>
      <c r="R209" s="2">
        <v>6805.1522999999997</v>
      </c>
      <c r="S209" s="2">
        <v>1581.502</v>
      </c>
    </row>
    <row r="210" spans="1:19" x14ac:dyDescent="0.3">
      <c r="A210" t="s">
        <v>31</v>
      </c>
      <c r="B210" s="1" t="s">
        <v>1</v>
      </c>
      <c r="C210" t="s">
        <v>6</v>
      </c>
      <c r="D210" s="2">
        <f t="shared" si="19"/>
        <v>-37293.6443</v>
      </c>
      <c r="K210" s="2">
        <v>-2452.2012</v>
      </c>
      <c r="L210" s="2">
        <v>-1363.5</v>
      </c>
      <c r="M210" s="2">
        <v>-3795.3496</v>
      </c>
      <c r="N210" s="2">
        <v>-3303.7997999999998</v>
      </c>
      <c r="O210" s="2">
        <v>-6876.201</v>
      </c>
      <c r="P210" s="2">
        <v>-7950.4462999999996</v>
      </c>
      <c r="Q210" s="2">
        <v>-6951.4960000000001</v>
      </c>
      <c r="R210" s="2">
        <v>-4600.6504000000004</v>
      </c>
      <c r="S210" s="2">
        <v>0</v>
      </c>
    </row>
    <row r="211" spans="1:19" x14ac:dyDescent="0.3">
      <c r="A211" t="s">
        <v>31</v>
      </c>
      <c r="B211" s="1" t="s">
        <v>1</v>
      </c>
      <c r="C211" t="s">
        <v>7</v>
      </c>
      <c r="D211" s="2">
        <f t="shared" si="19"/>
        <v>-817.19140000000061</v>
      </c>
      <c r="E211">
        <f>COUNT(K211:S211)</f>
        <v>9</v>
      </c>
      <c r="F211">
        <f>COUNTIF(K211:S211,"&gt;0")</f>
        <v>6</v>
      </c>
      <c r="K211" s="2">
        <v>1025.8994</v>
      </c>
      <c r="L211" s="2">
        <v>2527.5497999999998</v>
      </c>
      <c r="M211" s="2">
        <v>1613.4004</v>
      </c>
      <c r="N211" s="2">
        <v>3070.8496</v>
      </c>
      <c r="O211" s="2">
        <v>-3257.3555000000001</v>
      </c>
      <c r="P211" s="2">
        <v>-5861.1464999999998</v>
      </c>
      <c r="Q211" s="2">
        <v>-3722.3926000000001</v>
      </c>
      <c r="R211" s="2">
        <v>2204.502</v>
      </c>
      <c r="S211" s="2">
        <v>1581.502</v>
      </c>
    </row>
    <row r="212" spans="1:19" x14ac:dyDescent="0.3">
      <c r="A212" t="s">
        <v>31</v>
      </c>
      <c r="B212" s="1" t="s">
        <v>2</v>
      </c>
      <c r="C212" t="s">
        <v>5</v>
      </c>
      <c r="D212" s="2">
        <f t="shared" si="19"/>
        <v>25626.940899999998</v>
      </c>
      <c r="K212" s="2">
        <v>3489.1997000000001</v>
      </c>
      <c r="L212" s="2">
        <v>2251.5972000000002</v>
      </c>
      <c r="M212" s="2">
        <v>2751.2997999999998</v>
      </c>
      <c r="N212" s="2">
        <v>2879.1493999999998</v>
      </c>
      <c r="O212" s="2">
        <v>3791.8476999999998</v>
      </c>
      <c r="P212" s="2">
        <v>2845.4004</v>
      </c>
      <c r="Q212" s="2">
        <v>2811.4994999999999</v>
      </c>
      <c r="R212" s="2">
        <v>4233.7460000000001</v>
      </c>
      <c r="S212" s="2">
        <v>573.20119999999997</v>
      </c>
    </row>
    <row r="213" spans="1:19" x14ac:dyDescent="0.3">
      <c r="A213" t="s">
        <v>31</v>
      </c>
      <c r="B213" s="1" t="s">
        <v>2</v>
      </c>
      <c r="C213" t="s">
        <v>6</v>
      </c>
      <c r="D213" s="2">
        <f t="shared" si="19"/>
        <v>-27473.461009999999</v>
      </c>
      <c r="K213" s="2">
        <v>-3501.7489999999998</v>
      </c>
      <c r="L213" s="2">
        <v>-3263.5023999999999</v>
      </c>
      <c r="M213" s="2">
        <v>-3234.8013000000001</v>
      </c>
      <c r="N213" s="2">
        <v>-3188.9009999999998</v>
      </c>
      <c r="O213" s="2">
        <v>-4122.4525999999996</v>
      </c>
      <c r="P213" s="2">
        <v>-4236.6054999999997</v>
      </c>
      <c r="Q213" s="2">
        <v>-2346.3975</v>
      </c>
      <c r="R213" s="2">
        <v>-3372.7021</v>
      </c>
      <c r="S213" s="2">
        <v>-206.34961000000001</v>
      </c>
    </row>
    <row r="214" spans="1:19" x14ac:dyDescent="0.3">
      <c r="A214" t="s">
        <v>31</v>
      </c>
      <c r="B214" s="1" t="s">
        <v>2</v>
      </c>
      <c r="C214" t="s">
        <v>7</v>
      </c>
      <c r="D214" s="2">
        <f t="shared" si="19"/>
        <v>-1846.5200560000003</v>
      </c>
      <c r="E214">
        <f>COUNT(K214:S214)</f>
        <v>9</v>
      </c>
      <c r="F214">
        <f>COUNTIF(K214:S214,"&gt;0")</f>
        <v>3</v>
      </c>
      <c r="K214" s="2">
        <v>-12.549315999999999</v>
      </c>
      <c r="L214" s="2">
        <v>-1011.9053</v>
      </c>
      <c r="M214" s="2">
        <v>-483.50146000000001</v>
      </c>
      <c r="N214" s="2">
        <v>-309.75146000000001</v>
      </c>
      <c r="O214" s="2">
        <v>-330.60498000000001</v>
      </c>
      <c r="P214" s="2">
        <v>-1391.2050999999999</v>
      </c>
      <c r="Q214" s="2">
        <v>465.10205000000002</v>
      </c>
      <c r="R214" s="2">
        <v>861.04395</v>
      </c>
      <c r="S214" s="2">
        <v>366.85156000000001</v>
      </c>
    </row>
    <row r="215" spans="1:19" x14ac:dyDescent="0.3">
      <c r="A215" t="s">
        <v>31</v>
      </c>
      <c r="B215" s="1" t="s">
        <v>3</v>
      </c>
      <c r="C215" t="s">
        <v>5</v>
      </c>
      <c r="D215" s="2">
        <f t="shared" si="19"/>
        <v>12586.752500000001</v>
      </c>
      <c r="K215" s="2">
        <v>1680.9496999999999</v>
      </c>
      <c r="L215" s="2">
        <v>1615.6498999999999</v>
      </c>
      <c r="M215" s="2">
        <v>1021.3003</v>
      </c>
      <c r="N215" s="2">
        <v>1912.9512</v>
      </c>
      <c r="O215" s="2">
        <v>1671.5498</v>
      </c>
      <c r="P215" s="2">
        <v>784.45119999999997</v>
      </c>
      <c r="Q215" s="2">
        <v>1187.25</v>
      </c>
      <c r="R215" s="2">
        <v>2464.4004</v>
      </c>
      <c r="S215" s="2">
        <v>248.25</v>
      </c>
    </row>
    <row r="216" spans="1:19" x14ac:dyDescent="0.3">
      <c r="A216" t="s">
        <v>31</v>
      </c>
      <c r="B216" s="1" t="s">
        <v>3</v>
      </c>
      <c r="C216" t="s">
        <v>6</v>
      </c>
      <c r="D216" s="2">
        <f t="shared" si="19"/>
        <v>-11346.4521</v>
      </c>
      <c r="K216" s="2">
        <v>-713.59960000000001</v>
      </c>
      <c r="L216" s="2">
        <v>-409.99950000000001</v>
      </c>
      <c r="M216" s="2">
        <v>-698.35109999999997</v>
      </c>
      <c r="N216" s="2">
        <v>-1491.1006</v>
      </c>
      <c r="O216" s="2">
        <v>-1535.1514</v>
      </c>
      <c r="P216" s="2">
        <v>-3441.6</v>
      </c>
      <c r="Q216" s="2">
        <v>-2316.8002999999999</v>
      </c>
      <c r="R216" s="2">
        <v>-468.7002</v>
      </c>
      <c r="S216" s="2">
        <v>-271.14940000000001</v>
      </c>
    </row>
    <row r="217" spans="1:19" x14ac:dyDescent="0.3">
      <c r="A217" t="s">
        <v>31</v>
      </c>
      <c r="B217" s="1" t="s">
        <v>3</v>
      </c>
      <c r="C217" t="s">
        <v>7</v>
      </c>
      <c r="D217" s="2">
        <f t="shared" si="19"/>
        <v>1240.3002460000002</v>
      </c>
      <c r="E217">
        <f>COUNT(K217:S217)</f>
        <v>9</v>
      </c>
      <c r="F217">
        <f>COUNTIF(K217:S217,"&gt;0")</f>
        <v>6</v>
      </c>
      <c r="K217" s="2">
        <v>967.3501</v>
      </c>
      <c r="L217" s="2">
        <v>1205.6504</v>
      </c>
      <c r="M217" s="2">
        <v>322.94922000000003</v>
      </c>
      <c r="N217" s="2">
        <v>421.85059999999999</v>
      </c>
      <c r="O217" s="2">
        <v>136.39843999999999</v>
      </c>
      <c r="P217" s="2">
        <v>-2657.1489999999999</v>
      </c>
      <c r="Q217" s="2">
        <v>-1129.5503000000001</v>
      </c>
      <c r="R217" s="2">
        <v>1995.7002</v>
      </c>
      <c r="S217" s="2">
        <v>-22.899414</v>
      </c>
    </row>
    <row r="218" spans="1:19" x14ac:dyDescent="0.3">
      <c r="A218" t="s">
        <v>30</v>
      </c>
      <c r="B218" s="1" t="s">
        <v>0</v>
      </c>
      <c r="C218" t="s">
        <v>5</v>
      </c>
      <c r="D218" s="2">
        <f t="shared" si="19"/>
        <v>197532.81479999999</v>
      </c>
      <c r="I218" s="2">
        <f>SUM(D218,D221,D224,D227)</f>
        <v>365230.45588000008</v>
      </c>
      <c r="J218" s="7">
        <f>100*I220/I218</f>
        <v>12.496174086586961</v>
      </c>
      <c r="K218" s="2">
        <v>21617.690999999999</v>
      </c>
      <c r="L218" s="2">
        <v>18137.463</v>
      </c>
      <c r="M218" s="2">
        <v>24303.004000000001</v>
      </c>
      <c r="N218" s="2">
        <v>22849.103999999999</v>
      </c>
      <c r="O218" s="2">
        <v>28947.162</v>
      </c>
      <c r="P218" s="2">
        <v>24360.71</v>
      </c>
      <c r="Q218" s="2">
        <v>22064.002</v>
      </c>
      <c r="R218" s="2">
        <v>31543.88</v>
      </c>
      <c r="S218" s="2">
        <v>3709.7988</v>
      </c>
    </row>
    <row r="219" spans="1:19" x14ac:dyDescent="0.3">
      <c r="A219" t="s">
        <v>30</v>
      </c>
      <c r="B219" s="1" t="s">
        <v>0</v>
      </c>
      <c r="C219" t="s">
        <v>6</v>
      </c>
      <c r="D219" s="2">
        <f t="shared" si="19"/>
        <v>-163602.58980000002</v>
      </c>
      <c r="I219" s="2">
        <f>SUM(D219,D222,D225,D228)</f>
        <v>-319590.62841</v>
      </c>
      <c r="K219" s="2">
        <v>-17321.815999999999</v>
      </c>
      <c r="L219" s="2">
        <v>-15957.004000000001</v>
      </c>
      <c r="M219" s="2">
        <v>-19226.145</v>
      </c>
      <c r="N219" s="2">
        <v>-17696.745999999999</v>
      </c>
      <c r="O219" s="2">
        <v>-22081.77</v>
      </c>
      <c r="P219" s="2">
        <v>-23407.088</v>
      </c>
      <c r="Q219" s="2">
        <v>-18801.905999999999</v>
      </c>
      <c r="R219" s="2">
        <v>-23873.021000000001</v>
      </c>
      <c r="S219" s="2">
        <v>-5237.0937999999996</v>
      </c>
    </row>
    <row r="220" spans="1:19" x14ac:dyDescent="0.3">
      <c r="A220" t="s">
        <v>30</v>
      </c>
      <c r="B220" s="1" t="s">
        <v>0</v>
      </c>
      <c r="C220" t="s">
        <v>7</v>
      </c>
      <c r="D220" s="2">
        <f t="shared" si="19"/>
        <v>33930.234150000004</v>
      </c>
      <c r="E220">
        <f>COUNT(K220:S220)</f>
        <v>9</v>
      </c>
      <c r="F220">
        <f>COUNTIF(K220:S220,"&gt;0")</f>
        <v>8</v>
      </c>
      <c r="G220">
        <f>SUM(E220,E223,E226,E229)</f>
        <v>36</v>
      </c>
      <c r="H220">
        <f>SUM(F220,F223,F226,F229)</f>
        <v>24</v>
      </c>
      <c r="I220" s="8">
        <f>SUM(D220,D223,D226,D229)</f>
        <v>45639.833583999993</v>
      </c>
      <c r="J220" s="4">
        <f>100 *H220/G220</f>
        <v>66.666666666666671</v>
      </c>
      <c r="K220" s="2">
        <v>4295.8774000000003</v>
      </c>
      <c r="L220" s="2">
        <v>2180.4585000000002</v>
      </c>
      <c r="M220" s="2">
        <v>5076.8649999999998</v>
      </c>
      <c r="N220" s="2">
        <v>5152.3554999999997</v>
      </c>
      <c r="O220" s="2">
        <v>6865.3945000000003</v>
      </c>
      <c r="P220" s="2">
        <v>953.62305000000003</v>
      </c>
      <c r="Q220" s="2">
        <v>3262.0956999999999</v>
      </c>
      <c r="R220" s="2">
        <v>7670.8594000000003</v>
      </c>
      <c r="S220" s="2">
        <v>-1527.2949000000001</v>
      </c>
    </row>
    <row r="221" spans="1:19" x14ac:dyDescent="0.3">
      <c r="A221" t="s">
        <v>30</v>
      </c>
      <c r="B221" s="1" t="s">
        <v>1</v>
      </c>
      <c r="C221" t="s">
        <v>5</v>
      </c>
      <c r="D221" s="2">
        <f t="shared" si="19"/>
        <v>75538.391600000003</v>
      </c>
      <c r="K221" s="2">
        <v>8626.848</v>
      </c>
      <c r="L221" s="2">
        <v>7597.7524000000003</v>
      </c>
      <c r="M221" s="2">
        <v>8410.0990000000002</v>
      </c>
      <c r="N221" s="2">
        <v>7695.1494000000002</v>
      </c>
      <c r="O221" s="2">
        <v>12381.143</v>
      </c>
      <c r="P221" s="2">
        <v>11265.099</v>
      </c>
      <c r="Q221" s="2">
        <v>9097.6020000000008</v>
      </c>
      <c r="R221" s="2">
        <v>9346.9</v>
      </c>
      <c r="S221" s="2">
        <v>1117.7988</v>
      </c>
    </row>
    <row r="222" spans="1:19" x14ac:dyDescent="0.3">
      <c r="A222" t="s">
        <v>30</v>
      </c>
      <c r="B222" s="1" t="s">
        <v>1</v>
      </c>
      <c r="C222" t="s">
        <v>6</v>
      </c>
      <c r="D222" s="2">
        <f t="shared" si="19"/>
        <v>-70212.646399999998</v>
      </c>
      <c r="K222" s="2">
        <v>-6969.5033999999996</v>
      </c>
      <c r="L222" s="2">
        <v>-5145.6494000000002</v>
      </c>
      <c r="M222" s="2">
        <v>-10061.895500000001</v>
      </c>
      <c r="N222" s="2">
        <v>-8590.0010000000002</v>
      </c>
      <c r="O222" s="2">
        <v>-9697.8070000000007</v>
      </c>
      <c r="P222" s="2">
        <v>-9284.4459999999999</v>
      </c>
      <c r="Q222" s="2">
        <v>-7429.8027000000002</v>
      </c>
      <c r="R222" s="2">
        <v>-12576.141</v>
      </c>
      <c r="S222" s="2">
        <v>-457.40039999999999</v>
      </c>
    </row>
    <row r="223" spans="1:19" x14ac:dyDescent="0.3">
      <c r="A223" t="s">
        <v>30</v>
      </c>
      <c r="B223" s="1" t="s">
        <v>1</v>
      </c>
      <c r="C223" t="s">
        <v>7</v>
      </c>
      <c r="D223" s="2">
        <f t="shared" si="19"/>
        <v>5325.7440799999995</v>
      </c>
      <c r="E223">
        <f>COUNT(K223:S223)</f>
        <v>9</v>
      </c>
      <c r="F223">
        <f>COUNTIF(K223:S223,"&gt;0")</f>
        <v>6</v>
      </c>
      <c r="K223" s="2">
        <v>1657.3442</v>
      </c>
      <c r="L223" s="2">
        <v>2452.1030000000001</v>
      </c>
      <c r="M223" s="2">
        <v>-1651.7969000000001</v>
      </c>
      <c r="N223" s="2">
        <v>-894.85155999999995</v>
      </c>
      <c r="O223" s="2">
        <v>2683.3359999999998</v>
      </c>
      <c r="P223" s="2">
        <v>1980.6523</v>
      </c>
      <c r="Q223" s="2">
        <v>1667.7988</v>
      </c>
      <c r="R223" s="2">
        <v>-3229.2402000000002</v>
      </c>
      <c r="S223" s="2">
        <v>660.39844000000005</v>
      </c>
    </row>
    <row r="224" spans="1:19" x14ac:dyDescent="0.3">
      <c r="A224" t="s">
        <v>30</v>
      </c>
      <c r="B224" s="1" t="s">
        <v>2</v>
      </c>
      <c r="C224" t="s">
        <v>5</v>
      </c>
      <c r="D224" s="2">
        <f t="shared" si="19"/>
        <v>66594.459000000003</v>
      </c>
      <c r="K224" s="2">
        <v>8278.3520000000008</v>
      </c>
      <c r="L224" s="2">
        <v>6163.0967000000001</v>
      </c>
      <c r="M224" s="2">
        <v>7887.6540000000005</v>
      </c>
      <c r="N224" s="2">
        <v>7640.8</v>
      </c>
      <c r="O224" s="2">
        <v>9225.8490000000002</v>
      </c>
      <c r="P224" s="2">
        <v>9211.4959999999992</v>
      </c>
      <c r="Q224" s="2">
        <v>6429.5546999999997</v>
      </c>
      <c r="R224" s="2">
        <v>10284.305</v>
      </c>
      <c r="S224" s="2">
        <v>1473.3516</v>
      </c>
    </row>
    <row r="225" spans="1:19" x14ac:dyDescent="0.3">
      <c r="A225" t="s">
        <v>30</v>
      </c>
      <c r="B225" s="1" t="s">
        <v>2</v>
      </c>
      <c r="C225" t="s">
        <v>6</v>
      </c>
      <c r="D225" s="2">
        <f t="shared" si="19"/>
        <v>-58295.931199999999</v>
      </c>
      <c r="K225" s="2">
        <v>-7787.2969999999996</v>
      </c>
      <c r="L225" s="2">
        <v>-5249.3019999999997</v>
      </c>
      <c r="M225" s="2">
        <v>-6007.6972999999998</v>
      </c>
      <c r="N225" s="2">
        <v>-5408.6009999999997</v>
      </c>
      <c r="O225" s="2">
        <v>-8591.9529999999995</v>
      </c>
      <c r="P225" s="2">
        <v>-7996.3984</v>
      </c>
      <c r="Q225" s="2">
        <v>-6641.5396000000001</v>
      </c>
      <c r="R225" s="2">
        <v>-8693.5969999999998</v>
      </c>
      <c r="S225" s="2">
        <v>-1919.5459000000001</v>
      </c>
    </row>
    <row r="226" spans="1:19" x14ac:dyDescent="0.3">
      <c r="A226" t="s">
        <v>30</v>
      </c>
      <c r="B226" s="1" t="s">
        <v>2</v>
      </c>
      <c r="C226" t="s">
        <v>7</v>
      </c>
      <c r="D226" s="2">
        <f t="shared" si="19"/>
        <v>8298.5257999999994</v>
      </c>
      <c r="E226">
        <f>COUNT(K226:S226)</f>
        <v>9</v>
      </c>
      <c r="F226">
        <f>COUNTIF(K226:S226,"&gt;0")</f>
        <v>7</v>
      </c>
      <c r="K226" s="2">
        <v>491.05419999999998</v>
      </c>
      <c r="L226" s="2">
        <v>913.79489999999998</v>
      </c>
      <c r="M226" s="2">
        <v>1879.9565</v>
      </c>
      <c r="N226" s="2">
        <v>2232.1986999999999</v>
      </c>
      <c r="O226" s="2">
        <v>633.89499999999998</v>
      </c>
      <c r="P226" s="2">
        <v>1215.0977</v>
      </c>
      <c r="Q226" s="2">
        <v>-211.98486</v>
      </c>
      <c r="R226" s="2">
        <v>1590.7080000000001</v>
      </c>
      <c r="S226" s="2">
        <v>-446.19434000000001</v>
      </c>
    </row>
    <row r="227" spans="1:19" x14ac:dyDescent="0.3">
      <c r="A227" t="s">
        <v>30</v>
      </c>
      <c r="B227" s="1" t="s">
        <v>3</v>
      </c>
      <c r="C227" t="s">
        <v>5</v>
      </c>
      <c r="D227" s="2">
        <f t="shared" si="19"/>
        <v>25564.79048</v>
      </c>
      <c r="K227" s="2">
        <v>3489.1997000000001</v>
      </c>
      <c r="L227" s="2">
        <v>2251.5972000000002</v>
      </c>
      <c r="M227" s="2">
        <v>2751.2997999999998</v>
      </c>
      <c r="N227" s="2">
        <v>2879.1493999999998</v>
      </c>
      <c r="O227" s="2">
        <v>3791.8476999999998</v>
      </c>
      <c r="P227" s="2">
        <v>2845.4004</v>
      </c>
      <c r="Q227" s="2">
        <v>2811.4994999999999</v>
      </c>
      <c r="R227" s="2">
        <v>4233.7460000000001</v>
      </c>
      <c r="S227" s="2">
        <v>511.05077999999997</v>
      </c>
    </row>
    <row r="228" spans="1:19" x14ac:dyDescent="0.3">
      <c r="A228" t="s">
        <v>30</v>
      </c>
      <c r="B228" s="1" t="s">
        <v>3</v>
      </c>
      <c r="C228" t="s">
        <v>6</v>
      </c>
      <c r="D228" s="2">
        <f t="shared" si="19"/>
        <v>-27479.461009999999</v>
      </c>
      <c r="K228" s="2">
        <v>-3507.7489999999998</v>
      </c>
      <c r="L228" s="2">
        <v>-3263.5023999999999</v>
      </c>
      <c r="M228" s="2">
        <v>-3234.8013000000001</v>
      </c>
      <c r="N228" s="2">
        <v>-3188.9009999999998</v>
      </c>
      <c r="O228" s="2">
        <v>-4122.4525999999996</v>
      </c>
      <c r="P228" s="2">
        <v>-4236.6054999999997</v>
      </c>
      <c r="Q228" s="2">
        <v>-2346.3975</v>
      </c>
      <c r="R228" s="2">
        <v>-3372.7021</v>
      </c>
      <c r="S228" s="2">
        <v>-206.34961000000001</v>
      </c>
    </row>
    <row r="229" spans="1:19" x14ac:dyDescent="0.3">
      <c r="A229" t="s">
        <v>30</v>
      </c>
      <c r="B229" s="1" t="s">
        <v>3</v>
      </c>
      <c r="C229" t="s">
        <v>7</v>
      </c>
      <c r="D229" s="2">
        <f t="shared" si="19"/>
        <v>-1914.6704460000003</v>
      </c>
      <c r="E229">
        <f>COUNT(K229:S229)</f>
        <v>9</v>
      </c>
      <c r="F229">
        <f>COUNTIF(K229:S229,"&gt;0")</f>
        <v>3</v>
      </c>
      <c r="K229" s="2">
        <v>-18.549316000000001</v>
      </c>
      <c r="L229" s="2">
        <v>-1011.9053</v>
      </c>
      <c r="M229" s="2">
        <v>-483.50146000000001</v>
      </c>
      <c r="N229" s="2">
        <v>-309.75146000000001</v>
      </c>
      <c r="O229" s="2">
        <v>-330.60498000000001</v>
      </c>
      <c r="P229" s="2">
        <v>-1391.2050999999999</v>
      </c>
      <c r="Q229" s="2">
        <v>465.10205000000002</v>
      </c>
      <c r="R229" s="2">
        <v>861.04395</v>
      </c>
      <c r="S229" s="2">
        <v>304.70116999999999</v>
      </c>
    </row>
    <row r="230" spans="1:19" x14ac:dyDescent="0.3">
      <c r="A230" t="s">
        <v>29</v>
      </c>
      <c r="B230" s="1" t="s">
        <v>0</v>
      </c>
      <c r="C230" t="s">
        <v>5</v>
      </c>
      <c r="D230" s="2">
        <f t="shared" si="18"/>
        <v>86868.042700000005</v>
      </c>
      <c r="I230" s="2">
        <f>SUM(D230,D233,D236,D239)</f>
        <v>173259.18060000002</v>
      </c>
      <c r="J230" s="7">
        <f>100*I232/I230</f>
        <v>1.4742757302408711</v>
      </c>
      <c r="K230" s="2">
        <v>11956</v>
      </c>
      <c r="L230" s="2">
        <v>7682.0977000000003</v>
      </c>
      <c r="M230" s="2">
        <v>9155.1479999999992</v>
      </c>
      <c r="N230" s="2">
        <v>7610.1484</v>
      </c>
      <c r="O230" s="2">
        <v>15328.95</v>
      </c>
      <c r="P230" s="2">
        <v>11965.245999999999</v>
      </c>
      <c r="Q230" s="2">
        <v>7920.5995999999996</v>
      </c>
      <c r="R230" s="2">
        <v>13218.605</v>
      </c>
      <c r="S230" s="2">
        <v>2031.248</v>
      </c>
    </row>
    <row r="231" spans="1:19" x14ac:dyDescent="0.3">
      <c r="A231" t="s">
        <v>29</v>
      </c>
      <c r="B231" s="1" t="s">
        <v>0</v>
      </c>
      <c r="C231" t="s">
        <v>6</v>
      </c>
      <c r="D231" s="2">
        <f t="shared" si="18"/>
        <v>-82850.504000000001</v>
      </c>
      <c r="I231" s="2">
        <f>SUM(D231,D234,D237,D240)</f>
        <v>-170704.86282000001</v>
      </c>
      <c r="K231" s="2">
        <v>-6511.0029999999997</v>
      </c>
      <c r="L231" s="2">
        <v>-8341.0529999999999</v>
      </c>
      <c r="M231" s="2">
        <v>-11901.495999999999</v>
      </c>
      <c r="N231" s="2">
        <v>-12594.897000000001</v>
      </c>
      <c r="O231" s="2">
        <v>-9544.4050000000007</v>
      </c>
      <c r="P231" s="2">
        <v>-9312.1020000000008</v>
      </c>
      <c r="Q231" s="2">
        <v>-11091.107</v>
      </c>
      <c r="R231" s="2">
        <v>-12914.941000000001</v>
      </c>
      <c r="S231" s="2">
        <v>-639.5</v>
      </c>
    </row>
    <row r="232" spans="1:19" x14ac:dyDescent="0.3">
      <c r="A232" t="s">
        <v>29</v>
      </c>
      <c r="B232" s="1" t="s">
        <v>0</v>
      </c>
      <c r="C232" t="s">
        <v>7</v>
      </c>
      <c r="D232" s="2">
        <f t="shared" si="18"/>
        <v>4017.5389600000008</v>
      </c>
      <c r="E232">
        <f>COUNT(K232:S232)</f>
        <v>9</v>
      </c>
      <c r="F232">
        <f>COUNTIF(K232:S232,"&gt;0")</f>
        <v>5</v>
      </c>
      <c r="G232">
        <f>SUM(E232,E235,E238,E241)</f>
        <v>36</v>
      </c>
      <c r="H232">
        <f>SUM(F232,F235,F238,F241)</f>
        <v>20</v>
      </c>
      <c r="I232" s="8">
        <f>SUM(D232,D235,D238,D241)</f>
        <v>2554.3180499999999</v>
      </c>
      <c r="J232" s="4">
        <f>100 *H232/G232</f>
        <v>55.555555555555557</v>
      </c>
      <c r="K232" s="2">
        <v>5444.9970000000003</v>
      </c>
      <c r="L232" s="2">
        <v>-658.95510000000002</v>
      </c>
      <c r="M232" s="2">
        <v>-2746.3476999999998</v>
      </c>
      <c r="N232" s="2">
        <v>-4984.7489999999998</v>
      </c>
      <c r="O232" s="2">
        <v>5784.5450000000001</v>
      </c>
      <c r="P232" s="2">
        <v>2653.1444999999999</v>
      </c>
      <c r="Q232" s="2">
        <v>-3170.5077999999999</v>
      </c>
      <c r="R232" s="2">
        <v>303.66406000000001</v>
      </c>
      <c r="S232" s="2">
        <v>1391.748</v>
      </c>
    </row>
    <row r="233" spans="1:19" x14ac:dyDescent="0.3">
      <c r="A233" t="s">
        <v>29</v>
      </c>
      <c r="B233" s="1" t="s">
        <v>1</v>
      </c>
      <c r="C233" t="s">
        <v>5</v>
      </c>
      <c r="D233" s="2">
        <f t="shared" si="18"/>
        <v>41339.9974</v>
      </c>
      <c r="K233" s="2">
        <v>4658.95</v>
      </c>
      <c r="L233" s="2">
        <v>6112.95</v>
      </c>
      <c r="M233" s="2">
        <v>5772.25</v>
      </c>
      <c r="N233" s="2">
        <v>7526.1989999999996</v>
      </c>
      <c r="O233" s="2">
        <v>4260.6484</v>
      </c>
      <c r="P233" s="2">
        <v>1741.6504</v>
      </c>
      <c r="Q233" s="2">
        <v>3954.6992</v>
      </c>
      <c r="R233" s="2">
        <v>7312.6504000000004</v>
      </c>
      <c r="S233" s="2">
        <v>0</v>
      </c>
    </row>
    <row r="234" spans="1:19" x14ac:dyDescent="0.3">
      <c r="A234" t="s">
        <v>29</v>
      </c>
      <c r="B234" s="1" t="s">
        <v>1</v>
      </c>
      <c r="C234" t="s">
        <v>6</v>
      </c>
      <c r="D234" s="2">
        <f t="shared" si="18"/>
        <v>-43918.795699999995</v>
      </c>
      <c r="K234" s="2">
        <v>-2452.2012</v>
      </c>
      <c r="L234" s="2">
        <v>-1512.751</v>
      </c>
      <c r="M234" s="2">
        <v>-3689.5468999999998</v>
      </c>
      <c r="N234" s="2">
        <v>-5184.701</v>
      </c>
      <c r="O234" s="2">
        <v>-6521.049</v>
      </c>
      <c r="P234" s="2">
        <v>-12186.15</v>
      </c>
      <c r="Q234" s="2">
        <v>-6618.0469999999996</v>
      </c>
      <c r="R234" s="2">
        <v>-5115.8984</v>
      </c>
      <c r="S234" s="2">
        <v>-638.45119999999997</v>
      </c>
    </row>
    <row r="235" spans="1:19" x14ac:dyDescent="0.3">
      <c r="A235" t="s">
        <v>29</v>
      </c>
      <c r="B235" s="1" t="s">
        <v>1</v>
      </c>
      <c r="C235" t="s">
        <v>7</v>
      </c>
      <c r="D235" s="2">
        <f t="shared" si="18"/>
        <v>-2578.798200000002</v>
      </c>
      <c r="E235">
        <f>COUNT(K235:S235)</f>
        <v>9</v>
      </c>
      <c r="F235">
        <f>COUNTIF(K235:S235,"&gt;0")</f>
        <v>5</v>
      </c>
      <c r="K235" s="2">
        <v>2206.7489999999998</v>
      </c>
      <c r="L235" s="2">
        <v>4600.1989999999996</v>
      </c>
      <c r="M235" s="2">
        <v>2082.7031000000002</v>
      </c>
      <c r="N235" s="2">
        <v>2341.498</v>
      </c>
      <c r="O235" s="2">
        <v>-2260.4004</v>
      </c>
      <c r="P235" s="2">
        <v>-10444.5</v>
      </c>
      <c r="Q235" s="2">
        <v>-2663.3476999999998</v>
      </c>
      <c r="R235" s="2">
        <v>2196.752</v>
      </c>
      <c r="S235" s="2">
        <v>-638.45119999999997</v>
      </c>
    </row>
    <row r="236" spans="1:19" x14ac:dyDescent="0.3">
      <c r="A236" t="s">
        <v>29</v>
      </c>
      <c r="B236" s="1" t="s">
        <v>2</v>
      </c>
      <c r="C236" t="s">
        <v>5</v>
      </c>
      <c r="D236" s="2">
        <f t="shared" si="18"/>
        <v>30913.741099999999</v>
      </c>
      <c r="K236" s="2">
        <v>4497.3505999999998</v>
      </c>
      <c r="L236" s="2">
        <v>2181.6986999999999</v>
      </c>
      <c r="M236" s="2">
        <v>2787.6480000000001</v>
      </c>
      <c r="N236" s="2">
        <v>3629.6489999999999</v>
      </c>
      <c r="O236" s="2">
        <v>4686.3</v>
      </c>
      <c r="P236" s="2">
        <v>3726.4497000000001</v>
      </c>
      <c r="Q236" s="2">
        <v>3232.7476000000001</v>
      </c>
      <c r="R236" s="2">
        <v>5250.5977000000003</v>
      </c>
      <c r="S236" s="2">
        <v>921.2998</v>
      </c>
    </row>
    <row r="237" spans="1:19" x14ac:dyDescent="0.3">
      <c r="A237" t="s">
        <v>29</v>
      </c>
      <c r="B237" s="1" t="s">
        <v>2</v>
      </c>
      <c r="C237" t="s">
        <v>6</v>
      </c>
      <c r="D237" s="2">
        <f t="shared" si="18"/>
        <v>-28761.963019999999</v>
      </c>
      <c r="K237" s="2">
        <v>-3313.6977999999999</v>
      </c>
      <c r="L237" s="2">
        <v>-3704.0014999999999</v>
      </c>
      <c r="M237" s="2">
        <v>-3771.9512</v>
      </c>
      <c r="N237" s="2">
        <v>-3316.2012</v>
      </c>
      <c r="O237" s="2">
        <v>-3777.752</v>
      </c>
      <c r="P237" s="2">
        <v>-3921.3076000000001</v>
      </c>
      <c r="Q237" s="2">
        <v>-3157.6484</v>
      </c>
      <c r="R237" s="2">
        <v>-3641.6543000000001</v>
      </c>
      <c r="S237" s="2">
        <v>-157.74902</v>
      </c>
    </row>
    <row r="238" spans="1:19" x14ac:dyDescent="0.3">
      <c r="A238" t="s">
        <v>29</v>
      </c>
      <c r="B238" s="1" t="s">
        <v>2</v>
      </c>
      <c r="C238" t="s">
        <v>7</v>
      </c>
      <c r="D238" s="2">
        <f t="shared" si="18"/>
        <v>2151.7779100000007</v>
      </c>
      <c r="E238">
        <f>COUNT(K238:S238)</f>
        <v>9</v>
      </c>
      <c r="F238">
        <f>COUNTIF(K238:S238,"&gt;0")</f>
        <v>6</v>
      </c>
      <c r="K238" s="2">
        <v>1183.6528000000001</v>
      </c>
      <c r="L238" s="2">
        <v>-1522.3027</v>
      </c>
      <c r="M238" s="2">
        <v>-984.30319999999995</v>
      </c>
      <c r="N238" s="2">
        <v>313.44774999999998</v>
      </c>
      <c r="O238" s="2">
        <v>908.54785000000004</v>
      </c>
      <c r="P238" s="2">
        <v>-194.85791</v>
      </c>
      <c r="Q238" s="2">
        <v>75.099119999999999</v>
      </c>
      <c r="R238" s="2">
        <v>1608.9434000000001</v>
      </c>
      <c r="S238" s="2">
        <v>763.55079999999998</v>
      </c>
    </row>
    <row r="239" spans="1:19" x14ac:dyDescent="0.3">
      <c r="A239" t="s">
        <v>29</v>
      </c>
      <c r="B239" s="1" t="s">
        <v>3</v>
      </c>
      <c r="C239" t="s">
        <v>5</v>
      </c>
      <c r="D239" s="2">
        <f t="shared" si="18"/>
        <v>14137.399399999998</v>
      </c>
      <c r="K239" s="2">
        <v>2535.1992</v>
      </c>
      <c r="L239" s="2">
        <v>1841.9486999999999</v>
      </c>
      <c r="M239" s="2">
        <v>1350.75</v>
      </c>
      <c r="N239" s="2">
        <v>1568.7012</v>
      </c>
      <c r="O239" s="2">
        <v>2036.4502</v>
      </c>
      <c r="P239" s="2">
        <v>710.85109999999997</v>
      </c>
      <c r="Q239" s="2">
        <v>1282.8984</v>
      </c>
      <c r="R239" s="2">
        <v>2810.6006000000002</v>
      </c>
      <c r="S239" s="2">
        <v>0</v>
      </c>
    </row>
    <row r="240" spans="1:19" x14ac:dyDescent="0.3">
      <c r="A240" t="s">
        <v>29</v>
      </c>
      <c r="B240" s="1" t="s">
        <v>3</v>
      </c>
      <c r="C240" t="s">
        <v>6</v>
      </c>
      <c r="D240" s="2">
        <f t="shared" si="18"/>
        <v>-15173.600100000001</v>
      </c>
      <c r="K240" s="2">
        <v>-871</v>
      </c>
      <c r="L240" s="2">
        <v>-739.30079999999998</v>
      </c>
      <c r="M240" s="2">
        <v>-1554.25</v>
      </c>
      <c r="N240" s="2">
        <v>-2405.2489999999998</v>
      </c>
      <c r="O240" s="2">
        <v>-1578.3506</v>
      </c>
      <c r="P240" s="2">
        <v>-3508.5996</v>
      </c>
      <c r="Q240" s="2">
        <v>-1719.7494999999999</v>
      </c>
      <c r="R240" s="2">
        <v>-2201.9502000000002</v>
      </c>
      <c r="S240" s="2">
        <v>-595.15039999999999</v>
      </c>
    </row>
    <row r="241" spans="1:19" x14ac:dyDescent="0.3">
      <c r="A241" t="s">
        <v>29</v>
      </c>
      <c r="B241" s="1" t="s">
        <v>3</v>
      </c>
      <c r="C241" t="s">
        <v>7</v>
      </c>
      <c r="D241" s="2">
        <f t="shared" si="18"/>
        <v>-1036.2006199999998</v>
      </c>
      <c r="E241">
        <f>COUNT(K241:S241)</f>
        <v>9</v>
      </c>
      <c r="F241">
        <f>COUNTIF(K241:S241,"&gt;0")</f>
        <v>4</v>
      </c>
      <c r="K241" s="2">
        <v>1664.1992</v>
      </c>
      <c r="L241" s="2">
        <v>1102.6479999999999</v>
      </c>
      <c r="M241" s="2">
        <v>-203.5</v>
      </c>
      <c r="N241" s="2">
        <v>-836.54785000000004</v>
      </c>
      <c r="O241" s="2">
        <v>458.09960000000001</v>
      </c>
      <c r="P241" s="2">
        <v>-2797.7485000000001</v>
      </c>
      <c r="Q241" s="2">
        <v>-436.85106999999999</v>
      </c>
      <c r="R241" s="2">
        <v>608.65039999999999</v>
      </c>
      <c r="S241" s="2">
        <v>-595.15039999999999</v>
      </c>
    </row>
    <row r="242" spans="1:19" x14ac:dyDescent="0.3">
      <c r="A242" t="s">
        <v>28</v>
      </c>
      <c r="B242" s="1" t="s">
        <v>0</v>
      </c>
      <c r="C242" t="s">
        <v>5</v>
      </c>
      <c r="D242" s="2">
        <f t="shared" ref="D242:D253" si="20">SUM(K242:S242)</f>
        <v>213782.91249999998</v>
      </c>
      <c r="I242" s="2">
        <f>SUM(D242,D245,D248,D251)</f>
        <v>404382.70309999993</v>
      </c>
      <c r="J242" s="7">
        <f>100*I244/I242</f>
        <v>7.7292499160803025</v>
      </c>
      <c r="K242" s="2">
        <v>22517.8</v>
      </c>
      <c r="L242" s="2">
        <v>19564.715</v>
      </c>
      <c r="M242" s="2">
        <v>23974.629000000001</v>
      </c>
      <c r="N242" s="2">
        <v>24721.71</v>
      </c>
      <c r="O242" s="2">
        <v>31492.002</v>
      </c>
      <c r="P242" s="2">
        <v>28099.215</v>
      </c>
      <c r="Q242" s="2">
        <v>23633.956999999999</v>
      </c>
      <c r="R242" s="2">
        <v>35437.324000000001</v>
      </c>
      <c r="S242" s="2">
        <v>4341.5604999999996</v>
      </c>
    </row>
    <row r="243" spans="1:19" x14ac:dyDescent="0.3">
      <c r="A243" t="s">
        <v>28</v>
      </c>
      <c r="B243" s="1" t="s">
        <v>0</v>
      </c>
      <c r="C243" t="s">
        <v>6</v>
      </c>
      <c r="D243" s="2">
        <f t="shared" si="20"/>
        <v>-191768.62099999998</v>
      </c>
      <c r="I243" s="2">
        <f>SUM(D243,D246,D249,D252)</f>
        <v>-373126.94442000001</v>
      </c>
      <c r="K243" s="2">
        <v>-21495.016</v>
      </c>
      <c r="L243" s="2">
        <v>-18847.543000000001</v>
      </c>
      <c r="M243" s="2">
        <v>-22352.532999999999</v>
      </c>
      <c r="N243" s="2">
        <v>-22275.046999999999</v>
      </c>
      <c r="O243" s="2">
        <v>-26154.293000000001</v>
      </c>
      <c r="P243" s="2">
        <v>-25701.447</v>
      </c>
      <c r="Q243" s="2">
        <v>-21787.998</v>
      </c>
      <c r="R243" s="2">
        <v>-27539.455000000002</v>
      </c>
      <c r="S243" s="2">
        <v>-5615.2889999999998</v>
      </c>
    </row>
    <row r="244" spans="1:19" x14ac:dyDescent="0.3">
      <c r="A244" t="s">
        <v>28</v>
      </c>
      <c r="B244" s="1" t="s">
        <v>0</v>
      </c>
      <c r="C244" t="s">
        <v>7</v>
      </c>
      <c r="D244" s="2">
        <f t="shared" si="20"/>
        <v>22014.286789999998</v>
      </c>
      <c r="E244">
        <f>COUNT(K244:S244)</f>
        <v>9</v>
      </c>
      <c r="F244">
        <f>COUNTIF(K244:S244,"&gt;0")</f>
        <v>8</v>
      </c>
      <c r="G244">
        <f>SUM(E244,E247,E250,E253)</f>
        <v>36</v>
      </c>
      <c r="H244">
        <f>SUM(F244,F247,F250,F253)</f>
        <v>25</v>
      </c>
      <c r="I244" s="8">
        <f>SUM(D244,D247,D250,D253)</f>
        <v>31255.749740000003</v>
      </c>
      <c r="J244" s="4">
        <f>100 *H244/G244</f>
        <v>69.444444444444443</v>
      </c>
      <c r="K244" s="2">
        <v>1022.79736</v>
      </c>
      <c r="L244" s="2">
        <v>717.16943000000003</v>
      </c>
      <c r="M244" s="2">
        <v>1622.0859</v>
      </c>
      <c r="N244" s="2">
        <v>2446.6640000000002</v>
      </c>
      <c r="O244" s="2">
        <v>5337.7070000000003</v>
      </c>
      <c r="P244" s="2">
        <v>2397.7676000000001</v>
      </c>
      <c r="Q244" s="2">
        <v>1845.9590000000001</v>
      </c>
      <c r="R244" s="2">
        <v>7897.8649999999998</v>
      </c>
      <c r="S244" s="2">
        <v>-1273.7284999999999</v>
      </c>
    </row>
    <row r="245" spans="1:19" x14ac:dyDescent="0.3">
      <c r="A245" t="s">
        <v>28</v>
      </c>
      <c r="B245" s="1" t="s">
        <v>1</v>
      </c>
      <c r="C245" t="s">
        <v>5</v>
      </c>
      <c r="D245" s="2">
        <f t="shared" si="20"/>
        <v>86868.042700000005</v>
      </c>
      <c r="K245" s="2">
        <v>11956</v>
      </c>
      <c r="L245" s="2">
        <v>7682.0977000000003</v>
      </c>
      <c r="M245" s="2">
        <v>9155.1479999999992</v>
      </c>
      <c r="N245" s="2">
        <v>7610.1484</v>
      </c>
      <c r="O245" s="2">
        <v>15328.95</v>
      </c>
      <c r="P245" s="2">
        <v>11965.245999999999</v>
      </c>
      <c r="Q245" s="2">
        <v>7920.5995999999996</v>
      </c>
      <c r="R245" s="2">
        <v>13218.605</v>
      </c>
      <c r="S245" s="2">
        <v>2031.248</v>
      </c>
    </row>
    <row r="246" spans="1:19" x14ac:dyDescent="0.3">
      <c r="A246" t="s">
        <v>28</v>
      </c>
      <c r="B246" s="1" t="s">
        <v>1</v>
      </c>
      <c r="C246" t="s">
        <v>6</v>
      </c>
      <c r="D246" s="2">
        <f t="shared" si="20"/>
        <v>-82832.553700000004</v>
      </c>
      <c r="K246" s="2">
        <v>-6493.0527000000002</v>
      </c>
      <c r="L246" s="2">
        <v>-8341.0529999999999</v>
      </c>
      <c r="M246" s="2">
        <v>-11901.495999999999</v>
      </c>
      <c r="N246" s="2">
        <v>-12594.897000000001</v>
      </c>
      <c r="O246" s="2">
        <v>-9544.4050000000007</v>
      </c>
      <c r="P246" s="2">
        <v>-9312.1020000000008</v>
      </c>
      <c r="Q246" s="2">
        <v>-11091.107</v>
      </c>
      <c r="R246" s="2">
        <v>-12914.941000000001</v>
      </c>
      <c r="S246" s="2">
        <v>-639.5</v>
      </c>
    </row>
    <row r="247" spans="1:19" x14ac:dyDescent="0.3">
      <c r="A247" t="s">
        <v>28</v>
      </c>
      <c r="B247" s="1" t="s">
        <v>1</v>
      </c>
      <c r="C247" t="s">
        <v>7</v>
      </c>
      <c r="D247" s="2">
        <f t="shared" si="20"/>
        <v>4035.4892600000003</v>
      </c>
      <c r="E247">
        <f>COUNT(K247:S247)</f>
        <v>9</v>
      </c>
      <c r="F247">
        <f>COUNTIF(K247:S247,"&gt;0")</f>
        <v>5</v>
      </c>
      <c r="K247" s="2">
        <v>5462.9472999999998</v>
      </c>
      <c r="L247" s="2">
        <v>-658.95510000000002</v>
      </c>
      <c r="M247" s="2">
        <v>-2746.3476999999998</v>
      </c>
      <c r="N247" s="2">
        <v>-4984.7489999999998</v>
      </c>
      <c r="O247" s="2">
        <v>5784.5450000000001</v>
      </c>
      <c r="P247" s="2">
        <v>2653.1444999999999</v>
      </c>
      <c r="Q247" s="2">
        <v>-3170.5077999999999</v>
      </c>
      <c r="R247" s="2">
        <v>303.66406000000001</v>
      </c>
      <c r="S247" s="2">
        <v>1391.748</v>
      </c>
    </row>
    <row r="248" spans="1:19" x14ac:dyDescent="0.3">
      <c r="A248" t="s">
        <v>28</v>
      </c>
      <c r="B248" s="1" t="s">
        <v>2</v>
      </c>
      <c r="C248" t="s">
        <v>5</v>
      </c>
      <c r="D248" s="2">
        <f t="shared" si="20"/>
        <v>72818.006800000003</v>
      </c>
      <c r="K248" s="2">
        <v>8956.6479999999992</v>
      </c>
      <c r="L248" s="2">
        <v>6665.0492999999997</v>
      </c>
      <c r="M248" s="2">
        <v>7835.6005999999998</v>
      </c>
      <c r="N248" s="2">
        <v>8465.9459999999999</v>
      </c>
      <c r="O248" s="2">
        <v>10281.705</v>
      </c>
      <c r="P248" s="2">
        <v>9522.9519999999993</v>
      </c>
      <c r="Q248" s="2">
        <v>7960.3456999999999</v>
      </c>
      <c r="R248" s="2">
        <v>11536.31</v>
      </c>
      <c r="S248" s="2">
        <v>1593.4502</v>
      </c>
    </row>
    <row r="249" spans="1:19" x14ac:dyDescent="0.3">
      <c r="A249" t="s">
        <v>28</v>
      </c>
      <c r="B249" s="1" t="s">
        <v>2</v>
      </c>
      <c r="C249" t="s">
        <v>6</v>
      </c>
      <c r="D249" s="2">
        <f t="shared" si="20"/>
        <v>-69757.806700000016</v>
      </c>
      <c r="K249" s="2">
        <v>-9699.3979999999992</v>
      </c>
      <c r="L249" s="2">
        <v>-6212.5454</v>
      </c>
      <c r="M249" s="2">
        <v>-8256.85</v>
      </c>
      <c r="N249" s="2">
        <v>-6921.26</v>
      </c>
      <c r="O249" s="2">
        <v>-10050.852999999999</v>
      </c>
      <c r="P249" s="2">
        <v>-9194.6010000000006</v>
      </c>
      <c r="Q249" s="2">
        <v>-7310.4489999999996</v>
      </c>
      <c r="R249" s="2">
        <v>-9821.9060000000009</v>
      </c>
      <c r="S249" s="2">
        <v>-2289.9443000000001</v>
      </c>
    </row>
    <row r="250" spans="1:19" x14ac:dyDescent="0.3">
      <c r="A250" t="s">
        <v>28</v>
      </c>
      <c r="B250" s="1" t="s">
        <v>2</v>
      </c>
      <c r="C250" t="s">
        <v>7</v>
      </c>
      <c r="D250" s="2">
        <f t="shared" si="20"/>
        <v>3060.19578</v>
      </c>
      <c r="E250">
        <f>COUNT(K250:S250)</f>
        <v>9</v>
      </c>
      <c r="F250">
        <f>COUNTIF(K250:S250,"&gt;0")</f>
        <v>6</v>
      </c>
      <c r="K250" s="2">
        <v>-742.75440000000003</v>
      </c>
      <c r="L250" s="2">
        <v>452.50389999999999</v>
      </c>
      <c r="M250" s="2">
        <v>-421.24950000000001</v>
      </c>
      <c r="N250" s="2">
        <v>1544.6869999999999</v>
      </c>
      <c r="O250" s="2">
        <v>230.85449</v>
      </c>
      <c r="P250" s="2">
        <v>328.34863000000001</v>
      </c>
      <c r="Q250" s="2">
        <v>649.89649999999995</v>
      </c>
      <c r="R250" s="2">
        <v>1714.4032999999999</v>
      </c>
      <c r="S250" s="2">
        <v>-696.49414000000002</v>
      </c>
    </row>
    <row r="251" spans="1:19" x14ac:dyDescent="0.3">
      <c r="A251" t="s">
        <v>28</v>
      </c>
      <c r="B251" s="1" t="s">
        <v>3</v>
      </c>
      <c r="C251" t="s">
        <v>5</v>
      </c>
      <c r="D251" s="2">
        <f t="shared" si="20"/>
        <v>30913.741099999999</v>
      </c>
      <c r="K251" s="2">
        <v>4497.3505999999998</v>
      </c>
      <c r="L251" s="2">
        <v>2181.6986999999999</v>
      </c>
      <c r="M251" s="2">
        <v>2787.6480000000001</v>
      </c>
      <c r="N251" s="2">
        <v>3629.6489999999999</v>
      </c>
      <c r="O251" s="2">
        <v>4686.3</v>
      </c>
      <c r="P251" s="2">
        <v>3726.4497000000001</v>
      </c>
      <c r="Q251" s="2">
        <v>3232.7476000000001</v>
      </c>
      <c r="R251" s="2">
        <v>5250.5977000000003</v>
      </c>
      <c r="S251" s="2">
        <v>921.2998</v>
      </c>
    </row>
    <row r="252" spans="1:19" x14ac:dyDescent="0.3">
      <c r="A252" t="s">
        <v>28</v>
      </c>
      <c r="B252" s="1" t="s">
        <v>3</v>
      </c>
      <c r="C252" t="s">
        <v>6</v>
      </c>
      <c r="D252" s="2">
        <f t="shared" si="20"/>
        <v>-28767.963019999999</v>
      </c>
      <c r="K252" s="2">
        <v>-3319.6977999999999</v>
      </c>
      <c r="L252" s="2">
        <v>-3704.0014999999999</v>
      </c>
      <c r="M252" s="2">
        <v>-3771.9512</v>
      </c>
      <c r="N252" s="2">
        <v>-3316.2012</v>
      </c>
      <c r="O252" s="2">
        <v>-3777.752</v>
      </c>
      <c r="P252" s="2">
        <v>-3921.3076000000001</v>
      </c>
      <c r="Q252" s="2">
        <v>-3157.6484</v>
      </c>
      <c r="R252" s="2">
        <v>-3641.6543000000001</v>
      </c>
      <c r="S252" s="2">
        <v>-157.74902</v>
      </c>
    </row>
    <row r="253" spans="1:19" x14ac:dyDescent="0.3">
      <c r="A253" t="s">
        <v>28</v>
      </c>
      <c r="B253" s="1" t="s">
        <v>3</v>
      </c>
      <c r="C253" t="s">
        <v>7</v>
      </c>
      <c r="D253" s="2">
        <f t="shared" si="20"/>
        <v>2145.7779100000007</v>
      </c>
      <c r="E253">
        <f>COUNT(K253:S253)</f>
        <v>9</v>
      </c>
      <c r="F253">
        <f>COUNTIF(K253:S253,"&gt;0")</f>
        <v>6</v>
      </c>
      <c r="K253" s="2">
        <v>1177.6528000000001</v>
      </c>
      <c r="L253" s="2">
        <v>-1522.3027</v>
      </c>
      <c r="M253" s="2">
        <v>-984.30319999999995</v>
      </c>
      <c r="N253" s="2">
        <v>313.44774999999998</v>
      </c>
      <c r="O253" s="2">
        <v>908.54785000000004</v>
      </c>
      <c r="P253" s="2">
        <v>-194.85791</v>
      </c>
      <c r="Q253" s="2">
        <v>75.099119999999999</v>
      </c>
      <c r="R253" s="2">
        <v>1608.9434000000001</v>
      </c>
      <c r="S253" s="2">
        <v>763.55079999999998</v>
      </c>
    </row>
  </sheetData>
  <autoFilter ref="A1:S253" xr:uid="{70D239CB-7FE0-4AB3-A6F4-70E35C69A5D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253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1" sqref="K1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7.9311737830436106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-207841.93053141999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17904.32804706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22</v>
      </c>
      <c r="B21" s="1" t="s">
        <v>2</v>
      </c>
      <c r="C21" t="s">
        <v>6</v>
      </c>
      <c r="D21" s="2">
        <f t="shared" si="2"/>
        <v>-37720.766526000014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-609.79690000000005</v>
      </c>
    </row>
    <row r="22" spans="1:108" x14ac:dyDescent="0.3">
      <c r="A22" t="s">
        <v>22</v>
      </c>
      <c r="B22" s="1" t="s">
        <v>2</v>
      </c>
      <c r="C22" t="s">
        <v>7</v>
      </c>
      <c r="D22" s="2">
        <f t="shared" si="2"/>
        <v>3372.7343735000004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-159.69434000000001</v>
      </c>
    </row>
    <row r="23" spans="1:108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67173.29727000001</v>
      </c>
      <c r="I62" s="2">
        <f>SUM(D62,D65,D68,D71)</f>
        <v>125531.39348160001</v>
      </c>
      <c r="J62" s="7">
        <f>100*I64/I62</f>
        <v>29.005825433115319</v>
      </c>
      <c r="K62" s="2">
        <v>1139.8496</v>
      </c>
      <c r="L62" s="2">
        <v>1337.9004</v>
      </c>
      <c r="M62" s="2">
        <v>204.00098</v>
      </c>
      <c r="N62" s="2">
        <v>189.25098</v>
      </c>
      <c r="O62" s="2">
        <v>44.849609999999998</v>
      </c>
      <c r="P62" s="2">
        <v>562.49900000000002</v>
      </c>
      <c r="Q62" s="2">
        <v>383.5</v>
      </c>
      <c r="R62" s="2">
        <v>250.64940999999999</v>
      </c>
      <c r="S62" s="2">
        <v>939.60253999999998</v>
      </c>
      <c r="T62" s="2">
        <v>434.5498</v>
      </c>
      <c r="U62" s="2">
        <v>358.5</v>
      </c>
      <c r="V62" s="2">
        <v>1106.6498999999999</v>
      </c>
      <c r="W62" s="2">
        <v>1174.5498</v>
      </c>
      <c r="X62" s="2">
        <v>442.4502</v>
      </c>
      <c r="Y62" s="2">
        <v>696.09960000000001</v>
      </c>
      <c r="Z62" s="2">
        <v>457.75</v>
      </c>
      <c r="AA62" s="2">
        <v>1061.9502</v>
      </c>
      <c r="AB62" s="2">
        <v>150.35059000000001</v>
      </c>
      <c r="AC62" s="2">
        <v>560.9502</v>
      </c>
      <c r="AD62" s="2">
        <v>179.84961000000001</v>
      </c>
      <c r="AE62" s="2">
        <v>464.35059999999999</v>
      </c>
      <c r="AF62" s="2">
        <v>80.800780000000003</v>
      </c>
      <c r="AG62" s="2">
        <v>117.20019499999999</v>
      </c>
      <c r="AH62" s="2">
        <v>747.5498</v>
      </c>
      <c r="AI62" s="2">
        <v>220.34961000000001</v>
      </c>
      <c r="AJ62" s="2">
        <v>328.15039999999999</v>
      </c>
      <c r="AK62" s="2">
        <v>591.89940000000001</v>
      </c>
      <c r="AL62" s="2">
        <v>536.5498</v>
      </c>
      <c r="AM62" s="2">
        <v>589.19727</v>
      </c>
      <c r="AN62" s="2">
        <v>367.5498</v>
      </c>
      <c r="AO62" s="2">
        <v>998.5498</v>
      </c>
      <c r="AP62" s="2">
        <v>1560.1484</v>
      </c>
      <c r="AQ62" s="2">
        <v>1708.1494</v>
      </c>
      <c r="AR62" s="2">
        <v>695.60155999999995</v>
      </c>
      <c r="AS62" s="2">
        <v>501.39940000000001</v>
      </c>
      <c r="AT62" s="2">
        <v>82.700194999999994</v>
      </c>
      <c r="AU62" s="2">
        <v>679.30079999999998</v>
      </c>
      <c r="AV62" s="2">
        <v>425.25098000000003</v>
      </c>
      <c r="AW62" s="2">
        <v>1310.9004</v>
      </c>
      <c r="AX62" s="2">
        <v>764.05079999999998</v>
      </c>
      <c r="AY62" s="2">
        <v>308.5</v>
      </c>
      <c r="AZ62" s="2">
        <v>814.25</v>
      </c>
      <c r="BA62" s="2">
        <v>612.84960000000001</v>
      </c>
      <c r="BB62" s="2">
        <v>596.7002</v>
      </c>
      <c r="BC62" s="2">
        <v>900.84960000000001</v>
      </c>
      <c r="BD62" s="2">
        <v>770.90137000000004</v>
      </c>
      <c r="BE62" s="2">
        <v>1311.2988</v>
      </c>
      <c r="BF62" s="2">
        <v>986.94920000000002</v>
      </c>
      <c r="BG62" s="2">
        <v>510.40039999999999</v>
      </c>
      <c r="BH62" s="2">
        <v>814</v>
      </c>
      <c r="BI62" s="2">
        <v>1540.1504</v>
      </c>
      <c r="BJ62" s="2">
        <v>725.40039999999999</v>
      </c>
      <c r="BK62" s="2">
        <v>787.19920000000002</v>
      </c>
      <c r="BL62" s="2">
        <v>865.60155999999995</v>
      </c>
      <c r="BM62" s="2">
        <v>1413.9492</v>
      </c>
      <c r="BN62" s="2">
        <v>1227</v>
      </c>
      <c r="BO62" s="2">
        <v>527.95119999999997</v>
      </c>
      <c r="BP62" s="2">
        <v>124.40039</v>
      </c>
      <c r="BQ62" s="2">
        <v>171.55078</v>
      </c>
      <c r="BR62" s="2">
        <v>240.34961000000001</v>
      </c>
      <c r="BS62" s="2">
        <v>594.64940000000001</v>
      </c>
      <c r="BT62" s="2">
        <v>1394.001</v>
      </c>
      <c r="BU62" s="2">
        <v>440.30077999999997</v>
      </c>
      <c r="BV62" s="2">
        <v>429.7998</v>
      </c>
      <c r="BW62" s="2">
        <v>858.34960000000001</v>
      </c>
      <c r="BX62" s="2">
        <v>433.79883000000001</v>
      </c>
      <c r="BY62" s="2">
        <v>611.15039999999999</v>
      </c>
      <c r="BZ62" s="2">
        <v>386.14843999999999</v>
      </c>
      <c r="CA62" s="2">
        <v>629.94727</v>
      </c>
      <c r="CB62" s="2">
        <v>476.15039999999999</v>
      </c>
      <c r="CC62" s="2">
        <v>1266.75</v>
      </c>
      <c r="CD62" s="2">
        <v>393.79883000000001</v>
      </c>
      <c r="CE62" s="2">
        <v>1149.4004</v>
      </c>
      <c r="CF62" s="2">
        <v>567.40039999999999</v>
      </c>
      <c r="CG62" s="2">
        <v>159.90038999999999</v>
      </c>
      <c r="CH62" s="2">
        <v>637.69920000000002</v>
      </c>
      <c r="CI62" s="2">
        <v>743.00194999999997</v>
      </c>
      <c r="CJ62" s="2">
        <v>744.89649999999995</v>
      </c>
      <c r="CK62" s="2">
        <v>982</v>
      </c>
      <c r="CL62" s="2">
        <v>402.40039999999999</v>
      </c>
      <c r="CM62" s="2">
        <v>287.00195000000002</v>
      </c>
      <c r="CN62" s="2">
        <v>1324.1992</v>
      </c>
      <c r="CO62" s="2">
        <v>921.19920000000002</v>
      </c>
      <c r="CP62" s="2">
        <v>743.40233999999998</v>
      </c>
      <c r="CQ62" s="2">
        <v>282.09960000000001</v>
      </c>
      <c r="CR62" s="2">
        <v>1869.0996</v>
      </c>
      <c r="CS62" s="2">
        <v>842</v>
      </c>
      <c r="CT62" s="2">
        <v>1047.1054999999999</v>
      </c>
      <c r="CU62" s="2">
        <v>472.5</v>
      </c>
      <c r="CV62" s="2">
        <v>1286.5957000000001</v>
      </c>
      <c r="CW62" s="2">
        <v>602.59766000000002</v>
      </c>
      <c r="CX62" s="2">
        <v>743.5</v>
      </c>
      <c r="CY62" s="2">
        <v>120.15039</v>
      </c>
      <c r="CZ62" s="2">
        <v>176.44922</v>
      </c>
      <c r="DA62" s="2">
        <v>960.44920000000002</v>
      </c>
      <c r="DB62" s="2">
        <v>1295.0508</v>
      </c>
      <c r="DC62" s="2">
        <v>648.04880000000003</v>
      </c>
      <c r="DD62" s="2">
        <v>554.65039999999999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-45311.492950000007</v>
      </c>
      <c r="I63" s="2">
        <f>SUM(D63,D66,D69,D72)</f>
        <v>-89119.976274300017</v>
      </c>
      <c r="K63" s="2">
        <v>-304.84960000000001</v>
      </c>
      <c r="L63" s="2">
        <v>-615.74900000000002</v>
      </c>
      <c r="M63" s="2">
        <v>-488.30077999999997</v>
      </c>
      <c r="N63" s="2">
        <v>-626.90039999999999</v>
      </c>
      <c r="O63" s="2">
        <v>-543.15039999999999</v>
      </c>
      <c r="P63" s="2">
        <v>-186.2998</v>
      </c>
      <c r="Q63" s="2">
        <v>-66.601560000000006</v>
      </c>
      <c r="R63" s="2">
        <v>-172</v>
      </c>
      <c r="S63" s="2">
        <v>-451.0498</v>
      </c>
      <c r="T63" s="2">
        <v>-255.05078</v>
      </c>
      <c r="U63" s="2">
        <v>-209.89843999999999</v>
      </c>
      <c r="V63" s="2">
        <v>-468.60059999999999</v>
      </c>
      <c r="W63" s="2">
        <v>-142.2002</v>
      </c>
      <c r="X63" s="2">
        <v>-164.19922</v>
      </c>
      <c r="Y63" s="2">
        <v>-563.9502</v>
      </c>
      <c r="Z63" s="2">
        <v>-463.99901999999997</v>
      </c>
      <c r="AA63" s="2">
        <v>-208.35059000000001</v>
      </c>
      <c r="AB63" s="2">
        <v>-413.40039999999999</v>
      </c>
      <c r="AC63" s="2">
        <v>-431.60059999999999</v>
      </c>
      <c r="AD63" s="2">
        <v>-572.45119999999997</v>
      </c>
      <c r="AE63" s="2">
        <v>-467.34960000000001</v>
      </c>
      <c r="AF63" s="2">
        <v>-246.04883000000001</v>
      </c>
      <c r="AG63" s="2">
        <v>-266.64843999999999</v>
      </c>
      <c r="AH63" s="2">
        <v>-483.19922000000003</v>
      </c>
      <c r="AI63" s="2">
        <v>-540.79880000000003</v>
      </c>
      <c r="AJ63" s="2">
        <v>-271.40039999999999</v>
      </c>
      <c r="AK63" s="2">
        <v>-310.19922000000003</v>
      </c>
      <c r="AL63" s="2">
        <v>-250.89940999999999</v>
      </c>
      <c r="AM63" s="2">
        <v>0</v>
      </c>
      <c r="AN63" s="2">
        <v>-440.20116999999999</v>
      </c>
      <c r="AO63" s="2">
        <v>-707.99900000000002</v>
      </c>
      <c r="AP63" s="2">
        <v>-1081.001</v>
      </c>
      <c r="AQ63" s="2">
        <v>-156.10059000000001</v>
      </c>
      <c r="AR63" s="2">
        <v>-511.85059999999999</v>
      </c>
      <c r="AS63" s="2">
        <v>-185.75</v>
      </c>
      <c r="AT63" s="2">
        <v>-122.85156000000001</v>
      </c>
      <c r="AU63" s="2">
        <v>-346.20116999999999</v>
      </c>
      <c r="AV63" s="2">
        <v>-351.4502</v>
      </c>
      <c r="AW63" s="2">
        <v>-445.09960000000001</v>
      </c>
      <c r="AX63" s="2">
        <v>-530.54880000000003</v>
      </c>
      <c r="AY63" s="2">
        <v>-370.14940000000001</v>
      </c>
      <c r="AZ63" s="2">
        <v>-542.64940000000001</v>
      </c>
      <c r="BA63" s="2">
        <v>-968.80175999999994</v>
      </c>
      <c r="BB63" s="2">
        <v>-285.79883000000001</v>
      </c>
      <c r="BC63" s="2">
        <v>-422.25</v>
      </c>
      <c r="BD63" s="2">
        <v>-308.59863000000001</v>
      </c>
      <c r="BE63" s="2">
        <v>-391.34960000000001</v>
      </c>
      <c r="BF63" s="2">
        <v>-1329.8965000000001</v>
      </c>
      <c r="BG63" s="2">
        <v>-429.80077999999997</v>
      </c>
      <c r="BH63" s="2">
        <v>-1014.0996</v>
      </c>
      <c r="BI63" s="2">
        <v>-540.35155999999995</v>
      </c>
      <c r="BJ63" s="2">
        <v>-358.84766000000002</v>
      </c>
      <c r="BK63" s="2">
        <v>-267.5</v>
      </c>
      <c r="BL63" s="2">
        <v>-941.09960000000001</v>
      </c>
      <c r="BM63" s="2">
        <v>-217.05078</v>
      </c>
      <c r="BN63" s="2">
        <v>-351.75389999999999</v>
      </c>
      <c r="BO63" s="2">
        <v>-1208.248</v>
      </c>
      <c r="BP63" s="2">
        <v>-879.79880000000003</v>
      </c>
      <c r="BQ63" s="2">
        <v>-806.94920000000002</v>
      </c>
      <c r="BR63" s="2">
        <v>-235.89648</v>
      </c>
      <c r="BS63" s="2">
        <v>-833.34862999999996</v>
      </c>
      <c r="BT63" s="2">
        <v>-259.44922000000003</v>
      </c>
      <c r="BU63" s="2">
        <v>-358.34863000000001</v>
      </c>
      <c r="BV63" s="2">
        <v>0</v>
      </c>
      <c r="BW63" s="2">
        <v>-117.25194999999999</v>
      </c>
      <c r="BX63" s="2">
        <v>-1645.7012</v>
      </c>
      <c r="BY63" s="2">
        <v>-75.75</v>
      </c>
      <c r="BZ63" s="2">
        <v>-210.79883000000001</v>
      </c>
      <c r="CA63" s="2">
        <v>-525.29880000000003</v>
      </c>
      <c r="CB63" s="2">
        <v>-166.20116999999999</v>
      </c>
      <c r="CC63" s="2">
        <v>-1375.498</v>
      </c>
      <c r="CD63" s="2">
        <v>-217.5</v>
      </c>
      <c r="CE63" s="2">
        <v>-344.99804999999998</v>
      </c>
      <c r="CF63" s="2">
        <v>-537.50390000000004</v>
      </c>
      <c r="CG63" s="2">
        <v>-286.70116999999999</v>
      </c>
      <c r="CH63" s="2">
        <v>-229.30078</v>
      </c>
      <c r="CI63" s="2">
        <v>-781.59766000000002</v>
      </c>
      <c r="CJ63" s="2">
        <v>-441.40233999999998</v>
      </c>
      <c r="CK63" s="2">
        <v>-509.69922000000003</v>
      </c>
      <c r="CL63" s="2">
        <v>-302.30077999999997</v>
      </c>
      <c r="CM63" s="2">
        <v>-523.09960000000001</v>
      </c>
      <c r="CN63" s="2">
        <v>-170.20116999999999</v>
      </c>
      <c r="CO63" s="2">
        <v>-258.19727</v>
      </c>
      <c r="CP63" s="2">
        <v>-116.19922</v>
      </c>
      <c r="CQ63" s="2">
        <v>-82.902339999999995</v>
      </c>
      <c r="CR63" s="2">
        <v>-198.29883000000001</v>
      </c>
      <c r="CS63" s="2">
        <v>-337.69727</v>
      </c>
      <c r="CT63" s="2">
        <v>-611.79690000000005</v>
      </c>
      <c r="CU63" s="2">
        <v>-452.10156000000001</v>
      </c>
      <c r="CV63" s="2">
        <v>-440.00195000000002</v>
      </c>
      <c r="CW63" s="2">
        <v>-143.80078</v>
      </c>
      <c r="CX63" s="2">
        <v>-325.59960000000001</v>
      </c>
      <c r="CY63" s="2">
        <v>-772.30079999999998</v>
      </c>
      <c r="CZ63" s="2">
        <v>-1223.5038999999999</v>
      </c>
      <c r="DA63" s="2">
        <v>-88.199219999999997</v>
      </c>
      <c r="DB63" s="2">
        <v>-305.29883000000001</v>
      </c>
      <c r="DC63" s="2">
        <v>-1193.5996</v>
      </c>
      <c r="DD63" s="2">
        <v>-1914.9530999999999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21861.804090200003</v>
      </c>
      <c r="E64">
        <f>COUNT(K64:DD64)</f>
        <v>98</v>
      </c>
      <c r="F64">
        <f>COUNTIF(K64:DD64,"&gt;0")</f>
        <v>68</v>
      </c>
      <c r="G64">
        <f>SUM(E64,E67,E70,E73)</f>
        <v>392</v>
      </c>
      <c r="H64">
        <f>SUM(F64,F67,F70,F73)</f>
        <v>214</v>
      </c>
      <c r="I64" s="8">
        <f>SUM(D64,D67,D70,D73)</f>
        <v>36411.416857030003</v>
      </c>
      <c r="J64" s="4">
        <f>100 *H64/G64</f>
        <v>54.591836734693878</v>
      </c>
      <c r="K64" s="2">
        <v>835</v>
      </c>
      <c r="L64" s="2">
        <v>722.15137000000004</v>
      </c>
      <c r="M64" s="2">
        <v>-284.2998</v>
      </c>
      <c r="N64" s="2">
        <v>-437.64940000000001</v>
      </c>
      <c r="O64" s="2">
        <v>-498.30077999999997</v>
      </c>
      <c r="P64" s="2">
        <v>376.19922000000003</v>
      </c>
      <c r="Q64" s="2">
        <v>316.89843999999999</v>
      </c>
      <c r="R64" s="2">
        <v>78.649413999999993</v>
      </c>
      <c r="S64" s="2">
        <v>488.55273</v>
      </c>
      <c r="T64" s="2">
        <v>179.49902</v>
      </c>
      <c r="U64" s="2">
        <v>148.60156000000001</v>
      </c>
      <c r="V64" s="2">
        <v>638.04930000000002</v>
      </c>
      <c r="W64" s="2">
        <v>1032.3496</v>
      </c>
      <c r="X64" s="2">
        <v>278.25098000000003</v>
      </c>
      <c r="Y64" s="2">
        <v>132.14940999999999</v>
      </c>
      <c r="Z64" s="2">
        <v>-6.2490233999999996</v>
      </c>
      <c r="AA64" s="2">
        <v>853.59960000000001</v>
      </c>
      <c r="AB64" s="2">
        <v>-263.0498</v>
      </c>
      <c r="AC64" s="2">
        <v>129.34961000000001</v>
      </c>
      <c r="AD64" s="2">
        <v>-392.60156000000001</v>
      </c>
      <c r="AE64" s="2">
        <v>-2.9990234</v>
      </c>
      <c r="AF64" s="2">
        <v>-165.24805000000001</v>
      </c>
      <c r="AG64" s="2">
        <v>-149.44824</v>
      </c>
      <c r="AH64" s="2">
        <v>264.35059999999999</v>
      </c>
      <c r="AI64" s="2">
        <v>-320.44922000000003</v>
      </c>
      <c r="AJ64" s="2">
        <v>56.75</v>
      </c>
      <c r="AK64" s="2">
        <v>281.7002</v>
      </c>
      <c r="AL64" s="2">
        <v>285.65039999999999</v>
      </c>
      <c r="AM64" s="2">
        <v>589.19727</v>
      </c>
      <c r="AN64" s="2">
        <v>-72.65137</v>
      </c>
      <c r="AO64" s="2">
        <v>290.55077999999997</v>
      </c>
      <c r="AP64" s="2">
        <v>479.14746000000002</v>
      </c>
      <c r="AQ64" s="2">
        <v>1552.0488</v>
      </c>
      <c r="AR64" s="2">
        <v>183.75098</v>
      </c>
      <c r="AS64" s="2">
        <v>315.64940000000001</v>
      </c>
      <c r="AT64" s="2">
        <v>-40.151367</v>
      </c>
      <c r="AU64" s="2">
        <v>333.09960000000001</v>
      </c>
      <c r="AV64" s="2">
        <v>73.800780000000003</v>
      </c>
      <c r="AW64" s="2">
        <v>865.80079999999998</v>
      </c>
      <c r="AX64" s="2">
        <v>233.50194999999999</v>
      </c>
      <c r="AY64" s="2">
        <v>-61.649414</v>
      </c>
      <c r="AZ64" s="2">
        <v>271.60059999999999</v>
      </c>
      <c r="BA64" s="2">
        <v>-355.95215000000002</v>
      </c>
      <c r="BB64" s="2">
        <v>310.90136999999999</v>
      </c>
      <c r="BC64" s="2">
        <v>478.59960000000001</v>
      </c>
      <c r="BD64" s="2">
        <v>462.30273</v>
      </c>
      <c r="BE64" s="2">
        <v>919.94920000000002</v>
      </c>
      <c r="BF64" s="2">
        <v>-342.94727</v>
      </c>
      <c r="BG64" s="2">
        <v>80.599609999999998</v>
      </c>
      <c r="BH64" s="2">
        <v>-200.09961000000001</v>
      </c>
      <c r="BI64" s="2">
        <v>999.79880000000003</v>
      </c>
      <c r="BJ64" s="2">
        <v>366.55273</v>
      </c>
      <c r="BK64" s="2">
        <v>519.69920000000002</v>
      </c>
      <c r="BL64" s="2">
        <v>-75.498050000000006</v>
      </c>
      <c r="BM64" s="2">
        <v>1196.8984</v>
      </c>
      <c r="BN64" s="2">
        <v>875.24609999999996</v>
      </c>
      <c r="BO64" s="2">
        <v>-680.29690000000005</v>
      </c>
      <c r="BP64" s="2">
        <v>-755.39844000000005</v>
      </c>
      <c r="BQ64" s="2">
        <v>-635.39844000000005</v>
      </c>
      <c r="BR64" s="2">
        <v>4.453125</v>
      </c>
      <c r="BS64" s="2">
        <v>-238.69922</v>
      </c>
      <c r="BT64" s="2">
        <v>1134.5518</v>
      </c>
      <c r="BU64" s="2">
        <v>81.952150000000003</v>
      </c>
      <c r="BV64" s="2">
        <v>429.7998</v>
      </c>
      <c r="BW64" s="2">
        <v>741.09766000000002</v>
      </c>
      <c r="BX64" s="2">
        <v>-1211.9023</v>
      </c>
      <c r="BY64" s="2">
        <v>535.40039999999999</v>
      </c>
      <c r="BZ64" s="2">
        <v>175.34961000000001</v>
      </c>
      <c r="CA64" s="2">
        <v>104.64843999999999</v>
      </c>
      <c r="CB64" s="2">
        <v>309.94922000000003</v>
      </c>
      <c r="CC64" s="2">
        <v>-108.74805000000001</v>
      </c>
      <c r="CD64" s="2">
        <v>176.29883000000001</v>
      </c>
      <c r="CE64" s="2">
        <v>804.40233999999998</v>
      </c>
      <c r="CF64" s="2">
        <v>29.896484000000001</v>
      </c>
      <c r="CG64" s="2">
        <v>-126.80078</v>
      </c>
      <c r="CH64" s="2">
        <v>408.39843999999999</v>
      </c>
      <c r="CI64" s="2">
        <v>-38.595703</v>
      </c>
      <c r="CJ64" s="2">
        <v>303.49414000000002</v>
      </c>
      <c r="CK64" s="2">
        <v>472.30077999999997</v>
      </c>
      <c r="CL64" s="2">
        <v>100.09961</v>
      </c>
      <c r="CM64" s="2">
        <v>-236.09765999999999</v>
      </c>
      <c r="CN64" s="2">
        <v>1153.998</v>
      </c>
      <c r="CO64" s="2">
        <v>663.00194999999997</v>
      </c>
      <c r="CP64" s="2">
        <v>627.20309999999995</v>
      </c>
      <c r="CQ64" s="2">
        <v>199.19727</v>
      </c>
      <c r="CR64" s="2">
        <v>1670.8008</v>
      </c>
      <c r="CS64" s="2">
        <v>504.30273</v>
      </c>
      <c r="CT64" s="2">
        <v>435.30860000000001</v>
      </c>
      <c r="CU64" s="2">
        <v>20.398437999999999</v>
      </c>
      <c r="CV64" s="2">
        <v>846.59375</v>
      </c>
      <c r="CW64" s="2">
        <v>458.79687999999999</v>
      </c>
      <c r="CX64" s="2">
        <v>417.90039999999999</v>
      </c>
      <c r="CY64" s="2">
        <v>-652.15039999999999</v>
      </c>
      <c r="CZ64" s="2">
        <v>-1047.0546999999999</v>
      </c>
      <c r="DA64" s="2">
        <v>872.25</v>
      </c>
      <c r="DB64" s="2">
        <v>989.75194999999997</v>
      </c>
      <c r="DC64" s="2">
        <v>-545.55079999999998</v>
      </c>
      <c r="DD64" s="2">
        <v>-1360.3027</v>
      </c>
    </row>
    <row r="65" spans="1:108" x14ac:dyDescent="0.3">
      <c r="A65" t="s">
        <v>32</v>
      </c>
      <c r="B65" s="1" t="s">
        <v>1</v>
      </c>
      <c r="C65" t="s">
        <v>5</v>
      </c>
      <c r="D65" s="2">
        <f t="shared" si="5"/>
        <v>26792.347692900003</v>
      </c>
      <c r="K65" s="2">
        <v>175.90038999999999</v>
      </c>
      <c r="L65" s="2">
        <v>0</v>
      </c>
      <c r="M65" s="2">
        <v>0</v>
      </c>
      <c r="N65" s="2">
        <v>644.5</v>
      </c>
      <c r="O65" s="2">
        <v>332.7002</v>
      </c>
      <c r="P65" s="2">
        <v>0</v>
      </c>
      <c r="Q65" s="2">
        <v>217.34961000000001</v>
      </c>
      <c r="R65" s="2">
        <v>512.89940000000001</v>
      </c>
      <c r="S65" s="2">
        <v>0</v>
      </c>
      <c r="T65" s="2">
        <v>73.549805000000006</v>
      </c>
      <c r="U65" s="2">
        <v>495.7002</v>
      </c>
      <c r="V65" s="2">
        <v>272.19922000000003</v>
      </c>
      <c r="W65" s="2">
        <v>1060.5996</v>
      </c>
      <c r="X65" s="2">
        <v>0</v>
      </c>
      <c r="Y65" s="2">
        <v>0</v>
      </c>
      <c r="Z65" s="2">
        <v>46.450195000000001</v>
      </c>
      <c r="AA65" s="2">
        <v>0</v>
      </c>
      <c r="AB65" s="2">
        <v>83.75</v>
      </c>
      <c r="AC65" s="2">
        <v>0</v>
      </c>
      <c r="AD65" s="2">
        <v>11</v>
      </c>
      <c r="AE65" s="2">
        <v>203.34961000000001</v>
      </c>
      <c r="AF65" s="2">
        <v>1218.7998</v>
      </c>
      <c r="AG65" s="2">
        <v>0</v>
      </c>
      <c r="AH65" s="2">
        <v>616.55079999999998</v>
      </c>
      <c r="AI65" s="2">
        <v>0</v>
      </c>
      <c r="AJ65" s="2">
        <v>187.34961000000001</v>
      </c>
      <c r="AK65" s="2">
        <v>0</v>
      </c>
      <c r="AL65" s="2">
        <v>1040.6504</v>
      </c>
      <c r="AM65" s="2">
        <v>0</v>
      </c>
      <c r="AN65" s="2">
        <v>765</v>
      </c>
      <c r="AO65" s="2">
        <v>0</v>
      </c>
      <c r="AP65" s="2">
        <v>0</v>
      </c>
      <c r="AQ65" s="2">
        <v>230.0498</v>
      </c>
      <c r="AR65" s="2">
        <v>0</v>
      </c>
      <c r="AS65" s="2">
        <v>0</v>
      </c>
      <c r="AT65" s="2">
        <v>669.7998</v>
      </c>
      <c r="AU65" s="2">
        <v>94.75</v>
      </c>
      <c r="AV65" s="2">
        <v>745.59960000000001</v>
      </c>
      <c r="AW65" s="2">
        <v>0</v>
      </c>
      <c r="AX65" s="2">
        <v>0</v>
      </c>
      <c r="AY65" s="2">
        <v>0</v>
      </c>
      <c r="AZ65" s="2">
        <v>0</v>
      </c>
      <c r="BA65" s="2">
        <v>122.35058600000001</v>
      </c>
      <c r="BB65" s="2">
        <v>199.9502</v>
      </c>
      <c r="BC65" s="2">
        <v>0</v>
      </c>
      <c r="BD65" s="2">
        <v>5.0996094000000003</v>
      </c>
      <c r="BE65" s="2">
        <v>2009.001</v>
      </c>
      <c r="BF65" s="2">
        <v>67.400390000000002</v>
      </c>
      <c r="BG65" s="2">
        <v>0</v>
      </c>
      <c r="BH65" s="2">
        <v>228</v>
      </c>
      <c r="BI65" s="2">
        <v>0</v>
      </c>
      <c r="BJ65" s="2">
        <v>169.90038999999999</v>
      </c>
      <c r="BK65" s="2">
        <v>0</v>
      </c>
      <c r="BL65" s="2">
        <v>253.79883000000001</v>
      </c>
      <c r="BM65" s="2">
        <v>0</v>
      </c>
      <c r="BN65" s="2">
        <v>0</v>
      </c>
      <c r="BO65" s="2">
        <v>1951.751</v>
      </c>
      <c r="BP65" s="2">
        <v>0</v>
      </c>
      <c r="BQ65" s="2">
        <v>29.650390000000002</v>
      </c>
      <c r="BR65" s="2">
        <v>344.55077999999997</v>
      </c>
      <c r="BS65" s="2">
        <v>1076.25</v>
      </c>
      <c r="BT65" s="2">
        <v>0</v>
      </c>
      <c r="BU65" s="2">
        <v>540.35059999999999</v>
      </c>
      <c r="BV65" s="2">
        <v>901.14940000000001</v>
      </c>
      <c r="BW65" s="2">
        <v>34.099609999999998</v>
      </c>
      <c r="BX65" s="2">
        <v>465</v>
      </c>
      <c r="BY65" s="2">
        <v>94.650390000000002</v>
      </c>
      <c r="BZ65" s="2">
        <v>362.34960000000001</v>
      </c>
      <c r="CA65" s="2">
        <v>0</v>
      </c>
      <c r="CB65" s="2">
        <v>15.6484375</v>
      </c>
      <c r="CC65" s="2">
        <v>582.89844000000005</v>
      </c>
      <c r="CD65" s="2">
        <v>0</v>
      </c>
      <c r="CE65" s="2">
        <v>556.80079999999998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1225.9004</v>
      </c>
      <c r="CM65" s="2">
        <v>0</v>
      </c>
      <c r="CN65" s="2">
        <v>61.699219999999997</v>
      </c>
      <c r="CO65" s="2">
        <v>264.90039999999999</v>
      </c>
      <c r="CP65" s="2">
        <v>0</v>
      </c>
      <c r="CQ65" s="2">
        <v>1667.2988</v>
      </c>
      <c r="CR65" s="2">
        <v>796.30079999999998</v>
      </c>
      <c r="CS65" s="2">
        <v>0</v>
      </c>
      <c r="CT65" s="2">
        <v>342.5</v>
      </c>
      <c r="CU65" s="2">
        <v>1171.2988</v>
      </c>
      <c r="CV65" s="2">
        <v>0</v>
      </c>
      <c r="CW65" s="2">
        <v>186</v>
      </c>
      <c r="CX65" s="2">
        <v>0</v>
      </c>
      <c r="CY65" s="2">
        <v>660.5</v>
      </c>
      <c r="CZ65" s="2">
        <v>209.65038999999999</v>
      </c>
      <c r="DA65" s="2">
        <v>216.09961000000001</v>
      </c>
      <c r="DB65" s="2">
        <v>225.80078</v>
      </c>
      <c r="DC65" s="2">
        <v>0</v>
      </c>
      <c r="DD65" s="2">
        <v>55.25</v>
      </c>
    </row>
    <row r="66" spans="1:108" x14ac:dyDescent="0.3">
      <c r="A66" t="s">
        <v>32</v>
      </c>
      <c r="B66" s="1" t="s">
        <v>1</v>
      </c>
      <c r="C66" t="s">
        <v>6</v>
      </c>
      <c r="D66" s="2">
        <f t="shared" si="5"/>
        <v>-21352.535153000001</v>
      </c>
      <c r="K66" s="2">
        <v>0</v>
      </c>
      <c r="L66" s="2">
        <v>-124</v>
      </c>
      <c r="M66" s="2">
        <v>-1022.249</v>
      </c>
      <c r="N66" s="2">
        <v>0</v>
      </c>
      <c r="O66" s="2">
        <v>0</v>
      </c>
      <c r="P66" s="2">
        <v>-289.10059999999999</v>
      </c>
      <c r="Q66" s="2">
        <v>-452.80077999999997</v>
      </c>
      <c r="R66" s="2">
        <v>0</v>
      </c>
      <c r="S66" s="2">
        <v>-1539.751</v>
      </c>
      <c r="T66" s="2">
        <v>0</v>
      </c>
      <c r="U66" s="2">
        <v>0</v>
      </c>
      <c r="V66" s="2">
        <v>-299.84960000000001</v>
      </c>
      <c r="W66" s="2">
        <v>0</v>
      </c>
      <c r="X66" s="2">
        <v>0</v>
      </c>
      <c r="Y66" s="2">
        <v>-737.64940000000001</v>
      </c>
      <c r="Z66" s="2">
        <v>-423.75</v>
      </c>
      <c r="AA66" s="2">
        <v>-191.7998</v>
      </c>
      <c r="AB66" s="2">
        <v>-203.5498</v>
      </c>
      <c r="AC66" s="2">
        <v>-126.30078</v>
      </c>
      <c r="AD66" s="2">
        <v>0</v>
      </c>
      <c r="AE66" s="2">
        <v>0</v>
      </c>
      <c r="AF66" s="2">
        <v>0</v>
      </c>
      <c r="AG66" s="2">
        <v>-492.0498</v>
      </c>
      <c r="AH66" s="2">
        <v>0</v>
      </c>
      <c r="AI66" s="2">
        <v>-130.34961000000001</v>
      </c>
      <c r="AJ66" s="2">
        <v>0</v>
      </c>
      <c r="AK66" s="2">
        <v>-652.7002</v>
      </c>
      <c r="AL66" s="2">
        <v>0</v>
      </c>
      <c r="AM66" s="2">
        <v>0</v>
      </c>
      <c r="AN66" s="2">
        <v>0</v>
      </c>
      <c r="AO66" s="2">
        <v>-553.75099999999998</v>
      </c>
      <c r="AP66" s="2">
        <v>0</v>
      </c>
      <c r="AQ66" s="2">
        <v>0</v>
      </c>
      <c r="AR66" s="2">
        <v>-437.09960000000001</v>
      </c>
      <c r="AS66" s="2">
        <v>-657.85059999999999</v>
      </c>
      <c r="AT66" s="2">
        <v>-260.89940000000001</v>
      </c>
      <c r="AU66" s="2">
        <v>-200.90038999999999</v>
      </c>
      <c r="AV66" s="2">
        <v>-126.95019499999999</v>
      </c>
      <c r="AW66" s="2">
        <v>0</v>
      </c>
      <c r="AX66" s="2">
        <v>0</v>
      </c>
      <c r="AY66" s="2">
        <v>0</v>
      </c>
      <c r="AZ66" s="2">
        <v>-533.90039999999999</v>
      </c>
      <c r="BA66" s="2">
        <v>0</v>
      </c>
      <c r="BB66" s="2">
        <v>-340.64843999999999</v>
      </c>
      <c r="BC66" s="2">
        <v>-229.39940999999999</v>
      </c>
      <c r="BD66" s="2">
        <v>-696.2998</v>
      </c>
      <c r="BE66" s="2">
        <v>0</v>
      </c>
      <c r="BF66" s="2">
        <v>-515.70119999999997</v>
      </c>
      <c r="BG66" s="2">
        <v>0</v>
      </c>
      <c r="BH66" s="2">
        <v>0</v>
      </c>
      <c r="BI66" s="2">
        <v>-175</v>
      </c>
      <c r="BJ66" s="2">
        <v>-204.84961000000001</v>
      </c>
      <c r="BK66" s="2">
        <v>-1163.752</v>
      </c>
      <c r="BL66" s="2">
        <v>-71.351560000000006</v>
      </c>
      <c r="BM66" s="2">
        <v>-209.19922</v>
      </c>
      <c r="BN66" s="2">
        <v>-1213.1973</v>
      </c>
      <c r="BO66" s="2">
        <v>-476.05077999999997</v>
      </c>
      <c r="BP66" s="2">
        <v>0</v>
      </c>
      <c r="BQ66" s="2">
        <v>0</v>
      </c>
      <c r="BR66" s="2">
        <v>-167.54883000000001</v>
      </c>
      <c r="BS66" s="2">
        <v>0</v>
      </c>
      <c r="BT66" s="2">
        <v>0</v>
      </c>
      <c r="BU66" s="2">
        <v>0</v>
      </c>
      <c r="BV66" s="2">
        <v>0</v>
      </c>
      <c r="BW66" s="2">
        <v>-518.79880000000003</v>
      </c>
      <c r="BX66" s="2">
        <v>-271.59960000000001</v>
      </c>
      <c r="BY66" s="2">
        <v>0</v>
      </c>
      <c r="BZ66" s="2">
        <v>-595.94920000000002</v>
      </c>
      <c r="CA66" s="2">
        <v>0</v>
      </c>
      <c r="CB66" s="2">
        <v>-175.09961000000001</v>
      </c>
      <c r="CC66" s="2">
        <v>-910.5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-136.29883000000001</v>
      </c>
      <c r="CL66" s="2">
        <v>-220.39843999999999</v>
      </c>
      <c r="CM66" s="2">
        <v>-197.19922</v>
      </c>
      <c r="CN66" s="2">
        <v>-1401.498</v>
      </c>
      <c r="CO66" s="2">
        <v>0</v>
      </c>
      <c r="CP66" s="2">
        <v>-169.59765999999999</v>
      </c>
      <c r="CQ66" s="2">
        <v>-144.5</v>
      </c>
      <c r="CR66" s="2">
        <v>0</v>
      </c>
      <c r="CS66" s="2">
        <v>0</v>
      </c>
      <c r="CT66" s="2">
        <v>-196.5</v>
      </c>
      <c r="CU66" s="2">
        <v>0</v>
      </c>
      <c r="CV66" s="2">
        <v>-442.19727</v>
      </c>
      <c r="CW66" s="2">
        <v>-109.30078</v>
      </c>
      <c r="CX66" s="2">
        <v>0</v>
      </c>
      <c r="CY66" s="2">
        <v>0</v>
      </c>
      <c r="CZ66" s="2">
        <v>-357.75</v>
      </c>
      <c r="DA66" s="2">
        <v>0</v>
      </c>
      <c r="DB66" s="2">
        <v>-541.19920000000002</v>
      </c>
      <c r="DC66" s="2">
        <v>0</v>
      </c>
      <c r="DD66" s="2">
        <v>-43.898437999999999</v>
      </c>
    </row>
    <row r="67" spans="1:108" x14ac:dyDescent="0.3">
      <c r="A67" t="s">
        <v>32</v>
      </c>
      <c r="B67" s="1" t="s">
        <v>1</v>
      </c>
      <c r="C67" t="s">
        <v>7</v>
      </c>
      <c r="D67" s="2">
        <f t="shared" si="5"/>
        <v>5439.8124284999994</v>
      </c>
      <c r="E67">
        <f>COUNT(K67:DD67)</f>
        <v>98</v>
      </c>
      <c r="F67">
        <f>COUNTIF(K67:DD67,"&gt;0")</f>
        <v>40</v>
      </c>
      <c r="K67" s="2">
        <v>175.90038999999999</v>
      </c>
      <c r="L67" s="2">
        <v>-124</v>
      </c>
      <c r="M67" s="2">
        <v>-1022.249</v>
      </c>
      <c r="N67" s="2">
        <v>644.5</v>
      </c>
      <c r="O67" s="2">
        <v>332.7002</v>
      </c>
      <c r="P67" s="2">
        <v>-289.10059999999999</v>
      </c>
      <c r="Q67" s="2">
        <v>-235.45116999999999</v>
      </c>
      <c r="R67" s="2">
        <v>512.89940000000001</v>
      </c>
      <c r="S67" s="2">
        <v>-1539.751</v>
      </c>
      <c r="T67" s="2">
        <v>73.549805000000006</v>
      </c>
      <c r="U67" s="2">
        <v>495.7002</v>
      </c>
      <c r="V67" s="2">
        <v>-27.650390000000002</v>
      </c>
      <c r="W67" s="2">
        <v>1060.5996</v>
      </c>
      <c r="X67" s="2">
        <v>0</v>
      </c>
      <c r="Y67" s="2">
        <v>-737.64940000000001</v>
      </c>
      <c r="Z67" s="2">
        <v>-377.2998</v>
      </c>
      <c r="AA67" s="2">
        <v>-191.7998</v>
      </c>
      <c r="AB67" s="2">
        <v>-119.79980500000001</v>
      </c>
      <c r="AC67" s="2">
        <v>-126.30078</v>
      </c>
      <c r="AD67" s="2">
        <v>11</v>
      </c>
      <c r="AE67" s="2">
        <v>203.34961000000001</v>
      </c>
      <c r="AF67" s="2">
        <v>1218.7998</v>
      </c>
      <c r="AG67" s="2">
        <v>-492.0498</v>
      </c>
      <c r="AH67" s="2">
        <v>616.55079999999998</v>
      </c>
      <c r="AI67" s="2">
        <v>-130.34961000000001</v>
      </c>
      <c r="AJ67" s="2">
        <v>187.34961000000001</v>
      </c>
      <c r="AK67" s="2">
        <v>-652.7002</v>
      </c>
      <c r="AL67" s="2">
        <v>1040.6504</v>
      </c>
      <c r="AM67" s="2">
        <v>0</v>
      </c>
      <c r="AN67" s="2">
        <v>765</v>
      </c>
      <c r="AO67" s="2">
        <v>-553.75099999999998</v>
      </c>
      <c r="AP67" s="2">
        <v>0</v>
      </c>
      <c r="AQ67" s="2">
        <v>230.0498</v>
      </c>
      <c r="AR67" s="2">
        <v>-437.09960000000001</v>
      </c>
      <c r="AS67" s="2">
        <v>-657.85059999999999</v>
      </c>
      <c r="AT67" s="2">
        <v>408.90039999999999</v>
      </c>
      <c r="AU67" s="2">
        <v>-106.15039</v>
      </c>
      <c r="AV67" s="2">
        <v>618.64940000000001</v>
      </c>
      <c r="AW67" s="2">
        <v>0</v>
      </c>
      <c r="AX67" s="2">
        <v>0</v>
      </c>
      <c r="AY67" s="2">
        <v>0</v>
      </c>
      <c r="AZ67" s="2">
        <v>-533.90039999999999</v>
      </c>
      <c r="BA67" s="2">
        <v>122.35058600000001</v>
      </c>
      <c r="BB67" s="2">
        <v>-140.69824</v>
      </c>
      <c r="BC67" s="2">
        <v>-229.39940999999999</v>
      </c>
      <c r="BD67" s="2">
        <v>-691.2002</v>
      </c>
      <c r="BE67" s="2">
        <v>2009.001</v>
      </c>
      <c r="BF67" s="2">
        <v>-448.30077999999997</v>
      </c>
      <c r="BG67" s="2">
        <v>0</v>
      </c>
      <c r="BH67" s="2">
        <v>228</v>
      </c>
      <c r="BI67" s="2">
        <v>-175</v>
      </c>
      <c r="BJ67" s="2">
        <v>-34.949219999999997</v>
      </c>
      <c r="BK67" s="2">
        <v>-1163.752</v>
      </c>
      <c r="BL67" s="2">
        <v>182.44727</v>
      </c>
      <c r="BM67" s="2">
        <v>-209.19922</v>
      </c>
      <c r="BN67" s="2">
        <v>-1213.1973</v>
      </c>
      <c r="BO67" s="2">
        <v>1475.7002</v>
      </c>
      <c r="BP67" s="2">
        <v>0</v>
      </c>
      <c r="BQ67" s="2">
        <v>29.650390000000002</v>
      </c>
      <c r="BR67" s="2">
        <v>177.00194999999999</v>
      </c>
      <c r="BS67" s="2">
        <v>1076.25</v>
      </c>
      <c r="BT67" s="2">
        <v>0</v>
      </c>
      <c r="BU67" s="2">
        <v>540.35059999999999</v>
      </c>
      <c r="BV67" s="2">
        <v>901.14940000000001</v>
      </c>
      <c r="BW67" s="2">
        <v>-484.69922000000003</v>
      </c>
      <c r="BX67" s="2">
        <v>193.40038999999999</v>
      </c>
      <c r="BY67" s="2">
        <v>94.650390000000002</v>
      </c>
      <c r="BZ67" s="2">
        <v>-233.59961000000001</v>
      </c>
      <c r="CA67" s="2">
        <v>0</v>
      </c>
      <c r="CB67" s="2">
        <v>-159.45116999999999</v>
      </c>
      <c r="CC67" s="2">
        <v>-327.60156000000001</v>
      </c>
      <c r="CD67" s="2">
        <v>0</v>
      </c>
      <c r="CE67" s="2">
        <v>556.80079999999998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-136.29883000000001</v>
      </c>
      <c r="CL67" s="2">
        <v>1005.50195</v>
      </c>
      <c r="CM67" s="2">
        <v>-197.19922</v>
      </c>
      <c r="CN67" s="2">
        <v>-1339.7988</v>
      </c>
      <c r="CO67" s="2">
        <v>264.90039999999999</v>
      </c>
      <c r="CP67" s="2">
        <v>-169.59765999999999</v>
      </c>
      <c r="CQ67" s="2">
        <v>1522.7988</v>
      </c>
      <c r="CR67" s="2">
        <v>796.30079999999998</v>
      </c>
      <c r="CS67" s="2">
        <v>0</v>
      </c>
      <c r="CT67" s="2">
        <v>146</v>
      </c>
      <c r="CU67" s="2">
        <v>1171.2988</v>
      </c>
      <c r="CV67" s="2">
        <v>-442.19727</v>
      </c>
      <c r="CW67" s="2">
        <v>76.699219999999997</v>
      </c>
      <c r="CX67" s="2">
        <v>0</v>
      </c>
      <c r="CY67" s="2">
        <v>660.5</v>
      </c>
      <c r="CZ67" s="2">
        <v>-148.09961000000001</v>
      </c>
      <c r="DA67" s="2">
        <v>216.09961000000001</v>
      </c>
      <c r="DB67" s="2">
        <v>-315.39843999999999</v>
      </c>
      <c r="DC67" s="2">
        <v>0</v>
      </c>
      <c r="DD67" s="2">
        <v>11.3515625</v>
      </c>
    </row>
    <row r="68" spans="1:108" x14ac:dyDescent="0.3">
      <c r="A68" t="s">
        <v>32</v>
      </c>
      <c r="B68" s="1" t="s">
        <v>2</v>
      </c>
      <c r="C68" t="s">
        <v>5</v>
      </c>
      <c r="D68" s="2">
        <f t="shared" si="5"/>
        <v>22024.600066700012</v>
      </c>
      <c r="K68" s="2">
        <v>474.8501</v>
      </c>
      <c r="L68" s="2">
        <v>153.2002</v>
      </c>
      <c r="M68" s="2">
        <v>116.6499</v>
      </c>
      <c r="N68" s="2">
        <v>67.600099999999998</v>
      </c>
      <c r="O68" s="2">
        <v>154.2998</v>
      </c>
      <c r="P68" s="2">
        <v>266.2998</v>
      </c>
      <c r="Q68" s="2">
        <v>163.7998</v>
      </c>
      <c r="R68" s="2">
        <v>99.549805000000006</v>
      </c>
      <c r="S68" s="2">
        <v>417.6001</v>
      </c>
      <c r="T68" s="2">
        <v>0</v>
      </c>
      <c r="U68" s="2">
        <v>84.749510000000001</v>
      </c>
      <c r="V68" s="2">
        <v>223.20068000000001</v>
      </c>
      <c r="W68" s="2">
        <v>241.5</v>
      </c>
      <c r="X68" s="2">
        <v>176.44970000000001</v>
      </c>
      <c r="Y68" s="2">
        <v>152.7002</v>
      </c>
      <c r="Z68" s="2">
        <v>185.6001</v>
      </c>
      <c r="AA68" s="2">
        <v>228.49950999999999</v>
      </c>
      <c r="AB68" s="2">
        <v>68.300290000000004</v>
      </c>
      <c r="AC68" s="2">
        <v>130.6499</v>
      </c>
      <c r="AD68" s="2">
        <v>83.399900000000002</v>
      </c>
      <c r="AE68" s="2">
        <v>88.649900000000002</v>
      </c>
      <c r="AF68" s="2">
        <v>5.3500977000000001</v>
      </c>
      <c r="AG68" s="2">
        <v>123.75049</v>
      </c>
      <c r="AH68" s="2">
        <v>44.649901999999997</v>
      </c>
      <c r="AI68" s="2">
        <v>67.799805000000006</v>
      </c>
      <c r="AJ68" s="2">
        <v>134.94970000000001</v>
      </c>
      <c r="AK68" s="2">
        <v>157.80029999999999</v>
      </c>
      <c r="AL68" s="2">
        <v>152.2998</v>
      </c>
      <c r="AM68" s="2">
        <v>252.5498</v>
      </c>
      <c r="AN68" s="2">
        <v>99.149900000000002</v>
      </c>
      <c r="AO68" s="2">
        <v>245.90038999999999</v>
      </c>
      <c r="AP68" s="2">
        <v>532.50049999999999</v>
      </c>
      <c r="AQ68" s="2">
        <v>571.5498</v>
      </c>
      <c r="AR68" s="2">
        <v>119.3999</v>
      </c>
      <c r="AS68" s="2">
        <v>285.6499</v>
      </c>
      <c r="AT68" s="2">
        <v>56.149901999999997</v>
      </c>
      <c r="AU68" s="2">
        <v>193.3999</v>
      </c>
      <c r="AV68" s="2">
        <v>187.69970000000001</v>
      </c>
      <c r="AW68" s="2">
        <v>24.5</v>
      </c>
      <c r="AX68" s="2">
        <v>185.1499</v>
      </c>
      <c r="AY68" s="2">
        <v>431.9502</v>
      </c>
      <c r="AZ68" s="2">
        <v>89.199219999999997</v>
      </c>
      <c r="BA68" s="2">
        <v>316.79932000000002</v>
      </c>
      <c r="BB68" s="2">
        <v>112.55029</v>
      </c>
      <c r="BC68" s="2">
        <v>290.3501</v>
      </c>
      <c r="BD68" s="2">
        <v>31.5</v>
      </c>
      <c r="BE68" s="2">
        <v>83.100586000000007</v>
      </c>
      <c r="BF68" s="2">
        <v>372.50098000000003</v>
      </c>
      <c r="BG68" s="2">
        <v>171.09961000000001</v>
      </c>
      <c r="BH68" s="2">
        <v>161.89940999999999</v>
      </c>
      <c r="BI68" s="2">
        <v>365.40039999999999</v>
      </c>
      <c r="BJ68" s="2">
        <v>92.450194999999994</v>
      </c>
      <c r="BK68" s="2">
        <v>324.74950000000001</v>
      </c>
      <c r="BL68" s="2">
        <v>444.5</v>
      </c>
      <c r="BM68" s="2">
        <v>213.24902</v>
      </c>
      <c r="BN68" s="2">
        <v>451.7002</v>
      </c>
      <c r="BO68" s="2">
        <v>200.0498</v>
      </c>
      <c r="BP68" s="2">
        <v>110.04980500000001</v>
      </c>
      <c r="BQ68" s="2">
        <v>95.549805000000006</v>
      </c>
      <c r="BR68" s="2">
        <v>38.649901999999997</v>
      </c>
      <c r="BS68" s="2">
        <v>134.7998</v>
      </c>
      <c r="BT68" s="2">
        <v>724.30029999999999</v>
      </c>
      <c r="BU68" s="2">
        <v>518.7998</v>
      </c>
      <c r="BV68" s="2">
        <v>480.09960000000001</v>
      </c>
      <c r="BW68" s="2">
        <v>493.1499</v>
      </c>
      <c r="BX68" s="2">
        <v>175.4502</v>
      </c>
      <c r="BY68" s="2">
        <v>396.45067999999998</v>
      </c>
      <c r="BZ68" s="2">
        <v>243.19922</v>
      </c>
      <c r="CA68" s="2">
        <v>165.10059000000001</v>
      </c>
      <c r="CB68" s="2">
        <v>139.59961000000001</v>
      </c>
      <c r="CC68" s="2">
        <v>315.6001</v>
      </c>
      <c r="CD68" s="2">
        <v>146.64940999999999</v>
      </c>
      <c r="CE68" s="2">
        <v>348.40039999999999</v>
      </c>
      <c r="CF68" s="2">
        <v>108.10058600000001</v>
      </c>
      <c r="CG68" s="2">
        <v>60.650390000000002</v>
      </c>
      <c r="CH68" s="2">
        <v>183.09961000000001</v>
      </c>
      <c r="CI68" s="2">
        <v>217.15038999999999</v>
      </c>
      <c r="CJ68" s="2">
        <v>204.00292999999999</v>
      </c>
      <c r="CK68" s="2">
        <v>97.450194999999994</v>
      </c>
      <c r="CL68" s="2">
        <v>113.85058600000001</v>
      </c>
      <c r="CM68" s="2">
        <v>97</v>
      </c>
      <c r="CN68" s="2">
        <v>0</v>
      </c>
      <c r="CO68" s="2">
        <v>384</v>
      </c>
      <c r="CP68" s="2">
        <v>282.60059999999999</v>
      </c>
      <c r="CQ68" s="2">
        <v>300.59960000000001</v>
      </c>
      <c r="CR68" s="2">
        <v>637</v>
      </c>
      <c r="CS68" s="2">
        <v>251.09961000000001</v>
      </c>
      <c r="CT68" s="2">
        <v>200.10059000000001</v>
      </c>
      <c r="CU68" s="2">
        <v>252.09961000000001</v>
      </c>
      <c r="CV68" s="2">
        <v>337.69922000000003</v>
      </c>
      <c r="CW68" s="2">
        <v>31.200195000000001</v>
      </c>
      <c r="CX68" s="2">
        <v>272.09960000000001</v>
      </c>
      <c r="CY68" s="2">
        <v>436.75</v>
      </c>
      <c r="CZ68" s="2">
        <v>668.75099999999998</v>
      </c>
      <c r="DA68" s="2">
        <v>224.19922</v>
      </c>
      <c r="DB68" s="2">
        <v>473.75</v>
      </c>
      <c r="DC68" s="2">
        <v>273.39940000000001</v>
      </c>
      <c r="DD68" s="2">
        <v>221.2998</v>
      </c>
    </row>
    <row r="69" spans="1:108" x14ac:dyDescent="0.3">
      <c r="A69" t="s">
        <v>32</v>
      </c>
      <c r="B69" s="1" t="s">
        <v>2</v>
      </c>
      <c r="C69" t="s">
        <v>6</v>
      </c>
      <c r="D69" s="2">
        <f t="shared" si="5"/>
        <v>-15382.851996999998</v>
      </c>
      <c r="K69" s="2">
        <v>-86.599609999999998</v>
      </c>
      <c r="L69" s="2">
        <v>-264.94970000000001</v>
      </c>
      <c r="M69" s="2">
        <v>-177.94970000000001</v>
      </c>
      <c r="N69" s="2">
        <v>-168.64940999999999</v>
      </c>
      <c r="O69" s="2">
        <v>-127.59961</v>
      </c>
      <c r="P69" s="2">
        <v>-136.39940999999999</v>
      </c>
      <c r="Q69" s="2">
        <v>-136.85059000000001</v>
      </c>
      <c r="R69" s="2">
        <v>-97.949219999999997</v>
      </c>
      <c r="S69" s="2">
        <v>-133.19970000000001</v>
      </c>
      <c r="T69" s="2">
        <v>-274.60059999999999</v>
      </c>
      <c r="U69" s="2">
        <v>-224.7998</v>
      </c>
      <c r="V69" s="2">
        <v>-132.2002</v>
      </c>
      <c r="W69" s="2">
        <v>-124.34961</v>
      </c>
      <c r="X69" s="2">
        <v>-45.850098000000003</v>
      </c>
      <c r="Y69" s="2">
        <v>-253.3501</v>
      </c>
      <c r="Z69" s="2">
        <v>-83.949709999999996</v>
      </c>
      <c r="AA69" s="2">
        <v>-145.8501</v>
      </c>
      <c r="AB69" s="2">
        <v>-242.19970000000001</v>
      </c>
      <c r="AC69" s="2">
        <v>-26.049804999999999</v>
      </c>
      <c r="AD69" s="2">
        <v>-69.999510000000001</v>
      </c>
      <c r="AE69" s="2">
        <v>-163.25049000000001</v>
      </c>
      <c r="AF69" s="2">
        <v>-111.55029</v>
      </c>
      <c r="AG69" s="2">
        <v>-44.149901999999997</v>
      </c>
      <c r="AH69" s="2">
        <v>-268.44824</v>
      </c>
      <c r="AI69" s="2">
        <v>-48.899901999999997</v>
      </c>
      <c r="AJ69" s="2">
        <v>-54.349609999999998</v>
      </c>
      <c r="AK69" s="2">
        <v>-46.849609999999998</v>
      </c>
      <c r="AL69" s="2">
        <v>-65.050290000000004</v>
      </c>
      <c r="AM69" s="2">
        <v>-21.100097999999999</v>
      </c>
      <c r="AN69" s="2">
        <v>-257.8501</v>
      </c>
      <c r="AO69" s="2">
        <v>-338.85106999999999</v>
      </c>
      <c r="AP69" s="2">
        <v>-48.100098000000003</v>
      </c>
      <c r="AQ69" s="2">
        <v>-372.10106999999999</v>
      </c>
      <c r="AR69" s="2">
        <v>-75.749510000000001</v>
      </c>
      <c r="AS69" s="2">
        <v>-156.10106999999999</v>
      </c>
      <c r="AT69" s="2">
        <v>-113.74902</v>
      </c>
      <c r="AU69" s="2">
        <v>-11.799315999999999</v>
      </c>
      <c r="AV69" s="2">
        <v>-25.699707</v>
      </c>
      <c r="AW69" s="2">
        <v>-41.650390000000002</v>
      </c>
      <c r="AX69" s="2">
        <v>-122.50049</v>
      </c>
      <c r="AY69" s="2">
        <v>-109.94922</v>
      </c>
      <c r="AZ69" s="2">
        <v>-120.95019499999999</v>
      </c>
      <c r="BA69" s="2">
        <v>-308.55029999999999</v>
      </c>
      <c r="BB69" s="2">
        <v>-97.950194999999994</v>
      </c>
      <c r="BC69" s="2">
        <v>-128.75</v>
      </c>
      <c r="BD69" s="2">
        <v>-147.99902</v>
      </c>
      <c r="BE69" s="2">
        <v>-107.20019499999999</v>
      </c>
      <c r="BF69" s="2">
        <v>-33.048830000000002</v>
      </c>
      <c r="BG69" s="2">
        <v>-175</v>
      </c>
      <c r="BH69" s="2">
        <v>-308.25</v>
      </c>
      <c r="BI69" s="2">
        <v>-153.59961000000001</v>
      </c>
      <c r="BJ69" s="2">
        <v>-103.40039</v>
      </c>
      <c r="BK69" s="2">
        <v>-129.15088</v>
      </c>
      <c r="BL69" s="2">
        <v>-317.65039999999999</v>
      </c>
      <c r="BM69" s="2">
        <v>-104.64941399999999</v>
      </c>
      <c r="BN69" s="2">
        <v>-90.099609999999998</v>
      </c>
      <c r="BO69" s="2">
        <v>-250.5498</v>
      </c>
      <c r="BP69" s="2">
        <v>-79.900880000000001</v>
      </c>
      <c r="BQ69" s="2">
        <v>-239.34961000000001</v>
      </c>
      <c r="BR69" s="2">
        <v>-80.350586000000007</v>
      </c>
      <c r="BS69" s="2">
        <v>-369.75146000000001</v>
      </c>
      <c r="BT69" s="2">
        <v>-152.00049000000001</v>
      </c>
      <c r="BU69" s="2">
        <v>-338.50098000000003</v>
      </c>
      <c r="BV69" s="2">
        <v>-81.700194999999994</v>
      </c>
      <c r="BW69" s="2">
        <v>-68.350099999999998</v>
      </c>
      <c r="BX69" s="2">
        <v>-607.34910000000002</v>
      </c>
      <c r="BY69" s="2">
        <v>-5.75</v>
      </c>
      <c r="BZ69" s="2">
        <v>-144.25194999999999</v>
      </c>
      <c r="CA69" s="2">
        <v>-361.05077999999997</v>
      </c>
      <c r="CB69" s="2">
        <v>-41.000976999999999</v>
      </c>
      <c r="CC69" s="2">
        <v>-106.84961</v>
      </c>
      <c r="CD69" s="2">
        <v>-182.85059000000001</v>
      </c>
      <c r="CE69" s="2">
        <v>-38.700195000000001</v>
      </c>
      <c r="CF69" s="2">
        <v>-164.55176</v>
      </c>
      <c r="CG69" s="2">
        <v>-37.399414</v>
      </c>
      <c r="CH69" s="2">
        <v>-212.39843999999999</v>
      </c>
      <c r="CI69" s="2">
        <v>-224.35156000000001</v>
      </c>
      <c r="CJ69" s="2">
        <v>-232.79883000000001</v>
      </c>
      <c r="CK69" s="2">
        <v>-181.74902</v>
      </c>
      <c r="CL69" s="2">
        <v>-133.74805000000001</v>
      </c>
      <c r="CM69" s="2">
        <v>-207.00194999999999</v>
      </c>
      <c r="CN69" s="2">
        <v>-125.14941399999999</v>
      </c>
      <c r="CO69" s="2">
        <v>-221.50098</v>
      </c>
      <c r="CP69" s="2">
        <v>-155.90038999999999</v>
      </c>
      <c r="CQ69" s="2">
        <v>-80.099609999999998</v>
      </c>
      <c r="CR69" s="2">
        <v>-349.7998</v>
      </c>
      <c r="CS69" s="2">
        <v>-247.99902</v>
      </c>
      <c r="CT69" s="2">
        <v>-267.70116999999999</v>
      </c>
      <c r="CU69" s="2">
        <v>-44.900390000000002</v>
      </c>
      <c r="CV69" s="2">
        <v>-109</v>
      </c>
      <c r="CW69" s="2">
        <v>-60</v>
      </c>
      <c r="CX69" s="2">
        <v>-83.800780000000003</v>
      </c>
      <c r="CY69" s="2">
        <v>-169.20116999999999</v>
      </c>
      <c r="CZ69" s="2">
        <v>-536.34960000000001</v>
      </c>
      <c r="DA69" s="2">
        <v>-49.350586</v>
      </c>
      <c r="DB69" s="2">
        <v>-101.04980500000001</v>
      </c>
      <c r="DC69" s="2">
        <v>-266.19824</v>
      </c>
      <c r="DD69" s="2">
        <v>-195.25</v>
      </c>
    </row>
    <row r="70" spans="1:108" x14ac:dyDescent="0.3">
      <c r="A70" t="s">
        <v>32</v>
      </c>
      <c r="B70" s="1" t="s">
        <v>2</v>
      </c>
      <c r="C70" t="s">
        <v>7</v>
      </c>
      <c r="D70" s="2">
        <f t="shared" si="5"/>
        <v>6641.7480693000016</v>
      </c>
      <c r="E70">
        <f>COUNT(K70:DD70)</f>
        <v>98</v>
      </c>
      <c r="F70">
        <f>COUNTIF(K70:DD70,"&gt;0")</f>
        <v>61</v>
      </c>
      <c r="K70" s="2">
        <v>388.25049999999999</v>
      </c>
      <c r="L70" s="2">
        <v>-111.74951</v>
      </c>
      <c r="M70" s="2">
        <v>-61.299804999999999</v>
      </c>
      <c r="N70" s="2">
        <v>-101.04931999999999</v>
      </c>
      <c r="O70" s="2">
        <v>26.700195000000001</v>
      </c>
      <c r="P70" s="2">
        <v>129.90038999999999</v>
      </c>
      <c r="Q70" s="2">
        <v>26.949218999999999</v>
      </c>
      <c r="R70" s="2">
        <v>1.6005859</v>
      </c>
      <c r="S70" s="2">
        <v>284.40039999999999</v>
      </c>
      <c r="T70" s="2">
        <v>-274.60059999999999</v>
      </c>
      <c r="U70" s="2">
        <v>-140.05029999999999</v>
      </c>
      <c r="V70" s="2">
        <v>91.000489999999999</v>
      </c>
      <c r="W70" s="2">
        <v>117.15039</v>
      </c>
      <c r="X70" s="2">
        <v>130.59961000000001</v>
      </c>
      <c r="Y70" s="2">
        <v>-100.6499</v>
      </c>
      <c r="Z70" s="2">
        <v>101.65039</v>
      </c>
      <c r="AA70" s="2">
        <v>82.649413999999993</v>
      </c>
      <c r="AB70" s="2">
        <v>-173.89940999999999</v>
      </c>
      <c r="AC70" s="2">
        <v>104.6001</v>
      </c>
      <c r="AD70" s="2">
        <v>13.400391000000001</v>
      </c>
      <c r="AE70" s="2">
        <v>-74.600586000000007</v>
      </c>
      <c r="AF70" s="2">
        <v>-106.20019499999999</v>
      </c>
      <c r="AG70" s="2">
        <v>79.600586000000007</v>
      </c>
      <c r="AH70" s="2">
        <v>-223.79834</v>
      </c>
      <c r="AI70" s="2">
        <v>18.899902000000001</v>
      </c>
      <c r="AJ70" s="2">
        <v>80.600099999999998</v>
      </c>
      <c r="AK70" s="2">
        <v>110.95068000000001</v>
      </c>
      <c r="AL70" s="2">
        <v>87.249510000000001</v>
      </c>
      <c r="AM70" s="2">
        <v>231.44970000000001</v>
      </c>
      <c r="AN70" s="2">
        <v>-158.7002</v>
      </c>
      <c r="AO70" s="2">
        <v>-92.950680000000006</v>
      </c>
      <c r="AP70" s="2">
        <v>484.40039999999999</v>
      </c>
      <c r="AQ70" s="2">
        <v>199.44873000000001</v>
      </c>
      <c r="AR70" s="2">
        <v>43.650390000000002</v>
      </c>
      <c r="AS70" s="2">
        <v>129.54883000000001</v>
      </c>
      <c r="AT70" s="2">
        <v>-57.599119999999999</v>
      </c>
      <c r="AU70" s="2">
        <v>181.60059000000001</v>
      </c>
      <c r="AV70" s="2">
        <v>162</v>
      </c>
      <c r="AW70" s="2">
        <v>-17.150390000000002</v>
      </c>
      <c r="AX70" s="2">
        <v>62.649414</v>
      </c>
      <c r="AY70" s="2">
        <v>322.00098000000003</v>
      </c>
      <c r="AZ70" s="2">
        <v>-31.750976999999999</v>
      </c>
      <c r="BA70" s="2">
        <v>8.2490229999999993</v>
      </c>
      <c r="BB70" s="2">
        <v>14.600097999999999</v>
      </c>
      <c r="BC70" s="2">
        <v>161.6001</v>
      </c>
      <c r="BD70" s="2">
        <v>-116.49902</v>
      </c>
      <c r="BE70" s="2">
        <v>-24.099609999999998</v>
      </c>
      <c r="BF70" s="2">
        <v>339.45215000000002</v>
      </c>
      <c r="BG70" s="2">
        <v>-3.9003906000000002</v>
      </c>
      <c r="BH70" s="2">
        <v>-146.35059000000001</v>
      </c>
      <c r="BI70" s="2">
        <v>211.80078</v>
      </c>
      <c r="BJ70" s="2">
        <v>-10.950195000000001</v>
      </c>
      <c r="BK70" s="2">
        <v>195.59863000000001</v>
      </c>
      <c r="BL70" s="2">
        <v>126.84961</v>
      </c>
      <c r="BM70" s="2">
        <v>108.59961</v>
      </c>
      <c r="BN70" s="2">
        <v>361.60059999999999</v>
      </c>
      <c r="BO70" s="2">
        <v>-50.5</v>
      </c>
      <c r="BP70" s="2">
        <v>30.148925999999999</v>
      </c>
      <c r="BQ70" s="2">
        <v>-143.7998</v>
      </c>
      <c r="BR70" s="2">
        <v>-41.700684000000003</v>
      </c>
      <c r="BS70" s="2">
        <v>-234.95166</v>
      </c>
      <c r="BT70" s="2">
        <v>572.2998</v>
      </c>
      <c r="BU70" s="2">
        <v>180.29883000000001</v>
      </c>
      <c r="BV70" s="2">
        <v>398.39940000000001</v>
      </c>
      <c r="BW70" s="2">
        <v>424.7998</v>
      </c>
      <c r="BX70" s="2">
        <v>-431.89893000000001</v>
      </c>
      <c r="BY70" s="2">
        <v>390.70067999999998</v>
      </c>
      <c r="BZ70" s="2">
        <v>98.947265999999999</v>
      </c>
      <c r="CA70" s="2">
        <v>-195.9502</v>
      </c>
      <c r="CB70" s="2">
        <v>98.59863</v>
      </c>
      <c r="CC70" s="2">
        <v>208.75049000000001</v>
      </c>
      <c r="CD70" s="2">
        <v>-36.201169999999998</v>
      </c>
      <c r="CE70" s="2">
        <v>309.7002</v>
      </c>
      <c r="CF70" s="2">
        <v>-56.451169999999998</v>
      </c>
      <c r="CG70" s="2">
        <v>23.250976999999999</v>
      </c>
      <c r="CH70" s="2">
        <v>-29.298828</v>
      </c>
      <c r="CI70" s="2">
        <v>-7.2011719999999997</v>
      </c>
      <c r="CJ70" s="2">
        <v>-28.795898000000001</v>
      </c>
      <c r="CK70" s="2">
        <v>-84.298829999999995</v>
      </c>
      <c r="CL70" s="2">
        <v>-19.897459999999999</v>
      </c>
      <c r="CM70" s="2">
        <v>-110.00194999999999</v>
      </c>
      <c r="CN70" s="2">
        <v>-125.14941399999999</v>
      </c>
      <c r="CO70" s="2">
        <v>162.49902</v>
      </c>
      <c r="CP70" s="2">
        <v>126.70019499999999</v>
      </c>
      <c r="CQ70" s="2">
        <v>220.5</v>
      </c>
      <c r="CR70" s="2">
        <v>287.2002</v>
      </c>
      <c r="CS70" s="2">
        <v>3.1005859999999998</v>
      </c>
      <c r="CT70" s="2">
        <v>-67.600586000000007</v>
      </c>
      <c r="CU70" s="2">
        <v>207.19922</v>
      </c>
      <c r="CV70" s="2">
        <v>228.69922</v>
      </c>
      <c r="CW70" s="2">
        <v>-28.799804999999999</v>
      </c>
      <c r="CX70" s="2">
        <v>188.29883000000001</v>
      </c>
      <c r="CY70" s="2">
        <v>267.54883000000001</v>
      </c>
      <c r="CZ70" s="2">
        <v>132.40136999999999</v>
      </c>
      <c r="DA70" s="2">
        <v>174.84863000000001</v>
      </c>
      <c r="DB70" s="2">
        <v>372.7002</v>
      </c>
      <c r="DC70" s="2">
        <v>7.2011719999999997</v>
      </c>
      <c r="DD70" s="2">
        <v>26.049804999999999</v>
      </c>
    </row>
    <row r="71" spans="1:108" x14ac:dyDescent="0.3">
      <c r="A71" t="s">
        <v>32</v>
      </c>
      <c r="B71" s="1" t="s">
        <v>3</v>
      </c>
      <c r="C71" t="s">
        <v>5</v>
      </c>
      <c r="D71" s="2">
        <f t="shared" si="5"/>
        <v>9541.1484519999995</v>
      </c>
      <c r="K71" s="2">
        <v>180.05029999999999</v>
      </c>
      <c r="L71" s="2">
        <v>0</v>
      </c>
      <c r="M71" s="2">
        <v>0</v>
      </c>
      <c r="N71" s="2">
        <v>319.8999</v>
      </c>
      <c r="O71" s="2">
        <v>189.1001</v>
      </c>
      <c r="P71" s="2">
        <v>0</v>
      </c>
      <c r="Q71" s="2">
        <v>89.800290000000004</v>
      </c>
      <c r="R71" s="2">
        <v>599.8999</v>
      </c>
      <c r="S71" s="2">
        <v>0</v>
      </c>
      <c r="T71" s="2">
        <v>0</v>
      </c>
      <c r="U71" s="2">
        <v>198.30029999999999</v>
      </c>
      <c r="V71" s="2">
        <v>55.399901999999997</v>
      </c>
      <c r="W71" s="2">
        <v>329.2998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92.199709999999996</v>
      </c>
      <c r="AE71" s="2">
        <v>184.09961000000001</v>
      </c>
      <c r="AF71" s="2">
        <v>0</v>
      </c>
      <c r="AG71" s="2">
        <v>14.949707</v>
      </c>
      <c r="AH71" s="2">
        <v>154.5498</v>
      </c>
      <c r="AI71" s="2">
        <v>0</v>
      </c>
      <c r="AJ71" s="2">
        <v>69.399900000000002</v>
      </c>
      <c r="AK71" s="2">
        <v>55.450195000000001</v>
      </c>
      <c r="AL71" s="2">
        <v>0</v>
      </c>
      <c r="AM71" s="2">
        <v>283.3999</v>
      </c>
      <c r="AN71" s="2">
        <v>180.55029999999999</v>
      </c>
      <c r="AO71" s="2">
        <v>0</v>
      </c>
      <c r="AP71" s="2">
        <v>288.15039999999999</v>
      </c>
      <c r="AQ71" s="2">
        <v>298.8999</v>
      </c>
      <c r="AR71" s="2">
        <v>129.69970000000001</v>
      </c>
      <c r="AS71" s="2">
        <v>0</v>
      </c>
      <c r="AT71" s="2">
        <v>0</v>
      </c>
      <c r="AU71" s="2">
        <v>27.100097999999999</v>
      </c>
      <c r="AV71" s="2">
        <v>107.54980500000001</v>
      </c>
      <c r="AW71" s="2">
        <v>0</v>
      </c>
      <c r="AX71" s="2">
        <v>0</v>
      </c>
      <c r="AY71" s="2">
        <v>379.0498</v>
      </c>
      <c r="AZ71" s="2">
        <v>0</v>
      </c>
      <c r="BA71" s="2">
        <v>103.6001</v>
      </c>
      <c r="BB71" s="2">
        <v>0</v>
      </c>
      <c r="BC71" s="2">
        <v>352.75</v>
      </c>
      <c r="BD71" s="2">
        <v>46.849609999999998</v>
      </c>
      <c r="BE71" s="2">
        <v>383.59960000000001</v>
      </c>
      <c r="BF71" s="2">
        <v>183.5</v>
      </c>
      <c r="BG71" s="2">
        <v>494.90039999999999</v>
      </c>
      <c r="BH71" s="2">
        <v>0</v>
      </c>
      <c r="BI71" s="2">
        <v>3.25</v>
      </c>
      <c r="BJ71" s="2">
        <v>58.599609999999998</v>
      </c>
      <c r="BK71" s="2">
        <v>100.34961</v>
      </c>
      <c r="BL71" s="2">
        <v>200.2002</v>
      </c>
      <c r="BM71" s="2">
        <v>0</v>
      </c>
      <c r="BN71" s="2">
        <v>0</v>
      </c>
      <c r="BO71" s="2">
        <v>0</v>
      </c>
      <c r="BP71" s="2">
        <v>180.8999</v>
      </c>
      <c r="BQ71" s="2">
        <v>226</v>
      </c>
      <c r="BR71" s="2">
        <v>95.100099999999998</v>
      </c>
      <c r="BS71" s="2">
        <v>356.1001</v>
      </c>
      <c r="BT71" s="2">
        <v>0</v>
      </c>
      <c r="BU71" s="2">
        <v>86.850099999999998</v>
      </c>
      <c r="BV71" s="2">
        <v>200.55029999999999</v>
      </c>
      <c r="BW71" s="2">
        <v>0</v>
      </c>
      <c r="BX71" s="2">
        <v>267.25</v>
      </c>
      <c r="BY71" s="2">
        <v>123</v>
      </c>
      <c r="BZ71" s="2">
        <v>0</v>
      </c>
      <c r="CA71" s="2">
        <v>119.5</v>
      </c>
      <c r="CB71" s="2">
        <v>0</v>
      </c>
      <c r="CC71" s="2">
        <v>0</v>
      </c>
      <c r="CD71" s="2">
        <v>106.6001</v>
      </c>
      <c r="CE71" s="2">
        <v>163.5498</v>
      </c>
      <c r="CF71" s="2">
        <v>0</v>
      </c>
      <c r="CG71" s="2">
        <v>0</v>
      </c>
      <c r="CH71" s="2">
        <v>0</v>
      </c>
      <c r="CI71" s="2">
        <v>94</v>
      </c>
      <c r="CJ71" s="2">
        <v>0</v>
      </c>
      <c r="CK71" s="2">
        <v>189.55078</v>
      </c>
      <c r="CL71" s="2">
        <v>0</v>
      </c>
      <c r="CM71" s="2">
        <v>0</v>
      </c>
      <c r="CN71" s="2">
        <v>170.84961000000001</v>
      </c>
      <c r="CO71" s="2">
        <v>44.599609999999998</v>
      </c>
      <c r="CP71" s="2">
        <v>204.40038999999999</v>
      </c>
      <c r="CQ71" s="2">
        <v>0</v>
      </c>
      <c r="CR71" s="2">
        <v>121</v>
      </c>
      <c r="CS71" s="2">
        <v>0</v>
      </c>
      <c r="CT71" s="2">
        <v>245.2998</v>
      </c>
      <c r="CU71" s="2">
        <v>0</v>
      </c>
      <c r="CV71" s="2">
        <v>115.09961</v>
      </c>
      <c r="CW71" s="2">
        <v>187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89.549805000000006</v>
      </c>
    </row>
    <row r="72" spans="1:108" x14ac:dyDescent="0.3">
      <c r="A72" t="s">
        <v>32</v>
      </c>
      <c r="B72" s="1" t="s">
        <v>3</v>
      </c>
      <c r="C72" t="s">
        <v>6</v>
      </c>
      <c r="D72" s="2">
        <f t="shared" si="5"/>
        <v>-7073.0961743000007</v>
      </c>
      <c r="K72" s="2">
        <v>0</v>
      </c>
      <c r="L72" s="2">
        <v>-82.049805000000006</v>
      </c>
      <c r="M72" s="2">
        <v>-439.8999</v>
      </c>
      <c r="N72" s="2">
        <v>0</v>
      </c>
      <c r="O72" s="2">
        <v>0</v>
      </c>
      <c r="P72" s="2">
        <v>-35.25</v>
      </c>
      <c r="Q72" s="2">
        <v>-134.74950999999999</v>
      </c>
      <c r="R72" s="2">
        <v>0</v>
      </c>
      <c r="S72" s="2">
        <v>-225.6001</v>
      </c>
      <c r="T72" s="2">
        <v>-56.799804999999999</v>
      </c>
      <c r="U72" s="2">
        <v>0</v>
      </c>
      <c r="V72" s="2">
        <v>-130.4502</v>
      </c>
      <c r="W72" s="2">
        <v>0</v>
      </c>
      <c r="X72" s="2">
        <v>0</v>
      </c>
      <c r="Y72" s="2">
        <v>-235.1499</v>
      </c>
      <c r="Z72" s="2">
        <v>-182.90088</v>
      </c>
      <c r="AA72" s="2">
        <v>-36.75</v>
      </c>
      <c r="AB72" s="2">
        <v>-48.999510000000001</v>
      </c>
      <c r="AC72" s="2">
        <v>-46.75</v>
      </c>
      <c r="AD72" s="2">
        <v>0</v>
      </c>
      <c r="AE72" s="2">
        <v>-56.399901999999997</v>
      </c>
      <c r="AF72" s="2">
        <v>-36.399901999999997</v>
      </c>
      <c r="AG72" s="2">
        <v>-15.75</v>
      </c>
      <c r="AH72" s="2">
        <v>0</v>
      </c>
      <c r="AI72" s="2">
        <v>0</v>
      </c>
      <c r="AJ72" s="2">
        <v>0</v>
      </c>
      <c r="AK72" s="2">
        <v>-98.549805000000006</v>
      </c>
      <c r="AL72" s="2">
        <v>0</v>
      </c>
      <c r="AM72" s="2">
        <v>-126.94971</v>
      </c>
      <c r="AN72" s="2">
        <v>0</v>
      </c>
      <c r="AO72" s="2">
        <v>-123.3999</v>
      </c>
      <c r="AP72" s="2">
        <v>0</v>
      </c>
      <c r="AQ72" s="2">
        <v>0</v>
      </c>
      <c r="AR72" s="2">
        <v>-187.15038999999999</v>
      </c>
      <c r="AS72" s="2">
        <v>-203.1499</v>
      </c>
      <c r="AT72" s="2">
        <v>-83.300290000000004</v>
      </c>
      <c r="AU72" s="2">
        <v>-63.800293000000003</v>
      </c>
      <c r="AV72" s="2">
        <v>-66.850099999999998</v>
      </c>
      <c r="AW72" s="2">
        <v>0</v>
      </c>
      <c r="AX72" s="2">
        <v>0</v>
      </c>
      <c r="AY72" s="2">
        <v>-8.3999020000000009</v>
      </c>
      <c r="AZ72" s="2">
        <v>0</v>
      </c>
      <c r="BA72" s="2">
        <v>-98.599609999999998</v>
      </c>
      <c r="BB72" s="2">
        <v>-60.099609999999998</v>
      </c>
      <c r="BC72" s="2">
        <v>-277.2998</v>
      </c>
      <c r="BD72" s="2">
        <v>0</v>
      </c>
      <c r="BE72" s="2">
        <v>0</v>
      </c>
      <c r="BF72" s="2">
        <v>0</v>
      </c>
      <c r="BG72" s="2">
        <v>-274.39940000000001</v>
      </c>
      <c r="BH72" s="2">
        <v>-333.4502</v>
      </c>
      <c r="BI72" s="2">
        <v>-107.40039</v>
      </c>
      <c r="BJ72" s="2">
        <v>0</v>
      </c>
      <c r="BK72" s="2">
        <v>-9.2998049999999992</v>
      </c>
      <c r="BL72" s="2">
        <v>0</v>
      </c>
      <c r="BM72" s="2">
        <v>-67.049805000000006</v>
      </c>
      <c r="BN72" s="2">
        <v>-197.85059000000001</v>
      </c>
      <c r="BO72" s="2">
        <v>-388.44970000000001</v>
      </c>
      <c r="BP72" s="2">
        <v>0</v>
      </c>
      <c r="BQ72" s="2">
        <v>0</v>
      </c>
      <c r="BR72" s="2">
        <v>-74</v>
      </c>
      <c r="BS72" s="2">
        <v>-41.450195000000001</v>
      </c>
      <c r="BT72" s="2">
        <v>-168.1499</v>
      </c>
      <c r="BU72" s="2">
        <v>0</v>
      </c>
      <c r="BV72" s="2">
        <v>-122.1499</v>
      </c>
      <c r="BW72" s="2">
        <v>-367.79932000000002</v>
      </c>
      <c r="BX72" s="2">
        <v>0</v>
      </c>
      <c r="BY72" s="2">
        <v>0</v>
      </c>
      <c r="BZ72" s="2">
        <v>-28.650390000000002</v>
      </c>
      <c r="CA72" s="2">
        <v>0</v>
      </c>
      <c r="CB72" s="2">
        <v>-109.5</v>
      </c>
      <c r="CC72" s="2">
        <v>-11</v>
      </c>
      <c r="CD72" s="2">
        <v>-76.049805000000006</v>
      </c>
      <c r="CE72" s="2">
        <v>0</v>
      </c>
      <c r="CF72" s="2">
        <v>0</v>
      </c>
      <c r="CG72" s="2">
        <v>0</v>
      </c>
      <c r="CH72" s="2">
        <v>-31.25</v>
      </c>
      <c r="CI72" s="2">
        <v>0</v>
      </c>
      <c r="CJ72" s="2">
        <v>0</v>
      </c>
      <c r="CK72" s="2">
        <v>-40.049804999999999</v>
      </c>
      <c r="CL72" s="2">
        <v>-77.049805000000006</v>
      </c>
      <c r="CM72" s="2">
        <v>-1.7001953000000001</v>
      </c>
      <c r="CN72" s="2">
        <v>0</v>
      </c>
      <c r="CO72" s="2">
        <v>0</v>
      </c>
      <c r="CP72" s="2">
        <v>-106.29980500000001</v>
      </c>
      <c r="CQ72" s="2">
        <v>0</v>
      </c>
      <c r="CR72" s="2">
        <v>0</v>
      </c>
      <c r="CS72" s="2">
        <v>0</v>
      </c>
      <c r="CT72" s="2">
        <v>0</v>
      </c>
      <c r="CU72" s="2">
        <v>-8.7998049999999992</v>
      </c>
      <c r="CV72" s="2">
        <v>-242.09961000000001</v>
      </c>
      <c r="CW72" s="2">
        <v>0</v>
      </c>
      <c r="CX72" s="2">
        <v>0</v>
      </c>
      <c r="CY72" s="2">
        <v>-114.75</v>
      </c>
      <c r="CZ72" s="2">
        <v>0</v>
      </c>
      <c r="DA72" s="2">
        <v>-70.799805000000006</v>
      </c>
      <c r="DB72" s="2">
        <v>-286.69922000000003</v>
      </c>
      <c r="DC72" s="2">
        <v>-482.05077999999997</v>
      </c>
      <c r="DD72" s="2">
        <v>-73.449219999999997</v>
      </c>
    </row>
    <row r="73" spans="1:108" x14ac:dyDescent="0.3">
      <c r="A73" t="s">
        <v>32</v>
      </c>
      <c r="B73" s="1" t="s">
        <v>3</v>
      </c>
      <c r="C73" t="s">
        <v>7</v>
      </c>
      <c r="D73" s="2">
        <f t="shared" si="5"/>
        <v>2468.052269029999</v>
      </c>
      <c r="E73">
        <f>COUNT(K73:DD73)</f>
        <v>98</v>
      </c>
      <c r="F73">
        <f>COUNTIF(K73:DD73,"&gt;0")</f>
        <v>45</v>
      </c>
      <c r="K73" s="2">
        <v>180.05029999999999</v>
      </c>
      <c r="L73" s="2">
        <v>-82.049805000000006</v>
      </c>
      <c r="M73" s="2">
        <v>-439.8999</v>
      </c>
      <c r="N73" s="2">
        <v>319.8999</v>
      </c>
      <c r="O73" s="2">
        <v>189.1001</v>
      </c>
      <c r="P73" s="2">
        <v>-35.25</v>
      </c>
      <c r="Q73" s="2">
        <v>-44.949219999999997</v>
      </c>
      <c r="R73" s="2">
        <v>599.8999</v>
      </c>
      <c r="S73" s="2">
        <v>-225.6001</v>
      </c>
      <c r="T73" s="2">
        <v>-56.799804999999999</v>
      </c>
      <c r="U73" s="2">
        <v>198.30029999999999</v>
      </c>
      <c r="V73" s="2">
        <v>-75.050290000000004</v>
      </c>
      <c r="W73" s="2">
        <v>329.2998</v>
      </c>
      <c r="X73" s="2">
        <v>0</v>
      </c>
      <c r="Y73" s="2">
        <v>-235.1499</v>
      </c>
      <c r="Z73" s="2">
        <v>-182.90088</v>
      </c>
      <c r="AA73" s="2">
        <v>-36.75</v>
      </c>
      <c r="AB73" s="2">
        <v>-48.999510000000001</v>
      </c>
      <c r="AC73" s="2">
        <v>-46.75</v>
      </c>
      <c r="AD73" s="2">
        <v>92.199709999999996</v>
      </c>
      <c r="AE73" s="2">
        <v>127.69971</v>
      </c>
      <c r="AF73" s="2">
        <v>-36.399901999999997</v>
      </c>
      <c r="AG73" s="2">
        <v>-0.80029296999999999</v>
      </c>
      <c r="AH73" s="2">
        <v>154.5498</v>
      </c>
      <c r="AI73" s="2">
        <v>0</v>
      </c>
      <c r="AJ73" s="2">
        <v>69.399900000000002</v>
      </c>
      <c r="AK73" s="2">
        <v>-43.099609999999998</v>
      </c>
      <c r="AL73" s="2">
        <v>0</v>
      </c>
      <c r="AM73" s="2">
        <v>156.4502</v>
      </c>
      <c r="AN73" s="2">
        <v>180.55029999999999</v>
      </c>
      <c r="AO73" s="2">
        <v>-123.3999</v>
      </c>
      <c r="AP73" s="2">
        <v>288.15039999999999</v>
      </c>
      <c r="AQ73" s="2">
        <v>298.8999</v>
      </c>
      <c r="AR73" s="2">
        <v>-57.450684000000003</v>
      </c>
      <c r="AS73" s="2">
        <v>-203.1499</v>
      </c>
      <c r="AT73" s="2">
        <v>-83.300290000000004</v>
      </c>
      <c r="AU73" s="2">
        <v>-36.700195000000001</v>
      </c>
      <c r="AV73" s="2">
        <v>40.699706999999997</v>
      </c>
      <c r="AW73" s="2">
        <v>0</v>
      </c>
      <c r="AX73" s="2">
        <v>0</v>
      </c>
      <c r="AY73" s="2">
        <v>370.6499</v>
      </c>
      <c r="AZ73" s="2">
        <v>0</v>
      </c>
      <c r="BA73" s="2">
        <v>5.0004882999999998</v>
      </c>
      <c r="BB73" s="2">
        <v>-60.099609999999998</v>
      </c>
      <c r="BC73" s="2">
        <v>75.450194999999994</v>
      </c>
      <c r="BD73" s="2">
        <v>46.849609999999998</v>
      </c>
      <c r="BE73" s="2">
        <v>383.59960000000001</v>
      </c>
      <c r="BF73" s="2">
        <v>183.5</v>
      </c>
      <c r="BG73" s="2">
        <v>220.50098</v>
      </c>
      <c r="BH73" s="2">
        <v>-333.4502</v>
      </c>
      <c r="BI73" s="2">
        <v>-104.15039</v>
      </c>
      <c r="BJ73" s="2">
        <v>58.599609999999998</v>
      </c>
      <c r="BK73" s="2">
        <v>91.049805000000006</v>
      </c>
      <c r="BL73" s="2">
        <v>200.2002</v>
      </c>
      <c r="BM73" s="2">
        <v>-67.049805000000006</v>
      </c>
      <c r="BN73" s="2">
        <v>-197.85059000000001</v>
      </c>
      <c r="BO73" s="2">
        <v>-388.44970000000001</v>
      </c>
      <c r="BP73" s="2">
        <v>180.8999</v>
      </c>
      <c r="BQ73" s="2">
        <v>226</v>
      </c>
      <c r="BR73" s="2">
        <v>21.100097999999999</v>
      </c>
      <c r="BS73" s="2">
        <v>314.6499</v>
      </c>
      <c r="BT73" s="2">
        <v>-168.1499</v>
      </c>
      <c r="BU73" s="2">
        <v>86.850099999999998</v>
      </c>
      <c r="BV73" s="2">
        <v>78.400390000000002</v>
      </c>
      <c r="BW73" s="2">
        <v>-367.79932000000002</v>
      </c>
      <c r="BX73" s="2">
        <v>267.25</v>
      </c>
      <c r="BY73" s="2">
        <v>123</v>
      </c>
      <c r="BZ73" s="2">
        <v>-28.650390000000002</v>
      </c>
      <c r="CA73" s="2">
        <v>119.5</v>
      </c>
      <c r="CB73" s="2">
        <v>-109.5</v>
      </c>
      <c r="CC73" s="2">
        <v>-11</v>
      </c>
      <c r="CD73" s="2">
        <v>30.550293</v>
      </c>
      <c r="CE73" s="2">
        <v>163.5498</v>
      </c>
      <c r="CF73" s="2">
        <v>0</v>
      </c>
      <c r="CG73" s="2">
        <v>0</v>
      </c>
      <c r="CH73" s="2">
        <v>-31.25</v>
      </c>
      <c r="CI73" s="2">
        <v>94</v>
      </c>
      <c r="CJ73" s="2">
        <v>0</v>
      </c>
      <c r="CK73" s="2">
        <v>149.50098</v>
      </c>
      <c r="CL73" s="2">
        <v>-77.049805000000006</v>
      </c>
      <c r="CM73" s="2">
        <v>-1.7001953000000001</v>
      </c>
      <c r="CN73" s="2">
        <v>170.84961000000001</v>
      </c>
      <c r="CO73" s="2">
        <v>44.599609999999998</v>
      </c>
      <c r="CP73" s="2">
        <v>98.100586000000007</v>
      </c>
      <c r="CQ73" s="2">
        <v>0</v>
      </c>
      <c r="CR73" s="2">
        <v>121</v>
      </c>
      <c r="CS73" s="2">
        <v>0</v>
      </c>
      <c r="CT73" s="2">
        <v>245.2998</v>
      </c>
      <c r="CU73" s="2">
        <v>-8.7998049999999992</v>
      </c>
      <c r="CV73" s="2">
        <v>-127</v>
      </c>
      <c r="CW73" s="2">
        <v>187</v>
      </c>
      <c r="CX73" s="2">
        <v>0</v>
      </c>
      <c r="CY73" s="2">
        <v>-114.75</v>
      </c>
      <c r="CZ73" s="2">
        <v>0</v>
      </c>
      <c r="DA73" s="2">
        <v>-70.799805000000006</v>
      </c>
      <c r="DB73" s="2">
        <v>-286.69922000000003</v>
      </c>
      <c r="DC73" s="2">
        <v>-482.05077999999997</v>
      </c>
      <c r="DD73" s="2">
        <v>16.100586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76180.860640000014</v>
      </c>
      <c r="I74" s="2">
        <f>SUM(D74,D77,D80,D83)</f>
        <v>144020.5608486</v>
      </c>
      <c r="J74" s="7">
        <f>100*I76/I74</f>
        <v>24.587134237558569</v>
      </c>
      <c r="K74" s="2">
        <v>1325.9502</v>
      </c>
      <c r="L74" s="2">
        <v>1338.6514</v>
      </c>
      <c r="M74" s="2">
        <v>104.05078</v>
      </c>
      <c r="N74" s="2">
        <v>405.45116999999999</v>
      </c>
      <c r="O74" s="2">
        <v>833.84862999999996</v>
      </c>
      <c r="P74" s="2">
        <v>173.39940999999999</v>
      </c>
      <c r="Q74" s="2">
        <v>1186.5</v>
      </c>
      <c r="R74" s="2">
        <v>489.44922000000003</v>
      </c>
      <c r="S74" s="2">
        <v>626.90233999999998</v>
      </c>
      <c r="T74" s="2">
        <v>506.10059999999999</v>
      </c>
      <c r="U74" s="2">
        <v>358.5</v>
      </c>
      <c r="V74" s="2">
        <v>1068.251</v>
      </c>
      <c r="W74" s="2">
        <v>1070.3008</v>
      </c>
      <c r="X74" s="2">
        <v>1298.5498</v>
      </c>
      <c r="Y74" s="2">
        <v>696.09960000000001</v>
      </c>
      <c r="Z74" s="2">
        <v>717.5498</v>
      </c>
      <c r="AA74" s="2">
        <v>1230.1504</v>
      </c>
      <c r="AB74" s="2">
        <v>129.55078</v>
      </c>
      <c r="AC74" s="2">
        <v>481.75098000000003</v>
      </c>
      <c r="AD74" s="2">
        <v>212</v>
      </c>
      <c r="AE74" s="2">
        <v>372.4502</v>
      </c>
      <c r="AF74" s="2">
        <v>36.050780000000003</v>
      </c>
      <c r="AG74" s="2">
        <v>210.7002</v>
      </c>
      <c r="AH74" s="2">
        <v>700.14844000000005</v>
      </c>
      <c r="AI74" s="2">
        <v>182.44922</v>
      </c>
      <c r="AJ74" s="2">
        <v>305.9502</v>
      </c>
      <c r="AK74" s="2">
        <v>667.84960000000001</v>
      </c>
      <c r="AL74" s="2">
        <v>1089.7002</v>
      </c>
      <c r="AM74" s="2">
        <v>488.74804999999998</v>
      </c>
      <c r="AN74" s="2">
        <v>374.0498</v>
      </c>
      <c r="AO74" s="2">
        <v>904.4502</v>
      </c>
      <c r="AP74" s="2">
        <v>1231.0498</v>
      </c>
      <c r="AQ74" s="2">
        <v>1705.1992</v>
      </c>
      <c r="AR74" s="2">
        <v>934.00099999999998</v>
      </c>
      <c r="AS74" s="2">
        <v>518.99900000000002</v>
      </c>
      <c r="AT74" s="2">
        <v>425.2002</v>
      </c>
      <c r="AU74" s="2">
        <v>670.45119999999997</v>
      </c>
      <c r="AV74" s="2">
        <v>498.15136999999999</v>
      </c>
      <c r="AW74" s="2">
        <v>1584.001</v>
      </c>
      <c r="AX74" s="2">
        <v>766.9502</v>
      </c>
      <c r="AY74" s="2">
        <v>94.300780000000003</v>
      </c>
      <c r="AZ74" s="2">
        <v>442.25098000000003</v>
      </c>
      <c r="BA74" s="2">
        <v>823.39844000000005</v>
      </c>
      <c r="BB74" s="2">
        <v>558.95119999999997</v>
      </c>
      <c r="BC74" s="2">
        <v>716.09960000000001</v>
      </c>
      <c r="BD74" s="2">
        <v>980.2002</v>
      </c>
      <c r="BE74" s="2">
        <v>1768.5488</v>
      </c>
      <c r="BF74" s="2">
        <v>642.15233999999998</v>
      </c>
      <c r="BG74" s="2">
        <v>466.84960000000001</v>
      </c>
      <c r="BH74" s="2">
        <v>701.44920000000002</v>
      </c>
      <c r="BI74" s="2">
        <v>1180.25</v>
      </c>
      <c r="BJ74" s="2">
        <v>575.25</v>
      </c>
      <c r="BK74" s="2">
        <v>644.84960000000001</v>
      </c>
      <c r="BL74" s="2">
        <v>1042.1016</v>
      </c>
      <c r="BM74" s="2">
        <v>1187.6504</v>
      </c>
      <c r="BN74" s="2">
        <v>1404.6992</v>
      </c>
      <c r="BO74" s="2">
        <v>194.60156000000001</v>
      </c>
      <c r="BP74" s="2">
        <v>76.451170000000005</v>
      </c>
      <c r="BQ74" s="2">
        <v>171.55078</v>
      </c>
      <c r="BR74" s="2">
        <v>237.45116999999999</v>
      </c>
      <c r="BS74" s="2">
        <v>609.14940000000001</v>
      </c>
      <c r="BT74" s="2">
        <v>1505.4004</v>
      </c>
      <c r="BU74" s="2">
        <v>327.40039999999999</v>
      </c>
      <c r="BV74" s="2">
        <v>410.09960000000001</v>
      </c>
      <c r="BW74" s="2">
        <v>767.04880000000003</v>
      </c>
      <c r="BX74" s="2">
        <v>342.44922000000003</v>
      </c>
      <c r="BY74" s="2">
        <v>1257.8496</v>
      </c>
      <c r="BZ74" s="2">
        <v>268.65039999999999</v>
      </c>
      <c r="CA74" s="2">
        <v>1263</v>
      </c>
      <c r="CB74" s="2">
        <v>260.19922000000003</v>
      </c>
      <c r="CC74" s="2">
        <v>1926.9512</v>
      </c>
      <c r="CD74" s="2">
        <v>343.29883000000001</v>
      </c>
      <c r="CE74" s="2">
        <v>1540.5996</v>
      </c>
      <c r="CF74" s="2">
        <v>985.80079999999998</v>
      </c>
      <c r="CG74" s="2">
        <v>317.40039999999999</v>
      </c>
      <c r="CH74" s="2">
        <v>700.00194999999997</v>
      </c>
      <c r="CI74" s="2">
        <v>759.60155999999995</v>
      </c>
      <c r="CJ74" s="2">
        <v>714.29690000000005</v>
      </c>
      <c r="CK74" s="2">
        <v>982</v>
      </c>
      <c r="CL74" s="2">
        <v>736.40233999999998</v>
      </c>
      <c r="CM74" s="2">
        <v>844.60155999999995</v>
      </c>
      <c r="CN74" s="2">
        <v>1378.4004</v>
      </c>
      <c r="CO74" s="2">
        <v>1340.0977</v>
      </c>
      <c r="CP74" s="2">
        <v>546.30079999999998</v>
      </c>
      <c r="CQ74" s="2">
        <v>385.20116999999999</v>
      </c>
      <c r="CR74" s="2">
        <v>3188</v>
      </c>
      <c r="CS74" s="2">
        <v>842</v>
      </c>
      <c r="CT74" s="2">
        <v>900.90233999999998</v>
      </c>
      <c r="CU74" s="2">
        <v>1281.5</v>
      </c>
      <c r="CV74" s="2">
        <v>1095.7969000000001</v>
      </c>
      <c r="CW74" s="2">
        <v>388.09766000000002</v>
      </c>
      <c r="CX74" s="2">
        <v>735.80079999999998</v>
      </c>
      <c r="CY74" s="2">
        <v>2125.4004</v>
      </c>
      <c r="CZ74" s="2">
        <v>0</v>
      </c>
      <c r="DA74" s="2">
        <v>1160.9492</v>
      </c>
      <c r="DB74" s="2">
        <v>1048.5469000000001</v>
      </c>
      <c r="DC74" s="2">
        <v>518.40039999999999</v>
      </c>
      <c r="DD74" s="2">
        <v>554.65039999999999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-55860.841839999994</v>
      </c>
      <c r="I75" s="2">
        <f>SUM(D75,D78,D81,D84)</f>
        <v>-108610.03177399999</v>
      </c>
      <c r="K75" s="2">
        <v>-437.9502</v>
      </c>
      <c r="L75" s="2">
        <v>-636.14940000000001</v>
      </c>
      <c r="M75" s="2">
        <v>-733.35059999999999</v>
      </c>
      <c r="N75" s="2">
        <v>-747.25</v>
      </c>
      <c r="O75" s="2">
        <v>-564.09960000000001</v>
      </c>
      <c r="P75" s="2">
        <v>-201</v>
      </c>
      <c r="Q75" s="2">
        <v>-81.65137</v>
      </c>
      <c r="R75" s="2">
        <v>-260.35059999999999</v>
      </c>
      <c r="S75" s="2">
        <v>-555.64940000000001</v>
      </c>
      <c r="T75" s="2">
        <v>-566.7002</v>
      </c>
      <c r="U75" s="2">
        <v>-276.94824</v>
      </c>
      <c r="V75" s="2">
        <v>-508.35059999999999</v>
      </c>
      <c r="W75" s="2">
        <v>-300</v>
      </c>
      <c r="X75" s="2">
        <v>-164.19922</v>
      </c>
      <c r="Y75" s="2">
        <v>-745.15137000000004</v>
      </c>
      <c r="Z75" s="2">
        <v>-555.94824000000006</v>
      </c>
      <c r="AA75" s="2">
        <v>-243.95116999999999</v>
      </c>
      <c r="AB75" s="2">
        <v>-435.5498</v>
      </c>
      <c r="AC75" s="2">
        <v>-545.65039999999999</v>
      </c>
      <c r="AD75" s="2">
        <v>-682.60155999999995</v>
      </c>
      <c r="AE75" s="2">
        <v>-472.84960000000001</v>
      </c>
      <c r="AF75" s="2">
        <v>-260.19922000000003</v>
      </c>
      <c r="AG75" s="2">
        <v>-317.39843999999999</v>
      </c>
      <c r="AH75" s="2">
        <v>-589.24900000000002</v>
      </c>
      <c r="AI75" s="2">
        <v>-688.44920000000002</v>
      </c>
      <c r="AJ75" s="2">
        <v>-283.10059999999999</v>
      </c>
      <c r="AK75" s="2">
        <v>-222.84961000000001</v>
      </c>
      <c r="AL75" s="2">
        <v>-336.4502</v>
      </c>
      <c r="AM75" s="2">
        <v>-233.15038999999999</v>
      </c>
      <c r="AN75" s="2">
        <v>-449.95116999999999</v>
      </c>
      <c r="AO75" s="2">
        <v>-772.64844000000005</v>
      </c>
      <c r="AP75" s="2">
        <v>-1262.8516</v>
      </c>
      <c r="AQ75" s="2">
        <v>-165.9502</v>
      </c>
      <c r="AR75" s="2">
        <v>-666.9502</v>
      </c>
      <c r="AS75" s="2">
        <v>-198.75</v>
      </c>
      <c r="AT75" s="2">
        <v>-147.75098</v>
      </c>
      <c r="AU75" s="2">
        <v>-437.7998</v>
      </c>
      <c r="AV75" s="2">
        <v>-351.84960000000001</v>
      </c>
      <c r="AW75" s="2">
        <v>-579.7998</v>
      </c>
      <c r="AX75" s="2">
        <v>-643.5498</v>
      </c>
      <c r="AY75" s="2">
        <v>-511.84960000000001</v>
      </c>
      <c r="AZ75" s="2">
        <v>-847.39844000000005</v>
      </c>
      <c r="BA75" s="2">
        <v>-954.15233999999998</v>
      </c>
      <c r="BB75" s="2">
        <v>-259.44922000000003</v>
      </c>
      <c r="BC75" s="2">
        <v>-450.04883000000001</v>
      </c>
      <c r="BD75" s="2">
        <v>-289.39940000000001</v>
      </c>
      <c r="BE75" s="2">
        <v>-446.54883000000001</v>
      </c>
      <c r="BF75" s="2">
        <v>-1542.1973</v>
      </c>
      <c r="BG75" s="2">
        <v>-1039.4512</v>
      </c>
      <c r="BH75" s="2">
        <v>-1013.1504</v>
      </c>
      <c r="BI75" s="2">
        <v>-1005.4492</v>
      </c>
      <c r="BJ75" s="2">
        <v>-456.24804999999998</v>
      </c>
      <c r="BK75" s="2">
        <v>-267.5</v>
      </c>
      <c r="BL75" s="2">
        <v>-1172.8496</v>
      </c>
      <c r="BM75" s="2">
        <v>-260.70116999999999</v>
      </c>
      <c r="BN75" s="2">
        <v>-524.55273</v>
      </c>
      <c r="BO75" s="2">
        <v>-1315.0977</v>
      </c>
      <c r="BP75" s="2">
        <v>-1440.252</v>
      </c>
      <c r="BQ75" s="2">
        <v>-890.89844000000005</v>
      </c>
      <c r="BR75" s="2">
        <v>-235.89648</v>
      </c>
      <c r="BS75" s="2">
        <v>-932.44824000000006</v>
      </c>
      <c r="BT75" s="2">
        <v>-374.7998</v>
      </c>
      <c r="BU75" s="2">
        <v>-643.29880000000003</v>
      </c>
      <c r="BV75" s="2">
        <v>0</v>
      </c>
      <c r="BW75" s="2">
        <v>-147.85156000000001</v>
      </c>
      <c r="BX75" s="2">
        <v>-1867.5508</v>
      </c>
      <c r="BY75" s="2">
        <v>-264.30273</v>
      </c>
      <c r="BZ75" s="2">
        <v>-287.89843999999999</v>
      </c>
      <c r="CA75" s="2">
        <v>-898.84960000000001</v>
      </c>
      <c r="CB75" s="2">
        <v>-183.35156000000001</v>
      </c>
      <c r="CC75" s="2">
        <v>-1751.2988</v>
      </c>
      <c r="CD75" s="2">
        <v>-255.04883000000001</v>
      </c>
      <c r="CE75" s="2">
        <v>-392.29687999999999</v>
      </c>
      <c r="CF75" s="2">
        <v>-667.20309999999995</v>
      </c>
      <c r="CG75" s="2">
        <v>-272.80077999999997</v>
      </c>
      <c r="CH75" s="2">
        <v>-599.20119999999997</v>
      </c>
      <c r="CI75" s="2">
        <v>-768.59766000000002</v>
      </c>
      <c r="CJ75" s="2">
        <v>-441.40233999999998</v>
      </c>
      <c r="CK75" s="2">
        <v>-528.69920000000002</v>
      </c>
      <c r="CL75" s="2">
        <v>-304.09960000000001</v>
      </c>
      <c r="CM75" s="2">
        <v>-595.49805000000003</v>
      </c>
      <c r="CN75" s="2">
        <v>-137.60156000000001</v>
      </c>
      <c r="CO75" s="2">
        <v>-301.39843999999999</v>
      </c>
      <c r="CP75" s="2">
        <v>-249.29883000000001</v>
      </c>
      <c r="CQ75" s="2">
        <v>-129.80078</v>
      </c>
      <c r="CR75" s="2">
        <v>-444.20116999999999</v>
      </c>
      <c r="CS75" s="2">
        <v>-503.19727</v>
      </c>
      <c r="CT75" s="2">
        <v>-871.09569999999997</v>
      </c>
      <c r="CU75" s="2">
        <v>-442.30077999999997</v>
      </c>
      <c r="CV75" s="2">
        <v>-480.70116999999999</v>
      </c>
      <c r="CW75" s="2">
        <v>-173.40038999999999</v>
      </c>
      <c r="CX75" s="2">
        <v>-291.89843999999999</v>
      </c>
      <c r="CY75" s="2">
        <v>-667.25</v>
      </c>
      <c r="CZ75" s="2">
        <v>-1633.2050999999999</v>
      </c>
      <c r="DA75" s="2">
        <v>-212.60156000000001</v>
      </c>
      <c r="DB75" s="2">
        <v>-305.29883000000001</v>
      </c>
      <c r="DC75" s="2">
        <v>-1535</v>
      </c>
      <c r="DD75" s="2">
        <v>-2058.9531000000002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20320.018450499996</v>
      </c>
      <c r="E76">
        <f>COUNT(K76:DD76)</f>
        <v>98</v>
      </c>
      <c r="F76">
        <f>COUNTIF(K76:DD76,"&gt;0")</f>
        <v>66</v>
      </c>
      <c r="G76">
        <f>SUM(E76,E79,E82,E85)</f>
        <v>392</v>
      </c>
      <c r="H76">
        <f>SUM(F76,F79,F82,F85)</f>
        <v>210</v>
      </c>
      <c r="I76" s="8">
        <f>SUM(D76,D79,D82,D85)</f>
        <v>35410.528625530002</v>
      </c>
      <c r="J76" s="4">
        <f>100 *H76/G76</f>
        <v>53.571428571428569</v>
      </c>
      <c r="K76" s="2">
        <v>888</v>
      </c>
      <c r="L76" s="2">
        <v>702.50194999999997</v>
      </c>
      <c r="M76" s="2">
        <v>-629.2998</v>
      </c>
      <c r="N76" s="2">
        <v>-341.79883000000001</v>
      </c>
      <c r="O76" s="2">
        <v>269.74901999999997</v>
      </c>
      <c r="P76" s="2">
        <v>-27.600586</v>
      </c>
      <c r="Q76" s="2">
        <v>1104.8486</v>
      </c>
      <c r="R76" s="2">
        <v>229.09863000000001</v>
      </c>
      <c r="S76" s="2">
        <v>71.252930000000006</v>
      </c>
      <c r="T76" s="2">
        <v>-60.599609999999998</v>
      </c>
      <c r="U76" s="2">
        <v>81.551760000000002</v>
      </c>
      <c r="V76" s="2">
        <v>559.90039999999999</v>
      </c>
      <c r="W76" s="2">
        <v>770.30079999999998</v>
      </c>
      <c r="X76" s="2">
        <v>1134.3506</v>
      </c>
      <c r="Y76" s="2">
        <v>-49.051758</v>
      </c>
      <c r="Z76" s="2">
        <v>161.60156000000001</v>
      </c>
      <c r="AA76" s="2">
        <v>986.19920000000002</v>
      </c>
      <c r="AB76" s="2">
        <v>-305.99901999999997</v>
      </c>
      <c r="AC76" s="2">
        <v>-63.899414</v>
      </c>
      <c r="AD76" s="2">
        <v>-470.60156000000001</v>
      </c>
      <c r="AE76" s="2">
        <v>-100.39941399999999</v>
      </c>
      <c r="AF76" s="2">
        <v>-224.14843999999999</v>
      </c>
      <c r="AG76" s="2">
        <v>-106.69824</v>
      </c>
      <c r="AH76" s="2">
        <v>110.89941399999999</v>
      </c>
      <c r="AI76" s="2">
        <v>-506</v>
      </c>
      <c r="AJ76" s="2">
        <v>22.849609999999998</v>
      </c>
      <c r="AK76" s="2">
        <v>445</v>
      </c>
      <c r="AL76" s="2">
        <v>753.25</v>
      </c>
      <c r="AM76" s="2">
        <v>255.59765999999999</v>
      </c>
      <c r="AN76" s="2">
        <v>-75.90137</v>
      </c>
      <c r="AO76" s="2">
        <v>131.80176</v>
      </c>
      <c r="AP76" s="2">
        <v>-31.801758</v>
      </c>
      <c r="AQ76" s="2">
        <v>1539.249</v>
      </c>
      <c r="AR76" s="2">
        <v>267.05077999999997</v>
      </c>
      <c r="AS76" s="2">
        <v>320.24901999999997</v>
      </c>
      <c r="AT76" s="2">
        <v>277.44922000000003</v>
      </c>
      <c r="AU76" s="2">
        <v>232.65136999999999</v>
      </c>
      <c r="AV76" s="2">
        <v>146.30176</v>
      </c>
      <c r="AW76" s="2">
        <v>1004.2012</v>
      </c>
      <c r="AX76" s="2">
        <v>123.40039</v>
      </c>
      <c r="AY76" s="2">
        <v>-417.54883000000001</v>
      </c>
      <c r="AZ76" s="2">
        <v>-405.14746000000002</v>
      </c>
      <c r="BA76" s="2">
        <v>-130.75389999999999</v>
      </c>
      <c r="BB76" s="2">
        <v>299.50195000000002</v>
      </c>
      <c r="BC76" s="2">
        <v>266.05077999999997</v>
      </c>
      <c r="BD76" s="2">
        <v>690.80079999999998</v>
      </c>
      <c r="BE76" s="2">
        <v>1322</v>
      </c>
      <c r="BF76" s="2">
        <v>-900.04489999999998</v>
      </c>
      <c r="BG76" s="2">
        <v>-572.60155999999995</v>
      </c>
      <c r="BH76" s="2">
        <v>-311.70116999999999</v>
      </c>
      <c r="BI76" s="2">
        <v>174.80078</v>
      </c>
      <c r="BJ76" s="2">
        <v>119.00194999999999</v>
      </c>
      <c r="BK76" s="2">
        <v>377.34960000000001</v>
      </c>
      <c r="BL76" s="2">
        <v>-130.74805000000001</v>
      </c>
      <c r="BM76" s="2">
        <v>926.94920000000002</v>
      </c>
      <c r="BN76" s="2">
        <v>880.14649999999995</v>
      </c>
      <c r="BO76" s="2">
        <v>-1120.4961000000001</v>
      </c>
      <c r="BP76" s="2">
        <v>-1363.8008</v>
      </c>
      <c r="BQ76" s="2">
        <v>-719.34766000000002</v>
      </c>
      <c r="BR76" s="2">
        <v>1.5546875</v>
      </c>
      <c r="BS76" s="2">
        <v>-323.29883000000001</v>
      </c>
      <c r="BT76" s="2">
        <v>1130.6006</v>
      </c>
      <c r="BU76" s="2">
        <v>-315.89843999999999</v>
      </c>
      <c r="BV76" s="2">
        <v>410.09960000000001</v>
      </c>
      <c r="BW76" s="2">
        <v>619.19727</v>
      </c>
      <c r="BX76" s="2">
        <v>-1525.1016</v>
      </c>
      <c r="BY76" s="2">
        <v>993.54690000000005</v>
      </c>
      <c r="BZ76" s="2">
        <v>-19.248047</v>
      </c>
      <c r="CA76" s="2">
        <v>364.15039999999999</v>
      </c>
      <c r="CB76" s="2">
        <v>76.847660000000005</v>
      </c>
      <c r="CC76" s="2">
        <v>175.65234000000001</v>
      </c>
      <c r="CD76" s="2">
        <v>88.25</v>
      </c>
      <c r="CE76" s="2">
        <v>1148.3027</v>
      </c>
      <c r="CF76" s="2">
        <v>318.59766000000002</v>
      </c>
      <c r="CG76" s="2">
        <v>44.599609999999998</v>
      </c>
      <c r="CH76" s="2">
        <v>100.80078</v>
      </c>
      <c r="CI76" s="2">
        <v>-8.9960939999999994</v>
      </c>
      <c r="CJ76" s="2">
        <v>272.89452999999997</v>
      </c>
      <c r="CK76" s="2">
        <v>453.30077999999997</v>
      </c>
      <c r="CL76" s="2">
        <v>432.30273</v>
      </c>
      <c r="CM76" s="2">
        <v>249.10352</v>
      </c>
      <c r="CN76" s="2">
        <v>1240.7988</v>
      </c>
      <c r="CO76" s="2">
        <v>1038.6992</v>
      </c>
      <c r="CP76" s="2">
        <v>297.00195000000002</v>
      </c>
      <c r="CQ76" s="2">
        <v>255.40038999999999</v>
      </c>
      <c r="CR76" s="2">
        <v>2743.7988</v>
      </c>
      <c r="CS76" s="2">
        <v>338.80273</v>
      </c>
      <c r="CT76" s="2">
        <v>29.806640000000002</v>
      </c>
      <c r="CU76" s="2">
        <v>839.19920000000002</v>
      </c>
      <c r="CV76" s="2">
        <v>615.09569999999997</v>
      </c>
      <c r="CW76" s="2">
        <v>214.69727</v>
      </c>
      <c r="CX76" s="2">
        <v>443.90233999999998</v>
      </c>
      <c r="CY76" s="2">
        <v>1458.1504</v>
      </c>
      <c r="CZ76" s="2">
        <v>-1633.2050999999999</v>
      </c>
      <c r="DA76" s="2">
        <v>948.34766000000002</v>
      </c>
      <c r="DB76" s="2">
        <v>743.24805000000003</v>
      </c>
      <c r="DC76" s="2">
        <v>-1016.5996</v>
      </c>
      <c r="DD76" s="2">
        <v>-1504.3027</v>
      </c>
    </row>
    <row r="77" spans="1:108" x14ac:dyDescent="0.3">
      <c r="A77" t="s">
        <v>33</v>
      </c>
      <c r="B77" s="1" t="s">
        <v>1</v>
      </c>
      <c r="C77" t="s">
        <v>5</v>
      </c>
      <c r="D77" s="2">
        <f t="shared" si="5"/>
        <v>31403.144479400002</v>
      </c>
      <c r="K77" s="2">
        <v>414.40039999999999</v>
      </c>
      <c r="L77" s="2">
        <v>0</v>
      </c>
      <c r="M77" s="2">
        <v>0</v>
      </c>
      <c r="N77" s="2">
        <v>719.7002</v>
      </c>
      <c r="O77" s="2">
        <v>740.84960000000001</v>
      </c>
      <c r="P77" s="2">
        <v>0</v>
      </c>
      <c r="Q77" s="2">
        <v>217.34961000000001</v>
      </c>
      <c r="R77" s="2">
        <v>512.89940000000001</v>
      </c>
      <c r="S77" s="2">
        <v>0</v>
      </c>
      <c r="T77" s="2">
        <v>0</v>
      </c>
      <c r="U77" s="2">
        <v>495.7002</v>
      </c>
      <c r="V77" s="2">
        <v>0</v>
      </c>
      <c r="W77" s="2">
        <v>177.89940999999999</v>
      </c>
      <c r="X77" s="2">
        <v>2277.5996</v>
      </c>
      <c r="Y77" s="2">
        <v>0</v>
      </c>
      <c r="Z77" s="2">
        <v>0</v>
      </c>
      <c r="AA77" s="2">
        <v>0</v>
      </c>
      <c r="AB77" s="2">
        <v>19</v>
      </c>
      <c r="AC77" s="2">
        <v>0</v>
      </c>
      <c r="AD77" s="2">
        <v>0</v>
      </c>
      <c r="AE77" s="2">
        <v>203.34961000000001</v>
      </c>
      <c r="AF77" s="2">
        <v>1181.8994</v>
      </c>
      <c r="AG77" s="2">
        <v>0</v>
      </c>
      <c r="AH77" s="2">
        <v>616.55079999999998</v>
      </c>
      <c r="AI77" s="2">
        <v>0</v>
      </c>
      <c r="AJ77" s="2">
        <v>185.25</v>
      </c>
      <c r="AK77" s="2">
        <v>0</v>
      </c>
      <c r="AL77" s="2">
        <v>0</v>
      </c>
      <c r="AM77" s="2">
        <v>871.7998</v>
      </c>
      <c r="AN77" s="2">
        <v>1156.5498</v>
      </c>
      <c r="AO77" s="2">
        <v>0</v>
      </c>
      <c r="AP77" s="2">
        <v>1216.3496</v>
      </c>
      <c r="AQ77" s="2">
        <v>230.0498</v>
      </c>
      <c r="AR77" s="2">
        <v>0</v>
      </c>
      <c r="AS77" s="2">
        <v>836.7998</v>
      </c>
      <c r="AT77" s="2">
        <v>669.7998</v>
      </c>
      <c r="AU77" s="2">
        <v>42.599609999999998</v>
      </c>
      <c r="AV77" s="2">
        <v>714.2998</v>
      </c>
      <c r="AW77" s="2">
        <v>84.25</v>
      </c>
      <c r="AX77" s="2">
        <v>0</v>
      </c>
      <c r="AY77" s="2">
        <v>0</v>
      </c>
      <c r="AZ77" s="2">
        <v>0</v>
      </c>
      <c r="BA77" s="2">
        <v>48.75</v>
      </c>
      <c r="BB77" s="2">
        <v>0</v>
      </c>
      <c r="BC77" s="2">
        <v>368.5498</v>
      </c>
      <c r="BD77" s="2">
        <v>5.0996094000000003</v>
      </c>
      <c r="BE77" s="2">
        <v>0</v>
      </c>
      <c r="BF77" s="2">
        <v>2351.4502000000002</v>
      </c>
      <c r="BG77" s="2">
        <v>0</v>
      </c>
      <c r="BH77" s="2">
        <v>0</v>
      </c>
      <c r="BI77" s="2">
        <v>0</v>
      </c>
      <c r="BJ77" s="2">
        <v>463.40039999999999</v>
      </c>
      <c r="BK77" s="2">
        <v>0</v>
      </c>
      <c r="BL77" s="2">
        <v>317.59960000000001</v>
      </c>
      <c r="BM77" s="2">
        <v>0</v>
      </c>
      <c r="BN77" s="2">
        <v>0</v>
      </c>
      <c r="BO77" s="2">
        <v>1421.75</v>
      </c>
      <c r="BP77" s="2">
        <v>0</v>
      </c>
      <c r="BQ77" s="2">
        <v>29.650390000000002</v>
      </c>
      <c r="BR77" s="2">
        <v>197.59961000000001</v>
      </c>
      <c r="BS77" s="2">
        <v>1076.25</v>
      </c>
      <c r="BT77" s="2">
        <v>0</v>
      </c>
      <c r="BU77" s="2">
        <v>0</v>
      </c>
      <c r="BV77" s="2">
        <v>538.15039999999999</v>
      </c>
      <c r="BW77" s="2">
        <v>744.5498</v>
      </c>
      <c r="BX77" s="2">
        <v>465</v>
      </c>
      <c r="BY77" s="2">
        <v>751.05079999999998</v>
      </c>
      <c r="BZ77" s="2">
        <v>256.40039999999999</v>
      </c>
      <c r="CA77" s="2">
        <v>0</v>
      </c>
      <c r="CB77" s="2">
        <v>0</v>
      </c>
      <c r="CC77" s="2">
        <v>480.29883000000001</v>
      </c>
      <c r="CD77" s="2">
        <v>0</v>
      </c>
      <c r="CE77" s="2">
        <v>556.80079999999998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1225.9004</v>
      </c>
      <c r="CM77" s="2">
        <v>0</v>
      </c>
      <c r="CN77" s="2">
        <v>0</v>
      </c>
      <c r="CO77" s="2">
        <v>183</v>
      </c>
      <c r="CP77" s="2">
        <v>0</v>
      </c>
      <c r="CQ77" s="2">
        <v>0</v>
      </c>
      <c r="CR77" s="2">
        <v>2029.7988</v>
      </c>
      <c r="CS77" s="2">
        <v>0</v>
      </c>
      <c r="CT77" s="2">
        <v>184</v>
      </c>
      <c r="CU77" s="2">
        <v>1062.9004</v>
      </c>
      <c r="CV77" s="2">
        <v>0</v>
      </c>
      <c r="CW77" s="2">
        <v>186</v>
      </c>
      <c r="CX77" s="2">
        <v>0</v>
      </c>
      <c r="CY77" s="2">
        <v>0</v>
      </c>
      <c r="CZ77" s="2">
        <v>2587.248</v>
      </c>
      <c r="DA77" s="2">
        <v>216.09961000000001</v>
      </c>
      <c r="DB77" s="2">
        <v>70.900390000000002</v>
      </c>
      <c r="DC77" s="2">
        <v>0</v>
      </c>
      <c r="DD77" s="2">
        <v>0</v>
      </c>
    </row>
    <row r="78" spans="1:108" x14ac:dyDescent="0.3">
      <c r="A78" t="s">
        <v>33</v>
      </c>
      <c r="B78" s="1" t="s">
        <v>1</v>
      </c>
      <c r="C78" t="s">
        <v>6</v>
      </c>
      <c r="D78" s="2">
        <f t="shared" si="5"/>
        <v>-25199.036131000004</v>
      </c>
      <c r="K78" s="2">
        <v>0</v>
      </c>
      <c r="L78" s="2">
        <v>-124</v>
      </c>
      <c r="M78" s="2">
        <v>-1080.6494</v>
      </c>
      <c r="N78" s="2">
        <v>0</v>
      </c>
      <c r="O78" s="2">
        <v>0</v>
      </c>
      <c r="P78" s="2">
        <v>-305.9502</v>
      </c>
      <c r="Q78" s="2">
        <v>-452.80077999999997</v>
      </c>
      <c r="R78" s="2">
        <v>0</v>
      </c>
      <c r="S78" s="2">
        <v>-1539.751</v>
      </c>
      <c r="T78" s="2">
        <v>-14.650391000000001</v>
      </c>
      <c r="U78" s="2">
        <v>0</v>
      </c>
      <c r="V78" s="2">
        <v>-299.84960000000001</v>
      </c>
      <c r="W78" s="2">
        <v>0</v>
      </c>
      <c r="X78" s="2">
        <v>0</v>
      </c>
      <c r="Y78" s="2">
        <v>-1081.249</v>
      </c>
      <c r="Z78" s="2">
        <v>-758.7002</v>
      </c>
      <c r="AA78" s="2">
        <v>-260.89940000000001</v>
      </c>
      <c r="AB78" s="2">
        <v>-203.5498</v>
      </c>
      <c r="AC78" s="2">
        <v>-126.30078</v>
      </c>
      <c r="AD78" s="2">
        <v>-87.699219999999997</v>
      </c>
      <c r="AE78" s="2">
        <v>0</v>
      </c>
      <c r="AF78" s="2">
        <v>0</v>
      </c>
      <c r="AG78" s="2">
        <v>-492.0498</v>
      </c>
      <c r="AH78" s="2">
        <v>0</v>
      </c>
      <c r="AI78" s="2">
        <v>-120.59961</v>
      </c>
      <c r="AJ78" s="2">
        <v>-111.90039</v>
      </c>
      <c r="AK78" s="2">
        <v>-652.7002</v>
      </c>
      <c r="AL78" s="2">
        <v>0</v>
      </c>
      <c r="AM78" s="2">
        <v>0</v>
      </c>
      <c r="AN78" s="2">
        <v>0</v>
      </c>
      <c r="AO78" s="2">
        <v>-530.65039999999999</v>
      </c>
      <c r="AP78" s="2">
        <v>0</v>
      </c>
      <c r="AQ78" s="2">
        <v>0</v>
      </c>
      <c r="AR78" s="2">
        <v>-315.0498</v>
      </c>
      <c r="AS78" s="2">
        <v>-978.2002</v>
      </c>
      <c r="AT78" s="2">
        <v>-260.89940000000001</v>
      </c>
      <c r="AU78" s="2">
        <v>-200.90038999999999</v>
      </c>
      <c r="AV78" s="2">
        <v>0</v>
      </c>
      <c r="AW78" s="2">
        <v>0</v>
      </c>
      <c r="AX78" s="2">
        <v>0</v>
      </c>
      <c r="AY78" s="2">
        <v>0</v>
      </c>
      <c r="AZ78" s="2">
        <v>-533.90039999999999</v>
      </c>
      <c r="BA78" s="2">
        <v>-778.49900000000002</v>
      </c>
      <c r="BB78" s="2">
        <v>-345.19922000000003</v>
      </c>
      <c r="BC78" s="2">
        <v>-229.39940999999999</v>
      </c>
      <c r="BD78" s="2">
        <v>-696.2998</v>
      </c>
      <c r="BE78" s="2">
        <v>0</v>
      </c>
      <c r="BF78" s="2">
        <v>-515.70119999999997</v>
      </c>
      <c r="BG78" s="2">
        <v>-86.300780000000003</v>
      </c>
      <c r="BH78" s="2">
        <v>-196.14843999999999</v>
      </c>
      <c r="BI78" s="2">
        <v>-657.19920000000002</v>
      </c>
      <c r="BJ78" s="2">
        <v>-204.84961000000001</v>
      </c>
      <c r="BK78" s="2">
        <v>-1163.752</v>
      </c>
      <c r="BL78" s="2">
        <v>-71.351560000000006</v>
      </c>
      <c r="BM78" s="2">
        <v>-477.15039999999999</v>
      </c>
      <c r="BN78" s="2">
        <v>-1213.1973</v>
      </c>
      <c r="BO78" s="2">
        <v>-476.05077999999997</v>
      </c>
      <c r="BP78" s="2">
        <v>0</v>
      </c>
      <c r="BQ78" s="2">
        <v>0</v>
      </c>
      <c r="BR78" s="2">
        <v>-167.54883000000001</v>
      </c>
      <c r="BS78" s="2">
        <v>-302.19922000000003</v>
      </c>
      <c r="BT78" s="2">
        <v>0</v>
      </c>
      <c r="BU78" s="2">
        <v>0</v>
      </c>
      <c r="BV78" s="2">
        <v>0</v>
      </c>
      <c r="BW78" s="2">
        <v>-657.89844000000005</v>
      </c>
      <c r="BX78" s="2">
        <v>-271.59960000000001</v>
      </c>
      <c r="BY78" s="2">
        <v>0</v>
      </c>
      <c r="BZ78" s="2">
        <v>-595.94920000000002</v>
      </c>
      <c r="CA78" s="2">
        <v>0</v>
      </c>
      <c r="CB78" s="2">
        <v>-243.09961000000001</v>
      </c>
      <c r="CC78" s="2">
        <v>-952.70119999999997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-136.29883000000001</v>
      </c>
      <c r="CL78" s="2">
        <v>-220.39843999999999</v>
      </c>
      <c r="CM78" s="2">
        <v>-197.19922</v>
      </c>
      <c r="CN78" s="2">
        <v>-1488.2988</v>
      </c>
      <c r="CO78" s="2">
        <v>0</v>
      </c>
      <c r="CP78" s="2">
        <v>-227.79883000000001</v>
      </c>
      <c r="CQ78" s="2">
        <v>-144.5</v>
      </c>
      <c r="CR78" s="2">
        <v>0</v>
      </c>
      <c r="CS78" s="2">
        <v>0</v>
      </c>
      <c r="CT78" s="2">
        <v>-196.5</v>
      </c>
      <c r="CU78" s="2">
        <v>0</v>
      </c>
      <c r="CV78" s="2">
        <v>-442.19727</v>
      </c>
      <c r="CW78" s="2">
        <v>-109.30078</v>
      </c>
      <c r="CX78" s="2">
        <v>0</v>
      </c>
      <c r="CY78" s="2">
        <v>0</v>
      </c>
      <c r="CZ78" s="2">
        <v>-357.75</v>
      </c>
      <c r="DA78" s="2">
        <v>0</v>
      </c>
      <c r="DB78" s="2">
        <v>-541.19920000000002</v>
      </c>
      <c r="DC78" s="2">
        <v>0</v>
      </c>
      <c r="DD78" s="2">
        <v>-302.59960000000001</v>
      </c>
    </row>
    <row r="79" spans="1:108" x14ac:dyDescent="0.3">
      <c r="A79" t="s">
        <v>33</v>
      </c>
      <c r="B79" s="1" t="s">
        <v>1</v>
      </c>
      <c r="C79" t="s">
        <v>7</v>
      </c>
      <c r="D79" s="2">
        <f t="shared" si="5"/>
        <v>6204.1083200000012</v>
      </c>
      <c r="E79">
        <f>COUNT(K79:DD79)</f>
        <v>98</v>
      </c>
      <c r="F79">
        <f>COUNTIF(K79:DD79,"&gt;0")</f>
        <v>38</v>
      </c>
      <c r="K79" s="2">
        <v>414.40039999999999</v>
      </c>
      <c r="L79" s="2">
        <v>-124</v>
      </c>
      <c r="M79" s="2">
        <v>-1080.6494</v>
      </c>
      <c r="N79" s="2">
        <v>719.7002</v>
      </c>
      <c r="O79" s="2">
        <v>740.84960000000001</v>
      </c>
      <c r="P79" s="2">
        <v>-305.9502</v>
      </c>
      <c r="Q79" s="2">
        <v>-235.45116999999999</v>
      </c>
      <c r="R79" s="2">
        <v>512.89940000000001</v>
      </c>
      <c r="S79" s="2">
        <v>-1539.751</v>
      </c>
      <c r="T79" s="2">
        <v>-14.650391000000001</v>
      </c>
      <c r="U79" s="2">
        <v>495.7002</v>
      </c>
      <c r="V79" s="2">
        <v>-299.84960000000001</v>
      </c>
      <c r="W79" s="2">
        <v>177.89940999999999</v>
      </c>
      <c r="X79" s="2">
        <v>2277.5996</v>
      </c>
      <c r="Y79" s="2">
        <v>-1081.249</v>
      </c>
      <c r="Z79" s="2">
        <v>-758.7002</v>
      </c>
      <c r="AA79" s="2">
        <v>-260.89940000000001</v>
      </c>
      <c r="AB79" s="2">
        <v>-184.5498</v>
      </c>
      <c r="AC79" s="2">
        <v>-126.30078</v>
      </c>
      <c r="AD79" s="2">
        <v>-87.699219999999997</v>
      </c>
      <c r="AE79" s="2">
        <v>203.34961000000001</v>
      </c>
      <c r="AF79" s="2">
        <v>1181.8994</v>
      </c>
      <c r="AG79" s="2">
        <v>-492.0498</v>
      </c>
      <c r="AH79" s="2">
        <v>616.55079999999998</v>
      </c>
      <c r="AI79" s="2">
        <v>-120.59961</v>
      </c>
      <c r="AJ79" s="2">
        <v>73.349609999999998</v>
      </c>
      <c r="AK79" s="2">
        <v>-652.7002</v>
      </c>
      <c r="AL79" s="2">
        <v>0</v>
      </c>
      <c r="AM79" s="2">
        <v>871.7998</v>
      </c>
      <c r="AN79" s="2">
        <v>1156.5498</v>
      </c>
      <c r="AO79" s="2">
        <v>-530.65039999999999</v>
      </c>
      <c r="AP79" s="2">
        <v>1216.3496</v>
      </c>
      <c r="AQ79" s="2">
        <v>230.0498</v>
      </c>
      <c r="AR79" s="2">
        <v>-315.0498</v>
      </c>
      <c r="AS79" s="2">
        <v>-141.40038999999999</v>
      </c>
      <c r="AT79" s="2">
        <v>408.90039999999999</v>
      </c>
      <c r="AU79" s="2">
        <v>-158.30078</v>
      </c>
      <c r="AV79" s="2">
        <v>714.2998</v>
      </c>
      <c r="AW79" s="2">
        <v>84.25</v>
      </c>
      <c r="AX79" s="2">
        <v>0</v>
      </c>
      <c r="AY79" s="2">
        <v>0</v>
      </c>
      <c r="AZ79" s="2">
        <v>-533.90039999999999</v>
      </c>
      <c r="BA79" s="2">
        <v>-729.74900000000002</v>
      </c>
      <c r="BB79" s="2">
        <v>-345.19922000000003</v>
      </c>
      <c r="BC79" s="2">
        <v>139.15038999999999</v>
      </c>
      <c r="BD79" s="2">
        <v>-691.2002</v>
      </c>
      <c r="BE79" s="2">
        <v>0</v>
      </c>
      <c r="BF79" s="2">
        <v>1835.749</v>
      </c>
      <c r="BG79" s="2">
        <v>-86.300780000000003</v>
      </c>
      <c r="BH79" s="2">
        <v>-196.14843999999999</v>
      </c>
      <c r="BI79" s="2">
        <v>-657.19920000000002</v>
      </c>
      <c r="BJ79" s="2">
        <v>258.55077999999997</v>
      </c>
      <c r="BK79" s="2">
        <v>-1163.752</v>
      </c>
      <c r="BL79" s="2">
        <v>246.24805000000001</v>
      </c>
      <c r="BM79" s="2">
        <v>-477.15039999999999</v>
      </c>
      <c r="BN79" s="2">
        <v>-1213.1973</v>
      </c>
      <c r="BO79" s="2">
        <v>945.69920000000002</v>
      </c>
      <c r="BP79" s="2">
        <v>0</v>
      </c>
      <c r="BQ79" s="2">
        <v>29.650390000000002</v>
      </c>
      <c r="BR79" s="2">
        <v>30.050781000000001</v>
      </c>
      <c r="BS79" s="2">
        <v>774.05079999999998</v>
      </c>
      <c r="BT79" s="2">
        <v>0</v>
      </c>
      <c r="BU79" s="2">
        <v>0</v>
      </c>
      <c r="BV79" s="2">
        <v>538.15039999999999</v>
      </c>
      <c r="BW79" s="2">
        <v>86.65137</v>
      </c>
      <c r="BX79" s="2">
        <v>193.40038999999999</v>
      </c>
      <c r="BY79" s="2">
        <v>751.05079999999998</v>
      </c>
      <c r="BZ79" s="2">
        <v>-339.54883000000001</v>
      </c>
      <c r="CA79" s="2">
        <v>0</v>
      </c>
      <c r="CB79" s="2">
        <v>-243.09961000000001</v>
      </c>
      <c r="CC79" s="2">
        <v>-472.40233999999998</v>
      </c>
      <c r="CD79" s="2">
        <v>0</v>
      </c>
      <c r="CE79" s="2">
        <v>556.80079999999998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-136.29883000000001</v>
      </c>
      <c r="CL79" s="2">
        <v>1005.50195</v>
      </c>
      <c r="CM79" s="2">
        <v>-197.19922</v>
      </c>
      <c r="CN79" s="2">
        <v>-1488.2988</v>
      </c>
      <c r="CO79" s="2">
        <v>183</v>
      </c>
      <c r="CP79" s="2">
        <v>-227.79883000000001</v>
      </c>
      <c r="CQ79" s="2">
        <v>-144.5</v>
      </c>
      <c r="CR79" s="2">
        <v>2029.7988</v>
      </c>
      <c r="CS79" s="2">
        <v>0</v>
      </c>
      <c r="CT79" s="2">
        <v>-12.5</v>
      </c>
      <c r="CU79" s="2">
        <v>1062.9004</v>
      </c>
      <c r="CV79" s="2">
        <v>-442.19727</v>
      </c>
      <c r="CW79" s="2">
        <v>76.699219999999997</v>
      </c>
      <c r="CX79" s="2">
        <v>0</v>
      </c>
      <c r="CY79" s="2">
        <v>0</v>
      </c>
      <c r="CZ79" s="2">
        <v>2229.498</v>
      </c>
      <c r="DA79" s="2">
        <v>216.09961000000001</v>
      </c>
      <c r="DB79" s="2">
        <v>-470.29883000000001</v>
      </c>
      <c r="DC79" s="2">
        <v>0</v>
      </c>
      <c r="DD79" s="2">
        <v>-302.59960000000001</v>
      </c>
    </row>
    <row r="80" spans="1:108" x14ac:dyDescent="0.3">
      <c r="A80" t="s">
        <v>33</v>
      </c>
      <c r="B80" s="1" t="s">
        <v>2</v>
      </c>
      <c r="C80" t="s">
        <v>5</v>
      </c>
      <c r="D80" s="2">
        <f t="shared" si="5"/>
        <v>24897.602572000003</v>
      </c>
      <c r="K80" s="2">
        <v>486.75</v>
      </c>
      <c r="L80" s="2">
        <v>294.7002</v>
      </c>
      <c r="M80" s="2">
        <v>109.25</v>
      </c>
      <c r="N80" s="2">
        <v>146.4502</v>
      </c>
      <c r="O80" s="2">
        <v>311.7002</v>
      </c>
      <c r="P80" s="2">
        <v>251.3999</v>
      </c>
      <c r="Q80" s="2">
        <v>100.3501</v>
      </c>
      <c r="R80" s="2">
        <v>411</v>
      </c>
      <c r="S80" s="2">
        <v>438.30029999999999</v>
      </c>
      <c r="T80" s="2">
        <v>54.649901999999997</v>
      </c>
      <c r="U80" s="2">
        <v>75.049805000000006</v>
      </c>
      <c r="V80" s="2">
        <v>161.75049000000001</v>
      </c>
      <c r="W80" s="2">
        <v>230</v>
      </c>
      <c r="X80" s="2">
        <v>233.3999</v>
      </c>
      <c r="Y80" s="2">
        <v>152.7002</v>
      </c>
      <c r="Z80" s="2">
        <v>229.85059000000001</v>
      </c>
      <c r="AA80" s="2">
        <v>321.7002</v>
      </c>
      <c r="AB80" s="2">
        <v>31.399902000000001</v>
      </c>
      <c r="AC80" s="2">
        <v>136.44970000000001</v>
      </c>
      <c r="AD80" s="2">
        <v>173.69970000000001</v>
      </c>
      <c r="AE80" s="2">
        <v>81.100099999999998</v>
      </c>
      <c r="AF80" s="2">
        <v>58.549804999999999</v>
      </c>
      <c r="AG80" s="2">
        <v>193.50049000000001</v>
      </c>
      <c r="AH80" s="2">
        <v>7.8994140000000002</v>
      </c>
      <c r="AI80" s="2">
        <v>75.499510000000001</v>
      </c>
      <c r="AJ80" s="2">
        <v>124.34961</v>
      </c>
      <c r="AK80" s="2">
        <v>148.1499</v>
      </c>
      <c r="AL80" s="2">
        <v>143.2002</v>
      </c>
      <c r="AM80" s="2">
        <v>213.3999</v>
      </c>
      <c r="AN80" s="2">
        <v>129.9502</v>
      </c>
      <c r="AO80" s="2">
        <v>510.3999</v>
      </c>
      <c r="AP80" s="2">
        <v>448.80077999999997</v>
      </c>
      <c r="AQ80" s="2">
        <v>397.44970000000001</v>
      </c>
      <c r="AR80" s="2">
        <v>104.3501</v>
      </c>
      <c r="AS80" s="2">
        <v>314.89940000000001</v>
      </c>
      <c r="AT80" s="2">
        <v>229.55029999999999</v>
      </c>
      <c r="AU80" s="2">
        <v>168.09961000000001</v>
      </c>
      <c r="AV80" s="2">
        <v>88.349609999999998</v>
      </c>
      <c r="AW80" s="2">
        <v>136.05029999999999</v>
      </c>
      <c r="AX80" s="2">
        <v>192.3501</v>
      </c>
      <c r="AY80" s="2">
        <v>392.5</v>
      </c>
      <c r="AZ80" s="2">
        <v>67.75</v>
      </c>
      <c r="BA80" s="2">
        <v>321</v>
      </c>
      <c r="BB80" s="2">
        <v>132.7002</v>
      </c>
      <c r="BC80" s="2">
        <v>404.79932000000002</v>
      </c>
      <c r="BD80" s="2">
        <v>93.75</v>
      </c>
      <c r="BE80" s="2">
        <v>81.450194999999994</v>
      </c>
      <c r="BF80" s="2">
        <v>358.55077999999997</v>
      </c>
      <c r="BG80" s="2">
        <v>105.39941399999999</v>
      </c>
      <c r="BH80" s="2">
        <v>160.34961000000001</v>
      </c>
      <c r="BI80" s="2">
        <v>308.5498</v>
      </c>
      <c r="BJ80" s="2">
        <v>426.80077999999997</v>
      </c>
      <c r="BK80" s="2">
        <v>260.5</v>
      </c>
      <c r="BL80" s="2">
        <v>501.24950000000001</v>
      </c>
      <c r="BM80" s="2">
        <v>359.44922000000003</v>
      </c>
      <c r="BN80" s="2">
        <v>405.34960000000001</v>
      </c>
      <c r="BO80" s="2">
        <v>99.499510000000001</v>
      </c>
      <c r="BP80" s="2">
        <v>150.6001</v>
      </c>
      <c r="BQ80" s="2">
        <v>274.54932000000002</v>
      </c>
      <c r="BR80" s="2">
        <v>43.650390000000002</v>
      </c>
      <c r="BS80" s="2">
        <v>318.80029999999999</v>
      </c>
      <c r="BT80" s="2">
        <v>487.1499</v>
      </c>
      <c r="BU80" s="2">
        <v>409.69970000000001</v>
      </c>
      <c r="BV80" s="2">
        <v>432.69970000000001</v>
      </c>
      <c r="BW80" s="2">
        <v>520.1001</v>
      </c>
      <c r="BX80" s="2">
        <v>93.500489999999999</v>
      </c>
      <c r="BY80" s="2">
        <v>396.45067999999998</v>
      </c>
      <c r="BZ80" s="2">
        <v>99.549805000000006</v>
      </c>
      <c r="CA80" s="2">
        <v>453.84960000000001</v>
      </c>
      <c r="CB80" s="2">
        <v>103.95019499999999</v>
      </c>
      <c r="CC80" s="2">
        <v>385.84960000000001</v>
      </c>
      <c r="CD80" s="2">
        <v>72.799805000000006</v>
      </c>
      <c r="CE80" s="2">
        <v>333.5</v>
      </c>
      <c r="CF80" s="2">
        <v>175.85059000000001</v>
      </c>
      <c r="CG80" s="2">
        <v>30.150390000000002</v>
      </c>
      <c r="CH80" s="2">
        <v>315.9502</v>
      </c>
      <c r="CI80" s="2">
        <v>231.5</v>
      </c>
      <c r="CJ80" s="2">
        <v>137</v>
      </c>
      <c r="CK80" s="2">
        <v>125.80078</v>
      </c>
      <c r="CL80" s="2">
        <v>367.75098000000003</v>
      </c>
      <c r="CM80" s="2">
        <v>97</v>
      </c>
      <c r="CN80" s="2">
        <v>0</v>
      </c>
      <c r="CO80" s="2">
        <v>398</v>
      </c>
      <c r="CP80" s="2">
        <v>287.2002</v>
      </c>
      <c r="CQ80" s="2">
        <v>219.5</v>
      </c>
      <c r="CR80" s="2">
        <v>862</v>
      </c>
      <c r="CS80" s="2">
        <v>342.09960000000001</v>
      </c>
      <c r="CT80" s="2">
        <v>155.40038999999999</v>
      </c>
      <c r="CU80" s="2">
        <v>592.7998</v>
      </c>
      <c r="CV80" s="2">
        <v>329</v>
      </c>
      <c r="CW80" s="2">
        <v>139.10059000000001</v>
      </c>
      <c r="CX80" s="2">
        <v>250.7002</v>
      </c>
      <c r="CY80" s="2">
        <v>397.05077999999997</v>
      </c>
      <c r="CZ80" s="2">
        <v>733.75099999999998</v>
      </c>
      <c r="DA80" s="2">
        <v>300.74901999999997</v>
      </c>
      <c r="DB80" s="2">
        <v>488.10059999999999</v>
      </c>
      <c r="DC80" s="2">
        <v>319.99901999999997</v>
      </c>
      <c r="DD80" s="2">
        <v>428.35059999999999</v>
      </c>
    </row>
    <row r="81" spans="1:108" x14ac:dyDescent="0.3">
      <c r="A81" t="s">
        <v>33</v>
      </c>
      <c r="B81" s="1" t="s">
        <v>2</v>
      </c>
      <c r="C81" t="s">
        <v>6</v>
      </c>
      <c r="D81" s="2">
        <f t="shared" si="5"/>
        <v>-19365.954547000001</v>
      </c>
      <c r="K81" s="2">
        <v>-206.59912</v>
      </c>
      <c r="L81" s="2">
        <v>-264.24950000000001</v>
      </c>
      <c r="M81" s="2">
        <v>-172.19970000000001</v>
      </c>
      <c r="N81" s="2">
        <v>-155.7998</v>
      </c>
      <c r="O81" s="2">
        <v>-162.59912</v>
      </c>
      <c r="P81" s="2">
        <v>-136.39940999999999</v>
      </c>
      <c r="Q81" s="2">
        <v>-235.2002</v>
      </c>
      <c r="R81" s="2">
        <v>-76.749510000000001</v>
      </c>
      <c r="S81" s="2">
        <v>-201.0498</v>
      </c>
      <c r="T81" s="2">
        <v>-272.15039999999999</v>
      </c>
      <c r="U81" s="2">
        <v>-255.8999</v>
      </c>
      <c r="V81" s="2">
        <v>-132.2002</v>
      </c>
      <c r="W81" s="2">
        <v>-152.19970000000001</v>
      </c>
      <c r="X81" s="2">
        <v>-58.75</v>
      </c>
      <c r="Y81" s="2">
        <v>-301.6499</v>
      </c>
      <c r="Z81" s="2">
        <v>-115.6001</v>
      </c>
      <c r="AA81" s="2">
        <v>-156.55029999999999</v>
      </c>
      <c r="AB81" s="2">
        <v>-264.09960000000001</v>
      </c>
      <c r="AC81" s="2">
        <v>-34.599609999999998</v>
      </c>
      <c r="AD81" s="2">
        <v>-80.349609999999998</v>
      </c>
      <c r="AE81" s="2">
        <v>-158.70068000000001</v>
      </c>
      <c r="AF81" s="2">
        <v>-167.99950999999999</v>
      </c>
      <c r="AG81" s="2">
        <v>-52.649901999999997</v>
      </c>
      <c r="AH81" s="2">
        <v>-331.44824</v>
      </c>
      <c r="AI81" s="2">
        <v>-78.549805000000006</v>
      </c>
      <c r="AJ81" s="2">
        <v>-66.799319999999994</v>
      </c>
      <c r="AK81" s="2">
        <v>-50.649901999999997</v>
      </c>
      <c r="AL81" s="2">
        <v>-65.050290000000004</v>
      </c>
      <c r="AM81" s="2">
        <v>-58.899901999999997</v>
      </c>
      <c r="AN81" s="2">
        <v>-303.05029999999999</v>
      </c>
      <c r="AO81" s="2">
        <v>-393.05077999999997</v>
      </c>
      <c r="AP81" s="2">
        <v>-48.100098000000003</v>
      </c>
      <c r="AQ81" s="2">
        <v>-480.45116999999999</v>
      </c>
      <c r="AR81" s="2">
        <v>-165.74950999999999</v>
      </c>
      <c r="AS81" s="2">
        <v>-198.15038999999999</v>
      </c>
      <c r="AT81" s="2">
        <v>-186.34912</v>
      </c>
      <c r="AU81" s="2">
        <v>-62.799315999999997</v>
      </c>
      <c r="AV81" s="2">
        <v>-25.699707</v>
      </c>
      <c r="AW81" s="2">
        <v>-77.149900000000002</v>
      </c>
      <c r="AX81" s="2">
        <v>-110.6001</v>
      </c>
      <c r="AY81" s="2">
        <v>-130.19970000000001</v>
      </c>
      <c r="AZ81" s="2">
        <v>-161.60059000000001</v>
      </c>
      <c r="BA81" s="2">
        <v>-284.7002</v>
      </c>
      <c r="BB81" s="2">
        <v>-158.34961000000001</v>
      </c>
      <c r="BC81" s="2">
        <v>-143.30029999999999</v>
      </c>
      <c r="BD81" s="2">
        <v>-141.39893000000001</v>
      </c>
      <c r="BE81" s="2">
        <v>-150.10059000000001</v>
      </c>
      <c r="BF81" s="2">
        <v>-33.048830000000002</v>
      </c>
      <c r="BG81" s="2">
        <v>-295.0498</v>
      </c>
      <c r="BH81" s="2">
        <v>-308.25</v>
      </c>
      <c r="BI81" s="2">
        <v>-225.39940999999999</v>
      </c>
      <c r="BJ81" s="2">
        <v>-103.40039</v>
      </c>
      <c r="BK81" s="2">
        <v>-148.90088</v>
      </c>
      <c r="BL81" s="2">
        <v>-549.8999</v>
      </c>
      <c r="BM81" s="2">
        <v>-190.0498</v>
      </c>
      <c r="BN81" s="2">
        <v>-202.59961000000001</v>
      </c>
      <c r="BO81" s="2">
        <v>-335.7998</v>
      </c>
      <c r="BP81" s="2">
        <v>-180.75194999999999</v>
      </c>
      <c r="BQ81" s="2">
        <v>-267</v>
      </c>
      <c r="BR81" s="2">
        <v>-130.25049000000001</v>
      </c>
      <c r="BS81" s="2">
        <v>-435.95166</v>
      </c>
      <c r="BT81" s="2">
        <v>-318.1001</v>
      </c>
      <c r="BU81" s="2">
        <v>-380.45116999999999</v>
      </c>
      <c r="BV81" s="2">
        <v>-123.15088</v>
      </c>
      <c r="BW81" s="2">
        <v>-68.350099999999998</v>
      </c>
      <c r="BX81" s="2">
        <v>-664.19920000000002</v>
      </c>
      <c r="BY81" s="2">
        <v>-51.099609999999998</v>
      </c>
      <c r="BZ81" s="2">
        <v>-210.60059000000001</v>
      </c>
      <c r="CA81" s="2">
        <v>-336.95116999999999</v>
      </c>
      <c r="CB81" s="2">
        <v>-62.701169999999998</v>
      </c>
      <c r="CC81" s="2">
        <v>-392.75</v>
      </c>
      <c r="CD81" s="2">
        <v>-200.45116999999999</v>
      </c>
      <c r="CE81" s="2">
        <v>-48.950195000000001</v>
      </c>
      <c r="CF81" s="2">
        <v>-172.65234000000001</v>
      </c>
      <c r="CG81" s="2">
        <v>-142.90136999999999</v>
      </c>
      <c r="CH81" s="2">
        <v>-250.44922</v>
      </c>
      <c r="CI81" s="2">
        <v>-268.20116999999999</v>
      </c>
      <c r="CJ81" s="2">
        <v>-307.39648</v>
      </c>
      <c r="CK81" s="2">
        <v>-186.94922</v>
      </c>
      <c r="CL81" s="2">
        <v>-129.39940999999999</v>
      </c>
      <c r="CM81" s="2">
        <v>-232.00292999999999</v>
      </c>
      <c r="CN81" s="2">
        <v>-134.84961000000001</v>
      </c>
      <c r="CO81" s="2">
        <v>-239.90136999999999</v>
      </c>
      <c r="CP81" s="2">
        <v>-198.60059000000001</v>
      </c>
      <c r="CQ81" s="2">
        <v>-180.39940999999999</v>
      </c>
      <c r="CR81" s="2">
        <v>-405.40039999999999</v>
      </c>
      <c r="CS81" s="2">
        <v>-254.09863000000001</v>
      </c>
      <c r="CT81" s="2">
        <v>-267.70116999999999</v>
      </c>
      <c r="CU81" s="2">
        <v>-66.200194999999994</v>
      </c>
      <c r="CV81" s="2">
        <v>-132.2002</v>
      </c>
      <c r="CW81" s="2">
        <v>-52.599609999999998</v>
      </c>
      <c r="CX81" s="2">
        <v>-203.10059000000001</v>
      </c>
      <c r="CY81" s="2">
        <v>-169.20116999999999</v>
      </c>
      <c r="CZ81" s="2">
        <v>-678</v>
      </c>
      <c r="DA81" s="2">
        <v>-30.75</v>
      </c>
      <c r="DB81" s="2">
        <v>-97.950194999999994</v>
      </c>
      <c r="DC81" s="2">
        <v>-428.99804999999998</v>
      </c>
      <c r="DD81" s="2">
        <v>-185.5</v>
      </c>
    </row>
    <row r="82" spans="1:108" x14ac:dyDescent="0.3">
      <c r="A82" t="s">
        <v>33</v>
      </c>
      <c r="B82" s="1" t="s">
        <v>2</v>
      </c>
      <c r="C82" t="s">
        <v>7</v>
      </c>
      <c r="D82" s="2">
        <f t="shared" si="5"/>
        <v>5531.6479630000003</v>
      </c>
      <c r="E82">
        <f>COUNT(K82:DD82)</f>
        <v>98</v>
      </c>
      <c r="F82">
        <f>COUNTIF(K82:DD82,"&gt;0")</f>
        <v>61</v>
      </c>
      <c r="K82" s="2">
        <v>280.15087999999997</v>
      </c>
      <c r="L82" s="2">
        <v>30.450683999999999</v>
      </c>
      <c r="M82" s="2">
        <v>-62.949706999999997</v>
      </c>
      <c r="N82" s="2">
        <v>-9.3496089999999992</v>
      </c>
      <c r="O82" s="2">
        <v>149.10106999999999</v>
      </c>
      <c r="P82" s="2">
        <v>115.00049</v>
      </c>
      <c r="Q82" s="2">
        <v>-134.8501</v>
      </c>
      <c r="R82" s="2">
        <v>334.25049999999999</v>
      </c>
      <c r="S82" s="2">
        <v>237.25049000000001</v>
      </c>
      <c r="T82" s="2">
        <v>-217.50049000000001</v>
      </c>
      <c r="U82" s="2">
        <v>-180.8501</v>
      </c>
      <c r="V82" s="2">
        <v>29.550293</v>
      </c>
      <c r="W82" s="2">
        <v>77.800290000000004</v>
      </c>
      <c r="X82" s="2">
        <v>174.6499</v>
      </c>
      <c r="Y82" s="2">
        <v>-148.94970000000001</v>
      </c>
      <c r="Z82" s="2">
        <v>114.25049</v>
      </c>
      <c r="AA82" s="2">
        <v>165.1499</v>
      </c>
      <c r="AB82" s="2">
        <v>-232.69970000000001</v>
      </c>
      <c r="AC82" s="2">
        <v>101.8501</v>
      </c>
      <c r="AD82" s="2">
        <v>93.350099999999998</v>
      </c>
      <c r="AE82" s="2">
        <v>-77.600586000000007</v>
      </c>
      <c r="AF82" s="2">
        <v>-109.44971</v>
      </c>
      <c r="AG82" s="2">
        <v>140.85059000000001</v>
      </c>
      <c r="AH82" s="2">
        <v>-323.54883000000001</v>
      </c>
      <c r="AI82" s="2">
        <v>-3.0502929999999999</v>
      </c>
      <c r="AJ82" s="2">
        <v>57.550293000000003</v>
      </c>
      <c r="AK82" s="2">
        <v>97.5</v>
      </c>
      <c r="AL82" s="2">
        <v>78.149900000000002</v>
      </c>
      <c r="AM82" s="2">
        <v>154.5</v>
      </c>
      <c r="AN82" s="2">
        <v>-173.1001</v>
      </c>
      <c r="AO82" s="2">
        <v>117.34912</v>
      </c>
      <c r="AP82" s="2">
        <v>400.70067999999998</v>
      </c>
      <c r="AQ82" s="2">
        <v>-83.001464999999996</v>
      </c>
      <c r="AR82" s="2">
        <v>-61.399414</v>
      </c>
      <c r="AS82" s="2">
        <v>116.74902</v>
      </c>
      <c r="AT82" s="2">
        <v>43.201169999999998</v>
      </c>
      <c r="AU82" s="2">
        <v>105.30029</v>
      </c>
      <c r="AV82" s="2">
        <v>62.649901999999997</v>
      </c>
      <c r="AW82" s="2">
        <v>58.900390000000002</v>
      </c>
      <c r="AX82" s="2">
        <v>81.75</v>
      </c>
      <c r="AY82" s="2">
        <v>262.30029999999999</v>
      </c>
      <c r="AZ82" s="2">
        <v>-93.850586000000007</v>
      </c>
      <c r="BA82" s="2">
        <v>36.299804999999999</v>
      </c>
      <c r="BB82" s="2">
        <v>-25.649414</v>
      </c>
      <c r="BC82" s="2">
        <v>261.49901999999997</v>
      </c>
      <c r="BD82" s="2">
        <v>-47.648926000000003</v>
      </c>
      <c r="BE82" s="2">
        <v>-68.650390000000002</v>
      </c>
      <c r="BF82" s="2">
        <v>325.50195000000002</v>
      </c>
      <c r="BG82" s="2">
        <v>-189.65038999999999</v>
      </c>
      <c r="BH82" s="2">
        <v>-147.90038999999999</v>
      </c>
      <c r="BI82" s="2">
        <v>83.150390000000002</v>
      </c>
      <c r="BJ82" s="2">
        <v>323.40039999999999</v>
      </c>
      <c r="BK82" s="2">
        <v>111.59912</v>
      </c>
      <c r="BL82" s="2">
        <v>-48.650390000000002</v>
      </c>
      <c r="BM82" s="2">
        <v>169.39940999999999</v>
      </c>
      <c r="BN82" s="2">
        <v>202.75</v>
      </c>
      <c r="BO82" s="2">
        <v>-236.30029999999999</v>
      </c>
      <c r="BP82" s="2">
        <v>-30.151855000000001</v>
      </c>
      <c r="BQ82" s="2">
        <v>7.5493164000000004</v>
      </c>
      <c r="BR82" s="2">
        <v>-86.600099999999998</v>
      </c>
      <c r="BS82" s="2">
        <v>-117.15137</v>
      </c>
      <c r="BT82" s="2">
        <v>169.0498</v>
      </c>
      <c r="BU82" s="2">
        <v>29.248535</v>
      </c>
      <c r="BV82" s="2">
        <v>309.54883000000001</v>
      </c>
      <c r="BW82" s="2">
        <v>451.75</v>
      </c>
      <c r="BX82" s="2">
        <v>-570.69870000000003</v>
      </c>
      <c r="BY82" s="2">
        <v>345.35106999999999</v>
      </c>
      <c r="BZ82" s="2">
        <v>-111.05078</v>
      </c>
      <c r="CA82" s="2">
        <v>116.89843999999999</v>
      </c>
      <c r="CB82" s="2">
        <v>41.249023000000001</v>
      </c>
      <c r="CC82" s="2">
        <v>-6.9003905999999997</v>
      </c>
      <c r="CD82" s="2">
        <v>-127.65137</v>
      </c>
      <c r="CE82" s="2">
        <v>284.5498</v>
      </c>
      <c r="CF82" s="2">
        <v>3.1982422000000001</v>
      </c>
      <c r="CG82" s="2">
        <v>-112.75098</v>
      </c>
      <c r="CH82" s="2">
        <v>65.500979999999998</v>
      </c>
      <c r="CI82" s="2">
        <v>-36.701169999999998</v>
      </c>
      <c r="CJ82" s="2">
        <v>-170.39648</v>
      </c>
      <c r="CK82" s="2">
        <v>-61.148437999999999</v>
      </c>
      <c r="CL82" s="2">
        <v>238.35156000000001</v>
      </c>
      <c r="CM82" s="2">
        <v>-135.00292999999999</v>
      </c>
      <c r="CN82" s="2">
        <v>-134.84961000000001</v>
      </c>
      <c r="CO82" s="2">
        <v>158.09863000000001</v>
      </c>
      <c r="CP82" s="2">
        <v>88.599609999999998</v>
      </c>
      <c r="CQ82" s="2">
        <v>39.100586</v>
      </c>
      <c r="CR82" s="2">
        <v>456.59960000000001</v>
      </c>
      <c r="CS82" s="2">
        <v>88.000979999999998</v>
      </c>
      <c r="CT82" s="2">
        <v>-112.30078</v>
      </c>
      <c r="CU82" s="2">
        <v>526.59960000000001</v>
      </c>
      <c r="CV82" s="2">
        <v>196.7998</v>
      </c>
      <c r="CW82" s="2">
        <v>86.500979999999998</v>
      </c>
      <c r="CX82" s="2">
        <v>47.599609999999998</v>
      </c>
      <c r="CY82" s="2">
        <v>227.84961000000001</v>
      </c>
      <c r="CZ82" s="2">
        <v>55.750976999999999</v>
      </c>
      <c r="DA82" s="2">
        <v>269.99901999999997</v>
      </c>
      <c r="DB82" s="2">
        <v>390.15039999999999</v>
      </c>
      <c r="DC82" s="2">
        <v>-108.99902</v>
      </c>
      <c r="DD82" s="2">
        <v>242.85059000000001</v>
      </c>
    </row>
    <row r="83" spans="1:108" x14ac:dyDescent="0.3">
      <c r="A83" t="s">
        <v>33</v>
      </c>
      <c r="B83" s="1" t="s">
        <v>3</v>
      </c>
      <c r="C83" t="s">
        <v>5</v>
      </c>
      <c r="D83" s="2">
        <f t="shared" si="5"/>
        <v>11538.953157199998</v>
      </c>
      <c r="K83" s="2">
        <v>146.7002</v>
      </c>
      <c r="L83" s="2">
        <v>0</v>
      </c>
      <c r="M83" s="2">
        <v>0</v>
      </c>
      <c r="N83" s="2">
        <v>253.8999</v>
      </c>
      <c r="O83" s="2">
        <v>276.3501</v>
      </c>
      <c r="P83" s="2">
        <v>0</v>
      </c>
      <c r="Q83" s="2">
        <v>0</v>
      </c>
      <c r="R83" s="2">
        <v>532.59960000000001</v>
      </c>
      <c r="S83" s="2">
        <v>0</v>
      </c>
      <c r="T83" s="2">
        <v>0</v>
      </c>
      <c r="U83" s="2">
        <v>269.00049999999999</v>
      </c>
      <c r="V83" s="2">
        <v>0</v>
      </c>
      <c r="W83" s="2">
        <v>0</v>
      </c>
      <c r="X83" s="2">
        <v>675.5</v>
      </c>
      <c r="Y83" s="2">
        <v>0</v>
      </c>
      <c r="Z83" s="2">
        <v>0</v>
      </c>
      <c r="AA83" s="2">
        <v>0</v>
      </c>
      <c r="AB83" s="2">
        <v>0</v>
      </c>
      <c r="AC83" s="2">
        <v>214.5498</v>
      </c>
      <c r="AD83" s="2">
        <v>155.44970000000001</v>
      </c>
      <c r="AE83" s="2">
        <v>299.34960000000001</v>
      </c>
      <c r="AF83" s="2">
        <v>0</v>
      </c>
      <c r="AG83" s="2">
        <v>14.949707</v>
      </c>
      <c r="AH83" s="2">
        <v>154.5498</v>
      </c>
      <c r="AI83" s="2">
        <v>0</v>
      </c>
      <c r="AJ83" s="2">
        <v>57.350098000000003</v>
      </c>
      <c r="AK83" s="2">
        <v>0</v>
      </c>
      <c r="AL83" s="2">
        <v>45.600098000000003</v>
      </c>
      <c r="AM83" s="2">
        <v>283.3999</v>
      </c>
      <c r="AN83" s="2">
        <v>307.6001</v>
      </c>
      <c r="AO83" s="2">
        <v>90.600099999999998</v>
      </c>
      <c r="AP83" s="2">
        <v>186.90038999999999</v>
      </c>
      <c r="AQ83" s="2">
        <v>284.80029999999999</v>
      </c>
      <c r="AR83" s="2">
        <v>0</v>
      </c>
      <c r="AS83" s="2">
        <v>276.75</v>
      </c>
      <c r="AT83" s="2">
        <v>0</v>
      </c>
      <c r="AU83" s="2">
        <v>24.899902000000001</v>
      </c>
      <c r="AV83" s="2">
        <v>67.149900000000002</v>
      </c>
      <c r="AW83" s="2">
        <v>331.7002</v>
      </c>
      <c r="AX83" s="2">
        <v>0</v>
      </c>
      <c r="AY83" s="2">
        <v>379.0498</v>
      </c>
      <c r="AZ83" s="2">
        <v>0</v>
      </c>
      <c r="BA83" s="2">
        <v>80.400390000000002</v>
      </c>
      <c r="BB83" s="2">
        <v>0</v>
      </c>
      <c r="BC83" s="2">
        <v>304.6001</v>
      </c>
      <c r="BD83" s="2">
        <v>72.75</v>
      </c>
      <c r="BE83" s="2">
        <v>0</v>
      </c>
      <c r="BF83" s="2">
        <v>446.59960000000001</v>
      </c>
      <c r="BG83" s="2">
        <v>494.90039999999999</v>
      </c>
      <c r="BH83" s="2">
        <v>0</v>
      </c>
      <c r="BI83" s="2">
        <v>0</v>
      </c>
      <c r="BJ83" s="2">
        <v>151.64940999999999</v>
      </c>
      <c r="BK83" s="2">
        <v>100.34961</v>
      </c>
      <c r="BL83" s="2">
        <v>147.3501</v>
      </c>
      <c r="BM83" s="2">
        <v>0</v>
      </c>
      <c r="BN83" s="2">
        <v>0</v>
      </c>
      <c r="BO83" s="2">
        <v>0</v>
      </c>
      <c r="BP83" s="2">
        <v>229.9502</v>
      </c>
      <c r="BQ83" s="2">
        <v>163.80029999999999</v>
      </c>
      <c r="BR83" s="2">
        <v>36.050293000000003</v>
      </c>
      <c r="BS83" s="2">
        <v>219.6001</v>
      </c>
      <c r="BT83" s="2">
        <v>0</v>
      </c>
      <c r="BU83" s="2">
        <v>0</v>
      </c>
      <c r="BV83" s="2">
        <v>417.25049999999999</v>
      </c>
      <c r="BW83" s="2">
        <v>0</v>
      </c>
      <c r="BX83" s="2">
        <v>267.25</v>
      </c>
      <c r="BY83" s="2">
        <v>0</v>
      </c>
      <c r="BZ83" s="2">
        <v>425.10059999999999</v>
      </c>
      <c r="CA83" s="2">
        <v>119.5</v>
      </c>
      <c r="CB83" s="2">
        <v>0</v>
      </c>
      <c r="CC83" s="2">
        <v>500.9502</v>
      </c>
      <c r="CD83" s="2">
        <v>35.850098000000003</v>
      </c>
      <c r="CE83" s="2">
        <v>163.5498</v>
      </c>
      <c r="CF83" s="2">
        <v>0</v>
      </c>
      <c r="CG83" s="2">
        <v>0</v>
      </c>
      <c r="CH83" s="2">
        <v>0</v>
      </c>
      <c r="CI83" s="2">
        <v>168.2002</v>
      </c>
      <c r="CJ83" s="2">
        <v>0</v>
      </c>
      <c r="CK83" s="2">
        <v>189.55078</v>
      </c>
      <c r="CL83" s="2">
        <v>0</v>
      </c>
      <c r="CM83" s="2">
        <v>46.5</v>
      </c>
      <c r="CN83" s="2">
        <v>157.75</v>
      </c>
      <c r="CO83" s="2">
        <v>0</v>
      </c>
      <c r="CP83" s="2">
        <v>0</v>
      </c>
      <c r="CQ83" s="2">
        <v>102.20019499999999</v>
      </c>
      <c r="CR83" s="2">
        <v>175.5</v>
      </c>
      <c r="CS83" s="2">
        <v>0</v>
      </c>
      <c r="CT83" s="2">
        <v>0</v>
      </c>
      <c r="CU83" s="2">
        <v>357.5</v>
      </c>
      <c r="CV83" s="2">
        <v>25.799804999999999</v>
      </c>
      <c r="CW83" s="2">
        <v>0</v>
      </c>
      <c r="CX83" s="2">
        <v>606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3.8007811999999999</v>
      </c>
    </row>
    <row r="84" spans="1:108" x14ac:dyDescent="0.3">
      <c r="A84" t="s">
        <v>33</v>
      </c>
      <c r="B84" s="1" t="s">
        <v>3</v>
      </c>
      <c r="C84" t="s">
        <v>6</v>
      </c>
      <c r="D84" s="2">
        <f t="shared" si="5"/>
        <v>-8184.199255999999</v>
      </c>
      <c r="K84" s="2">
        <v>0</v>
      </c>
      <c r="L84" s="2">
        <v>-112.69971</v>
      </c>
      <c r="M84" s="2">
        <v>-454.8501</v>
      </c>
      <c r="N84" s="2">
        <v>0</v>
      </c>
      <c r="O84" s="2">
        <v>0</v>
      </c>
      <c r="P84" s="2">
        <v>-75.850099999999998</v>
      </c>
      <c r="Q84" s="2">
        <v>-151.79931999999999</v>
      </c>
      <c r="R84" s="2">
        <v>0</v>
      </c>
      <c r="S84" s="2">
        <v>-263.30029999999999</v>
      </c>
      <c r="T84" s="2">
        <v>0</v>
      </c>
      <c r="U84" s="2">
        <v>0</v>
      </c>
      <c r="V84" s="2">
        <v>-146.8501</v>
      </c>
      <c r="W84" s="2">
        <v>0</v>
      </c>
      <c r="X84" s="2">
        <v>0</v>
      </c>
      <c r="Y84" s="2">
        <v>-301.94970000000001</v>
      </c>
      <c r="Z84" s="2">
        <v>-347.00049999999999</v>
      </c>
      <c r="AA84" s="2">
        <v>-36.75</v>
      </c>
      <c r="AB84" s="2">
        <v>-41.099609999999998</v>
      </c>
      <c r="AC84" s="2">
        <v>-46.75</v>
      </c>
      <c r="AD84" s="2">
        <v>0</v>
      </c>
      <c r="AE84" s="2">
        <v>-56.399901999999997</v>
      </c>
      <c r="AF84" s="2">
        <v>-51.299804999999999</v>
      </c>
      <c r="AG84" s="2">
        <v>-15.75</v>
      </c>
      <c r="AH84" s="2">
        <v>0</v>
      </c>
      <c r="AI84" s="2">
        <v>0</v>
      </c>
      <c r="AJ84" s="2">
        <v>0</v>
      </c>
      <c r="AK84" s="2">
        <v>-98.549805000000006</v>
      </c>
      <c r="AL84" s="2">
        <v>0</v>
      </c>
      <c r="AM84" s="2">
        <v>-126.94971</v>
      </c>
      <c r="AN84" s="2">
        <v>0</v>
      </c>
      <c r="AO84" s="2">
        <v>0</v>
      </c>
      <c r="AP84" s="2">
        <v>0</v>
      </c>
      <c r="AQ84" s="2">
        <v>0</v>
      </c>
      <c r="AR84" s="2">
        <v>-187.15038999999999</v>
      </c>
      <c r="AS84" s="2">
        <v>-203.1499</v>
      </c>
      <c r="AT84" s="2">
        <v>-79.350586000000007</v>
      </c>
      <c r="AU84" s="2">
        <v>-63.800293000000003</v>
      </c>
      <c r="AV84" s="2">
        <v>0</v>
      </c>
      <c r="AW84" s="2">
        <v>0</v>
      </c>
      <c r="AX84" s="2">
        <v>0</v>
      </c>
      <c r="AY84" s="2">
        <v>-156.5</v>
      </c>
      <c r="AZ84" s="2">
        <v>0</v>
      </c>
      <c r="BA84" s="2">
        <v>-98.599609999999998</v>
      </c>
      <c r="BB84" s="2">
        <v>-60.099609999999998</v>
      </c>
      <c r="BC84" s="2">
        <v>-277.2998</v>
      </c>
      <c r="BD84" s="2">
        <v>0</v>
      </c>
      <c r="BE84" s="2">
        <v>0</v>
      </c>
      <c r="BF84" s="2">
        <v>0</v>
      </c>
      <c r="BG84" s="2">
        <v>-324.0498</v>
      </c>
      <c r="BH84" s="2">
        <v>-426.35059999999999</v>
      </c>
      <c r="BI84" s="2">
        <v>-107.40039</v>
      </c>
      <c r="BJ84" s="2">
        <v>0</v>
      </c>
      <c r="BK84" s="2">
        <v>-9.2998049999999992</v>
      </c>
      <c r="BL84" s="2">
        <v>0</v>
      </c>
      <c r="BM84" s="2">
        <v>-168.9502</v>
      </c>
      <c r="BN84" s="2">
        <v>-197.85059000000001</v>
      </c>
      <c r="BO84" s="2">
        <v>-388.44970000000001</v>
      </c>
      <c r="BP84" s="2">
        <v>0</v>
      </c>
      <c r="BQ84" s="2">
        <v>0</v>
      </c>
      <c r="BR84" s="2">
        <v>-74</v>
      </c>
      <c r="BS84" s="2">
        <v>-41.450195000000001</v>
      </c>
      <c r="BT84" s="2">
        <v>-168.1499</v>
      </c>
      <c r="BU84" s="2">
        <v>0</v>
      </c>
      <c r="BV84" s="2">
        <v>-122.1499</v>
      </c>
      <c r="BW84" s="2">
        <v>-367.79932000000002</v>
      </c>
      <c r="BX84" s="2">
        <v>0</v>
      </c>
      <c r="BY84" s="2">
        <v>0</v>
      </c>
      <c r="BZ84" s="2">
        <v>-154.5498</v>
      </c>
      <c r="CA84" s="2">
        <v>0</v>
      </c>
      <c r="CB84" s="2">
        <v>-109.5</v>
      </c>
      <c r="CC84" s="2">
        <v>0</v>
      </c>
      <c r="CD84" s="2">
        <v>-76.049805000000006</v>
      </c>
      <c r="CE84" s="2">
        <v>0</v>
      </c>
      <c r="CF84" s="2">
        <v>0</v>
      </c>
      <c r="CG84" s="2">
        <v>0</v>
      </c>
      <c r="CH84" s="2">
        <v>-112.79980500000001</v>
      </c>
      <c r="CI84" s="2">
        <v>0</v>
      </c>
      <c r="CJ84" s="2">
        <v>0</v>
      </c>
      <c r="CK84" s="2">
        <v>-40.049804999999999</v>
      </c>
      <c r="CL84" s="2">
        <v>-92.549805000000006</v>
      </c>
      <c r="CM84" s="2">
        <v>0</v>
      </c>
      <c r="CN84" s="2">
        <v>-42.300780000000003</v>
      </c>
      <c r="CO84" s="2">
        <v>-159</v>
      </c>
      <c r="CP84" s="2">
        <v>-145.5</v>
      </c>
      <c r="CQ84" s="2">
        <v>0</v>
      </c>
      <c r="CR84" s="2">
        <v>0</v>
      </c>
      <c r="CS84" s="2">
        <v>0</v>
      </c>
      <c r="CT84" s="2">
        <v>0</v>
      </c>
      <c r="CU84" s="2">
        <v>-8.7998049999999992</v>
      </c>
      <c r="CV84" s="2">
        <v>-199.2002</v>
      </c>
      <c r="CW84" s="2">
        <v>-98.5</v>
      </c>
      <c r="CX84" s="2">
        <v>0</v>
      </c>
      <c r="CY84" s="2">
        <v>-114.75</v>
      </c>
      <c r="CZ84" s="2">
        <v>0</v>
      </c>
      <c r="DA84" s="2">
        <v>-70.799805000000006</v>
      </c>
      <c r="DB84" s="2">
        <v>-286.69922000000003</v>
      </c>
      <c r="DC84" s="2">
        <v>-512.40137000000004</v>
      </c>
      <c r="DD84" s="2">
        <v>-111.04980500000001</v>
      </c>
    </row>
    <row r="85" spans="1:108" x14ac:dyDescent="0.3">
      <c r="A85" t="s">
        <v>33</v>
      </c>
      <c r="B85" s="1" t="s">
        <v>3</v>
      </c>
      <c r="C85" t="s">
        <v>7</v>
      </c>
      <c r="D85" s="2">
        <f t="shared" si="5"/>
        <v>3354.7538920299994</v>
      </c>
      <c r="E85">
        <f>COUNT(K85:DD85)</f>
        <v>98</v>
      </c>
      <c r="F85">
        <f>COUNTIF(K85:DD85,"&gt;0")</f>
        <v>45</v>
      </c>
      <c r="K85" s="2">
        <v>146.7002</v>
      </c>
      <c r="L85" s="2">
        <v>-112.69971</v>
      </c>
      <c r="M85" s="2">
        <v>-454.8501</v>
      </c>
      <c r="N85" s="2">
        <v>253.8999</v>
      </c>
      <c r="O85" s="2">
        <v>276.3501</v>
      </c>
      <c r="P85" s="2">
        <v>-75.850099999999998</v>
      </c>
      <c r="Q85" s="2">
        <v>-151.79931999999999</v>
      </c>
      <c r="R85" s="2">
        <v>532.59960000000001</v>
      </c>
      <c r="S85" s="2">
        <v>-263.30029999999999</v>
      </c>
      <c r="T85" s="2">
        <v>0</v>
      </c>
      <c r="U85" s="2">
        <v>269.00049999999999</v>
      </c>
      <c r="V85" s="2">
        <v>-146.8501</v>
      </c>
      <c r="W85" s="2">
        <v>0</v>
      </c>
      <c r="X85" s="2">
        <v>675.5</v>
      </c>
      <c r="Y85" s="2">
        <v>-301.94970000000001</v>
      </c>
      <c r="Z85" s="2">
        <v>-347.00049999999999</v>
      </c>
      <c r="AA85" s="2">
        <v>-36.75</v>
      </c>
      <c r="AB85" s="2">
        <v>-41.099609999999998</v>
      </c>
      <c r="AC85" s="2">
        <v>167.7998</v>
      </c>
      <c r="AD85" s="2">
        <v>155.44970000000001</v>
      </c>
      <c r="AE85" s="2">
        <v>242.94970000000001</v>
      </c>
      <c r="AF85" s="2">
        <v>-51.299804999999999</v>
      </c>
      <c r="AG85" s="2">
        <v>-0.80029296999999999</v>
      </c>
      <c r="AH85" s="2">
        <v>154.5498</v>
      </c>
      <c r="AI85" s="2">
        <v>0</v>
      </c>
      <c r="AJ85" s="2">
        <v>57.350098000000003</v>
      </c>
      <c r="AK85" s="2">
        <v>-98.549805000000006</v>
      </c>
      <c r="AL85" s="2">
        <v>45.600098000000003</v>
      </c>
      <c r="AM85" s="2">
        <v>156.4502</v>
      </c>
      <c r="AN85" s="2">
        <v>307.6001</v>
      </c>
      <c r="AO85" s="2">
        <v>90.600099999999998</v>
      </c>
      <c r="AP85" s="2">
        <v>186.90038999999999</v>
      </c>
      <c r="AQ85" s="2">
        <v>284.80029999999999</v>
      </c>
      <c r="AR85" s="2">
        <v>-187.15038999999999</v>
      </c>
      <c r="AS85" s="2">
        <v>73.600099999999998</v>
      </c>
      <c r="AT85" s="2">
        <v>-79.350586000000007</v>
      </c>
      <c r="AU85" s="2">
        <v>-38.900390000000002</v>
      </c>
      <c r="AV85" s="2">
        <v>67.149900000000002</v>
      </c>
      <c r="AW85" s="2">
        <v>331.7002</v>
      </c>
      <c r="AX85" s="2">
        <v>0</v>
      </c>
      <c r="AY85" s="2">
        <v>222.5498</v>
      </c>
      <c r="AZ85" s="2">
        <v>0</v>
      </c>
      <c r="BA85" s="2">
        <v>-18.199218999999999</v>
      </c>
      <c r="BB85" s="2">
        <v>-60.099609999999998</v>
      </c>
      <c r="BC85" s="2">
        <v>27.300293</v>
      </c>
      <c r="BD85" s="2">
        <v>72.75</v>
      </c>
      <c r="BE85" s="2">
        <v>0</v>
      </c>
      <c r="BF85" s="2">
        <v>446.59960000000001</v>
      </c>
      <c r="BG85" s="2">
        <v>170.85059000000001</v>
      </c>
      <c r="BH85" s="2">
        <v>-426.35059999999999</v>
      </c>
      <c r="BI85" s="2">
        <v>-107.40039</v>
      </c>
      <c r="BJ85" s="2">
        <v>151.64940999999999</v>
      </c>
      <c r="BK85" s="2">
        <v>91.049805000000006</v>
      </c>
      <c r="BL85" s="2">
        <v>147.3501</v>
      </c>
      <c r="BM85" s="2">
        <v>-168.9502</v>
      </c>
      <c r="BN85" s="2">
        <v>-197.85059000000001</v>
      </c>
      <c r="BO85" s="2">
        <v>-388.44970000000001</v>
      </c>
      <c r="BP85" s="2">
        <v>229.9502</v>
      </c>
      <c r="BQ85" s="2">
        <v>163.80029999999999</v>
      </c>
      <c r="BR85" s="2">
        <v>-37.949706999999997</v>
      </c>
      <c r="BS85" s="2">
        <v>178.1499</v>
      </c>
      <c r="BT85" s="2">
        <v>-168.1499</v>
      </c>
      <c r="BU85" s="2">
        <v>0</v>
      </c>
      <c r="BV85" s="2">
        <v>295.10059999999999</v>
      </c>
      <c r="BW85" s="2">
        <v>-367.79932000000002</v>
      </c>
      <c r="BX85" s="2">
        <v>267.25</v>
      </c>
      <c r="BY85" s="2">
        <v>0</v>
      </c>
      <c r="BZ85" s="2">
        <v>270.55077999999997</v>
      </c>
      <c r="CA85" s="2">
        <v>119.5</v>
      </c>
      <c r="CB85" s="2">
        <v>-109.5</v>
      </c>
      <c r="CC85" s="2">
        <v>500.9502</v>
      </c>
      <c r="CD85" s="2">
        <v>-40.199706999999997</v>
      </c>
      <c r="CE85" s="2">
        <v>163.5498</v>
      </c>
      <c r="CF85" s="2">
        <v>0</v>
      </c>
      <c r="CG85" s="2">
        <v>0</v>
      </c>
      <c r="CH85" s="2">
        <v>-112.79980500000001</v>
      </c>
      <c r="CI85" s="2">
        <v>168.2002</v>
      </c>
      <c r="CJ85" s="2">
        <v>0</v>
      </c>
      <c r="CK85" s="2">
        <v>149.50098</v>
      </c>
      <c r="CL85" s="2">
        <v>-92.549805000000006</v>
      </c>
      <c r="CM85" s="2">
        <v>46.5</v>
      </c>
      <c r="CN85" s="2">
        <v>115.44922</v>
      </c>
      <c r="CO85" s="2">
        <v>-159</v>
      </c>
      <c r="CP85" s="2">
        <v>-145.5</v>
      </c>
      <c r="CQ85" s="2">
        <v>102.20019499999999</v>
      </c>
      <c r="CR85" s="2">
        <v>175.5</v>
      </c>
      <c r="CS85" s="2">
        <v>0</v>
      </c>
      <c r="CT85" s="2">
        <v>0</v>
      </c>
      <c r="CU85" s="2">
        <v>348.7002</v>
      </c>
      <c r="CV85" s="2">
        <v>-173.40038999999999</v>
      </c>
      <c r="CW85" s="2">
        <v>-98.5</v>
      </c>
      <c r="CX85" s="2">
        <v>606</v>
      </c>
      <c r="CY85" s="2">
        <v>-114.75</v>
      </c>
      <c r="CZ85" s="2">
        <v>0</v>
      </c>
      <c r="DA85" s="2">
        <v>-70.799805000000006</v>
      </c>
      <c r="DB85" s="2">
        <v>-286.69922000000003</v>
      </c>
      <c r="DC85" s="2">
        <v>-512.40137000000004</v>
      </c>
      <c r="DD85" s="2">
        <v>-107.24902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68268.947705000013</v>
      </c>
      <c r="I86" s="2">
        <f>SUM(D86,D89,D92,D95)</f>
        <v>127108.29925760003</v>
      </c>
      <c r="J86" s="7">
        <f>100*I88/I86</f>
        <v>30.45038697354434</v>
      </c>
      <c r="K86" s="2">
        <v>1139.8496</v>
      </c>
      <c r="L86" s="2">
        <v>1358.6006</v>
      </c>
      <c r="M86" s="2">
        <v>207.65038999999999</v>
      </c>
      <c r="N86" s="2">
        <v>189.25098</v>
      </c>
      <c r="O86" s="2">
        <v>44.849609999999998</v>
      </c>
      <c r="P86" s="2">
        <v>562.49900000000002</v>
      </c>
      <c r="Q86" s="2">
        <v>383.5</v>
      </c>
      <c r="R86" s="2">
        <v>258.19922000000003</v>
      </c>
      <c r="S86" s="2">
        <v>950.65233999999998</v>
      </c>
      <c r="T86" s="2">
        <v>437.2998</v>
      </c>
      <c r="U86" s="2">
        <v>358.5</v>
      </c>
      <c r="V86" s="2">
        <v>1124.6498999999999</v>
      </c>
      <c r="W86" s="2">
        <v>1174.5498</v>
      </c>
      <c r="X86" s="2">
        <v>451.5498</v>
      </c>
      <c r="Y86" s="2">
        <v>728.9502</v>
      </c>
      <c r="Z86" s="2">
        <v>459.25</v>
      </c>
      <c r="AA86" s="2">
        <v>1061.9502</v>
      </c>
      <c r="AB86" s="2">
        <v>150.35059000000001</v>
      </c>
      <c r="AC86" s="2">
        <v>560.9502</v>
      </c>
      <c r="AD86" s="2">
        <v>179.84961000000001</v>
      </c>
      <c r="AE86" s="2">
        <v>466.80077999999997</v>
      </c>
      <c r="AF86" s="2">
        <v>89.75</v>
      </c>
      <c r="AG86" s="2">
        <v>117.75098</v>
      </c>
      <c r="AH86" s="2">
        <v>764</v>
      </c>
      <c r="AI86" s="2">
        <v>229.7002</v>
      </c>
      <c r="AJ86" s="2">
        <v>328.15039999999999</v>
      </c>
      <c r="AK86" s="2">
        <v>591.89940000000001</v>
      </c>
      <c r="AL86" s="2">
        <v>540.09960000000001</v>
      </c>
      <c r="AM86" s="2">
        <v>609.59766000000002</v>
      </c>
      <c r="AN86" s="2">
        <v>367.5498</v>
      </c>
      <c r="AO86" s="2">
        <v>998.5498</v>
      </c>
      <c r="AP86" s="2">
        <v>1591.4482</v>
      </c>
      <c r="AQ86" s="2">
        <v>1709.1992</v>
      </c>
      <c r="AR86" s="2">
        <v>695.60155999999995</v>
      </c>
      <c r="AS86" s="2">
        <v>529.5498</v>
      </c>
      <c r="AT86" s="2">
        <v>82.700194999999994</v>
      </c>
      <c r="AU86" s="2">
        <v>683.15039999999999</v>
      </c>
      <c r="AV86" s="2">
        <v>439.55077999999997</v>
      </c>
      <c r="AW86" s="2">
        <v>1320.25</v>
      </c>
      <c r="AX86" s="2">
        <v>764.05079999999998</v>
      </c>
      <c r="AY86" s="2">
        <v>337.09960000000001</v>
      </c>
      <c r="AZ86" s="2">
        <v>831.60059999999999</v>
      </c>
      <c r="BA86" s="2">
        <v>649.65039999999999</v>
      </c>
      <c r="BB86" s="2">
        <v>596.7002</v>
      </c>
      <c r="BC86" s="2">
        <v>921.2998</v>
      </c>
      <c r="BD86" s="2">
        <v>837.15137000000004</v>
      </c>
      <c r="BE86" s="2">
        <v>1316.7988</v>
      </c>
      <c r="BF86" s="2">
        <v>1000.1504</v>
      </c>
      <c r="BG86" s="2">
        <v>510.40039999999999</v>
      </c>
      <c r="BH86" s="2">
        <v>814</v>
      </c>
      <c r="BI86" s="2">
        <v>1540.1504</v>
      </c>
      <c r="BJ86" s="2">
        <v>725.40039999999999</v>
      </c>
      <c r="BK86" s="2">
        <v>787.69920000000002</v>
      </c>
      <c r="BL86" s="2">
        <v>865.60155999999995</v>
      </c>
      <c r="BM86" s="2">
        <v>1450.4492</v>
      </c>
      <c r="BN86" s="2">
        <v>1254.75</v>
      </c>
      <c r="BO86" s="2">
        <v>535.70119999999997</v>
      </c>
      <c r="BP86" s="2">
        <v>124.40039</v>
      </c>
      <c r="BQ86" s="2">
        <v>171.55078</v>
      </c>
      <c r="BR86" s="2">
        <v>253.15038999999999</v>
      </c>
      <c r="BS86" s="2">
        <v>604.24900000000002</v>
      </c>
      <c r="BT86" s="2">
        <v>1402.2002</v>
      </c>
      <c r="BU86" s="2">
        <v>477.90039999999999</v>
      </c>
      <c r="BV86" s="2">
        <v>429.7998</v>
      </c>
      <c r="BW86" s="2">
        <v>858.34960000000001</v>
      </c>
      <c r="BX86" s="2">
        <v>464.39843999999999</v>
      </c>
      <c r="BY86" s="2">
        <v>611.15039999999999</v>
      </c>
      <c r="BZ86" s="2">
        <v>402.64843999999999</v>
      </c>
      <c r="CA86" s="2">
        <v>629.94727</v>
      </c>
      <c r="CB86" s="2">
        <v>548</v>
      </c>
      <c r="CC86" s="2">
        <v>1273.2988</v>
      </c>
      <c r="CD86" s="2">
        <v>393.79883000000001</v>
      </c>
      <c r="CE86" s="2">
        <v>1149.4004</v>
      </c>
      <c r="CF86" s="2">
        <v>570.09960000000001</v>
      </c>
      <c r="CG86" s="2">
        <v>162.5</v>
      </c>
      <c r="CH86" s="2">
        <v>637.69920000000002</v>
      </c>
      <c r="CI86" s="2">
        <v>743.00194999999997</v>
      </c>
      <c r="CJ86" s="2">
        <v>744.89649999999995</v>
      </c>
      <c r="CK86" s="2">
        <v>982</v>
      </c>
      <c r="CL86" s="2">
        <v>402.40039999999999</v>
      </c>
      <c r="CM86" s="2">
        <v>295.40233999999998</v>
      </c>
      <c r="CN86" s="2">
        <v>1391.0996</v>
      </c>
      <c r="CO86" s="2">
        <v>933.09960000000001</v>
      </c>
      <c r="CP86" s="2">
        <v>743.40233999999998</v>
      </c>
      <c r="CQ86" s="2">
        <v>288.59960000000001</v>
      </c>
      <c r="CR86" s="2">
        <v>1881.8984</v>
      </c>
      <c r="CS86" s="2">
        <v>842</v>
      </c>
      <c r="CT86" s="2">
        <v>1102.0059000000001</v>
      </c>
      <c r="CU86" s="2">
        <v>472.5</v>
      </c>
      <c r="CV86" s="2">
        <v>1353.6973</v>
      </c>
      <c r="CW86" s="2">
        <v>602.59766000000002</v>
      </c>
      <c r="CX86" s="2">
        <v>770.20119999999997</v>
      </c>
      <c r="CY86" s="2">
        <v>120.15039</v>
      </c>
      <c r="CZ86" s="2">
        <v>176.44922</v>
      </c>
      <c r="DA86" s="2">
        <v>968.64844000000005</v>
      </c>
      <c r="DB86" s="2">
        <v>1410.8008</v>
      </c>
      <c r="DC86" s="2">
        <v>648.04880000000003</v>
      </c>
      <c r="DD86" s="2">
        <v>554.65039999999999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-44737.690188</v>
      </c>
      <c r="I87" s="2">
        <f>SUM(D87,D90,D93,D96)</f>
        <v>-88403.329796000005</v>
      </c>
      <c r="K87" s="2">
        <v>-304.84960000000001</v>
      </c>
      <c r="L87" s="2">
        <v>-615.74900000000002</v>
      </c>
      <c r="M87" s="2">
        <v>-482.75098000000003</v>
      </c>
      <c r="N87" s="2">
        <v>-626.90039999999999</v>
      </c>
      <c r="O87" s="2">
        <v>-539.84960000000001</v>
      </c>
      <c r="P87" s="2">
        <v>-181.44922</v>
      </c>
      <c r="Q87" s="2">
        <v>-53.301758</v>
      </c>
      <c r="R87" s="2">
        <v>-144.84961000000001</v>
      </c>
      <c r="S87" s="2">
        <v>-451.0498</v>
      </c>
      <c r="T87" s="2">
        <v>-229.85156000000001</v>
      </c>
      <c r="U87" s="2">
        <v>-209.89843999999999</v>
      </c>
      <c r="V87" s="2">
        <v>-468.60059999999999</v>
      </c>
      <c r="W87" s="2">
        <v>-128.7998</v>
      </c>
      <c r="X87" s="2">
        <v>-164.19922</v>
      </c>
      <c r="Y87" s="2">
        <v>-549.80079999999998</v>
      </c>
      <c r="Z87" s="2">
        <v>-463.99901999999997</v>
      </c>
      <c r="AA87" s="2">
        <v>-208.35059000000001</v>
      </c>
      <c r="AB87" s="2">
        <v>-413.40039999999999</v>
      </c>
      <c r="AC87" s="2">
        <v>-431.60059999999999</v>
      </c>
      <c r="AD87" s="2">
        <v>-559.05079999999998</v>
      </c>
      <c r="AE87" s="2">
        <v>-467.34960000000001</v>
      </c>
      <c r="AF87" s="2">
        <v>-246.04883000000001</v>
      </c>
      <c r="AG87" s="2">
        <v>-265.09863000000001</v>
      </c>
      <c r="AH87" s="2">
        <v>-483.19922000000003</v>
      </c>
      <c r="AI87" s="2">
        <v>-540.79880000000003</v>
      </c>
      <c r="AJ87" s="2">
        <v>-271.40039999999999</v>
      </c>
      <c r="AK87" s="2">
        <v>-310.19922000000003</v>
      </c>
      <c r="AL87" s="2">
        <v>-250.89940999999999</v>
      </c>
      <c r="AM87" s="2">
        <v>0</v>
      </c>
      <c r="AN87" s="2">
        <v>-440.20116999999999</v>
      </c>
      <c r="AO87" s="2">
        <v>-666.14844000000005</v>
      </c>
      <c r="AP87" s="2">
        <v>-1081.001</v>
      </c>
      <c r="AQ87" s="2">
        <v>-156.10059000000001</v>
      </c>
      <c r="AR87" s="2">
        <v>-496.2002</v>
      </c>
      <c r="AS87" s="2">
        <v>-177.39940999999999</v>
      </c>
      <c r="AT87" s="2">
        <v>-116.10156000000001</v>
      </c>
      <c r="AU87" s="2">
        <v>-346.20116999999999</v>
      </c>
      <c r="AV87" s="2">
        <v>-343.2002</v>
      </c>
      <c r="AW87" s="2">
        <v>-444.39940000000001</v>
      </c>
      <c r="AX87" s="2">
        <v>-530.54880000000003</v>
      </c>
      <c r="AY87" s="2">
        <v>-352.84863000000001</v>
      </c>
      <c r="AZ87" s="2">
        <v>-516.04880000000003</v>
      </c>
      <c r="BA87" s="2">
        <v>-958.50194999999997</v>
      </c>
      <c r="BB87" s="2">
        <v>-281.39940000000001</v>
      </c>
      <c r="BC87" s="2">
        <v>-379.0498</v>
      </c>
      <c r="BD87" s="2">
        <v>-308.59863000000001</v>
      </c>
      <c r="BE87" s="2">
        <v>-391.34960000000001</v>
      </c>
      <c r="BF87" s="2">
        <v>-1329.8965000000001</v>
      </c>
      <c r="BG87" s="2">
        <v>-429.80077999999997</v>
      </c>
      <c r="BH87" s="2">
        <v>-1014.0996</v>
      </c>
      <c r="BI87" s="2">
        <v>-540.35155999999995</v>
      </c>
      <c r="BJ87" s="2">
        <v>-352.74804999999998</v>
      </c>
      <c r="BK87" s="2">
        <v>-267.5</v>
      </c>
      <c r="BL87" s="2">
        <v>-941.09960000000001</v>
      </c>
      <c r="BM87" s="2">
        <v>-217.05078</v>
      </c>
      <c r="BN87" s="2">
        <v>-351.75389999999999</v>
      </c>
      <c r="BO87" s="2">
        <v>-1183.748</v>
      </c>
      <c r="BP87" s="2">
        <v>-879.25</v>
      </c>
      <c r="BQ87" s="2">
        <v>-806.94920000000002</v>
      </c>
      <c r="BR87" s="2">
        <v>-205.59765999999999</v>
      </c>
      <c r="BS87" s="2">
        <v>-833.34862999999996</v>
      </c>
      <c r="BT87" s="2">
        <v>-251.14940999999999</v>
      </c>
      <c r="BU87" s="2">
        <v>-354.94922000000003</v>
      </c>
      <c r="BV87" s="2">
        <v>0</v>
      </c>
      <c r="BW87" s="2">
        <v>-117.25194999999999</v>
      </c>
      <c r="BX87" s="2">
        <v>-1645.7012</v>
      </c>
      <c r="BY87" s="2">
        <v>-55.300780000000003</v>
      </c>
      <c r="BZ87" s="2">
        <v>-210.79883000000001</v>
      </c>
      <c r="CA87" s="2">
        <v>-456.25</v>
      </c>
      <c r="CB87" s="2">
        <v>-166.20116999999999</v>
      </c>
      <c r="CC87" s="2">
        <v>-1375.498</v>
      </c>
      <c r="CD87" s="2">
        <v>-217.5</v>
      </c>
      <c r="CE87" s="2">
        <v>-344.99804999999998</v>
      </c>
      <c r="CF87" s="2">
        <v>-537.50390000000004</v>
      </c>
      <c r="CG87" s="2">
        <v>-268.90039999999999</v>
      </c>
      <c r="CH87" s="2">
        <v>-229.30078</v>
      </c>
      <c r="CI87" s="2">
        <v>-781.59766000000002</v>
      </c>
      <c r="CJ87" s="2">
        <v>-441.40233999999998</v>
      </c>
      <c r="CK87" s="2">
        <v>-509.69922000000003</v>
      </c>
      <c r="CL87" s="2">
        <v>-298.09960000000001</v>
      </c>
      <c r="CM87" s="2">
        <v>-486.29883000000001</v>
      </c>
      <c r="CN87" s="2">
        <v>-152.5</v>
      </c>
      <c r="CO87" s="2">
        <v>-258.19727</v>
      </c>
      <c r="CP87" s="2">
        <v>-113.09961</v>
      </c>
      <c r="CQ87" s="2">
        <v>-81.501949999999994</v>
      </c>
      <c r="CR87" s="2">
        <v>-194.39843999999999</v>
      </c>
      <c r="CS87" s="2">
        <v>-333.39648</v>
      </c>
      <c r="CT87" s="2">
        <v>-606.89844000000005</v>
      </c>
      <c r="CU87" s="2">
        <v>-452.10156000000001</v>
      </c>
      <c r="CV87" s="2">
        <v>-440.00195000000002</v>
      </c>
      <c r="CW87" s="2">
        <v>-143.80078</v>
      </c>
      <c r="CX87" s="2">
        <v>-325.59960000000001</v>
      </c>
      <c r="CY87" s="2">
        <v>-763.5</v>
      </c>
      <c r="CZ87" s="2">
        <v>-1223.5038999999999</v>
      </c>
      <c r="DA87" s="2">
        <v>-88.199219999999997</v>
      </c>
      <c r="DB87" s="2">
        <v>-305.29883000000001</v>
      </c>
      <c r="DC87" s="2">
        <v>-1193.5996</v>
      </c>
      <c r="DD87" s="2">
        <v>-1911.9023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23531.2571665</v>
      </c>
      <c r="E88">
        <f>COUNT(K88:DD88)</f>
        <v>98</v>
      </c>
      <c r="F88">
        <f>COUNTIF(K88:DD88,"&gt;0")</f>
        <v>68</v>
      </c>
      <c r="G88">
        <f>SUM(E88,E91,E94,E97)</f>
        <v>392</v>
      </c>
      <c r="H88">
        <f>SUM(F88,F91,F94,F97)</f>
        <v>214</v>
      </c>
      <c r="I88" s="8">
        <f>SUM(D88,D91,D94,D97)</f>
        <v>38704.968999429999</v>
      </c>
      <c r="J88" s="4">
        <f>100 *H88/G88</f>
        <v>54.591836734693878</v>
      </c>
      <c r="K88" s="2">
        <v>835</v>
      </c>
      <c r="L88" s="2">
        <v>742.85155999999995</v>
      </c>
      <c r="M88" s="2">
        <v>-275.10059999999999</v>
      </c>
      <c r="N88" s="2">
        <v>-437.64940000000001</v>
      </c>
      <c r="O88" s="2">
        <v>-495</v>
      </c>
      <c r="P88" s="2">
        <v>381.0498</v>
      </c>
      <c r="Q88" s="2">
        <v>330.19824</v>
      </c>
      <c r="R88" s="2">
        <v>113.34961</v>
      </c>
      <c r="S88" s="2">
        <v>499.60253999999998</v>
      </c>
      <c r="T88" s="2">
        <v>207.44824</v>
      </c>
      <c r="U88" s="2">
        <v>148.60156000000001</v>
      </c>
      <c r="V88" s="2">
        <v>656.04930000000002</v>
      </c>
      <c r="W88" s="2">
        <v>1045.75</v>
      </c>
      <c r="X88" s="2">
        <v>287.35059999999999</v>
      </c>
      <c r="Y88" s="2">
        <v>179.14940999999999</v>
      </c>
      <c r="Z88" s="2">
        <v>-4.7490233999999996</v>
      </c>
      <c r="AA88" s="2">
        <v>853.59960000000001</v>
      </c>
      <c r="AB88" s="2">
        <v>-263.0498</v>
      </c>
      <c r="AC88" s="2">
        <v>129.34961000000001</v>
      </c>
      <c r="AD88" s="2">
        <v>-379.20116999999999</v>
      </c>
      <c r="AE88" s="2">
        <v>-0.54882810000000004</v>
      </c>
      <c r="AF88" s="2">
        <v>-156.29883000000001</v>
      </c>
      <c r="AG88" s="2">
        <v>-147.34765999999999</v>
      </c>
      <c r="AH88" s="2">
        <v>280.80077999999997</v>
      </c>
      <c r="AI88" s="2">
        <v>-311.09863000000001</v>
      </c>
      <c r="AJ88" s="2">
        <v>56.75</v>
      </c>
      <c r="AK88" s="2">
        <v>281.7002</v>
      </c>
      <c r="AL88" s="2">
        <v>289.2002</v>
      </c>
      <c r="AM88" s="2">
        <v>609.59766000000002</v>
      </c>
      <c r="AN88" s="2">
        <v>-72.65137</v>
      </c>
      <c r="AO88" s="2">
        <v>332.40136999999999</v>
      </c>
      <c r="AP88" s="2">
        <v>510.44727</v>
      </c>
      <c r="AQ88" s="2">
        <v>1553.0986</v>
      </c>
      <c r="AR88" s="2">
        <v>199.40136999999999</v>
      </c>
      <c r="AS88" s="2">
        <v>352.15039999999999</v>
      </c>
      <c r="AT88" s="2">
        <v>-33.401367</v>
      </c>
      <c r="AU88" s="2">
        <v>336.94922000000003</v>
      </c>
      <c r="AV88" s="2">
        <v>96.350586000000007</v>
      </c>
      <c r="AW88" s="2">
        <v>875.85059999999999</v>
      </c>
      <c r="AX88" s="2">
        <v>233.50194999999999</v>
      </c>
      <c r="AY88" s="2">
        <v>-15.749022999999999</v>
      </c>
      <c r="AZ88" s="2">
        <v>315.55176</v>
      </c>
      <c r="BA88" s="2">
        <v>-308.85156000000001</v>
      </c>
      <c r="BB88" s="2">
        <v>315.30077999999997</v>
      </c>
      <c r="BC88" s="2">
        <v>542.25</v>
      </c>
      <c r="BD88" s="2">
        <v>528.55273</v>
      </c>
      <c r="BE88" s="2">
        <v>925.44920000000002</v>
      </c>
      <c r="BF88" s="2">
        <v>-329.74610000000001</v>
      </c>
      <c r="BG88" s="2">
        <v>80.599609999999998</v>
      </c>
      <c r="BH88" s="2">
        <v>-200.09961000000001</v>
      </c>
      <c r="BI88" s="2">
        <v>999.79880000000003</v>
      </c>
      <c r="BJ88" s="2">
        <v>372.65233999999998</v>
      </c>
      <c r="BK88" s="2">
        <v>520.19920000000002</v>
      </c>
      <c r="BL88" s="2">
        <v>-75.498050000000006</v>
      </c>
      <c r="BM88" s="2">
        <v>1233.3984</v>
      </c>
      <c r="BN88" s="2">
        <v>902.99609999999996</v>
      </c>
      <c r="BO88" s="2">
        <v>-648.04690000000005</v>
      </c>
      <c r="BP88" s="2">
        <v>-754.84960000000001</v>
      </c>
      <c r="BQ88" s="2">
        <v>-635.39844000000005</v>
      </c>
      <c r="BR88" s="2">
        <v>47.552734000000001</v>
      </c>
      <c r="BS88" s="2">
        <v>-229.09961000000001</v>
      </c>
      <c r="BT88" s="2">
        <v>1151.0508</v>
      </c>
      <c r="BU88" s="2">
        <v>122.95117</v>
      </c>
      <c r="BV88" s="2">
        <v>429.7998</v>
      </c>
      <c r="BW88" s="2">
        <v>741.09766000000002</v>
      </c>
      <c r="BX88" s="2">
        <v>-1181.3027</v>
      </c>
      <c r="BY88" s="2">
        <v>555.84960000000001</v>
      </c>
      <c r="BZ88" s="2">
        <v>191.84961000000001</v>
      </c>
      <c r="CA88" s="2">
        <v>173.69727</v>
      </c>
      <c r="CB88" s="2">
        <v>381.79883000000001</v>
      </c>
      <c r="CC88" s="2">
        <v>-102.19922</v>
      </c>
      <c r="CD88" s="2">
        <v>176.29883000000001</v>
      </c>
      <c r="CE88" s="2">
        <v>804.40233999999998</v>
      </c>
      <c r="CF88" s="2">
        <v>32.595703</v>
      </c>
      <c r="CG88" s="2">
        <v>-106.40039</v>
      </c>
      <c r="CH88" s="2">
        <v>408.39843999999999</v>
      </c>
      <c r="CI88" s="2">
        <v>-38.595703</v>
      </c>
      <c r="CJ88" s="2">
        <v>303.49414000000002</v>
      </c>
      <c r="CK88" s="2">
        <v>472.30077999999997</v>
      </c>
      <c r="CL88" s="2">
        <v>104.30078</v>
      </c>
      <c r="CM88" s="2">
        <v>-190.89648</v>
      </c>
      <c r="CN88" s="2">
        <v>1238.5996</v>
      </c>
      <c r="CO88" s="2">
        <v>674.90233999999998</v>
      </c>
      <c r="CP88" s="2">
        <v>630.30273</v>
      </c>
      <c r="CQ88" s="2">
        <v>207.09765999999999</v>
      </c>
      <c r="CR88" s="2">
        <v>1687.5</v>
      </c>
      <c r="CS88" s="2">
        <v>508.60352</v>
      </c>
      <c r="CT88" s="2">
        <v>495.10741999999999</v>
      </c>
      <c r="CU88" s="2">
        <v>20.398437999999999</v>
      </c>
      <c r="CV88" s="2">
        <v>913.69529999999997</v>
      </c>
      <c r="CW88" s="2">
        <v>458.79687999999999</v>
      </c>
      <c r="CX88" s="2">
        <v>444.60156000000001</v>
      </c>
      <c r="CY88" s="2">
        <v>-643.34960000000001</v>
      </c>
      <c r="CZ88" s="2">
        <v>-1047.0546999999999</v>
      </c>
      <c r="DA88" s="2">
        <v>880.44920000000002</v>
      </c>
      <c r="DB88" s="2">
        <v>1105.502</v>
      </c>
      <c r="DC88" s="2">
        <v>-545.55079999999998</v>
      </c>
      <c r="DD88" s="2">
        <v>-1357.252</v>
      </c>
    </row>
    <row r="89" spans="1:108" x14ac:dyDescent="0.3">
      <c r="A89" t="s">
        <v>34</v>
      </c>
      <c r="B89" s="1" t="s">
        <v>1</v>
      </c>
      <c r="C89" t="s">
        <v>5</v>
      </c>
      <c r="D89" s="2">
        <f t="shared" si="6"/>
        <v>26827.851599900008</v>
      </c>
      <c r="K89" s="2">
        <v>175.90038999999999</v>
      </c>
      <c r="L89" s="2">
        <v>0</v>
      </c>
      <c r="M89" s="2">
        <v>0</v>
      </c>
      <c r="N89" s="2">
        <v>668.25</v>
      </c>
      <c r="O89" s="2">
        <v>332.7002</v>
      </c>
      <c r="P89" s="2">
        <v>0</v>
      </c>
      <c r="Q89" s="2">
        <v>217.34961000000001</v>
      </c>
      <c r="R89" s="2">
        <v>512.89940000000001</v>
      </c>
      <c r="S89" s="2">
        <v>0</v>
      </c>
      <c r="T89" s="2">
        <v>73.549805000000006</v>
      </c>
      <c r="U89" s="2">
        <v>495.7002</v>
      </c>
      <c r="V89" s="2">
        <v>272.19922000000003</v>
      </c>
      <c r="W89" s="2">
        <v>1060.5996</v>
      </c>
      <c r="X89" s="2">
        <v>0</v>
      </c>
      <c r="Y89" s="2">
        <v>0</v>
      </c>
      <c r="Z89" s="2">
        <v>46.450195000000001</v>
      </c>
      <c r="AA89" s="2">
        <v>0</v>
      </c>
      <c r="AB89" s="2">
        <v>83.75</v>
      </c>
      <c r="AC89" s="2">
        <v>0</v>
      </c>
      <c r="AD89" s="2">
        <v>11</v>
      </c>
      <c r="AE89" s="2">
        <v>203.34961000000001</v>
      </c>
      <c r="AF89" s="2">
        <v>1250.5</v>
      </c>
      <c r="AG89" s="2">
        <v>0</v>
      </c>
      <c r="AH89" s="2">
        <v>616.55079999999998</v>
      </c>
      <c r="AI89" s="2">
        <v>0</v>
      </c>
      <c r="AJ89" s="2">
        <v>187.34961000000001</v>
      </c>
      <c r="AK89" s="2">
        <v>0</v>
      </c>
      <c r="AL89" s="2">
        <v>1100.2002</v>
      </c>
      <c r="AM89" s="2">
        <v>0</v>
      </c>
      <c r="AN89" s="2">
        <v>765</v>
      </c>
      <c r="AO89" s="2">
        <v>0</v>
      </c>
      <c r="AP89" s="2">
        <v>0</v>
      </c>
      <c r="AQ89" s="2">
        <v>230.0498</v>
      </c>
      <c r="AR89" s="2">
        <v>0</v>
      </c>
      <c r="AS89" s="2">
        <v>0</v>
      </c>
      <c r="AT89" s="2">
        <v>669.7998</v>
      </c>
      <c r="AU89" s="2">
        <v>94.75</v>
      </c>
      <c r="AV89" s="2">
        <v>749</v>
      </c>
      <c r="AW89" s="2">
        <v>0</v>
      </c>
      <c r="AX89" s="2">
        <v>0</v>
      </c>
      <c r="AY89" s="2">
        <v>0</v>
      </c>
      <c r="AZ89" s="2">
        <v>0</v>
      </c>
      <c r="BA89" s="2">
        <v>122.35058600000001</v>
      </c>
      <c r="BB89" s="2">
        <v>76.950194999999994</v>
      </c>
      <c r="BC89" s="2">
        <v>0</v>
      </c>
      <c r="BD89" s="2">
        <v>5.0996094000000003</v>
      </c>
      <c r="BE89" s="2">
        <v>2009.001</v>
      </c>
      <c r="BF89" s="2">
        <v>75.75</v>
      </c>
      <c r="BG89" s="2">
        <v>0</v>
      </c>
      <c r="BH89" s="2">
        <v>228</v>
      </c>
      <c r="BI89" s="2">
        <v>0</v>
      </c>
      <c r="BJ89" s="2">
        <v>169.90038999999999</v>
      </c>
      <c r="BK89" s="2">
        <v>0</v>
      </c>
      <c r="BL89" s="2">
        <v>253.79883000000001</v>
      </c>
      <c r="BM89" s="2">
        <v>0</v>
      </c>
      <c r="BN89" s="2">
        <v>0</v>
      </c>
      <c r="BO89" s="2">
        <v>1951.751</v>
      </c>
      <c r="BP89" s="2">
        <v>0</v>
      </c>
      <c r="BQ89" s="2">
        <v>29.650390000000002</v>
      </c>
      <c r="BR89" s="2">
        <v>344.55077999999997</v>
      </c>
      <c r="BS89" s="2">
        <v>1076.25</v>
      </c>
      <c r="BT89" s="2">
        <v>0</v>
      </c>
      <c r="BU89" s="2">
        <v>540.35059999999999</v>
      </c>
      <c r="BV89" s="2">
        <v>901.14940000000001</v>
      </c>
      <c r="BW89" s="2">
        <v>34.099609999999998</v>
      </c>
      <c r="BX89" s="2">
        <v>496.10156000000001</v>
      </c>
      <c r="BY89" s="2">
        <v>140.80078</v>
      </c>
      <c r="BZ89" s="2">
        <v>362.34960000000001</v>
      </c>
      <c r="CA89" s="2">
        <v>0</v>
      </c>
      <c r="CB89" s="2">
        <v>15.6484375</v>
      </c>
      <c r="CC89" s="2">
        <v>582.89844000000005</v>
      </c>
      <c r="CD89" s="2">
        <v>0</v>
      </c>
      <c r="CE89" s="2">
        <v>556.80079999999998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1225.9004</v>
      </c>
      <c r="CM89" s="2">
        <v>0</v>
      </c>
      <c r="CN89" s="2">
        <v>0</v>
      </c>
      <c r="CO89" s="2">
        <v>264.90039999999999</v>
      </c>
      <c r="CP89" s="2">
        <v>16.201172</v>
      </c>
      <c r="CQ89" s="2">
        <v>1667.2988</v>
      </c>
      <c r="CR89" s="2">
        <v>796.30079999999998</v>
      </c>
      <c r="CS89" s="2">
        <v>0</v>
      </c>
      <c r="CT89" s="2">
        <v>342.5</v>
      </c>
      <c r="CU89" s="2">
        <v>1171.2988</v>
      </c>
      <c r="CV89" s="2">
        <v>0</v>
      </c>
      <c r="CW89" s="2">
        <v>186</v>
      </c>
      <c r="CX89" s="2">
        <v>0</v>
      </c>
      <c r="CY89" s="2">
        <v>660.5</v>
      </c>
      <c r="CZ89" s="2">
        <v>209.65038999999999</v>
      </c>
      <c r="DA89" s="2">
        <v>216.09961000000001</v>
      </c>
      <c r="DB89" s="2">
        <v>225.80078</v>
      </c>
      <c r="DC89" s="2">
        <v>0</v>
      </c>
      <c r="DD89" s="2">
        <v>55.25</v>
      </c>
    </row>
    <row r="90" spans="1:108" x14ac:dyDescent="0.3">
      <c r="A90" t="s">
        <v>34</v>
      </c>
      <c r="B90" s="1" t="s">
        <v>1</v>
      </c>
      <c r="C90" t="s">
        <v>6</v>
      </c>
      <c r="D90" s="2">
        <f t="shared" si="6"/>
        <v>-21353.437523000001</v>
      </c>
      <c r="K90" s="2">
        <v>0</v>
      </c>
      <c r="L90" s="2">
        <v>-124</v>
      </c>
      <c r="M90" s="2">
        <v>-1022.249</v>
      </c>
      <c r="N90" s="2">
        <v>0</v>
      </c>
      <c r="O90" s="2">
        <v>0</v>
      </c>
      <c r="P90" s="2">
        <v>-289.10059999999999</v>
      </c>
      <c r="Q90" s="2">
        <v>-452.80077999999997</v>
      </c>
      <c r="R90" s="2">
        <v>0</v>
      </c>
      <c r="S90" s="2">
        <v>-1539.751</v>
      </c>
      <c r="T90" s="2">
        <v>0</v>
      </c>
      <c r="U90" s="2">
        <v>0</v>
      </c>
      <c r="V90" s="2">
        <v>-299.84960000000001</v>
      </c>
      <c r="W90" s="2">
        <v>0</v>
      </c>
      <c r="X90" s="2">
        <v>0</v>
      </c>
      <c r="Y90" s="2">
        <v>-737.64940000000001</v>
      </c>
      <c r="Z90" s="2">
        <v>-423.75</v>
      </c>
      <c r="AA90" s="2">
        <v>-191.7998</v>
      </c>
      <c r="AB90" s="2">
        <v>-203.5498</v>
      </c>
      <c r="AC90" s="2">
        <v>-126.30078</v>
      </c>
      <c r="AD90" s="2">
        <v>0</v>
      </c>
      <c r="AE90" s="2">
        <v>0</v>
      </c>
      <c r="AF90" s="2">
        <v>0</v>
      </c>
      <c r="AG90" s="2">
        <v>-492.0498</v>
      </c>
      <c r="AH90" s="2">
        <v>0</v>
      </c>
      <c r="AI90" s="2">
        <v>-130.34961000000001</v>
      </c>
      <c r="AJ90" s="2">
        <v>0</v>
      </c>
      <c r="AK90" s="2">
        <v>-652.7002</v>
      </c>
      <c r="AL90" s="2">
        <v>0</v>
      </c>
      <c r="AM90" s="2">
        <v>0</v>
      </c>
      <c r="AN90" s="2">
        <v>0</v>
      </c>
      <c r="AO90" s="2">
        <v>-553.75099999999998</v>
      </c>
      <c r="AP90" s="2">
        <v>0</v>
      </c>
      <c r="AQ90" s="2">
        <v>0</v>
      </c>
      <c r="AR90" s="2">
        <v>-437.09960000000001</v>
      </c>
      <c r="AS90" s="2">
        <v>-657.85059999999999</v>
      </c>
      <c r="AT90" s="2">
        <v>-260.89940000000001</v>
      </c>
      <c r="AU90" s="2">
        <v>-200.90038999999999</v>
      </c>
      <c r="AV90" s="2">
        <v>-126.95019499999999</v>
      </c>
      <c r="AW90" s="2">
        <v>0</v>
      </c>
      <c r="AX90" s="2">
        <v>0</v>
      </c>
      <c r="AY90" s="2">
        <v>0</v>
      </c>
      <c r="AZ90" s="2">
        <v>-533.90039999999999</v>
      </c>
      <c r="BA90" s="2">
        <v>0</v>
      </c>
      <c r="BB90" s="2">
        <v>-340.64843999999999</v>
      </c>
      <c r="BC90" s="2">
        <v>-229.39940999999999</v>
      </c>
      <c r="BD90" s="2">
        <v>-696.2998</v>
      </c>
      <c r="BE90" s="2">
        <v>0</v>
      </c>
      <c r="BF90" s="2">
        <v>-515.70119999999997</v>
      </c>
      <c r="BG90" s="2">
        <v>0</v>
      </c>
      <c r="BH90" s="2">
        <v>0</v>
      </c>
      <c r="BI90" s="2">
        <v>-175</v>
      </c>
      <c r="BJ90" s="2">
        <v>-204.84961000000001</v>
      </c>
      <c r="BK90" s="2">
        <v>-1163.752</v>
      </c>
      <c r="BL90" s="2">
        <v>-71.351560000000006</v>
      </c>
      <c r="BM90" s="2">
        <v>-209.19922</v>
      </c>
      <c r="BN90" s="2">
        <v>-1213.1973</v>
      </c>
      <c r="BO90" s="2">
        <v>-476.05077999999997</v>
      </c>
      <c r="BP90" s="2">
        <v>0</v>
      </c>
      <c r="BQ90" s="2">
        <v>0</v>
      </c>
      <c r="BR90" s="2">
        <v>-167.54883000000001</v>
      </c>
      <c r="BS90" s="2">
        <v>0</v>
      </c>
      <c r="BT90" s="2">
        <v>0</v>
      </c>
      <c r="BU90" s="2">
        <v>0</v>
      </c>
      <c r="BV90" s="2">
        <v>0</v>
      </c>
      <c r="BW90" s="2">
        <v>-518.79880000000003</v>
      </c>
      <c r="BX90" s="2">
        <v>-271.59960000000001</v>
      </c>
      <c r="BY90" s="2">
        <v>0</v>
      </c>
      <c r="BZ90" s="2">
        <v>-595.94920000000002</v>
      </c>
      <c r="CA90" s="2">
        <v>0</v>
      </c>
      <c r="CB90" s="2">
        <v>-175.09961000000001</v>
      </c>
      <c r="CC90" s="2">
        <v>-910.5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-136.29883000000001</v>
      </c>
      <c r="CL90" s="2">
        <v>-220.39843999999999</v>
      </c>
      <c r="CM90" s="2">
        <v>-197.19922</v>
      </c>
      <c r="CN90" s="2">
        <v>-1442.6992</v>
      </c>
      <c r="CO90" s="2">
        <v>0</v>
      </c>
      <c r="CP90" s="2">
        <v>-129.29883000000001</v>
      </c>
      <c r="CQ90" s="2">
        <v>-144.5</v>
      </c>
      <c r="CR90" s="2">
        <v>0</v>
      </c>
      <c r="CS90" s="2">
        <v>0</v>
      </c>
      <c r="CT90" s="2">
        <v>-196.5</v>
      </c>
      <c r="CU90" s="2">
        <v>0</v>
      </c>
      <c r="CV90" s="2">
        <v>-442.19727</v>
      </c>
      <c r="CW90" s="2">
        <v>-109.30078</v>
      </c>
      <c r="CX90" s="2">
        <v>0</v>
      </c>
      <c r="CY90" s="2">
        <v>0</v>
      </c>
      <c r="CZ90" s="2">
        <v>-357.75</v>
      </c>
      <c r="DA90" s="2">
        <v>0</v>
      </c>
      <c r="DB90" s="2">
        <v>-541.19920000000002</v>
      </c>
      <c r="DC90" s="2">
        <v>0</v>
      </c>
      <c r="DD90" s="2">
        <v>-43.898437999999999</v>
      </c>
    </row>
    <row r="91" spans="1:108" x14ac:dyDescent="0.3">
      <c r="A91" t="s">
        <v>34</v>
      </c>
      <c r="B91" s="1" t="s">
        <v>1</v>
      </c>
      <c r="C91" t="s">
        <v>7</v>
      </c>
      <c r="D91" s="2">
        <f t="shared" si="6"/>
        <v>5474.4139885000004</v>
      </c>
      <c r="E91">
        <f>COUNT(K91:DD91)</f>
        <v>98</v>
      </c>
      <c r="F91">
        <f>COUNTIF(K91:DD91,"&gt;0")</f>
        <v>40</v>
      </c>
      <c r="K91" s="2">
        <v>175.90038999999999</v>
      </c>
      <c r="L91" s="2">
        <v>-124</v>
      </c>
      <c r="M91" s="2">
        <v>-1022.249</v>
      </c>
      <c r="N91" s="2">
        <v>668.25</v>
      </c>
      <c r="O91" s="2">
        <v>332.7002</v>
      </c>
      <c r="P91" s="2">
        <v>-289.10059999999999</v>
      </c>
      <c r="Q91" s="2">
        <v>-235.45116999999999</v>
      </c>
      <c r="R91" s="2">
        <v>512.89940000000001</v>
      </c>
      <c r="S91" s="2">
        <v>-1539.751</v>
      </c>
      <c r="T91" s="2">
        <v>73.549805000000006</v>
      </c>
      <c r="U91" s="2">
        <v>495.7002</v>
      </c>
      <c r="V91" s="2">
        <v>-27.650390000000002</v>
      </c>
      <c r="W91" s="2">
        <v>1060.5996</v>
      </c>
      <c r="X91" s="2">
        <v>0</v>
      </c>
      <c r="Y91" s="2">
        <v>-737.64940000000001</v>
      </c>
      <c r="Z91" s="2">
        <v>-377.2998</v>
      </c>
      <c r="AA91" s="2">
        <v>-191.7998</v>
      </c>
      <c r="AB91" s="2">
        <v>-119.79980500000001</v>
      </c>
      <c r="AC91" s="2">
        <v>-126.30078</v>
      </c>
      <c r="AD91" s="2">
        <v>11</v>
      </c>
      <c r="AE91" s="2">
        <v>203.34961000000001</v>
      </c>
      <c r="AF91" s="2">
        <v>1250.5</v>
      </c>
      <c r="AG91" s="2">
        <v>-492.0498</v>
      </c>
      <c r="AH91" s="2">
        <v>616.55079999999998</v>
      </c>
      <c r="AI91" s="2">
        <v>-130.34961000000001</v>
      </c>
      <c r="AJ91" s="2">
        <v>187.34961000000001</v>
      </c>
      <c r="AK91" s="2">
        <v>-652.7002</v>
      </c>
      <c r="AL91" s="2">
        <v>1100.2002</v>
      </c>
      <c r="AM91" s="2">
        <v>0</v>
      </c>
      <c r="AN91" s="2">
        <v>765</v>
      </c>
      <c r="AO91" s="2">
        <v>-553.75099999999998</v>
      </c>
      <c r="AP91" s="2">
        <v>0</v>
      </c>
      <c r="AQ91" s="2">
        <v>230.0498</v>
      </c>
      <c r="AR91" s="2">
        <v>-437.09960000000001</v>
      </c>
      <c r="AS91" s="2">
        <v>-657.85059999999999</v>
      </c>
      <c r="AT91" s="2">
        <v>408.90039999999999</v>
      </c>
      <c r="AU91" s="2">
        <v>-106.15039</v>
      </c>
      <c r="AV91" s="2">
        <v>622.0498</v>
      </c>
      <c r="AW91" s="2">
        <v>0</v>
      </c>
      <c r="AX91" s="2">
        <v>0</v>
      </c>
      <c r="AY91" s="2">
        <v>0</v>
      </c>
      <c r="AZ91" s="2">
        <v>-533.90039999999999</v>
      </c>
      <c r="BA91" s="2">
        <v>122.35058600000001</v>
      </c>
      <c r="BB91" s="2">
        <v>-263.69824</v>
      </c>
      <c r="BC91" s="2">
        <v>-229.39940999999999</v>
      </c>
      <c r="BD91" s="2">
        <v>-691.2002</v>
      </c>
      <c r="BE91" s="2">
        <v>2009.001</v>
      </c>
      <c r="BF91" s="2">
        <v>-439.95116999999999</v>
      </c>
      <c r="BG91" s="2">
        <v>0</v>
      </c>
      <c r="BH91" s="2">
        <v>228</v>
      </c>
      <c r="BI91" s="2">
        <v>-175</v>
      </c>
      <c r="BJ91" s="2">
        <v>-34.949219999999997</v>
      </c>
      <c r="BK91" s="2">
        <v>-1163.752</v>
      </c>
      <c r="BL91" s="2">
        <v>182.44727</v>
      </c>
      <c r="BM91" s="2">
        <v>-209.19922</v>
      </c>
      <c r="BN91" s="2">
        <v>-1213.1973</v>
      </c>
      <c r="BO91" s="2">
        <v>1475.7002</v>
      </c>
      <c r="BP91" s="2">
        <v>0</v>
      </c>
      <c r="BQ91" s="2">
        <v>29.650390000000002</v>
      </c>
      <c r="BR91" s="2">
        <v>177.00194999999999</v>
      </c>
      <c r="BS91" s="2">
        <v>1076.25</v>
      </c>
      <c r="BT91" s="2">
        <v>0</v>
      </c>
      <c r="BU91" s="2">
        <v>540.35059999999999</v>
      </c>
      <c r="BV91" s="2">
        <v>901.14940000000001</v>
      </c>
      <c r="BW91" s="2">
        <v>-484.69922000000003</v>
      </c>
      <c r="BX91" s="2">
        <v>224.50194999999999</v>
      </c>
      <c r="BY91" s="2">
        <v>140.80078</v>
      </c>
      <c r="BZ91" s="2">
        <v>-233.59961000000001</v>
      </c>
      <c r="CA91" s="2">
        <v>0</v>
      </c>
      <c r="CB91" s="2">
        <v>-159.45116999999999</v>
      </c>
      <c r="CC91" s="2">
        <v>-327.60156000000001</v>
      </c>
      <c r="CD91" s="2">
        <v>0</v>
      </c>
      <c r="CE91" s="2">
        <v>556.80079999999998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-136.29883000000001</v>
      </c>
      <c r="CL91" s="2">
        <v>1005.50195</v>
      </c>
      <c r="CM91" s="2">
        <v>-197.19922</v>
      </c>
      <c r="CN91" s="2">
        <v>-1442.6992</v>
      </c>
      <c r="CO91" s="2">
        <v>264.90039999999999</v>
      </c>
      <c r="CP91" s="2">
        <v>-113.09766</v>
      </c>
      <c r="CQ91" s="2">
        <v>1522.7988</v>
      </c>
      <c r="CR91" s="2">
        <v>796.30079999999998</v>
      </c>
      <c r="CS91" s="2">
        <v>0</v>
      </c>
      <c r="CT91" s="2">
        <v>146</v>
      </c>
      <c r="CU91" s="2">
        <v>1171.2988</v>
      </c>
      <c r="CV91" s="2">
        <v>-442.19727</v>
      </c>
      <c r="CW91" s="2">
        <v>76.699219999999997</v>
      </c>
      <c r="CX91" s="2">
        <v>0</v>
      </c>
      <c r="CY91" s="2">
        <v>660.5</v>
      </c>
      <c r="CZ91" s="2">
        <v>-148.09961000000001</v>
      </c>
      <c r="DA91" s="2">
        <v>216.09961000000001</v>
      </c>
      <c r="DB91" s="2">
        <v>-315.39843999999999</v>
      </c>
      <c r="DC91" s="2">
        <v>0</v>
      </c>
      <c r="DD91" s="2">
        <v>11.3515625</v>
      </c>
    </row>
    <row r="92" spans="1:108" x14ac:dyDescent="0.3">
      <c r="A92" t="s">
        <v>34</v>
      </c>
      <c r="B92" s="1" t="s">
        <v>2</v>
      </c>
      <c r="C92" t="s">
        <v>5</v>
      </c>
      <c r="D92" s="2">
        <f t="shared" si="6"/>
        <v>22422.401795700003</v>
      </c>
      <c r="K92" s="2">
        <v>474.8501</v>
      </c>
      <c r="L92" s="2">
        <v>160.1499</v>
      </c>
      <c r="M92" s="2">
        <v>117.09961</v>
      </c>
      <c r="N92" s="2">
        <v>67.600099999999998</v>
      </c>
      <c r="O92" s="2">
        <v>154.2998</v>
      </c>
      <c r="P92" s="2">
        <v>266.2998</v>
      </c>
      <c r="Q92" s="2">
        <v>163.7998</v>
      </c>
      <c r="R92" s="2">
        <v>105.99951</v>
      </c>
      <c r="S92" s="2">
        <v>427.95067999999998</v>
      </c>
      <c r="T92" s="2">
        <v>0</v>
      </c>
      <c r="U92" s="2">
        <v>84.999510000000001</v>
      </c>
      <c r="V92" s="2">
        <v>226.45068000000001</v>
      </c>
      <c r="W92" s="2">
        <v>246.7998</v>
      </c>
      <c r="X92" s="2">
        <v>181.3501</v>
      </c>
      <c r="Y92" s="2">
        <v>152.7002</v>
      </c>
      <c r="Z92" s="2">
        <v>186.00049000000001</v>
      </c>
      <c r="AA92" s="2">
        <v>234.44970000000001</v>
      </c>
      <c r="AB92" s="2">
        <v>68.300290000000004</v>
      </c>
      <c r="AC92" s="2">
        <v>130.6499</v>
      </c>
      <c r="AD92" s="2">
        <v>92.600099999999998</v>
      </c>
      <c r="AE92" s="2">
        <v>91.100099999999998</v>
      </c>
      <c r="AF92" s="2">
        <v>5.3500977000000001</v>
      </c>
      <c r="AG92" s="2">
        <v>125.30029</v>
      </c>
      <c r="AH92" s="2">
        <v>48.549315999999997</v>
      </c>
      <c r="AI92" s="2">
        <v>67.799805000000006</v>
      </c>
      <c r="AJ92" s="2">
        <v>145.44970000000001</v>
      </c>
      <c r="AK92" s="2">
        <v>162.9502</v>
      </c>
      <c r="AL92" s="2">
        <v>161</v>
      </c>
      <c r="AM92" s="2">
        <v>252.5498</v>
      </c>
      <c r="AN92" s="2">
        <v>99.149900000000002</v>
      </c>
      <c r="AO92" s="2">
        <v>252.4502</v>
      </c>
      <c r="AP92" s="2">
        <v>532.50049999999999</v>
      </c>
      <c r="AQ92" s="2">
        <v>570.94970000000001</v>
      </c>
      <c r="AR92" s="2">
        <v>136.1499</v>
      </c>
      <c r="AS92" s="2">
        <v>286.19970000000001</v>
      </c>
      <c r="AT92" s="2">
        <v>56.149901999999997</v>
      </c>
      <c r="AU92" s="2">
        <v>201.1001</v>
      </c>
      <c r="AV92" s="2">
        <v>200.4502</v>
      </c>
      <c r="AW92" s="2">
        <v>24.5</v>
      </c>
      <c r="AX92" s="2">
        <v>185.2998</v>
      </c>
      <c r="AY92" s="2">
        <v>439.3999</v>
      </c>
      <c r="AZ92" s="2">
        <v>89.599119999999999</v>
      </c>
      <c r="BA92" s="2">
        <v>316.79932000000002</v>
      </c>
      <c r="BB92" s="2">
        <v>117</v>
      </c>
      <c r="BC92" s="2">
        <v>290.3501</v>
      </c>
      <c r="BD92" s="2">
        <v>31.5</v>
      </c>
      <c r="BE92" s="2">
        <v>83.100586000000007</v>
      </c>
      <c r="BF92" s="2">
        <v>372.50098000000003</v>
      </c>
      <c r="BG92" s="2">
        <v>171.09961000000001</v>
      </c>
      <c r="BH92" s="2">
        <v>165.39940999999999</v>
      </c>
      <c r="BI92" s="2">
        <v>366.55077999999997</v>
      </c>
      <c r="BJ92" s="2">
        <v>92.950194999999994</v>
      </c>
      <c r="BK92" s="2">
        <v>340.19970000000001</v>
      </c>
      <c r="BL92" s="2">
        <v>444.5</v>
      </c>
      <c r="BM92" s="2">
        <v>224.44922</v>
      </c>
      <c r="BN92" s="2">
        <v>483.65039999999999</v>
      </c>
      <c r="BO92" s="2">
        <v>222.1499</v>
      </c>
      <c r="BP92" s="2">
        <v>114.25</v>
      </c>
      <c r="BQ92" s="2">
        <v>102.59961</v>
      </c>
      <c r="BR92" s="2">
        <v>39.350098000000003</v>
      </c>
      <c r="BS92" s="2">
        <v>137.84961000000001</v>
      </c>
      <c r="BT92" s="2">
        <v>738.30029999999999</v>
      </c>
      <c r="BU92" s="2">
        <v>527.44970000000001</v>
      </c>
      <c r="BV92" s="2">
        <v>480.09960000000001</v>
      </c>
      <c r="BW92" s="2">
        <v>498.3501</v>
      </c>
      <c r="BX92" s="2">
        <v>183.2002</v>
      </c>
      <c r="BY92" s="2">
        <v>398.60106999999999</v>
      </c>
      <c r="BZ92" s="2">
        <v>250.89940999999999</v>
      </c>
      <c r="CA92" s="2">
        <v>168.30078</v>
      </c>
      <c r="CB92" s="2">
        <v>141.29883000000001</v>
      </c>
      <c r="CC92" s="2">
        <v>319.8999</v>
      </c>
      <c r="CD92" s="2">
        <v>146.64940999999999</v>
      </c>
      <c r="CE92" s="2">
        <v>348.40039999999999</v>
      </c>
      <c r="CF92" s="2">
        <v>110.90039</v>
      </c>
      <c r="CG92" s="2">
        <v>68.5</v>
      </c>
      <c r="CH92" s="2">
        <v>188.5</v>
      </c>
      <c r="CI92" s="2">
        <v>218.40038999999999</v>
      </c>
      <c r="CJ92" s="2">
        <v>219.05273</v>
      </c>
      <c r="CK92" s="2">
        <v>97.450194999999994</v>
      </c>
      <c r="CL92" s="2">
        <v>113.85058600000001</v>
      </c>
      <c r="CM92" s="2">
        <v>97</v>
      </c>
      <c r="CN92" s="2">
        <v>0</v>
      </c>
      <c r="CO92" s="2">
        <v>385.2998</v>
      </c>
      <c r="CP92" s="2">
        <v>295.50098000000003</v>
      </c>
      <c r="CQ92" s="2">
        <v>308.40039999999999</v>
      </c>
      <c r="CR92" s="2">
        <v>637.5</v>
      </c>
      <c r="CS92" s="2">
        <v>251.09961000000001</v>
      </c>
      <c r="CT92" s="2">
        <v>206.2002</v>
      </c>
      <c r="CU92" s="2">
        <v>252.09961000000001</v>
      </c>
      <c r="CV92" s="2">
        <v>337.69922000000003</v>
      </c>
      <c r="CW92" s="2">
        <v>31.200195000000001</v>
      </c>
      <c r="CX92" s="2">
        <v>272.09960000000001</v>
      </c>
      <c r="CY92" s="2">
        <v>457.34960000000001</v>
      </c>
      <c r="CZ92" s="2">
        <v>673.85155999999995</v>
      </c>
      <c r="DA92" s="2">
        <v>225.59961000000001</v>
      </c>
      <c r="DB92" s="2">
        <v>486.15039999999999</v>
      </c>
      <c r="DC92" s="2">
        <v>273.39940000000001</v>
      </c>
      <c r="DD92" s="2">
        <v>221.2998</v>
      </c>
    </row>
    <row r="93" spans="1:108" x14ac:dyDescent="0.3">
      <c r="A93" t="s">
        <v>34</v>
      </c>
      <c r="B93" s="1" t="s">
        <v>2</v>
      </c>
      <c r="C93" t="s">
        <v>6</v>
      </c>
      <c r="D93" s="2">
        <f t="shared" si="6"/>
        <v>-15217.9052247</v>
      </c>
      <c r="K93" s="2">
        <v>-86.599609999999998</v>
      </c>
      <c r="L93" s="2">
        <v>-264.94970000000001</v>
      </c>
      <c r="M93" s="2">
        <v>-177.94970000000001</v>
      </c>
      <c r="N93" s="2">
        <v>-168.64940999999999</v>
      </c>
      <c r="O93" s="2">
        <v>-124.79980500000001</v>
      </c>
      <c r="P93" s="2">
        <v>-136.39940999999999</v>
      </c>
      <c r="Q93" s="2">
        <v>-136.85059000000001</v>
      </c>
      <c r="R93" s="2">
        <v>-97.949219999999997</v>
      </c>
      <c r="S93" s="2">
        <v>-133.19970000000001</v>
      </c>
      <c r="T93" s="2">
        <v>-274.60059999999999</v>
      </c>
      <c r="U93" s="2">
        <v>-224.7998</v>
      </c>
      <c r="V93" s="2">
        <v>-132.2002</v>
      </c>
      <c r="W93" s="2">
        <v>-124.34961</v>
      </c>
      <c r="X93" s="2">
        <v>-45.850098000000003</v>
      </c>
      <c r="Y93" s="2">
        <v>-248.25</v>
      </c>
      <c r="Z93" s="2">
        <v>-83.949709999999996</v>
      </c>
      <c r="AA93" s="2">
        <v>-145.8501</v>
      </c>
      <c r="AB93" s="2">
        <v>-242.19970000000001</v>
      </c>
      <c r="AC93" s="2">
        <v>-26.049804999999999</v>
      </c>
      <c r="AD93" s="2">
        <v>-61.449706999999997</v>
      </c>
      <c r="AE93" s="2">
        <v>-163.25049000000001</v>
      </c>
      <c r="AF93" s="2">
        <v>-111.55029</v>
      </c>
      <c r="AG93" s="2">
        <v>-44.149901999999997</v>
      </c>
      <c r="AH93" s="2">
        <v>-268.44824</v>
      </c>
      <c r="AI93" s="2">
        <v>-47.549804999999999</v>
      </c>
      <c r="AJ93" s="2">
        <v>-54.349609999999998</v>
      </c>
      <c r="AK93" s="2">
        <v>-46.849609999999998</v>
      </c>
      <c r="AL93" s="2">
        <v>-65.050290000000004</v>
      </c>
      <c r="AM93" s="2">
        <v>-21.100097999999999</v>
      </c>
      <c r="AN93" s="2">
        <v>-257.8501</v>
      </c>
      <c r="AO93" s="2">
        <v>-302.45166</v>
      </c>
      <c r="AP93" s="2">
        <v>-48.100098000000003</v>
      </c>
      <c r="AQ93" s="2">
        <v>-372.10106999999999</v>
      </c>
      <c r="AR93" s="2">
        <v>-68.499510000000001</v>
      </c>
      <c r="AS93" s="2">
        <v>-123.80078</v>
      </c>
      <c r="AT93" s="2">
        <v>-107.34912</v>
      </c>
      <c r="AU93" s="2">
        <v>-11.799315999999999</v>
      </c>
      <c r="AV93" s="2">
        <v>-25.699707</v>
      </c>
      <c r="AW93" s="2">
        <v>-36.300293000000003</v>
      </c>
      <c r="AX93" s="2">
        <v>-122.50049</v>
      </c>
      <c r="AY93" s="2">
        <v>-109.14941399999999</v>
      </c>
      <c r="AZ93" s="2">
        <v>-120.95019499999999</v>
      </c>
      <c r="BA93" s="2">
        <v>-306.4502</v>
      </c>
      <c r="BB93" s="2">
        <v>-97.700194999999994</v>
      </c>
      <c r="BC93" s="2">
        <v>-128.75</v>
      </c>
      <c r="BD93" s="2">
        <v>-139.04883000000001</v>
      </c>
      <c r="BE93" s="2">
        <v>-129.25098</v>
      </c>
      <c r="BF93" s="2">
        <v>-32.149414</v>
      </c>
      <c r="BG93" s="2">
        <v>-175</v>
      </c>
      <c r="BH93" s="2">
        <v>-308.25</v>
      </c>
      <c r="BI93" s="2">
        <v>-153.59961000000001</v>
      </c>
      <c r="BJ93" s="2">
        <v>-103.40039</v>
      </c>
      <c r="BK93" s="2">
        <v>-129.15088</v>
      </c>
      <c r="BL93" s="2">
        <v>-312.5498</v>
      </c>
      <c r="BM93" s="2">
        <v>-104.20019499999999</v>
      </c>
      <c r="BN93" s="2">
        <v>-90.099609999999998</v>
      </c>
      <c r="BO93" s="2">
        <v>-249.3999</v>
      </c>
      <c r="BP93" s="2">
        <v>-77.001464999999996</v>
      </c>
      <c r="BQ93" s="2">
        <v>-232.09961000000001</v>
      </c>
      <c r="BR93" s="2">
        <v>-80.350586000000007</v>
      </c>
      <c r="BS93" s="2">
        <v>-369.75146000000001</v>
      </c>
      <c r="BT93" s="2">
        <v>-152.00049000000001</v>
      </c>
      <c r="BU93" s="2">
        <v>-338.50098000000003</v>
      </c>
      <c r="BV93" s="2">
        <v>-81.700194999999994</v>
      </c>
      <c r="BW93" s="2">
        <v>-68.350099999999998</v>
      </c>
      <c r="BX93" s="2">
        <v>-607.34910000000002</v>
      </c>
      <c r="BY93" s="2">
        <v>-4.7998047000000001</v>
      </c>
      <c r="BZ93" s="2">
        <v>-142.80176</v>
      </c>
      <c r="CA93" s="2">
        <v>-361.05077999999997</v>
      </c>
      <c r="CB93" s="2">
        <v>-41.000976999999999</v>
      </c>
      <c r="CC93" s="2">
        <v>-106.84961</v>
      </c>
      <c r="CD93" s="2">
        <v>-182.85059000000001</v>
      </c>
      <c r="CE93" s="2">
        <v>-38.700195000000001</v>
      </c>
      <c r="CF93" s="2">
        <v>-164.40234000000001</v>
      </c>
      <c r="CG93" s="2">
        <v>-29.299804999999999</v>
      </c>
      <c r="CH93" s="2">
        <v>-208.74902</v>
      </c>
      <c r="CI93" s="2">
        <v>-224.35156000000001</v>
      </c>
      <c r="CJ93" s="2">
        <v>-232.79883000000001</v>
      </c>
      <c r="CK93" s="2">
        <v>-181.74902</v>
      </c>
      <c r="CL93" s="2">
        <v>-128.69824</v>
      </c>
      <c r="CM93" s="2">
        <v>-207.00194999999999</v>
      </c>
      <c r="CN93" s="2">
        <v>-125.14941399999999</v>
      </c>
      <c r="CO93" s="2">
        <v>-219.30078</v>
      </c>
      <c r="CP93" s="2">
        <v>-155.90038999999999</v>
      </c>
      <c r="CQ93" s="2">
        <v>-80.099609999999998</v>
      </c>
      <c r="CR93" s="2">
        <v>-333.90039999999999</v>
      </c>
      <c r="CS93" s="2">
        <v>-247.99902</v>
      </c>
      <c r="CT93" s="2">
        <v>-267.70116999999999</v>
      </c>
      <c r="CU93" s="2">
        <v>-43.600586</v>
      </c>
      <c r="CV93" s="2">
        <v>-109</v>
      </c>
      <c r="CW93" s="2">
        <v>-60</v>
      </c>
      <c r="CX93" s="2">
        <v>-82.400390000000002</v>
      </c>
      <c r="CY93" s="2">
        <v>-169.20116999999999</v>
      </c>
      <c r="CZ93" s="2">
        <v>-536.34960000000001</v>
      </c>
      <c r="DA93" s="2">
        <v>-40.549804999999999</v>
      </c>
      <c r="DB93" s="2">
        <v>-101.04980500000001</v>
      </c>
      <c r="DC93" s="2">
        <v>-263.49804999999998</v>
      </c>
      <c r="DD93" s="2">
        <v>-195.25</v>
      </c>
    </row>
    <row r="94" spans="1:108" x14ac:dyDescent="0.3">
      <c r="A94" t="s">
        <v>34</v>
      </c>
      <c r="B94" s="1" t="s">
        <v>2</v>
      </c>
      <c r="C94" t="s">
        <v>7</v>
      </c>
      <c r="D94" s="2">
        <f t="shared" si="6"/>
        <v>7204.4965684000017</v>
      </c>
      <c r="E94">
        <f>COUNT(K94:DD94)</f>
        <v>98</v>
      </c>
      <c r="F94">
        <f>COUNTIF(K94:DD94,"&gt;0")</f>
        <v>61</v>
      </c>
      <c r="K94" s="2">
        <v>388.25049999999999</v>
      </c>
      <c r="L94" s="2">
        <v>-104.79980500000001</v>
      </c>
      <c r="M94" s="2">
        <v>-60.850098000000003</v>
      </c>
      <c r="N94" s="2">
        <v>-101.04931999999999</v>
      </c>
      <c r="O94" s="2">
        <v>29.5</v>
      </c>
      <c r="P94" s="2">
        <v>129.90038999999999</v>
      </c>
      <c r="Q94" s="2">
        <v>26.949218999999999</v>
      </c>
      <c r="R94" s="2">
        <v>8.0502929999999999</v>
      </c>
      <c r="S94" s="2">
        <v>294.75098000000003</v>
      </c>
      <c r="T94" s="2">
        <v>-274.60059999999999</v>
      </c>
      <c r="U94" s="2">
        <v>-139.80029999999999</v>
      </c>
      <c r="V94" s="2">
        <v>94.250489999999999</v>
      </c>
      <c r="W94" s="2">
        <v>122.45019499999999</v>
      </c>
      <c r="X94" s="2">
        <v>135.5</v>
      </c>
      <c r="Y94" s="2">
        <v>-95.549805000000006</v>
      </c>
      <c r="Z94" s="2">
        <v>102.05078</v>
      </c>
      <c r="AA94" s="2">
        <v>88.599609999999998</v>
      </c>
      <c r="AB94" s="2">
        <v>-173.89940999999999</v>
      </c>
      <c r="AC94" s="2">
        <v>104.6001</v>
      </c>
      <c r="AD94" s="2">
        <v>31.150390000000002</v>
      </c>
      <c r="AE94" s="2">
        <v>-72.150390000000002</v>
      </c>
      <c r="AF94" s="2">
        <v>-106.20019499999999</v>
      </c>
      <c r="AG94" s="2">
        <v>81.150390000000002</v>
      </c>
      <c r="AH94" s="2">
        <v>-219.89893000000001</v>
      </c>
      <c r="AI94" s="2">
        <v>20.25</v>
      </c>
      <c r="AJ94" s="2">
        <v>91.100099999999998</v>
      </c>
      <c r="AK94" s="2">
        <v>116.10058600000001</v>
      </c>
      <c r="AL94" s="2">
        <v>95.949709999999996</v>
      </c>
      <c r="AM94" s="2">
        <v>231.44970000000001</v>
      </c>
      <c r="AN94" s="2">
        <v>-158.7002</v>
      </c>
      <c r="AO94" s="2">
        <v>-50.001465000000003</v>
      </c>
      <c r="AP94" s="2">
        <v>484.40039999999999</v>
      </c>
      <c r="AQ94" s="2">
        <v>198.84863000000001</v>
      </c>
      <c r="AR94" s="2">
        <v>67.650390000000002</v>
      </c>
      <c r="AS94" s="2">
        <v>162.39893000000001</v>
      </c>
      <c r="AT94" s="2">
        <v>-51.199219999999997</v>
      </c>
      <c r="AU94" s="2">
        <v>189.30078</v>
      </c>
      <c r="AV94" s="2">
        <v>174.75049000000001</v>
      </c>
      <c r="AW94" s="2">
        <v>-11.800293</v>
      </c>
      <c r="AX94" s="2">
        <v>62.799315999999997</v>
      </c>
      <c r="AY94" s="2">
        <v>330.25049999999999</v>
      </c>
      <c r="AZ94" s="2">
        <v>-31.351074000000001</v>
      </c>
      <c r="BA94" s="2">
        <v>10.349121</v>
      </c>
      <c r="BB94" s="2">
        <v>19.299804999999999</v>
      </c>
      <c r="BC94" s="2">
        <v>161.6001</v>
      </c>
      <c r="BD94" s="2">
        <v>-107.54883</v>
      </c>
      <c r="BE94" s="2">
        <v>-46.150390000000002</v>
      </c>
      <c r="BF94" s="2">
        <v>340.35156000000001</v>
      </c>
      <c r="BG94" s="2">
        <v>-3.9003906000000002</v>
      </c>
      <c r="BH94" s="2">
        <v>-142.85059000000001</v>
      </c>
      <c r="BI94" s="2">
        <v>212.95116999999999</v>
      </c>
      <c r="BJ94" s="2">
        <v>-10.450195000000001</v>
      </c>
      <c r="BK94" s="2">
        <v>211.04883000000001</v>
      </c>
      <c r="BL94" s="2">
        <v>131.9502</v>
      </c>
      <c r="BM94" s="2">
        <v>120.24902</v>
      </c>
      <c r="BN94" s="2">
        <v>393.55077999999997</v>
      </c>
      <c r="BO94" s="2">
        <v>-27.25</v>
      </c>
      <c r="BP94" s="2">
        <v>37.248534999999997</v>
      </c>
      <c r="BQ94" s="2">
        <v>-129.5</v>
      </c>
      <c r="BR94" s="2">
        <v>-41.000489999999999</v>
      </c>
      <c r="BS94" s="2">
        <v>-231.90186</v>
      </c>
      <c r="BT94" s="2">
        <v>586.2998</v>
      </c>
      <c r="BU94" s="2">
        <v>188.94873000000001</v>
      </c>
      <c r="BV94" s="2">
        <v>398.39940000000001</v>
      </c>
      <c r="BW94" s="2">
        <v>430</v>
      </c>
      <c r="BX94" s="2">
        <v>-424.14893000000001</v>
      </c>
      <c r="BY94" s="2">
        <v>393.80126999999999</v>
      </c>
      <c r="BZ94" s="2">
        <v>108.09766</v>
      </c>
      <c r="CA94" s="2">
        <v>-192.75</v>
      </c>
      <c r="CB94" s="2">
        <v>100.29785</v>
      </c>
      <c r="CC94" s="2">
        <v>213.05029999999999</v>
      </c>
      <c r="CD94" s="2">
        <v>-36.201169999999998</v>
      </c>
      <c r="CE94" s="2">
        <v>309.7002</v>
      </c>
      <c r="CF94" s="2">
        <v>-53.501953</v>
      </c>
      <c r="CG94" s="2">
        <v>39.200195000000001</v>
      </c>
      <c r="CH94" s="2">
        <v>-20.249023000000001</v>
      </c>
      <c r="CI94" s="2">
        <v>-5.9511719999999997</v>
      </c>
      <c r="CJ94" s="2">
        <v>-13.746093999999999</v>
      </c>
      <c r="CK94" s="2">
        <v>-84.298829999999995</v>
      </c>
      <c r="CL94" s="2">
        <v>-14.847656000000001</v>
      </c>
      <c r="CM94" s="2">
        <v>-110.00194999999999</v>
      </c>
      <c r="CN94" s="2">
        <v>-125.14941399999999</v>
      </c>
      <c r="CO94" s="2">
        <v>165.99902</v>
      </c>
      <c r="CP94" s="2">
        <v>139.60059000000001</v>
      </c>
      <c r="CQ94" s="2">
        <v>228.30078</v>
      </c>
      <c r="CR94" s="2">
        <v>303.59960000000001</v>
      </c>
      <c r="CS94" s="2">
        <v>3.1005859999999998</v>
      </c>
      <c r="CT94" s="2">
        <v>-61.500976999999999</v>
      </c>
      <c r="CU94" s="2">
        <v>208.49902</v>
      </c>
      <c r="CV94" s="2">
        <v>228.69922</v>
      </c>
      <c r="CW94" s="2">
        <v>-28.799804999999999</v>
      </c>
      <c r="CX94" s="2">
        <v>189.69922</v>
      </c>
      <c r="CY94" s="2">
        <v>288.14843999999999</v>
      </c>
      <c r="CZ94" s="2">
        <v>137.50194999999999</v>
      </c>
      <c r="DA94" s="2">
        <v>185.0498</v>
      </c>
      <c r="DB94" s="2">
        <v>385.10059999999999</v>
      </c>
      <c r="DC94" s="2">
        <v>9.9013670000000005</v>
      </c>
      <c r="DD94" s="2">
        <v>26.049804999999999</v>
      </c>
    </row>
    <row r="95" spans="1:108" x14ac:dyDescent="0.3">
      <c r="A95" t="s">
        <v>34</v>
      </c>
      <c r="B95" s="1" t="s">
        <v>3</v>
      </c>
      <c r="C95" t="s">
        <v>5</v>
      </c>
      <c r="D95" s="2">
        <f t="shared" si="6"/>
        <v>9589.0981569999985</v>
      </c>
      <c r="K95" s="2">
        <v>192.4502</v>
      </c>
      <c r="L95" s="2">
        <v>0</v>
      </c>
      <c r="M95" s="2">
        <v>0</v>
      </c>
      <c r="N95" s="2">
        <v>319.8999</v>
      </c>
      <c r="O95" s="2">
        <v>189.1001</v>
      </c>
      <c r="P95" s="2">
        <v>0</v>
      </c>
      <c r="Q95" s="2">
        <v>95.600099999999998</v>
      </c>
      <c r="R95" s="2">
        <v>618.59960000000001</v>
      </c>
      <c r="S95" s="2">
        <v>0</v>
      </c>
      <c r="T95" s="2">
        <v>0</v>
      </c>
      <c r="U95" s="2">
        <v>198.30029999999999</v>
      </c>
      <c r="V95" s="2">
        <v>55.399901999999997</v>
      </c>
      <c r="W95" s="2">
        <v>329.2998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73.799805000000006</v>
      </c>
      <c r="AE95" s="2">
        <v>183.3999</v>
      </c>
      <c r="AF95" s="2">
        <v>0</v>
      </c>
      <c r="AG95" s="2">
        <v>14.949707</v>
      </c>
      <c r="AH95" s="2">
        <v>154.5498</v>
      </c>
      <c r="AI95" s="2">
        <v>0</v>
      </c>
      <c r="AJ95" s="2">
        <v>69.399900000000002</v>
      </c>
      <c r="AK95" s="2">
        <v>55.450195000000001</v>
      </c>
      <c r="AL95" s="2">
        <v>0</v>
      </c>
      <c r="AM95" s="2">
        <v>283.3999</v>
      </c>
      <c r="AN95" s="2">
        <v>180.55029999999999</v>
      </c>
      <c r="AO95" s="2">
        <v>0</v>
      </c>
      <c r="AP95" s="2">
        <v>288.15039999999999</v>
      </c>
      <c r="AQ95" s="2">
        <v>298.8999</v>
      </c>
      <c r="AR95" s="2">
        <v>129.69970000000001</v>
      </c>
      <c r="AS95" s="2">
        <v>0</v>
      </c>
      <c r="AT95" s="2">
        <v>0</v>
      </c>
      <c r="AU95" s="2">
        <v>27.100097999999999</v>
      </c>
      <c r="AV95" s="2">
        <v>113.94971</v>
      </c>
      <c r="AW95" s="2">
        <v>0</v>
      </c>
      <c r="AX95" s="2">
        <v>0</v>
      </c>
      <c r="AY95" s="2">
        <v>379.0498</v>
      </c>
      <c r="AZ95" s="2">
        <v>0</v>
      </c>
      <c r="BA95" s="2">
        <v>103.6001</v>
      </c>
      <c r="BB95" s="2">
        <v>0</v>
      </c>
      <c r="BC95" s="2">
        <v>360.4502</v>
      </c>
      <c r="BD95" s="2">
        <v>46.849609999999998</v>
      </c>
      <c r="BE95" s="2">
        <v>383.59960000000001</v>
      </c>
      <c r="BF95" s="2">
        <v>183.5</v>
      </c>
      <c r="BG95" s="2">
        <v>494.90039999999999</v>
      </c>
      <c r="BH95" s="2">
        <v>0</v>
      </c>
      <c r="BI95" s="2">
        <v>3.25</v>
      </c>
      <c r="BJ95" s="2">
        <v>58.599609999999998</v>
      </c>
      <c r="BK95" s="2">
        <v>100.34961</v>
      </c>
      <c r="BL95" s="2">
        <v>200.2002</v>
      </c>
      <c r="BM95" s="2">
        <v>0</v>
      </c>
      <c r="BN95" s="2">
        <v>0</v>
      </c>
      <c r="BO95" s="2">
        <v>0</v>
      </c>
      <c r="BP95" s="2">
        <v>180.8999</v>
      </c>
      <c r="BQ95" s="2">
        <v>206.2002</v>
      </c>
      <c r="BR95" s="2">
        <v>95.100099999999998</v>
      </c>
      <c r="BS95" s="2">
        <v>356.1001</v>
      </c>
      <c r="BT95" s="2">
        <v>0</v>
      </c>
      <c r="BU95" s="2">
        <v>86.850099999999998</v>
      </c>
      <c r="BV95" s="2">
        <v>200.55029999999999</v>
      </c>
      <c r="BW95" s="2">
        <v>0</v>
      </c>
      <c r="BX95" s="2">
        <v>267.25</v>
      </c>
      <c r="BY95" s="2">
        <v>148.0498</v>
      </c>
      <c r="BZ95" s="2">
        <v>0</v>
      </c>
      <c r="CA95" s="2">
        <v>119.5</v>
      </c>
      <c r="CB95" s="2">
        <v>0</v>
      </c>
      <c r="CC95" s="2">
        <v>0</v>
      </c>
      <c r="CD95" s="2">
        <v>106.6001</v>
      </c>
      <c r="CE95" s="2">
        <v>163.5498</v>
      </c>
      <c r="CF95" s="2">
        <v>0</v>
      </c>
      <c r="CG95" s="2">
        <v>0</v>
      </c>
      <c r="CH95" s="2">
        <v>0</v>
      </c>
      <c r="CI95" s="2">
        <v>104.70019499999999</v>
      </c>
      <c r="CJ95" s="2">
        <v>0</v>
      </c>
      <c r="CK95" s="2">
        <v>189.55078</v>
      </c>
      <c r="CL95" s="2">
        <v>0</v>
      </c>
      <c r="CM95" s="2">
        <v>0</v>
      </c>
      <c r="CN95" s="2">
        <v>170.84961000000001</v>
      </c>
      <c r="CO95" s="2">
        <v>44.599609999999998</v>
      </c>
      <c r="CP95" s="2">
        <v>204.5</v>
      </c>
      <c r="CQ95" s="2">
        <v>0</v>
      </c>
      <c r="CR95" s="2">
        <v>121</v>
      </c>
      <c r="CS95" s="2">
        <v>0</v>
      </c>
      <c r="CT95" s="2">
        <v>245.2998</v>
      </c>
      <c r="CU95" s="2">
        <v>0</v>
      </c>
      <c r="CV95" s="2">
        <v>115.09961</v>
      </c>
      <c r="CW95" s="2">
        <v>187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89.549805000000006</v>
      </c>
    </row>
    <row r="96" spans="1:108" x14ac:dyDescent="0.3">
      <c r="A96" t="s">
        <v>34</v>
      </c>
      <c r="B96" s="1" t="s">
        <v>3</v>
      </c>
      <c r="C96" t="s">
        <v>6</v>
      </c>
      <c r="D96" s="2">
        <f t="shared" si="6"/>
        <v>-7094.2968602999999</v>
      </c>
      <c r="K96" s="2">
        <v>0</v>
      </c>
      <c r="L96" s="2">
        <v>-82.049805000000006</v>
      </c>
      <c r="M96" s="2">
        <v>-439.8999</v>
      </c>
      <c r="N96" s="2">
        <v>0</v>
      </c>
      <c r="O96" s="2">
        <v>0</v>
      </c>
      <c r="P96" s="2">
        <v>-35.25</v>
      </c>
      <c r="Q96" s="2">
        <v>-134.74950999999999</v>
      </c>
      <c r="R96" s="2">
        <v>0</v>
      </c>
      <c r="S96" s="2">
        <v>-225.6001</v>
      </c>
      <c r="T96" s="2">
        <v>-56.799804999999999</v>
      </c>
      <c r="U96" s="2">
        <v>0</v>
      </c>
      <c r="V96" s="2">
        <v>-130.4502</v>
      </c>
      <c r="W96" s="2">
        <v>0</v>
      </c>
      <c r="X96" s="2">
        <v>0</v>
      </c>
      <c r="Y96" s="2">
        <v>-235.1499</v>
      </c>
      <c r="Z96" s="2">
        <v>-182.90088</v>
      </c>
      <c r="AA96" s="2">
        <v>-36.75</v>
      </c>
      <c r="AB96" s="2">
        <v>-48.999510000000001</v>
      </c>
      <c r="AC96" s="2">
        <v>-46.75</v>
      </c>
      <c r="AD96" s="2">
        <v>0</v>
      </c>
      <c r="AE96" s="2">
        <v>-56.399901999999997</v>
      </c>
      <c r="AF96" s="2">
        <v>-36.399901999999997</v>
      </c>
      <c r="AG96" s="2">
        <v>-15.75</v>
      </c>
      <c r="AH96" s="2">
        <v>0</v>
      </c>
      <c r="AI96" s="2">
        <v>0</v>
      </c>
      <c r="AJ96" s="2">
        <v>0</v>
      </c>
      <c r="AK96" s="2">
        <v>-98.549805000000006</v>
      </c>
      <c r="AL96" s="2">
        <v>0</v>
      </c>
      <c r="AM96" s="2">
        <v>-126.94971</v>
      </c>
      <c r="AN96" s="2">
        <v>0</v>
      </c>
      <c r="AO96" s="2">
        <v>-123.3999</v>
      </c>
      <c r="AP96" s="2">
        <v>0</v>
      </c>
      <c r="AQ96" s="2">
        <v>0</v>
      </c>
      <c r="AR96" s="2">
        <v>-187.15038999999999</v>
      </c>
      <c r="AS96" s="2">
        <v>-203.1499</v>
      </c>
      <c r="AT96" s="2">
        <v>-77.350586000000007</v>
      </c>
      <c r="AU96" s="2">
        <v>-63.800293000000003</v>
      </c>
      <c r="AV96" s="2">
        <v>-66.850099999999998</v>
      </c>
      <c r="AW96" s="2">
        <v>0</v>
      </c>
      <c r="AX96" s="2">
        <v>0</v>
      </c>
      <c r="AY96" s="2">
        <v>-8.3999020000000009</v>
      </c>
      <c r="AZ96" s="2">
        <v>0</v>
      </c>
      <c r="BA96" s="2">
        <v>-98.599609999999998</v>
      </c>
      <c r="BB96" s="2">
        <v>-60.099609999999998</v>
      </c>
      <c r="BC96" s="2">
        <v>-277.2998</v>
      </c>
      <c r="BD96" s="2">
        <v>0</v>
      </c>
      <c r="BE96" s="2">
        <v>0</v>
      </c>
      <c r="BF96" s="2">
        <v>0</v>
      </c>
      <c r="BG96" s="2">
        <v>-274.39940000000001</v>
      </c>
      <c r="BH96" s="2">
        <v>-333.4502</v>
      </c>
      <c r="BI96" s="2">
        <v>-107.40039</v>
      </c>
      <c r="BJ96" s="2">
        <v>0</v>
      </c>
      <c r="BK96" s="2">
        <v>-9.2998049999999992</v>
      </c>
      <c r="BL96" s="2">
        <v>0</v>
      </c>
      <c r="BM96" s="2">
        <v>-67.049805000000006</v>
      </c>
      <c r="BN96" s="2">
        <v>-197.85059000000001</v>
      </c>
      <c r="BO96" s="2">
        <v>-388.44970000000001</v>
      </c>
      <c r="BP96" s="2">
        <v>0</v>
      </c>
      <c r="BQ96" s="2">
        <v>0</v>
      </c>
      <c r="BR96" s="2">
        <v>-74</v>
      </c>
      <c r="BS96" s="2">
        <v>-41.450195000000001</v>
      </c>
      <c r="BT96" s="2">
        <v>-168.1499</v>
      </c>
      <c r="BU96" s="2">
        <v>0</v>
      </c>
      <c r="BV96" s="2">
        <v>-122.1499</v>
      </c>
      <c r="BW96" s="2">
        <v>-367.79932000000002</v>
      </c>
      <c r="BX96" s="2">
        <v>0</v>
      </c>
      <c r="BY96" s="2">
        <v>0</v>
      </c>
      <c r="BZ96" s="2">
        <v>-28.650390000000002</v>
      </c>
      <c r="CA96" s="2">
        <v>0</v>
      </c>
      <c r="CB96" s="2">
        <v>-109.5</v>
      </c>
      <c r="CC96" s="2">
        <v>-38.150390000000002</v>
      </c>
      <c r="CD96" s="2">
        <v>-76.049805000000006</v>
      </c>
      <c r="CE96" s="2">
        <v>0</v>
      </c>
      <c r="CF96" s="2">
        <v>0</v>
      </c>
      <c r="CG96" s="2">
        <v>0</v>
      </c>
      <c r="CH96" s="2">
        <v>-31.25</v>
      </c>
      <c r="CI96" s="2">
        <v>0</v>
      </c>
      <c r="CJ96" s="2">
        <v>0</v>
      </c>
      <c r="CK96" s="2">
        <v>-40.049804999999999</v>
      </c>
      <c r="CL96" s="2">
        <v>-77.049805000000006</v>
      </c>
      <c r="CM96" s="2">
        <v>-1.7001953000000001</v>
      </c>
      <c r="CN96" s="2">
        <v>0</v>
      </c>
      <c r="CO96" s="2">
        <v>0</v>
      </c>
      <c r="CP96" s="2">
        <v>-106.29980500000001</v>
      </c>
      <c r="CQ96" s="2">
        <v>0</v>
      </c>
      <c r="CR96" s="2">
        <v>0</v>
      </c>
      <c r="CS96" s="2">
        <v>0</v>
      </c>
      <c r="CT96" s="2">
        <v>0</v>
      </c>
      <c r="CU96" s="2">
        <v>-8.7998049999999992</v>
      </c>
      <c r="CV96" s="2">
        <v>-242.09961000000001</v>
      </c>
      <c r="CW96" s="2">
        <v>0</v>
      </c>
      <c r="CX96" s="2">
        <v>0</v>
      </c>
      <c r="CY96" s="2">
        <v>-114.75</v>
      </c>
      <c r="CZ96" s="2">
        <v>0</v>
      </c>
      <c r="DA96" s="2">
        <v>-70.799805000000006</v>
      </c>
      <c r="DB96" s="2">
        <v>-286.69922000000003</v>
      </c>
      <c r="DC96" s="2">
        <v>-482.05077999999997</v>
      </c>
      <c r="DD96" s="2">
        <v>-73.449219999999997</v>
      </c>
    </row>
    <row r="97" spans="1:108" x14ac:dyDescent="0.3">
      <c r="A97" t="s">
        <v>34</v>
      </c>
      <c r="B97" s="1" t="s">
        <v>3</v>
      </c>
      <c r="C97" t="s">
        <v>7</v>
      </c>
      <c r="D97" s="2">
        <f t="shared" si="6"/>
        <v>2494.8012760300003</v>
      </c>
      <c r="E97">
        <f>COUNT(K97:DD97)</f>
        <v>98</v>
      </c>
      <c r="F97">
        <f>COUNTIF(K97:DD97,"&gt;0")</f>
        <v>45</v>
      </c>
      <c r="K97" s="2">
        <v>192.4502</v>
      </c>
      <c r="L97" s="2">
        <v>-82.049805000000006</v>
      </c>
      <c r="M97" s="2">
        <v>-439.8999</v>
      </c>
      <c r="N97" s="2">
        <v>319.8999</v>
      </c>
      <c r="O97" s="2">
        <v>189.1001</v>
      </c>
      <c r="P97" s="2">
        <v>-35.25</v>
      </c>
      <c r="Q97" s="2">
        <v>-39.149414</v>
      </c>
      <c r="R97" s="2">
        <v>618.59960000000001</v>
      </c>
      <c r="S97" s="2">
        <v>-225.6001</v>
      </c>
      <c r="T97" s="2">
        <v>-56.799804999999999</v>
      </c>
      <c r="U97" s="2">
        <v>198.30029999999999</v>
      </c>
      <c r="V97" s="2">
        <v>-75.050290000000004</v>
      </c>
      <c r="W97" s="2">
        <v>329.2998</v>
      </c>
      <c r="X97" s="2">
        <v>0</v>
      </c>
      <c r="Y97" s="2">
        <v>-235.1499</v>
      </c>
      <c r="Z97" s="2">
        <v>-182.90088</v>
      </c>
      <c r="AA97" s="2">
        <v>-36.75</v>
      </c>
      <c r="AB97" s="2">
        <v>-48.999510000000001</v>
      </c>
      <c r="AC97" s="2">
        <v>-46.75</v>
      </c>
      <c r="AD97" s="2">
        <v>73.799805000000006</v>
      </c>
      <c r="AE97" s="2">
        <v>127</v>
      </c>
      <c r="AF97" s="2">
        <v>-36.399901999999997</v>
      </c>
      <c r="AG97" s="2">
        <v>-0.80029296999999999</v>
      </c>
      <c r="AH97" s="2">
        <v>154.5498</v>
      </c>
      <c r="AI97" s="2">
        <v>0</v>
      </c>
      <c r="AJ97" s="2">
        <v>69.399900000000002</v>
      </c>
      <c r="AK97" s="2">
        <v>-43.099609999999998</v>
      </c>
      <c r="AL97" s="2">
        <v>0</v>
      </c>
      <c r="AM97" s="2">
        <v>156.4502</v>
      </c>
      <c r="AN97" s="2">
        <v>180.55029999999999</v>
      </c>
      <c r="AO97" s="2">
        <v>-123.3999</v>
      </c>
      <c r="AP97" s="2">
        <v>288.15039999999999</v>
      </c>
      <c r="AQ97" s="2">
        <v>298.8999</v>
      </c>
      <c r="AR97" s="2">
        <v>-57.450684000000003</v>
      </c>
      <c r="AS97" s="2">
        <v>-203.1499</v>
      </c>
      <c r="AT97" s="2">
        <v>-77.350586000000007</v>
      </c>
      <c r="AU97" s="2">
        <v>-36.700195000000001</v>
      </c>
      <c r="AV97" s="2">
        <v>47.099609999999998</v>
      </c>
      <c r="AW97" s="2">
        <v>0</v>
      </c>
      <c r="AX97" s="2">
        <v>0</v>
      </c>
      <c r="AY97" s="2">
        <v>370.6499</v>
      </c>
      <c r="AZ97" s="2">
        <v>0</v>
      </c>
      <c r="BA97" s="2">
        <v>5.0004882999999998</v>
      </c>
      <c r="BB97" s="2">
        <v>-60.099609999999998</v>
      </c>
      <c r="BC97" s="2">
        <v>83.150390000000002</v>
      </c>
      <c r="BD97" s="2">
        <v>46.849609999999998</v>
      </c>
      <c r="BE97" s="2">
        <v>383.59960000000001</v>
      </c>
      <c r="BF97" s="2">
        <v>183.5</v>
      </c>
      <c r="BG97" s="2">
        <v>220.50098</v>
      </c>
      <c r="BH97" s="2">
        <v>-333.4502</v>
      </c>
      <c r="BI97" s="2">
        <v>-104.15039</v>
      </c>
      <c r="BJ97" s="2">
        <v>58.599609999999998</v>
      </c>
      <c r="BK97" s="2">
        <v>91.049805000000006</v>
      </c>
      <c r="BL97" s="2">
        <v>200.2002</v>
      </c>
      <c r="BM97" s="2">
        <v>-67.049805000000006</v>
      </c>
      <c r="BN97" s="2">
        <v>-197.85059000000001</v>
      </c>
      <c r="BO97" s="2">
        <v>-388.44970000000001</v>
      </c>
      <c r="BP97" s="2">
        <v>180.8999</v>
      </c>
      <c r="BQ97" s="2">
        <v>206.2002</v>
      </c>
      <c r="BR97" s="2">
        <v>21.100097999999999</v>
      </c>
      <c r="BS97" s="2">
        <v>314.6499</v>
      </c>
      <c r="BT97" s="2">
        <v>-168.1499</v>
      </c>
      <c r="BU97" s="2">
        <v>86.850099999999998</v>
      </c>
      <c r="BV97" s="2">
        <v>78.400390000000002</v>
      </c>
      <c r="BW97" s="2">
        <v>-367.79932000000002</v>
      </c>
      <c r="BX97" s="2">
        <v>267.25</v>
      </c>
      <c r="BY97" s="2">
        <v>148.0498</v>
      </c>
      <c r="BZ97" s="2">
        <v>-28.650390000000002</v>
      </c>
      <c r="CA97" s="2">
        <v>119.5</v>
      </c>
      <c r="CB97" s="2">
        <v>-109.5</v>
      </c>
      <c r="CC97" s="2">
        <v>-38.150390000000002</v>
      </c>
      <c r="CD97" s="2">
        <v>30.550293</v>
      </c>
      <c r="CE97" s="2">
        <v>163.5498</v>
      </c>
      <c r="CF97" s="2">
        <v>0</v>
      </c>
      <c r="CG97" s="2">
        <v>0</v>
      </c>
      <c r="CH97" s="2">
        <v>-31.25</v>
      </c>
      <c r="CI97" s="2">
        <v>104.70019499999999</v>
      </c>
      <c r="CJ97" s="2">
        <v>0</v>
      </c>
      <c r="CK97" s="2">
        <v>149.50098</v>
      </c>
      <c r="CL97" s="2">
        <v>-77.049805000000006</v>
      </c>
      <c r="CM97" s="2">
        <v>-1.7001953000000001</v>
      </c>
      <c r="CN97" s="2">
        <v>170.84961000000001</v>
      </c>
      <c r="CO97" s="2">
        <v>44.599609999999998</v>
      </c>
      <c r="CP97" s="2">
        <v>98.200194999999994</v>
      </c>
      <c r="CQ97" s="2">
        <v>0</v>
      </c>
      <c r="CR97" s="2">
        <v>121</v>
      </c>
      <c r="CS97" s="2">
        <v>0</v>
      </c>
      <c r="CT97" s="2">
        <v>245.2998</v>
      </c>
      <c r="CU97" s="2">
        <v>-8.7998049999999992</v>
      </c>
      <c r="CV97" s="2">
        <v>-127</v>
      </c>
      <c r="CW97" s="2">
        <v>187</v>
      </c>
      <c r="CX97" s="2">
        <v>0</v>
      </c>
      <c r="CY97" s="2">
        <v>-114.75</v>
      </c>
      <c r="CZ97" s="2">
        <v>0</v>
      </c>
      <c r="DA97" s="2">
        <v>-70.799805000000006</v>
      </c>
      <c r="DB97" s="2">
        <v>-286.69922000000003</v>
      </c>
      <c r="DC97" s="2">
        <v>-482.05077999999997</v>
      </c>
      <c r="DD97" s="2">
        <v>16.100586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80791.105019999988</v>
      </c>
      <c r="I98" s="2">
        <f>SUM(D98,D101,D104,D107)</f>
        <v>151423.21098909999</v>
      </c>
      <c r="J98" s="7">
        <f>100*I100/I98</f>
        <v>38.760061894292306</v>
      </c>
      <c r="K98" s="2">
        <v>1287</v>
      </c>
      <c r="L98" s="2">
        <v>1367.2012</v>
      </c>
      <c r="M98" s="2">
        <v>250.09961000000001</v>
      </c>
      <c r="N98" s="2">
        <v>438.80077999999997</v>
      </c>
      <c r="O98" s="2">
        <v>692.99900000000002</v>
      </c>
      <c r="P98" s="2">
        <v>604.15039999999999</v>
      </c>
      <c r="Q98" s="2">
        <v>322</v>
      </c>
      <c r="R98" s="2">
        <v>319.14940000000001</v>
      </c>
      <c r="S98" s="2">
        <v>1037.001</v>
      </c>
      <c r="T98" s="2">
        <v>513.4502</v>
      </c>
      <c r="U98" s="2">
        <v>355.95116999999999</v>
      </c>
      <c r="V98" s="2">
        <v>1235.4994999999999</v>
      </c>
      <c r="W98" s="2">
        <v>1211.502</v>
      </c>
      <c r="X98" s="2">
        <v>1056.7998</v>
      </c>
      <c r="Y98" s="2">
        <v>890.95119999999997</v>
      </c>
      <c r="Z98" s="2">
        <v>1039.499</v>
      </c>
      <c r="AA98" s="2">
        <v>1468.0996</v>
      </c>
      <c r="AB98" s="2">
        <v>355.15039999999999</v>
      </c>
      <c r="AC98" s="2">
        <v>648.75</v>
      </c>
      <c r="AD98" s="2">
        <v>199.2998</v>
      </c>
      <c r="AE98" s="2">
        <v>599.85059999999999</v>
      </c>
      <c r="AF98" s="2">
        <v>146.09961000000001</v>
      </c>
      <c r="AG98" s="2">
        <v>132.80078</v>
      </c>
      <c r="AH98" s="2">
        <v>866.40039999999999</v>
      </c>
      <c r="AI98" s="2">
        <v>274.10059999999999</v>
      </c>
      <c r="AJ98" s="2">
        <v>358.5498</v>
      </c>
      <c r="AK98" s="2">
        <v>772.44920000000002</v>
      </c>
      <c r="AL98" s="2">
        <v>796.39940000000001</v>
      </c>
      <c r="AM98" s="2">
        <v>692.44920000000002</v>
      </c>
      <c r="AN98" s="2">
        <v>423.7998</v>
      </c>
      <c r="AO98" s="2">
        <v>1074.9502</v>
      </c>
      <c r="AP98" s="2">
        <v>1405.3496</v>
      </c>
      <c r="AQ98" s="2">
        <v>1760.4482</v>
      </c>
      <c r="AR98" s="2">
        <v>908.10059999999999</v>
      </c>
      <c r="AS98" s="2">
        <v>529.5498</v>
      </c>
      <c r="AT98" s="2">
        <v>145.84961000000001</v>
      </c>
      <c r="AU98" s="2">
        <v>770.75</v>
      </c>
      <c r="AV98" s="2">
        <v>406.75</v>
      </c>
      <c r="AW98" s="2">
        <v>1348.2002</v>
      </c>
      <c r="AX98" s="2">
        <v>854.9502</v>
      </c>
      <c r="AY98" s="2">
        <v>392.4502</v>
      </c>
      <c r="AZ98" s="2">
        <v>875.55079999999998</v>
      </c>
      <c r="BA98" s="2">
        <v>663.0498</v>
      </c>
      <c r="BB98" s="2">
        <v>671.4502</v>
      </c>
      <c r="BC98" s="2">
        <v>934.19920000000002</v>
      </c>
      <c r="BD98" s="2">
        <v>915.25</v>
      </c>
      <c r="BE98" s="2">
        <v>1991.25</v>
      </c>
      <c r="BF98" s="2">
        <v>1042.1034999999999</v>
      </c>
      <c r="BG98" s="2">
        <v>651.55079999999998</v>
      </c>
      <c r="BH98" s="2">
        <v>914.94920000000002</v>
      </c>
      <c r="BI98" s="2">
        <v>1582.1523</v>
      </c>
      <c r="BJ98" s="2">
        <v>829.30079999999998</v>
      </c>
      <c r="BK98" s="2">
        <v>812.59960000000001</v>
      </c>
      <c r="BL98" s="2">
        <v>956.70309999999995</v>
      </c>
      <c r="BM98" s="2">
        <v>1666.248</v>
      </c>
      <c r="BN98" s="2">
        <v>1907</v>
      </c>
      <c r="BO98" s="2">
        <v>791.20119999999997</v>
      </c>
      <c r="BP98" s="2">
        <v>148.00194999999999</v>
      </c>
      <c r="BQ98" s="2">
        <v>208.60156000000001</v>
      </c>
      <c r="BR98" s="2">
        <v>308.45312000000001</v>
      </c>
      <c r="BS98" s="2">
        <v>669.19824000000006</v>
      </c>
      <c r="BT98" s="2">
        <v>1544.2002</v>
      </c>
      <c r="BU98" s="2">
        <v>530.65039999999999</v>
      </c>
      <c r="BV98" s="2">
        <v>505.10059999999999</v>
      </c>
      <c r="BW98" s="2">
        <v>1047.5488</v>
      </c>
      <c r="BX98" s="2">
        <v>490.74610000000001</v>
      </c>
      <c r="BY98" s="2">
        <v>654.00194999999997</v>
      </c>
      <c r="BZ98" s="2">
        <v>418.79883000000001</v>
      </c>
      <c r="CA98" s="2">
        <v>708.39844000000005</v>
      </c>
      <c r="CB98" s="2">
        <v>548</v>
      </c>
      <c r="CC98" s="2">
        <v>1354.3984</v>
      </c>
      <c r="CD98" s="2">
        <v>488.04883000000001</v>
      </c>
      <c r="CE98" s="2">
        <v>1207</v>
      </c>
      <c r="CF98" s="2">
        <v>811.39844000000005</v>
      </c>
      <c r="CG98" s="2">
        <v>447.09766000000002</v>
      </c>
      <c r="CH98" s="2">
        <v>660.00194999999997</v>
      </c>
      <c r="CI98" s="2">
        <v>850.70119999999997</v>
      </c>
      <c r="CJ98" s="2">
        <v>836.39649999999995</v>
      </c>
      <c r="CK98" s="2">
        <v>1119.3008</v>
      </c>
      <c r="CL98" s="2">
        <v>571.59766000000002</v>
      </c>
      <c r="CM98" s="2">
        <v>959.60155999999995</v>
      </c>
      <c r="CN98" s="2">
        <v>1427.6992</v>
      </c>
      <c r="CO98" s="2">
        <v>1579.502</v>
      </c>
      <c r="CP98" s="2">
        <v>844.10155999999995</v>
      </c>
      <c r="CQ98" s="2">
        <v>482.39843999999999</v>
      </c>
      <c r="CR98" s="2">
        <v>2242.2988</v>
      </c>
      <c r="CS98" s="2">
        <v>900.20119999999997</v>
      </c>
      <c r="CT98" s="2">
        <v>1227.6054999999999</v>
      </c>
      <c r="CU98" s="2">
        <v>536.5</v>
      </c>
      <c r="CV98" s="2">
        <v>1551.1973</v>
      </c>
      <c r="CW98" s="2">
        <v>740.59960000000001</v>
      </c>
      <c r="CX98" s="2">
        <v>816.59960000000001</v>
      </c>
      <c r="CY98" s="2">
        <v>135.84961000000001</v>
      </c>
      <c r="CZ98" s="2">
        <v>271.69922000000003</v>
      </c>
      <c r="DA98" s="2">
        <v>993.14844000000005</v>
      </c>
      <c r="DB98" s="2">
        <v>1467.0508</v>
      </c>
      <c r="DC98" s="2">
        <v>774.59960000000001</v>
      </c>
      <c r="DD98" s="2">
        <v>554.65039999999999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-46008.590662000002</v>
      </c>
      <c r="I99" s="2">
        <f>SUM(D99,D102,D105,D108)</f>
        <v>-92731.480303040022</v>
      </c>
      <c r="K99" s="2">
        <v>-304.84960000000001</v>
      </c>
      <c r="L99" s="2">
        <v>-636.14940000000001</v>
      </c>
      <c r="M99" s="2">
        <v>-418.70116999999999</v>
      </c>
      <c r="N99" s="2">
        <v>-600.65039999999999</v>
      </c>
      <c r="O99" s="2">
        <v>-587.14940000000001</v>
      </c>
      <c r="P99" s="2">
        <v>-137.14843999999999</v>
      </c>
      <c r="Q99" s="2">
        <v>-62.451169999999998</v>
      </c>
      <c r="R99" s="2">
        <v>-203.5498</v>
      </c>
      <c r="S99" s="2">
        <v>-555.64940000000001</v>
      </c>
      <c r="T99" s="2">
        <v>-157.55078</v>
      </c>
      <c r="U99" s="2">
        <v>-179.49902</v>
      </c>
      <c r="V99" s="2">
        <v>-425.7002</v>
      </c>
      <c r="W99" s="2">
        <v>-128.7998</v>
      </c>
      <c r="X99" s="2">
        <v>-164.19922</v>
      </c>
      <c r="Y99" s="2">
        <v>-475.50098000000003</v>
      </c>
      <c r="Z99" s="2">
        <v>-520.94824000000006</v>
      </c>
      <c r="AA99" s="2">
        <v>-192.30078</v>
      </c>
      <c r="AB99" s="2">
        <v>-356.0498</v>
      </c>
      <c r="AC99" s="2">
        <v>-490.30077999999997</v>
      </c>
      <c r="AD99" s="2">
        <v>-612.70119999999997</v>
      </c>
      <c r="AE99" s="2">
        <v>-467.34960000000001</v>
      </c>
      <c r="AF99" s="2">
        <v>-224.34863000000001</v>
      </c>
      <c r="AG99" s="2">
        <v>-226.14843999999999</v>
      </c>
      <c r="AH99" s="2">
        <v>-552.84960000000001</v>
      </c>
      <c r="AI99" s="2">
        <v>-586.14940000000001</v>
      </c>
      <c r="AJ99" s="2">
        <v>-254.75098</v>
      </c>
      <c r="AK99" s="2">
        <v>-222.84961000000001</v>
      </c>
      <c r="AL99" s="2">
        <v>-308.85059999999999</v>
      </c>
      <c r="AM99" s="2">
        <v>-36</v>
      </c>
      <c r="AN99" s="2">
        <v>-364.65233999999998</v>
      </c>
      <c r="AO99" s="2">
        <v>-685.99805000000003</v>
      </c>
      <c r="AP99" s="2">
        <v>-927.75099999999998</v>
      </c>
      <c r="AQ99" s="2">
        <v>-165.9502</v>
      </c>
      <c r="AR99" s="2">
        <v>-439</v>
      </c>
      <c r="AS99" s="2">
        <v>-173.09961000000001</v>
      </c>
      <c r="AT99" s="2">
        <v>-94.050780000000003</v>
      </c>
      <c r="AU99" s="2">
        <v>-333.2998</v>
      </c>
      <c r="AV99" s="2">
        <v>-373.34960000000001</v>
      </c>
      <c r="AW99" s="2">
        <v>-496.0498</v>
      </c>
      <c r="AX99" s="2">
        <v>-579.84862999999996</v>
      </c>
      <c r="AY99" s="2">
        <v>-295.19922000000003</v>
      </c>
      <c r="AZ99" s="2">
        <v>-507.09863000000001</v>
      </c>
      <c r="BA99" s="2">
        <v>-920.30175999999994</v>
      </c>
      <c r="BB99" s="2">
        <v>-281.39940000000001</v>
      </c>
      <c r="BC99" s="2">
        <v>-338.34960000000001</v>
      </c>
      <c r="BD99" s="2">
        <v>-289.39940000000001</v>
      </c>
      <c r="BE99" s="2">
        <v>-391.34960000000001</v>
      </c>
      <c r="BF99" s="2">
        <v>-1471.1973</v>
      </c>
      <c r="BG99" s="2">
        <v>-635.70119999999997</v>
      </c>
      <c r="BH99" s="2">
        <v>-1013.1504</v>
      </c>
      <c r="BI99" s="2">
        <v>-745.75</v>
      </c>
      <c r="BJ99" s="2">
        <v>-348.19922000000003</v>
      </c>
      <c r="BK99" s="2">
        <v>-267.5</v>
      </c>
      <c r="BL99" s="2">
        <v>-1159.748</v>
      </c>
      <c r="BM99" s="2">
        <v>-204.15038999999999</v>
      </c>
      <c r="BN99" s="2">
        <v>-297.90429999999998</v>
      </c>
      <c r="BO99" s="2">
        <v>-1125.1973</v>
      </c>
      <c r="BP99" s="2">
        <v>-1001.55273</v>
      </c>
      <c r="BQ99" s="2">
        <v>-813.69727</v>
      </c>
      <c r="BR99" s="2">
        <v>-205.59765999999999</v>
      </c>
      <c r="BS99" s="2">
        <v>-818.54880000000003</v>
      </c>
      <c r="BT99" s="2">
        <v>-251.14940999999999</v>
      </c>
      <c r="BU99" s="2">
        <v>-513.64940000000001</v>
      </c>
      <c r="BV99" s="2">
        <v>0</v>
      </c>
      <c r="BW99" s="2">
        <v>-98.550780000000003</v>
      </c>
      <c r="BX99" s="2">
        <v>-1516.5996</v>
      </c>
      <c r="BY99" s="2">
        <v>-206.00194999999999</v>
      </c>
      <c r="BZ99" s="2">
        <v>-210.79883000000001</v>
      </c>
      <c r="CA99" s="2">
        <v>-409.35156000000001</v>
      </c>
      <c r="CB99" s="2">
        <v>-156.30078</v>
      </c>
      <c r="CC99" s="2">
        <v>-1743.5488</v>
      </c>
      <c r="CD99" s="2">
        <v>-255.04883000000001</v>
      </c>
      <c r="CE99" s="2">
        <v>-272.89648</v>
      </c>
      <c r="CF99" s="2">
        <v>-602.00194999999997</v>
      </c>
      <c r="CG99" s="2">
        <v>-156.39843999999999</v>
      </c>
      <c r="CH99" s="2">
        <v>-188.30273</v>
      </c>
      <c r="CI99" s="2">
        <v>-722.89649999999995</v>
      </c>
      <c r="CJ99" s="2">
        <v>-441.40233999999998</v>
      </c>
      <c r="CK99" s="2">
        <v>-528.69920000000002</v>
      </c>
      <c r="CL99" s="2">
        <v>-237.19727</v>
      </c>
      <c r="CM99" s="2">
        <v>-448.09960000000001</v>
      </c>
      <c r="CN99" s="2">
        <v>-146.60156000000001</v>
      </c>
      <c r="CO99" s="2">
        <v>-239.80078</v>
      </c>
      <c r="CP99" s="2">
        <v>-237</v>
      </c>
      <c r="CQ99" s="2">
        <v>-58.101562000000001</v>
      </c>
      <c r="CR99" s="2">
        <v>-158.09765999999999</v>
      </c>
      <c r="CS99" s="2">
        <v>-295.99804999999998</v>
      </c>
      <c r="CT99" s="2">
        <v>-815.89844000000005</v>
      </c>
      <c r="CU99" s="2">
        <v>-495.70312000000001</v>
      </c>
      <c r="CV99" s="2">
        <v>-480.70116999999999</v>
      </c>
      <c r="CW99" s="2">
        <v>-143.80078</v>
      </c>
      <c r="CX99" s="2">
        <v>-284.09766000000002</v>
      </c>
      <c r="CY99" s="2">
        <v>-766.05079999999998</v>
      </c>
      <c r="CZ99" s="2">
        <v>-1181.5038999999999</v>
      </c>
      <c r="DA99" s="2">
        <v>-156.45116999999999</v>
      </c>
      <c r="DB99" s="2">
        <v>-305.29883000000001</v>
      </c>
      <c r="DC99" s="2">
        <v>-1475.75</v>
      </c>
      <c r="DD99" s="2">
        <v>-1955.6523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34782.514126939976</v>
      </c>
      <c r="E100">
        <f>COUNT(K100:DD100)</f>
        <v>98</v>
      </c>
      <c r="F100">
        <f>COUNTIF(K100:DD100,"&gt;0")</f>
        <v>77</v>
      </c>
      <c r="G100">
        <f>SUM(E100,E103,E106,E109)</f>
        <v>392</v>
      </c>
      <c r="H100">
        <f>SUM(F100,F103,F106,F109)</f>
        <v>233</v>
      </c>
      <c r="I100" s="8">
        <f>SUM(D100,D103,D106,D109)</f>
        <v>58691.730301699979</v>
      </c>
      <c r="J100" s="4">
        <f>100 *H100/G100</f>
        <v>59.438775510204081</v>
      </c>
      <c r="K100" s="2">
        <v>982.15039999999999</v>
      </c>
      <c r="L100" s="2">
        <v>731.05175999999994</v>
      </c>
      <c r="M100" s="2">
        <v>-168.60156000000001</v>
      </c>
      <c r="N100" s="2">
        <v>-161.84961000000001</v>
      </c>
      <c r="O100" s="2">
        <v>105.84961</v>
      </c>
      <c r="P100" s="2">
        <v>467.00195000000002</v>
      </c>
      <c r="Q100" s="2">
        <v>259.54883000000001</v>
      </c>
      <c r="R100" s="2">
        <v>115.59961</v>
      </c>
      <c r="S100" s="2">
        <v>481.35156000000001</v>
      </c>
      <c r="T100" s="2">
        <v>355.89940000000001</v>
      </c>
      <c r="U100" s="2">
        <v>176.45214999999999</v>
      </c>
      <c r="V100" s="2">
        <v>809.79930000000002</v>
      </c>
      <c r="W100" s="2">
        <v>1082.7021</v>
      </c>
      <c r="X100" s="2">
        <v>892.60059999999999</v>
      </c>
      <c r="Y100" s="2">
        <v>415.4502</v>
      </c>
      <c r="Z100" s="2">
        <v>518.55079999999998</v>
      </c>
      <c r="AA100" s="2">
        <v>1275.7988</v>
      </c>
      <c r="AB100" s="2">
        <v>-0.89941406000000002</v>
      </c>
      <c r="AC100" s="2">
        <v>158.44922</v>
      </c>
      <c r="AD100" s="2">
        <v>-413.40136999999999</v>
      </c>
      <c r="AE100" s="2">
        <v>132.50098</v>
      </c>
      <c r="AF100" s="2">
        <v>-78.249020000000002</v>
      </c>
      <c r="AG100" s="2">
        <v>-93.347660000000005</v>
      </c>
      <c r="AH100" s="2">
        <v>313.55077999999997</v>
      </c>
      <c r="AI100" s="2">
        <v>-312.04883000000001</v>
      </c>
      <c r="AJ100" s="2">
        <v>103.79883</v>
      </c>
      <c r="AK100" s="2">
        <v>549.59960000000001</v>
      </c>
      <c r="AL100" s="2">
        <v>487.54883000000001</v>
      </c>
      <c r="AM100" s="2">
        <v>656.44920000000002</v>
      </c>
      <c r="AN100" s="2">
        <v>59.147460000000002</v>
      </c>
      <c r="AO100" s="2">
        <v>388.95215000000002</v>
      </c>
      <c r="AP100" s="2">
        <v>477.59863000000001</v>
      </c>
      <c r="AQ100" s="2">
        <v>1594.498</v>
      </c>
      <c r="AR100" s="2">
        <v>469.10059999999999</v>
      </c>
      <c r="AS100" s="2">
        <v>356.4502</v>
      </c>
      <c r="AT100" s="2">
        <v>51.798830000000002</v>
      </c>
      <c r="AU100" s="2">
        <v>437.4502</v>
      </c>
      <c r="AV100" s="2">
        <v>33.400390000000002</v>
      </c>
      <c r="AW100" s="2">
        <v>852.15039999999999</v>
      </c>
      <c r="AX100" s="2">
        <v>275.10156000000001</v>
      </c>
      <c r="AY100" s="2">
        <v>97.250979999999998</v>
      </c>
      <c r="AZ100" s="2">
        <v>368.45215000000002</v>
      </c>
      <c r="BA100" s="2">
        <v>-257.25195000000002</v>
      </c>
      <c r="BB100" s="2">
        <v>390.05077999999997</v>
      </c>
      <c r="BC100" s="2">
        <v>595.84960000000001</v>
      </c>
      <c r="BD100" s="2">
        <v>625.85059999999999</v>
      </c>
      <c r="BE100" s="2">
        <v>1599.9004</v>
      </c>
      <c r="BF100" s="2">
        <v>-429.09375</v>
      </c>
      <c r="BG100" s="2">
        <v>15.849608999999999</v>
      </c>
      <c r="BH100" s="2">
        <v>-98.201170000000005</v>
      </c>
      <c r="BI100" s="2">
        <v>836.40233999999998</v>
      </c>
      <c r="BJ100" s="2">
        <v>481.10156000000001</v>
      </c>
      <c r="BK100" s="2">
        <v>545.09960000000001</v>
      </c>
      <c r="BL100" s="2">
        <v>-203.04491999999999</v>
      </c>
      <c r="BM100" s="2">
        <v>1462.0977</v>
      </c>
      <c r="BN100" s="2">
        <v>1609.0957000000001</v>
      </c>
      <c r="BO100" s="2">
        <v>-333.99610000000001</v>
      </c>
      <c r="BP100" s="2">
        <v>-853.55079999999998</v>
      </c>
      <c r="BQ100" s="2">
        <v>-605.09569999999997</v>
      </c>
      <c r="BR100" s="2">
        <v>102.85547</v>
      </c>
      <c r="BS100" s="2">
        <v>-149.35059000000001</v>
      </c>
      <c r="BT100" s="2">
        <v>1293.0508</v>
      </c>
      <c r="BU100" s="2">
        <v>17.000976999999999</v>
      </c>
      <c r="BV100" s="2">
        <v>505.10059999999999</v>
      </c>
      <c r="BW100" s="2">
        <v>948.99805000000003</v>
      </c>
      <c r="BX100" s="2">
        <v>-1025.8534999999999</v>
      </c>
      <c r="BY100" s="2">
        <v>448</v>
      </c>
      <c r="BZ100" s="2">
        <v>208</v>
      </c>
      <c r="CA100" s="2">
        <v>299.04687999999999</v>
      </c>
      <c r="CB100" s="2">
        <v>391.69922000000003</v>
      </c>
      <c r="CC100" s="2">
        <v>-389.15039999999999</v>
      </c>
      <c r="CD100" s="2">
        <v>233</v>
      </c>
      <c r="CE100" s="2">
        <v>934.10350000000005</v>
      </c>
      <c r="CF100" s="2">
        <v>209.39648</v>
      </c>
      <c r="CG100" s="2">
        <v>290.69922000000003</v>
      </c>
      <c r="CH100" s="2">
        <v>471.69922000000003</v>
      </c>
      <c r="CI100" s="2">
        <v>127.80468999999999</v>
      </c>
      <c r="CJ100" s="2">
        <v>394.99414000000002</v>
      </c>
      <c r="CK100" s="2">
        <v>590.60155999999995</v>
      </c>
      <c r="CL100" s="2">
        <v>334.40039999999999</v>
      </c>
      <c r="CM100" s="2">
        <v>511.50195000000002</v>
      </c>
      <c r="CN100" s="2">
        <v>1281.0977</v>
      </c>
      <c r="CO100" s="2">
        <v>1339.7012</v>
      </c>
      <c r="CP100" s="2">
        <v>607.10155999999995</v>
      </c>
      <c r="CQ100" s="2">
        <v>424.29687999999999</v>
      </c>
      <c r="CR100" s="2">
        <v>2084.2012</v>
      </c>
      <c r="CS100" s="2">
        <v>604.20309999999995</v>
      </c>
      <c r="CT100" s="2">
        <v>411.70702999999997</v>
      </c>
      <c r="CU100" s="2">
        <v>40.796875</v>
      </c>
      <c r="CV100" s="2">
        <v>1070.4961000000001</v>
      </c>
      <c r="CW100" s="2">
        <v>596.79880000000003</v>
      </c>
      <c r="CX100" s="2">
        <v>532.50194999999997</v>
      </c>
      <c r="CY100" s="2">
        <v>-630.20119999999997</v>
      </c>
      <c r="CZ100" s="2">
        <v>-909.80470000000003</v>
      </c>
      <c r="DA100" s="2">
        <v>836.69727</v>
      </c>
      <c r="DB100" s="2">
        <v>1161.752</v>
      </c>
      <c r="DC100" s="2">
        <v>-701.15039999999999</v>
      </c>
      <c r="DD100" s="2">
        <v>-1401.002</v>
      </c>
    </row>
    <row r="101" spans="1:108" x14ac:dyDescent="0.3">
      <c r="A101" t="s">
        <v>35</v>
      </c>
      <c r="B101" s="1" t="s">
        <v>1</v>
      </c>
      <c r="C101" t="s">
        <v>5</v>
      </c>
      <c r="D101" s="2">
        <f t="shared" si="7"/>
        <v>33177.697239399997</v>
      </c>
      <c r="K101" s="2">
        <v>232.4502</v>
      </c>
      <c r="L101" s="2">
        <v>0</v>
      </c>
      <c r="M101" s="2">
        <v>4.25</v>
      </c>
      <c r="N101" s="2">
        <v>668.25</v>
      </c>
      <c r="O101" s="2">
        <v>423.64940000000001</v>
      </c>
      <c r="P101" s="2">
        <v>0</v>
      </c>
      <c r="Q101" s="2">
        <v>267.5498</v>
      </c>
      <c r="R101" s="2">
        <v>519.09960000000001</v>
      </c>
      <c r="S101" s="2">
        <v>0</v>
      </c>
      <c r="T101" s="2">
        <v>110.20019499999999</v>
      </c>
      <c r="U101" s="2">
        <v>679.2002</v>
      </c>
      <c r="V101" s="2">
        <v>397.7998</v>
      </c>
      <c r="W101" s="2">
        <v>1253.7998</v>
      </c>
      <c r="X101" s="2">
        <v>0</v>
      </c>
      <c r="Y101" s="2">
        <v>0</v>
      </c>
      <c r="Z101" s="2">
        <v>0</v>
      </c>
      <c r="AA101" s="2">
        <v>0</v>
      </c>
      <c r="AB101" s="2">
        <v>159.09961000000001</v>
      </c>
      <c r="AC101" s="2">
        <v>0</v>
      </c>
      <c r="AD101" s="2">
        <v>0</v>
      </c>
      <c r="AE101" s="2">
        <v>203.34961000000001</v>
      </c>
      <c r="AF101" s="2">
        <v>1250.5</v>
      </c>
      <c r="AG101" s="2">
        <v>0</v>
      </c>
      <c r="AH101" s="2">
        <v>681.80079999999998</v>
      </c>
      <c r="AI101" s="2">
        <v>0</v>
      </c>
      <c r="AJ101" s="2">
        <v>210.7998</v>
      </c>
      <c r="AK101" s="2">
        <v>0</v>
      </c>
      <c r="AL101" s="2">
        <v>1100.2002</v>
      </c>
      <c r="AM101" s="2">
        <v>0</v>
      </c>
      <c r="AN101" s="2">
        <v>829.7998</v>
      </c>
      <c r="AO101" s="2">
        <v>0</v>
      </c>
      <c r="AP101" s="2">
        <v>1364.2002</v>
      </c>
      <c r="AQ101" s="2">
        <v>230.0498</v>
      </c>
      <c r="AR101" s="2">
        <v>199.4502</v>
      </c>
      <c r="AS101" s="2">
        <v>0</v>
      </c>
      <c r="AT101" s="2">
        <v>776.59960000000001</v>
      </c>
      <c r="AU101" s="2">
        <v>42.599609999999998</v>
      </c>
      <c r="AV101" s="2">
        <v>749</v>
      </c>
      <c r="AW101" s="2">
        <v>111.25</v>
      </c>
      <c r="AX101" s="2">
        <v>0</v>
      </c>
      <c r="AY101" s="2">
        <v>0</v>
      </c>
      <c r="AZ101" s="2">
        <v>0</v>
      </c>
      <c r="BA101" s="2">
        <v>126.04980500000001</v>
      </c>
      <c r="BB101" s="2">
        <v>145.15038999999999</v>
      </c>
      <c r="BC101" s="2">
        <v>0</v>
      </c>
      <c r="BD101" s="2">
        <v>5.0996094000000003</v>
      </c>
      <c r="BE101" s="2">
        <v>1955.7998</v>
      </c>
      <c r="BF101" s="2">
        <v>75.75</v>
      </c>
      <c r="BG101" s="2">
        <v>0</v>
      </c>
      <c r="BH101" s="2">
        <v>237.35156000000001</v>
      </c>
      <c r="BI101" s="2">
        <v>0</v>
      </c>
      <c r="BJ101" s="2">
        <v>22.349609999999998</v>
      </c>
      <c r="BK101" s="2">
        <v>27.298828</v>
      </c>
      <c r="BL101" s="2">
        <v>392.04883000000001</v>
      </c>
      <c r="BM101" s="2">
        <v>0</v>
      </c>
      <c r="BN101" s="2">
        <v>0</v>
      </c>
      <c r="BO101" s="2">
        <v>1657.6504</v>
      </c>
      <c r="BP101" s="2">
        <v>0</v>
      </c>
      <c r="BQ101" s="2">
        <v>152.79883000000001</v>
      </c>
      <c r="BR101" s="2">
        <v>478.20116999999999</v>
      </c>
      <c r="BS101" s="2">
        <v>1258.7998</v>
      </c>
      <c r="BT101" s="2">
        <v>0</v>
      </c>
      <c r="BU101" s="2">
        <v>649.85059999999999</v>
      </c>
      <c r="BV101" s="2">
        <v>0</v>
      </c>
      <c r="BW101" s="2">
        <v>811.89940000000001</v>
      </c>
      <c r="BX101" s="2">
        <v>496.10156000000001</v>
      </c>
      <c r="BY101" s="2">
        <v>140.80078</v>
      </c>
      <c r="BZ101" s="2">
        <v>395.54883000000001</v>
      </c>
      <c r="CA101" s="2">
        <v>0</v>
      </c>
      <c r="CB101" s="2">
        <v>0</v>
      </c>
      <c r="CC101" s="2">
        <v>636.44920000000002</v>
      </c>
      <c r="CD101" s="2">
        <v>0</v>
      </c>
      <c r="CE101" s="2">
        <v>732.69920000000002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1551.7012</v>
      </c>
      <c r="CM101" s="2">
        <v>0</v>
      </c>
      <c r="CN101" s="2">
        <v>0</v>
      </c>
      <c r="CO101" s="2">
        <v>359</v>
      </c>
      <c r="CP101" s="2">
        <v>16.201172</v>
      </c>
      <c r="CQ101" s="2">
        <v>0</v>
      </c>
      <c r="CR101" s="2">
        <v>2851.4004</v>
      </c>
      <c r="CS101" s="2">
        <v>0</v>
      </c>
      <c r="CT101" s="2">
        <v>360.39843999999999</v>
      </c>
      <c r="CU101" s="2">
        <v>1277.4004</v>
      </c>
      <c r="CV101" s="2">
        <v>0</v>
      </c>
      <c r="CW101" s="2">
        <v>186</v>
      </c>
      <c r="CX101" s="2">
        <v>0</v>
      </c>
      <c r="CY101" s="2">
        <v>0</v>
      </c>
      <c r="CZ101" s="2">
        <v>2587.248</v>
      </c>
      <c r="DA101" s="2">
        <v>374.44922000000003</v>
      </c>
      <c r="DB101" s="2">
        <v>570.45119999999997</v>
      </c>
      <c r="DC101" s="2">
        <v>0</v>
      </c>
      <c r="DD101" s="2">
        <v>180.80078</v>
      </c>
    </row>
    <row r="102" spans="1:108" x14ac:dyDescent="0.3">
      <c r="A102" t="s">
        <v>35</v>
      </c>
      <c r="B102" s="1" t="s">
        <v>1</v>
      </c>
      <c r="C102" t="s">
        <v>6</v>
      </c>
      <c r="D102" s="2">
        <f t="shared" si="7"/>
        <v>-23362.034189000002</v>
      </c>
      <c r="K102" s="2">
        <v>0</v>
      </c>
      <c r="L102" s="2">
        <v>-41</v>
      </c>
      <c r="M102" s="2">
        <v>-906.0498</v>
      </c>
      <c r="N102" s="2">
        <v>0</v>
      </c>
      <c r="O102" s="2">
        <v>0</v>
      </c>
      <c r="P102" s="2">
        <v>-237.15038999999999</v>
      </c>
      <c r="Q102" s="2">
        <v>-452.80077999999997</v>
      </c>
      <c r="R102" s="2">
        <v>0</v>
      </c>
      <c r="S102" s="2">
        <v>-1539.751</v>
      </c>
      <c r="T102" s="2">
        <v>0</v>
      </c>
      <c r="U102" s="2">
        <v>0</v>
      </c>
      <c r="V102" s="2">
        <v>-299.84960000000001</v>
      </c>
      <c r="W102" s="2">
        <v>0</v>
      </c>
      <c r="X102" s="2">
        <v>0</v>
      </c>
      <c r="Y102" s="2">
        <v>-993.09960000000001</v>
      </c>
      <c r="Z102" s="2">
        <v>-758.7002</v>
      </c>
      <c r="AA102" s="2">
        <v>-260.89940000000001</v>
      </c>
      <c r="AB102" s="2">
        <v>-203.5498</v>
      </c>
      <c r="AC102" s="2">
        <v>-126.30078</v>
      </c>
      <c r="AD102" s="2">
        <v>-87.699219999999997</v>
      </c>
      <c r="AE102" s="2">
        <v>0</v>
      </c>
      <c r="AF102" s="2">
        <v>0</v>
      </c>
      <c r="AG102" s="2">
        <v>-492.0498</v>
      </c>
      <c r="AH102" s="2">
        <v>0</v>
      </c>
      <c r="AI102" s="2">
        <v>-120.59961</v>
      </c>
      <c r="AJ102" s="2">
        <v>-111.90039</v>
      </c>
      <c r="AK102" s="2">
        <v>-652.7002</v>
      </c>
      <c r="AL102" s="2">
        <v>0</v>
      </c>
      <c r="AM102" s="2">
        <v>0</v>
      </c>
      <c r="AN102" s="2">
        <v>0</v>
      </c>
      <c r="AO102" s="2">
        <v>-530.65039999999999</v>
      </c>
      <c r="AP102" s="2">
        <v>0</v>
      </c>
      <c r="AQ102" s="2">
        <v>0</v>
      </c>
      <c r="AR102" s="2">
        <v>-315.0498</v>
      </c>
      <c r="AS102" s="2">
        <v>-978.2002</v>
      </c>
      <c r="AT102" s="2">
        <v>-260.89940000000001</v>
      </c>
      <c r="AU102" s="2">
        <v>-200.90038999999999</v>
      </c>
      <c r="AV102" s="2">
        <v>0</v>
      </c>
      <c r="AW102" s="2">
        <v>0</v>
      </c>
      <c r="AX102" s="2">
        <v>0</v>
      </c>
      <c r="AY102" s="2">
        <v>0</v>
      </c>
      <c r="AZ102" s="2">
        <v>-533.90039999999999</v>
      </c>
      <c r="BA102" s="2">
        <v>-778.49900000000002</v>
      </c>
      <c r="BB102" s="2">
        <v>-283.19922000000003</v>
      </c>
      <c r="BC102" s="2">
        <v>-229.39940999999999</v>
      </c>
      <c r="BD102" s="2">
        <v>-696.2998</v>
      </c>
      <c r="BE102" s="2">
        <v>0</v>
      </c>
      <c r="BF102" s="2">
        <v>-515.70119999999997</v>
      </c>
      <c r="BG102" s="2">
        <v>0</v>
      </c>
      <c r="BH102" s="2">
        <v>0</v>
      </c>
      <c r="BI102" s="2">
        <v>-668.34766000000002</v>
      </c>
      <c r="BJ102" s="2">
        <v>-145.5</v>
      </c>
      <c r="BK102" s="2">
        <v>-1148.4004</v>
      </c>
      <c r="BL102" s="2">
        <v>-372.70116999999999</v>
      </c>
      <c r="BM102" s="2">
        <v>-138.94922</v>
      </c>
      <c r="BN102" s="2">
        <v>-1213.1973</v>
      </c>
      <c r="BO102" s="2">
        <v>-476.05077999999997</v>
      </c>
      <c r="BP102" s="2">
        <v>0</v>
      </c>
      <c r="BQ102" s="2">
        <v>0</v>
      </c>
      <c r="BR102" s="2">
        <v>-167.54883000000001</v>
      </c>
      <c r="BS102" s="2">
        <v>0</v>
      </c>
      <c r="BT102" s="2">
        <v>0</v>
      </c>
      <c r="BU102" s="2">
        <v>0</v>
      </c>
      <c r="BV102" s="2">
        <v>0</v>
      </c>
      <c r="BW102" s="2">
        <v>-526.74805000000003</v>
      </c>
      <c r="BX102" s="2">
        <v>-271.59960000000001</v>
      </c>
      <c r="BY102" s="2">
        <v>0</v>
      </c>
      <c r="BZ102" s="2">
        <v>-595.94920000000002</v>
      </c>
      <c r="CA102" s="2">
        <v>0</v>
      </c>
      <c r="CB102" s="2">
        <v>-243.09961000000001</v>
      </c>
      <c r="CC102" s="2">
        <v>-952.70119999999997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-37.798830000000002</v>
      </c>
      <c r="CL102" s="2">
        <v>-220.39843999999999</v>
      </c>
      <c r="CM102" s="2">
        <v>-197.19922</v>
      </c>
      <c r="CN102" s="2">
        <v>-1442.6992</v>
      </c>
      <c r="CO102" s="2">
        <v>0</v>
      </c>
      <c r="CP102" s="2">
        <v>-129.29883000000001</v>
      </c>
      <c r="CQ102" s="2">
        <v>-144.5</v>
      </c>
      <c r="CR102" s="2">
        <v>0</v>
      </c>
      <c r="CS102" s="2">
        <v>0</v>
      </c>
      <c r="CT102" s="2">
        <v>-196.5</v>
      </c>
      <c r="CU102" s="2">
        <v>0</v>
      </c>
      <c r="CV102" s="2">
        <v>-442.19727</v>
      </c>
      <c r="CW102" s="2">
        <v>-109.30078</v>
      </c>
      <c r="CX102" s="2">
        <v>0</v>
      </c>
      <c r="CY102" s="2">
        <v>0</v>
      </c>
      <c r="CZ102" s="2">
        <v>-357.75</v>
      </c>
      <c r="DA102" s="2">
        <v>0</v>
      </c>
      <c r="DB102" s="2">
        <v>-541.19920000000002</v>
      </c>
      <c r="DC102" s="2">
        <v>0</v>
      </c>
      <c r="DD102" s="2">
        <v>-15.599608999999999</v>
      </c>
    </row>
    <row r="103" spans="1:108" x14ac:dyDescent="0.3">
      <c r="A103" t="s">
        <v>35</v>
      </c>
      <c r="B103" s="1" t="s">
        <v>1</v>
      </c>
      <c r="C103" t="s">
        <v>7</v>
      </c>
      <c r="D103" s="2">
        <f t="shared" si="7"/>
        <v>9815.6629280000016</v>
      </c>
      <c r="E103">
        <f>COUNT(K103:DD103)</f>
        <v>98</v>
      </c>
      <c r="F103">
        <f>COUNTIF(K103:DD103,"&gt;0")</f>
        <v>41</v>
      </c>
      <c r="K103" s="2">
        <v>232.4502</v>
      </c>
      <c r="L103" s="2">
        <v>-41</v>
      </c>
      <c r="M103" s="2">
        <v>-901.7998</v>
      </c>
      <c r="N103" s="2">
        <v>668.25</v>
      </c>
      <c r="O103" s="2">
        <v>423.64940000000001</v>
      </c>
      <c r="P103" s="2">
        <v>-237.15038999999999</v>
      </c>
      <c r="Q103" s="2">
        <v>-185.25098</v>
      </c>
      <c r="R103" s="2">
        <v>519.09960000000001</v>
      </c>
      <c r="S103" s="2">
        <v>-1539.751</v>
      </c>
      <c r="T103" s="2">
        <v>110.20019499999999</v>
      </c>
      <c r="U103" s="2">
        <v>679.2002</v>
      </c>
      <c r="V103" s="2">
        <v>97.950194999999994</v>
      </c>
      <c r="W103" s="2">
        <v>1253.7998</v>
      </c>
      <c r="X103" s="2">
        <v>0</v>
      </c>
      <c r="Y103" s="2">
        <v>-993.09960000000001</v>
      </c>
      <c r="Z103" s="2">
        <v>-758.7002</v>
      </c>
      <c r="AA103" s="2">
        <v>-260.89940000000001</v>
      </c>
      <c r="AB103" s="2">
        <v>-44.450195000000001</v>
      </c>
      <c r="AC103" s="2">
        <v>-126.30078</v>
      </c>
      <c r="AD103" s="2">
        <v>-87.699219999999997</v>
      </c>
      <c r="AE103" s="2">
        <v>203.34961000000001</v>
      </c>
      <c r="AF103" s="2">
        <v>1250.5</v>
      </c>
      <c r="AG103" s="2">
        <v>-492.0498</v>
      </c>
      <c r="AH103" s="2">
        <v>681.80079999999998</v>
      </c>
      <c r="AI103" s="2">
        <v>-120.59961</v>
      </c>
      <c r="AJ103" s="2">
        <v>98.899413999999993</v>
      </c>
      <c r="AK103" s="2">
        <v>-652.7002</v>
      </c>
      <c r="AL103" s="2">
        <v>1100.2002</v>
      </c>
      <c r="AM103" s="2">
        <v>0</v>
      </c>
      <c r="AN103" s="2">
        <v>829.7998</v>
      </c>
      <c r="AO103" s="2">
        <v>-530.65039999999999</v>
      </c>
      <c r="AP103" s="2">
        <v>1364.2002</v>
      </c>
      <c r="AQ103" s="2">
        <v>230.0498</v>
      </c>
      <c r="AR103" s="2">
        <v>-115.59961</v>
      </c>
      <c r="AS103" s="2">
        <v>-978.2002</v>
      </c>
      <c r="AT103" s="2">
        <v>515.7002</v>
      </c>
      <c r="AU103" s="2">
        <v>-158.30078</v>
      </c>
      <c r="AV103" s="2">
        <v>749</v>
      </c>
      <c r="AW103" s="2">
        <v>111.25</v>
      </c>
      <c r="AX103" s="2">
        <v>0</v>
      </c>
      <c r="AY103" s="2">
        <v>0</v>
      </c>
      <c r="AZ103" s="2">
        <v>-533.90039999999999</v>
      </c>
      <c r="BA103" s="2">
        <v>-652.44920000000002</v>
      </c>
      <c r="BB103" s="2">
        <v>-138.04883000000001</v>
      </c>
      <c r="BC103" s="2">
        <v>-229.39940999999999</v>
      </c>
      <c r="BD103" s="2">
        <v>-691.2002</v>
      </c>
      <c r="BE103" s="2">
        <v>1955.7998</v>
      </c>
      <c r="BF103" s="2">
        <v>-439.95116999999999</v>
      </c>
      <c r="BG103" s="2">
        <v>0</v>
      </c>
      <c r="BH103" s="2">
        <v>237.35156000000001</v>
      </c>
      <c r="BI103" s="2">
        <v>-668.34766000000002</v>
      </c>
      <c r="BJ103" s="2">
        <v>-123.15039</v>
      </c>
      <c r="BK103" s="2">
        <v>-1121.1016</v>
      </c>
      <c r="BL103" s="2">
        <v>19.347656000000001</v>
      </c>
      <c r="BM103" s="2">
        <v>-138.94922</v>
      </c>
      <c r="BN103" s="2">
        <v>-1213.1973</v>
      </c>
      <c r="BO103" s="2">
        <v>1181.5996</v>
      </c>
      <c r="BP103" s="2">
        <v>0</v>
      </c>
      <c r="BQ103" s="2">
        <v>152.79883000000001</v>
      </c>
      <c r="BR103" s="2">
        <v>310.65233999999998</v>
      </c>
      <c r="BS103" s="2">
        <v>1258.7998</v>
      </c>
      <c r="BT103" s="2">
        <v>0</v>
      </c>
      <c r="BU103" s="2">
        <v>649.85059999999999</v>
      </c>
      <c r="BV103" s="2">
        <v>0</v>
      </c>
      <c r="BW103" s="2">
        <v>285.15136999999999</v>
      </c>
      <c r="BX103" s="2">
        <v>224.50194999999999</v>
      </c>
      <c r="BY103" s="2">
        <v>140.80078</v>
      </c>
      <c r="BZ103" s="2">
        <v>-200.40038999999999</v>
      </c>
      <c r="CA103" s="2">
        <v>0</v>
      </c>
      <c r="CB103" s="2">
        <v>-243.09961000000001</v>
      </c>
      <c r="CC103" s="2">
        <v>-316.25195000000002</v>
      </c>
      <c r="CD103" s="2">
        <v>0</v>
      </c>
      <c r="CE103" s="2">
        <v>732.69920000000002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-37.798830000000002</v>
      </c>
      <c r="CL103" s="2">
        <v>1331.3027</v>
      </c>
      <c r="CM103" s="2">
        <v>-197.19922</v>
      </c>
      <c r="CN103" s="2">
        <v>-1442.6992</v>
      </c>
      <c r="CO103" s="2">
        <v>359</v>
      </c>
      <c r="CP103" s="2">
        <v>-113.09766</v>
      </c>
      <c r="CQ103" s="2">
        <v>-144.5</v>
      </c>
      <c r="CR103" s="2">
        <v>2851.4004</v>
      </c>
      <c r="CS103" s="2">
        <v>0</v>
      </c>
      <c r="CT103" s="2">
        <v>163.89843999999999</v>
      </c>
      <c r="CU103" s="2">
        <v>1277.4004</v>
      </c>
      <c r="CV103" s="2">
        <v>-442.19727</v>
      </c>
      <c r="CW103" s="2">
        <v>76.699219999999997</v>
      </c>
      <c r="CX103" s="2">
        <v>0</v>
      </c>
      <c r="CY103" s="2">
        <v>0</v>
      </c>
      <c r="CZ103" s="2">
        <v>2229.498</v>
      </c>
      <c r="DA103" s="2">
        <v>374.44922000000003</v>
      </c>
      <c r="DB103" s="2">
        <v>29.251953</v>
      </c>
      <c r="DC103" s="2">
        <v>0</v>
      </c>
      <c r="DD103" s="2">
        <v>165.20116999999999</v>
      </c>
    </row>
    <row r="104" spans="1:108" x14ac:dyDescent="0.3">
      <c r="A104" t="s">
        <v>35</v>
      </c>
      <c r="B104" s="1" t="s">
        <v>2</v>
      </c>
      <c r="C104" t="s">
        <v>5</v>
      </c>
      <c r="D104" s="2">
        <f t="shared" si="7"/>
        <v>25910.608458699993</v>
      </c>
      <c r="K104" s="2">
        <v>494.2002</v>
      </c>
      <c r="L104" s="2">
        <v>190.1001</v>
      </c>
      <c r="M104" s="2">
        <v>116.5</v>
      </c>
      <c r="N104" s="2">
        <v>181.6001</v>
      </c>
      <c r="O104" s="2">
        <v>343.6001</v>
      </c>
      <c r="P104" s="2">
        <v>283.75</v>
      </c>
      <c r="Q104" s="2">
        <v>168.25049000000001</v>
      </c>
      <c r="R104" s="2">
        <v>150.8999</v>
      </c>
      <c r="S104" s="2">
        <v>515.25049999999999</v>
      </c>
      <c r="T104" s="2">
        <v>3.3500977000000001</v>
      </c>
      <c r="U104" s="2">
        <v>101.5</v>
      </c>
      <c r="V104" s="2">
        <v>246.25049000000001</v>
      </c>
      <c r="W104" s="2">
        <v>254.40038999999999</v>
      </c>
      <c r="X104" s="2">
        <v>240.84961000000001</v>
      </c>
      <c r="Y104" s="2">
        <v>221.25049000000001</v>
      </c>
      <c r="Z104" s="2">
        <v>293.55077999999997</v>
      </c>
      <c r="AA104" s="2">
        <v>365.19922000000003</v>
      </c>
      <c r="AB104" s="2">
        <v>54.900390000000002</v>
      </c>
      <c r="AC104" s="2">
        <v>175.69970000000001</v>
      </c>
      <c r="AD104" s="2">
        <v>92.600099999999998</v>
      </c>
      <c r="AE104" s="2">
        <v>97.350099999999998</v>
      </c>
      <c r="AF104" s="2">
        <v>16.851074000000001</v>
      </c>
      <c r="AG104" s="2">
        <v>138.44970000000001</v>
      </c>
      <c r="AH104" s="2">
        <v>51.599609999999998</v>
      </c>
      <c r="AI104" s="2">
        <v>81.049805000000006</v>
      </c>
      <c r="AJ104" s="2">
        <v>150</v>
      </c>
      <c r="AK104" s="2">
        <v>170.05029999999999</v>
      </c>
      <c r="AL104" s="2">
        <v>187.1001</v>
      </c>
      <c r="AM104" s="2">
        <v>280.6001</v>
      </c>
      <c r="AN104" s="2">
        <v>138.5</v>
      </c>
      <c r="AO104" s="2">
        <v>305.9502</v>
      </c>
      <c r="AP104" s="2">
        <v>654.4502</v>
      </c>
      <c r="AQ104" s="2">
        <v>591.84960000000001</v>
      </c>
      <c r="AR104" s="2">
        <v>178.40038999999999</v>
      </c>
      <c r="AS104" s="2">
        <v>318.19970000000001</v>
      </c>
      <c r="AT104" s="2">
        <v>75.850099999999998</v>
      </c>
      <c r="AU104" s="2">
        <v>238.55078</v>
      </c>
      <c r="AV104" s="2">
        <v>207.55029999999999</v>
      </c>
      <c r="AW104" s="2">
        <v>32.649901999999997</v>
      </c>
      <c r="AX104" s="2">
        <v>199.09961000000001</v>
      </c>
      <c r="AY104" s="2">
        <v>452.7002</v>
      </c>
      <c r="AZ104" s="2">
        <v>143.64940999999999</v>
      </c>
      <c r="BA104" s="2">
        <v>428.5498</v>
      </c>
      <c r="BB104" s="2">
        <v>167.1499</v>
      </c>
      <c r="BC104" s="2">
        <v>291.25</v>
      </c>
      <c r="BD104" s="2">
        <v>46.25</v>
      </c>
      <c r="BE104" s="2">
        <v>112.45019499999999</v>
      </c>
      <c r="BF104" s="2">
        <v>393.70067999999998</v>
      </c>
      <c r="BG104" s="2">
        <v>232.5</v>
      </c>
      <c r="BH104" s="2">
        <v>165.39940999999999</v>
      </c>
      <c r="BI104" s="2">
        <v>397.2002</v>
      </c>
      <c r="BJ104" s="2">
        <v>269.2998</v>
      </c>
      <c r="BK104" s="2">
        <v>299.65039999999999</v>
      </c>
      <c r="BL104" s="2">
        <v>470</v>
      </c>
      <c r="BM104" s="2">
        <v>273.64940000000001</v>
      </c>
      <c r="BN104" s="2">
        <v>462.85059999999999</v>
      </c>
      <c r="BO104" s="2">
        <v>239.34961000000001</v>
      </c>
      <c r="BP104" s="2">
        <v>115.29980500000001</v>
      </c>
      <c r="BQ104" s="2">
        <v>204.6001</v>
      </c>
      <c r="BR104" s="2">
        <v>59.450195000000001</v>
      </c>
      <c r="BS104" s="2">
        <v>146.0498</v>
      </c>
      <c r="BT104" s="2">
        <v>736.09960000000001</v>
      </c>
      <c r="BU104" s="2">
        <v>538.6499</v>
      </c>
      <c r="BV104" s="2">
        <v>491.04932000000002</v>
      </c>
      <c r="BW104" s="2">
        <v>539.44970000000001</v>
      </c>
      <c r="BX104" s="2">
        <v>183.2002</v>
      </c>
      <c r="BY104" s="2">
        <v>415.6499</v>
      </c>
      <c r="BZ104" s="2">
        <v>88.548829999999995</v>
      </c>
      <c r="CA104" s="2">
        <v>367.2002</v>
      </c>
      <c r="CB104" s="2">
        <v>147.99902</v>
      </c>
      <c r="CC104" s="2">
        <v>377.99950000000001</v>
      </c>
      <c r="CD104" s="2">
        <v>114.3999</v>
      </c>
      <c r="CE104" s="2">
        <v>395.39940000000001</v>
      </c>
      <c r="CF104" s="2">
        <v>129.25098</v>
      </c>
      <c r="CG104" s="2">
        <v>102.40039</v>
      </c>
      <c r="CH104" s="2">
        <v>187.2002</v>
      </c>
      <c r="CI104" s="2">
        <v>220.55078</v>
      </c>
      <c r="CJ104" s="2">
        <v>237.40136999999999</v>
      </c>
      <c r="CK104" s="2">
        <v>113.55176</v>
      </c>
      <c r="CL104" s="2">
        <v>173.65038999999999</v>
      </c>
      <c r="CM104" s="2">
        <v>116.20019499999999</v>
      </c>
      <c r="CN104" s="2">
        <v>0</v>
      </c>
      <c r="CO104" s="2">
        <v>393.09863000000001</v>
      </c>
      <c r="CP104" s="2">
        <v>323.90039999999999</v>
      </c>
      <c r="CQ104" s="2">
        <v>355.80077999999997</v>
      </c>
      <c r="CR104" s="2">
        <v>643.2002</v>
      </c>
      <c r="CS104" s="2">
        <v>405.90039999999999</v>
      </c>
      <c r="CT104" s="2">
        <v>277.2002</v>
      </c>
      <c r="CU104" s="2">
        <v>330.99901999999997</v>
      </c>
      <c r="CV104" s="2">
        <v>419.60059999999999</v>
      </c>
      <c r="CW104" s="2">
        <v>37.599609999999998</v>
      </c>
      <c r="CX104" s="2">
        <v>306.40039999999999</v>
      </c>
      <c r="CY104" s="2">
        <v>453.0498</v>
      </c>
      <c r="CZ104" s="2">
        <v>781.90137000000004</v>
      </c>
      <c r="DA104" s="2">
        <v>273.30077999999997</v>
      </c>
      <c r="DB104" s="2">
        <v>518.80079999999998</v>
      </c>
      <c r="DC104" s="2">
        <v>408</v>
      </c>
      <c r="DD104" s="2">
        <v>327.2002</v>
      </c>
    </row>
    <row r="105" spans="1:108" x14ac:dyDescent="0.3">
      <c r="A105" t="s">
        <v>35</v>
      </c>
      <c r="B105" s="1" t="s">
        <v>2</v>
      </c>
      <c r="C105" t="s">
        <v>6</v>
      </c>
      <c r="D105" s="2">
        <f t="shared" si="7"/>
        <v>-15727.806123000009</v>
      </c>
      <c r="K105" s="2">
        <v>-83.349609999999998</v>
      </c>
      <c r="L105" s="2">
        <v>-262.39940000000001</v>
      </c>
      <c r="M105" s="2">
        <v>-170.14940999999999</v>
      </c>
      <c r="N105" s="2">
        <v>-153.09961000000001</v>
      </c>
      <c r="O105" s="2">
        <v>-159.79931999999999</v>
      </c>
      <c r="P105" s="2">
        <v>-136.39940999999999</v>
      </c>
      <c r="Q105" s="2">
        <v>-189.74950999999999</v>
      </c>
      <c r="R105" s="2">
        <v>-51</v>
      </c>
      <c r="S105" s="2">
        <v>-175.2998</v>
      </c>
      <c r="T105" s="2">
        <v>-208.00049000000001</v>
      </c>
      <c r="U105" s="2">
        <v>-210.1499</v>
      </c>
      <c r="V105" s="2">
        <v>-132.2002</v>
      </c>
      <c r="W105" s="2">
        <v>-124.34961</v>
      </c>
      <c r="X105" s="2">
        <v>-49.5</v>
      </c>
      <c r="Y105" s="2">
        <v>-271</v>
      </c>
      <c r="Z105" s="2">
        <v>-105.6001</v>
      </c>
      <c r="AA105" s="2">
        <v>-145.8501</v>
      </c>
      <c r="AB105" s="2">
        <v>-249.84961000000001</v>
      </c>
      <c r="AC105" s="2">
        <v>-34.599609999999998</v>
      </c>
      <c r="AD105" s="2">
        <v>-55.5</v>
      </c>
      <c r="AE105" s="2">
        <v>-158.70068000000001</v>
      </c>
      <c r="AF105" s="2">
        <v>-109.25049</v>
      </c>
      <c r="AG105" s="2">
        <v>-49.249510000000001</v>
      </c>
      <c r="AH105" s="2">
        <v>-233.39843999999999</v>
      </c>
      <c r="AI105" s="2">
        <v>-39.699706999999997</v>
      </c>
      <c r="AJ105" s="2">
        <v>-57.849609999999998</v>
      </c>
      <c r="AK105" s="2">
        <v>-48.899901999999997</v>
      </c>
      <c r="AL105" s="2">
        <v>-54.750489999999999</v>
      </c>
      <c r="AM105" s="2">
        <v>-14.050293</v>
      </c>
      <c r="AN105" s="2">
        <v>-254.1499</v>
      </c>
      <c r="AO105" s="2">
        <v>-288.60156000000001</v>
      </c>
      <c r="AP105" s="2">
        <v>-48.100098000000003</v>
      </c>
      <c r="AQ105" s="2">
        <v>-480.45116999999999</v>
      </c>
      <c r="AR105" s="2">
        <v>-75.599609999999998</v>
      </c>
      <c r="AS105" s="2">
        <v>-135.45068000000001</v>
      </c>
      <c r="AT105" s="2">
        <v>-181.59863000000001</v>
      </c>
      <c r="AU105" s="2">
        <v>-11.249511999999999</v>
      </c>
      <c r="AV105" s="2">
        <v>-25.699707</v>
      </c>
      <c r="AW105" s="2">
        <v>-22.499511999999999</v>
      </c>
      <c r="AX105" s="2">
        <v>-111.1499</v>
      </c>
      <c r="AY105" s="2">
        <v>-125.59961</v>
      </c>
      <c r="AZ105" s="2">
        <v>-105.70019499999999</v>
      </c>
      <c r="BA105" s="2">
        <v>-268.30029999999999</v>
      </c>
      <c r="BB105" s="2">
        <v>-103</v>
      </c>
      <c r="BC105" s="2">
        <v>-126.8501</v>
      </c>
      <c r="BD105" s="2">
        <v>-139.04883000000001</v>
      </c>
      <c r="BE105" s="2">
        <v>-155.15136999999999</v>
      </c>
      <c r="BF105" s="2">
        <v>-32.149414</v>
      </c>
      <c r="BG105" s="2">
        <v>-164.7998</v>
      </c>
      <c r="BH105" s="2">
        <v>-308.25</v>
      </c>
      <c r="BI105" s="2">
        <v>-203.19922</v>
      </c>
      <c r="BJ105" s="2">
        <v>-103.40039</v>
      </c>
      <c r="BK105" s="2">
        <v>-148.90088</v>
      </c>
      <c r="BL105" s="2">
        <v>-473.3999</v>
      </c>
      <c r="BM105" s="2">
        <v>-114.25</v>
      </c>
      <c r="BN105" s="2">
        <v>-104</v>
      </c>
      <c r="BO105" s="2">
        <v>-334.6499</v>
      </c>
      <c r="BP105" s="2">
        <v>-145.15136999999999</v>
      </c>
      <c r="BQ105" s="2">
        <v>-251.3999</v>
      </c>
      <c r="BR105" s="2">
        <v>-71.400390000000002</v>
      </c>
      <c r="BS105" s="2">
        <v>-363.70166</v>
      </c>
      <c r="BT105" s="2">
        <v>-236.30029999999999</v>
      </c>
      <c r="BU105" s="2">
        <v>-380.45116999999999</v>
      </c>
      <c r="BV105" s="2">
        <v>-89.650880000000001</v>
      </c>
      <c r="BW105" s="2">
        <v>-68.350099999999998</v>
      </c>
      <c r="BX105" s="2">
        <v>-535.24900000000002</v>
      </c>
      <c r="BY105" s="2">
        <v>-31.549804999999999</v>
      </c>
      <c r="BZ105" s="2">
        <v>-143.50098</v>
      </c>
      <c r="CA105" s="2">
        <v>-345.70116999999999</v>
      </c>
      <c r="CB105" s="2">
        <v>-41.000976999999999</v>
      </c>
      <c r="CC105" s="2">
        <v>-42.599609999999998</v>
      </c>
      <c r="CD105" s="2">
        <v>-186.60106999999999</v>
      </c>
      <c r="CE105" s="2">
        <v>-33.549804999999999</v>
      </c>
      <c r="CF105" s="2">
        <v>-175.45312000000001</v>
      </c>
      <c r="CG105" s="2">
        <v>-14.25</v>
      </c>
      <c r="CH105" s="2">
        <v>-169.39940999999999</v>
      </c>
      <c r="CI105" s="2">
        <v>-219.00098</v>
      </c>
      <c r="CJ105" s="2">
        <v>-229.64843999999999</v>
      </c>
      <c r="CK105" s="2">
        <v>-175.0498</v>
      </c>
      <c r="CL105" s="2">
        <v>-118.74902</v>
      </c>
      <c r="CM105" s="2">
        <v>-195.05273</v>
      </c>
      <c r="CN105" s="2">
        <v>-125.75</v>
      </c>
      <c r="CO105" s="2">
        <v>-212.10059000000001</v>
      </c>
      <c r="CP105" s="2">
        <v>-155.90038999999999</v>
      </c>
      <c r="CQ105" s="2">
        <v>-150.09863000000001</v>
      </c>
      <c r="CR105" s="2">
        <v>-329.40039999999999</v>
      </c>
      <c r="CS105" s="2">
        <v>-217.19922</v>
      </c>
      <c r="CT105" s="2">
        <v>-267.70116999999999</v>
      </c>
      <c r="CU105" s="2">
        <v>-43.600586</v>
      </c>
      <c r="CV105" s="2">
        <v>-102.20019499999999</v>
      </c>
      <c r="CW105" s="2">
        <v>-59.799804999999999</v>
      </c>
      <c r="CX105" s="2">
        <v>-174.7002</v>
      </c>
      <c r="CY105" s="2">
        <v>-159.85059000000001</v>
      </c>
      <c r="CZ105" s="2">
        <v>-481.19922000000003</v>
      </c>
      <c r="DA105" s="2">
        <v>-40.549804999999999</v>
      </c>
      <c r="DB105" s="2">
        <v>-97.950194999999994</v>
      </c>
      <c r="DC105" s="2">
        <v>-282.64843999999999</v>
      </c>
      <c r="DD105" s="2">
        <v>-185.5</v>
      </c>
    </row>
    <row r="106" spans="1:108" x14ac:dyDescent="0.3">
      <c r="A106" t="s">
        <v>35</v>
      </c>
      <c r="B106" s="1" t="s">
        <v>2</v>
      </c>
      <c r="C106" t="s">
        <v>7</v>
      </c>
      <c r="D106" s="2">
        <f t="shared" si="7"/>
        <v>10182.8022881</v>
      </c>
      <c r="E106">
        <f>COUNT(K106:DD106)</f>
        <v>98</v>
      </c>
      <c r="F106">
        <f>COUNTIF(K106:DD106,"&gt;0")</f>
        <v>69</v>
      </c>
      <c r="K106" s="2">
        <v>410.85059999999999</v>
      </c>
      <c r="L106" s="2">
        <v>-72.299319999999994</v>
      </c>
      <c r="M106" s="2">
        <v>-53.649414</v>
      </c>
      <c r="N106" s="2">
        <v>28.500488000000001</v>
      </c>
      <c r="O106" s="2">
        <v>183.80078</v>
      </c>
      <c r="P106" s="2">
        <v>147.35059000000001</v>
      </c>
      <c r="Q106" s="2">
        <v>-21.499023000000001</v>
      </c>
      <c r="R106" s="2">
        <v>99.899900000000002</v>
      </c>
      <c r="S106" s="2">
        <v>339.95067999999998</v>
      </c>
      <c r="T106" s="2">
        <v>-204.65038999999999</v>
      </c>
      <c r="U106" s="2">
        <v>-108.6499</v>
      </c>
      <c r="V106" s="2">
        <v>114.05029</v>
      </c>
      <c r="W106" s="2">
        <v>130.05078</v>
      </c>
      <c r="X106" s="2">
        <v>191.34961000000001</v>
      </c>
      <c r="Y106" s="2">
        <v>-49.749510000000001</v>
      </c>
      <c r="Z106" s="2">
        <v>187.95068000000001</v>
      </c>
      <c r="AA106" s="2">
        <v>219.34912</v>
      </c>
      <c r="AB106" s="2">
        <v>-194.94922</v>
      </c>
      <c r="AC106" s="2">
        <v>141.1001</v>
      </c>
      <c r="AD106" s="2">
        <v>37.100098000000003</v>
      </c>
      <c r="AE106" s="2">
        <v>-61.350586</v>
      </c>
      <c r="AF106" s="2">
        <v>-92.399413999999993</v>
      </c>
      <c r="AG106" s="2">
        <v>89.200194999999994</v>
      </c>
      <c r="AH106" s="2">
        <v>-181.79883000000001</v>
      </c>
      <c r="AI106" s="2">
        <v>41.350098000000003</v>
      </c>
      <c r="AJ106" s="2">
        <v>92.150390000000002</v>
      </c>
      <c r="AK106" s="2">
        <v>121.15039</v>
      </c>
      <c r="AL106" s="2">
        <v>132.34961000000001</v>
      </c>
      <c r="AM106" s="2">
        <v>266.5498</v>
      </c>
      <c r="AN106" s="2">
        <v>-115.6499</v>
      </c>
      <c r="AO106" s="2">
        <v>17.348633</v>
      </c>
      <c r="AP106" s="2">
        <v>606.3501</v>
      </c>
      <c r="AQ106" s="2">
        <v>111.39843999999999</v>
      </c>
      <c r="AR106" s="2">
        <v>102.80078</v>
      </c>
      <c r="AS106" s="2">
        <v>182.74902</v>
      </c>
      <c r="AT106" s="2">
        <v>-105.748535</v>
      </c>
      <c r="AU106" s="2">
        <v>227.30126999999999</v>
      </c>
      <c r="AV106" s="2">
        <v>181.85059000000001</v>
      </c>
      <c r="AW106" s="2">
        <v>10.150391000000001</v>
      </c>
      <c r="AX106" s="2">
        <v>87.949709999999996</v>
      </c>
      <c r="AY106" s="2">
        <v>327.10059999999999</v>
      </c>
      <c r="AZ106" s="2">
        <v>37.949219999999997</v>
      </c>
      <c r="BA106" s="2">
        <v>160.24950999999999</v>
      </c>
      <c r="BB106" s="2">
        <v>64.149900000000002</v>
      </c>
      <c r="BC106" s="2">
        <v>164.3999</v>
      </c>
      <c r="BD106" s="2">
        <v>-92.798829999999995</v>
      </c>
      <c r="BE106" s="2">
        <v>-42.701169999999998</v>
      </c>
      <c r="BF106" s="2">
        <v>361.55126999999999</v>
      </c>
      <c r="BG106" s="2">
        <v>67.700194999999994</v>
      </c>
      <c r="BH106" s="2">
        <v>-142.85059000000001</v>
      </c>
      <c r="BI106" s="2">
        <v>194.00098</v>
      </c>
      <c r="BJ106" s="2">
        <v>165.89940999999999</v>
      </c>
      <c r="BK106" s="2">
        <v>150.74950999999999</v>
      </c>
      <c r="BL106" s="2">
        <v>-3.3999022999999999</v>
      </c>
      <c r="BM106" s="2">
        <v>159.39940999999999</v>
      </c>
      <c r="BN106" s="2">
        <v>358.85059999999999</v>
      </c>
      <c r="BO106" s="2">
        <v>-95.300290000000004</v>
      </c>
      <c r="BP106" s="2">
        <v>-29.851562000000001</v>
      </c>
      <c r="BQ106" s="2">
        <v>-46.799804999999999</v>
      </c>
      <c r="BR106" s="2">
        <v>-11.950195000000001</v>
      </c>
      <c r="BS106" s="2">
        <v>-217.65186</v>
      </c>
      <c r="BT106" s="2">
        <v>499.79932000000002</v>
      </c>
      <c r="BU106" s="2">
        <v>158.19873000000001</v>
      </c>
      <c r="BV106" s="2">
        <v>401.39843999999999</v>
      </c>
      <c r="BW106" s="2">
        <v>471.09960000000001</v>
      </c>
      <c r="BX106" s="2">
        <v>-352.04883000000001</v>
      </c>
      <c r="BY106" s="2">
        <v>384.1001</v>
      </c>
      <c r="BZ106" s="2">
        <v>-54.952150000000003</v>
      </c>
      <c r="CA106" s="2">
        <v>21.499023000000001</v>
      </c>
      <c r="CB106" s="2">
        <v>106.99805000000001</v>
      </c>
      <c r="CC106" s="2">
        <v>335.3999</v>
      </c>
      <c r="CD106" s="2">
        <v>-72.201170000000005</v>
      </c>
      <c r="CE106" s="2">
        <v>361.84960000000001</v>
      </c>
      <c r="CF106" s="2">
        <v>-46.202150000000003</v>
      </c>
      <c r="CG106" s="2">
        <v>88.150390000000002</v>
      </c>
      <c r="CH106" s="2">
        <v>17.800781000000001</v>
      </c>
      <c r="CI106" s="2">
        <v>1.5498046999999999</v>
      </c>
      <c r="CJ106" s="2">
        <v>7.7529297000000001</v>
      </c>
      <c r="CK106" s="2">
        <v>-61.498047</v>
      </c>
      <c r="CL106" s="2">
        <v>54.901367</v>
      </c>
      <c r="CM106" s="2">
        <v>-78.852540000000005</v>
      </c>
      <c r="CN106" s="2">
        <v>-125.75</v>
      </c>
      <c r="CO106" s="2">
        <v>180.99805000000001</v>
      </c>
      <c r="CP106" s="2">
        <v>168</v>
      </c>
      <c r="CQ106" s="2">
        <v>205.70214999999999</v>
      </c>
      <c r="CR106" s="2">
        <v>313.7998</v>
      </c>
      <c r="CS106" s="2">
        <v>188.70116999999999</v>
      </c>
      <c r="CT106" s="2">
        <v>9.4990229999999993</v>
      </c>
      <c r="CU106" s="2">
        <v>287.39843999999999</v>
      </c>
      <c r="CV106" s="2">
        <v>317.40039999999999</v>
      </c>
      <c r="CW106" s="2">
        <v>-22.200195000000001</v>
      </c>
      <c r="CX106" s="2">
        <v>131.7002</v>
      </c>
      <c r="CY106" s="2">
        <v>293.19922000000003</v>
      </c>
      <c r="CZ106" s="2">
        <v>300.70215000000002</v>
      </c>
      <c r="DA106" s="2">
        <v>232.75098</v>
      </c>
      <c r="DB106" s="2">
        <v>420.85059999999999</v>
      </c>
      <c r="DC106" s="2">
        <v>125.35156000000001</v>
      </c>
      <c r="DD106" s="2">
        <v>141.7002</v>
      </c>
    </row>
    <row r="107" spans="1:108" x14ac:dyDescent="0.3">
      <c r="A107" t="s">
        <v>35</v>
      </c>
      <c r="B107" s="1" t="s">
        <v>3</v>
      </c>
      <c r="C107" t="s">
        <v>5</v>
      </c>
      <c r="D107" s="2">
        <f t="shared" si="7"/>
        <v>11543.800271000004</v>
      </c>
      <c r="K107" s="2">
        <v>192.4502</v>
      </c>
      <c r="L107" s="2">
        <v>0</v>
      </c>
      <c r="M107" s="2">
        <v>0</v>
      </c>
      <c r="N107" s="2">
        <v>343.2998</v>
      </c>
      <c r="O107" s="2">
        <v>191.65038999999999</v>
      </c>
      <c r="P107" s="2">
        <v>0</v>
      </c>
      <c r="Q107" s="2">
        <v>95.600099999999998</v>
      </c>
      <c r="R107" s="2">
        <v>618.59960000000001</v>
      </c>
      <c r="S107" s="2">
        <v>4.0996094000000003</v>
      </c>
      <c r="T107" s="2">
        <v>0</v>
      </c>
      <c r="U107" s="2">
        <v>279.8501</v>
      </c>
      <c r="V107" s="2">
        <v>120.05029</v>
      </c>
      <c r="W107" s="2">
        <v>0</v>
      </c>
      <c r="X107" s="2">
        <v>741.59960000000001</v>
      </c>
      <c r="Y107" s="2">
        <v>0</v>
      </c>
      <c r="Z107" s="2">
        <v>0</v>
      </c>
      <c r="AA107" s="2">
        <v>0</v>
      </c>
      <c r="AB107" s="2">
        <v>39.100098000000003</v>
      </c>
      <c r="AC107" s="2">
        <v>0</v>
      </c>
      <c r="AD107" s="2">
        <v>73.799805000000006</v>
      </c>
      <c r="AE107" s="2">
        <v>183.3999</v>
      </c>
      <c r="AF107" s="2">
        <v>0</v>
      </c>
      <c r="AG107" s="2">
        <v>35.799804999999999</v>
      </c>
      <c r="AH107" s="2">
        <v>165.5</v>
      </c>
      <c r="AI107" s="2">
        <v>0</v>
      </c>
      <c r="AJ107" s="2">
        <v>60.049804999999999</v>
      </c>
      <c r="AK107" s="2">
        <v>0</v>
      </c>
      <c r="AL107" s="2">
        <v>43.800293000000003</v>
      </c>
      <c r="AM107" s="2">
        <v>283.3999</v>
      </c>
      <c r="AN107" s="2">
        <v>164.5</v>
      </c>
      <c r="AO107" s="2">
        <v>0</v>
      </c>
      <c r="AP107" s="2">
        <v>290.8501</v>
      </c>
      <c r="AQ107" s="2">
        <v>360.9502</v>
      </c>
      <c r="AR107" s="2">
        <v>173.94970000000001</v>
      </c>
      <c r="AS107" s="2">
        <v>0</v>
      </c>
      <c r="AT107" s="2">
        <v>0</v>
      </c>
      <c r="AU107" s="2">
        <v>24.899902000000001</v>
      </c>
      <c r="AV107" s="2">
        <v>113.94971</v>
      </c>
      <c r="AW107" s="2">
        <v>333.1499</v>
      </c>
      <c r="AX107" s="2">
        <v>0</v>
      </c>
      <c r="AY107" s="2">
        <v>427.19970000000001</v>
      </c>
      <c r="AZ107" s="2">
        <v>0</v>
      </c>
      <c r="BA107" s="2">
        <v>131.6001</v>
      </c>
      <c r="BB107" s="2">
        <v>0</v>
      </c>
      <c r="BC107" s="2">
        <v>360.4502</v>
      </c>
      <c r="BD107" s="2">
        <v>132.1499</v>
      </c>
      <c r="BE107" s="2">
        <v>0</v>
      </c>
      <c r="BF107" s="2">
        <v>649.7998</v>
      </c>
      <c r="BG107" s="2">
        <v>547.5</v>
      </c>
      <c r="BH107" s="2">
        <v>0</v>
      </c>
      <c r="BI107" s="2">
        <v>0</v>
      </c>
      <c r="BJ107" s="2">
        <v>215.39940999999999</v>
      </c>
      <c r="BK107" s="2">
        <v>150.25</v>
      </c>
      <c r="BL107" s="2">
        <v>236.80029999999999</v>
      </c>
      <c r="BM107" s="2">
        <v>0</v>
      </c>
      <c r="BN107" s="2">
        <v>0</v>
      </c>
      <c r="BO107" s="2">
        <v>0</v>
      </c>
      <c r="BP107" s="2">
        <v>177.5</v>
      </c>
      <c r="BQ107" s="2">
        <v>206.2002</v>
      </c>
      <c r="BR107" s="2">
        <v>36.050293000000003</v>
      </c>
      <c r="BS107" s="2">
        <v>303.0498</v>
      </c>
      <c r="BT107" s="2">
        <v>0</v>
      </c>
      <c r="BU107" s="2">
        <v>138.7998</v>
      </c>
      <c r="BV107" s="2">
        <v>219.80029999999999</v>
      </c>
      <c r="BW107" s="2">
        <v>0</v>
      </c>
      <c r="BX107" s="2">
        <v>283.60059999999999</v>
      </c>
      <c r="BY107" s="2">
        <v>148.0498</v>
      </c>
      <c r="BZ107" s="2">
        <v>0</v>
      </c>
      <c r="CA107" s="2">
        <v>168.25</v>
      </c>
      <c r="CB107" s="2">
        <v>0</v>
      </c>
      <c r="CC107" s="2">
        <v>0</v>
      </c>
      <c r="CD107" s="2">
        <v>87.850099999999998</v>
      </c>
      <c r="CE107" s="2">
        <v>211.60059000000001</v>
      </c>
      <c r="CF107" s="2">
        <v>0</v>
      </c>
      <c r="CG107" s="2">
        <v>0</v>
      </c>
      <c r="CH107" s="2">
        <v>0</v>
      </c>
      <c r="CI107" s="2">
        <v>104.70019499999999</v>
      </c>
      <c r="CJ107" s="2">
        <v>0</v>
      </c>
      <c r="CK107" s="2">
        <v>167.85059000000001</v>
      </c>
      <c r="CL107" s="2">
        <v>3.0996093999999998</v>
      </c>
      <c r="CM107" s="2">
        <v>213.39940999999999</v>
      </c>
      <c r="CN107" s="2">
        <v>216.5498</v>
      </c>
      <c r="CO107" s="2">
        <v>0</v>
      </c>
      <c r="CP107" s="2">
        <v>144.7002</v>
      </c>
      <c r="CQ107" s="2">
        <v>0</v>
      </c>
      <c r="CR107" s="2">
        <v>125.90039</v>
      </c>
      <c r="CS107" s="2">
        <v>0</v>
      </c>
      <c r="CT107" s="2">
        <v>0</v>
      </c>
      <c r="CU107" s="2">
        <v>379.39940000000001</v>
      </c>
      <c r="CV107" s="2">
        <v>139</v>
      </c>
      <c r="CW107" s="2">
        <v>249.90038999999999</v>
      </c>
      <c r="CX107" s="2">
        <v>0</v>
      </c>
      <c r="CY107" s="2">
        <v>0</v>
      </c>
      <c r="CZ107" s="2">
        <v>0</v>
      </c>
      <c r="DA107" s="2">
        <v>29.299804999999999</v>
      </c>
      <c r="DB107" s="2">
        <v>0</v>
      </c>
      <c r="DC107" s="2">
        <v>0</v>
      </c>
      <c r="DD107" s="2">
        <v>3.8007811999999999</v>
      </c>
    </row>
    <row r="108" spans="1:108" x14ac:dyDescent="0.3">
      <c r="A108" t="s">
        <v>35</v>
      </c>
      <c r="B108" s="1" t="s">
        <v>3</v>
      </c>
      <c r="C108" t="s">
        <v>6</v>
      </c>
      <c r="D108" s="2">
        <f t="shared" si="7"/>
        <v>-7633.04932904</v>
      </c>
      <c r="K108">
        <v>0</v>
      </c>
      <c r="L108">
        <v>-112.69971</v>
      </c>
      <c r="M108">
        <v>-381.25</v>
      </c>
      <c r="N108">
        <v>0</v>
      </c>
      <c r="O108">
        <v>0</v>
      </c>
      <c r="P108">
        <v>-0.64990234000000002</v>
      </c>
      <c r="Q108">
        <v>-134.74950999999999</v>
      </c>
      <c r="R108">
        <v>0</v>
      </c>
      <c r="S108">
        <v>-239.05029999999999</v>
      </c>
      <c r="T108">
        <v>-53.349609999999998</v>
      </c>
      <c r="U108">
        <v>0</v>
      </c>
      <c r="V108">
        <v>-130.4502</v>
      </c>
      <c r="W108">
        <v>0</v>
      </c>
      <c r="X108">
        <v>0</v>
      </c>
      <c r="Y108">
        <v>-301.94970000000001</v>
      </c>
      <c r="Z108">
        <v>-347.00049999999999</v>
      </c>
      <c r="AA108">
        <v>-36.75</v>
      </c>
      <c r="AB108">
        <v>-41.099609999999998</v>
      </c>
      <c r="AC108">
        <v>-46.75</v>
      </c>
      <c r="AD108">
        <v>0</v>
      </c>
      <c r="AE108">
        <v>-56.399901999999997</v>
      </c>
      <c r="AF108">
        <v>-51.299804999999999</v>
      </c>
      <c r="AG108">
        <v>-15.75</v>
      </c>
      <c r="AH108">
        <v>0</v>
      </c>
      <c r="AI108">
        <v>0</v>
      </c>
      <c r="AJ108">
        <v>0</v>
      </c>
      <c r="AK108">
        <v>-98.549805000000006</v>
      </c>
      <c r="AL108">
        <v>0</v>
      </c>
      <c r="AM108">
        <v>-126.94971</v>
      </c>
      <c r="AN108">
        <v>0</v>
      </c>
      <c r="AO108">
        <v>-85.149900000000002</v>
      </c>
      <c r="AP108">
        <v>0</v>
      </c>
      <c r="AQ108">
        <v>0</v>
      </c>
      <c r="AR108">
        <v>-187.15038999999999</v>
      </c>
      <c r="AS108">
        <v>-203.1499</v>
      </c>
      <c r="AT108">
        <v>-77.350586000000007</v>
      </c>
      <c r="AU108">
        <v>-63.800293000000003</v>
      </c>
      <c r="AV108">
        <v>0</v>
      </c>
      <c r="AW108">
        <v>0</v>
      </c>
      <c r="AX108">
        <v>0</v>
      </c>
      <c r="AY108">
        <v>-156.5</v>
      </c>
      <c r="AZ108">
        <v>0</v>
      </c>
      <c r="BA108">
        <v>-98.599609999999998</v>
      </c>
      <c r="BB108">
        <v>-60.099609999999998</v>
      </c>
      <c r="BC108">
        <v>-277.2998</v>
      </c>
      <c r="BD108">
        <v>0</v>
      </c>
      <c r="BE108">
        <v>0</v>
      </c>
      <c r="BF108">
        <v>0</v>
      </c>
      <c r="BG108">
        <v>-324.0498</v>
      </c>
      <c r="BH108">
        <v>-308.4502</v>
      </c>
      <c r="BI108">
        <v>-107.40039</v>
      </c>
      <c r="BJ108">
        <v>0</v>
      </c>
      <c r="BK108">
        <v>0</v>
      </c>
      <c r="BL108">
        <v>0</v>
      </c>
      <c r="BM108">
        <v>-55.400390000000002</v>
      </c>
      <c r="BN108">
        <v>-197.85059000000001</v>
      </c>
      <c r="BO108">
        <v>-388.44970000000001</v>
      </c>
      <c r="BP108">
        <v>0</v>
      </c>
      <c r="BQ108">
        <v>0</v>
      </c>
      <c r="BR108">
        <v>-74</v>
      </c>
      <c r="BS108">
        <v>-41.450195000000001</v>
      </c>
      <c r="BT108">
        <v>-168.1499</v>
      </c>
      <c r="BU108">
        <v>0</v>
      </c>
      <c r="BV108">
        <v>-122.1499</v>
      </c>
      <c r="BW108">
        <v>-367.79932000000002</v>
      </c>
      <c r="BX108">
        <v>0</v>
      </c>
      <c r="BY108">
        <v>0</v>
      </c>
      <c r="BZ108">
        <v>-154.5498</v>
      </c>
      <c r="CA108">
        <v>0</v>
      </c>
      <c r="CB108">
        <v>-109.5</v>
      </c>
      <c r="CC108">
        <v>-38.150390000000002</v>
      </c>
      <c r="CD108">
        <v>-76.049805000000006</v>
      </c>
      <c r="CE108">
        <v>0</v>
      </c>
      <c r="CF108">
        <v>0</v>
      </c>
      <c r="CG108">
        <v>0</v>
      </c>
      <c r="CH108">
        <v>-112.79980500000001</v>
      </c>
      <c r="CI108">
        <v>0</v>
      </c>
      <c r="CJ108">
        <v>0</v>
      </c>
      <c r="CK108">
        <v>-40.049804999999999</v>
      </c>
      <c r="CL108">
        <v>0</v>
      </c>
      <c r="CM108">
        <v>0</v>
      </c>
      <c r="CN108">
        <v>-22.800781000000001</v>
      </c>
      <c r="CO108">
        <v>-159</v>
      </c>
      <c r="CP108">
        <v>-145.5</v>
      </c>
      <c r="CQ108">
        <v>0</v>
      </c>
      <c r="CR108">
        <v>0</v>
      </c>
      <c r="CS108">
        <v>0</v>
      </c>
      <c r="CT108">
        <v>0</v>
      </c>
      <c r="CU108">
        <v>-8.7998049999999992</v>
      </c>
      <c r="CV108">
        <v>-199.2002</v>
      </c>
      <c r="CW108">
        <v>-2.7998047000000001</v>
      </c>
      <c r="CX108">
        <v>0</v>
      </c>
      <c r="CY108">
        <v>-114.75</v>
      </c>
      <c r="CZ108">
        <v>0</v>
      </c>
      <c r="DA108">
        <v>0</v>
      </c>
      <c r="DB108">
        <v>-286.69922000000003</v>
      </c>
      <c r="DC108">
        <v>-512.40137000000004</v>
      </c>
      <c r="DD108">
        <v>-111.04980500000001</v>
      </c>
    </row>
    <row r="109" spans="1:108" x14ac:dyDescent="0.3">
      <c r="A109" t="s">
        <v>35</v>
      </c>
      <c r="B109" s="1" t="s">
        <v>3</v>
      </c>
      <c r="C109" t="s">
        <v>7</v>
      </c>
      <c r="D109" s="2">
        <f t="shared" si="7"/>
        <v>3910.7509586599977</v>
      </c>
      <c r="E109">
        <f>COUNT(K109:DD109)</f>
        <v>98</v>
      </c>
      <c r="F109">
        <f>COUNTIF(K109:DD109,"&gt;0")</f>
        <v>46</v>
      </c>
      <c r="K109">
        <v>192.4502</v>
      </c>
      <c r="L109">
        <v>-112.69971</v>
      </c>
      <c r="M109">
        <v>-381.25</v>
      </c>
      <c r="N109">
        <v>343.2998</v>
      </c>
      <c r="O109">
        <v>191.65038999999999</v>
      </c>
      <c r="P109">
        <v>-0.64990234000000002</v>
      </c>
      <c r="Q109">
        <v>-39.149414</v>
      </c>
      <c r="R109">
        <v>618.59960000000001</v>
      </c>
      <c r="S109">
        <v>-234.95068000000001</v>
      </c>
      <c r="T109">
        <v>-53.349609999999998</v>
      </c>
      <c r="U109">
        <v>279.8501</v>
      </c>
      <c r="V109">
        <v>-10.399902000000001</v>
      </c>
      <c r="W109">
        <v>0</v>
      </c>
      <c r="X109">
        <v>741.59960000000001</v>
      </c>
      <c r="Y109">
        <v>-301.94970000000001</v>
      </c>
      <c r="Z109">
        <v>-347.00049999999999</v>
      </c>
      <c r="AA109">
        <v>-36.75</v>
      </c>
      <c r="AB109">
        <v>-1.9995117</v>
      </c>
      <c r="AC109">
        <v>-46.75</v>
      </c>
      <c r="AD109">
        <v>73.799805000000006</v>
      </c>
      <c r="AE109">
        <v>127</v>
      </c>
      <c r="AF109">
        <v>-51.299804999999999</v>
      </c>
      <c r="AG109">
        <v>20.049804999999999</v>
      </c>
      <c r="AH109">
        <v>165.5</v>
      </c>
      <c r="AI109">
        <v>0</v>
      </c>
      <c r="AJ109">
        <v>60.049804999999999</v>
      </c>
      <c r="AK109">
        <v>-98.549805000000006</v>
      </c>
      <c r="AL109">
        <v>43.800293000000003</v>
      </c>
      <c r="AM109">
        <v>156.4502</v>
      </c>
      <c r="AN109">
        <v>164.5</v>
      </c>
      <c r="AO109">
        <v>-85.149900000000002</v>
      </c>
      <c r="AP109">
        <v>290.8501</v>
      </c>
      <c r="AQ109">
        <v>360.9502</v>
      </c>
      <c r="AR109">
        <v>-13.200684000000001</v>
      </c>
      <c r="AS109">
        <v>-203.1499</v>
      </c>
      <c r="AT109">
        <v>-77.350586000000007</v>
      </c>
      <c r="AU109">
        <v>-38.900390000000002</v>
      </c>
      <c r="AV109">
        <v>113.94971</v>
      </c>
      <c r="AW109">
        <v>333.1499</v>
      </c>
      <c r="AX109">
        <v>0</v>
      </c>
      <c r="AY109">
        <v>270.69970000000001</v>
      </c>
      <c r="AZ109">
        <v>0</v>
      </c>
      <c r="BA109">
        <v>33.000489999999999</v>
      </c>
      <c r="BB109">
        <v>-60.099609999999998</v>
      </c>
      <c r="BC109">
        <v>83.150390000000002</v>
      </c>
      <c r="BD109">
        <v>132.1499</v>
      </c>
      <c r="BE109">
        <v>0</v>
      </c>
      <c r="BF109">
        <v>649.7998</v>
      </c>
      <c r="BG109">
        <v>223.4502</v>
      </c>
      <c r="BH109">
        <v>-308.4502</v>
      </c>
      <c r="BI109">
        <v>-107.40039</v>
      </c>
      <c r="BJ109">
        <v>215.39940999999999</v>
      </c>
      <c r="BK109">
        <v>150.25</v>
      </c>
      <c r="BL109">
        <v>236.80029999999999</v>
      </c>
      <c r="BM109">
        <v>-55.400390000000002</v>
      </c>
      <c r="BN109">
        <v>-197.85059000000001</v>
      </c>
      <c r="BO109">
        <v>-388.44970000000001</v>
      </c>
      <c r="BP109">
        <v>177.5</v>
      </c>
      <c r="BQ109">
        <v>206.2002</v>
      </c>
      <c r="BR109">
        <v>-37.949706999999997</v>
      </c>
      <c r="BS109">
        <v>261.59960000000001</v>
      </c>
      <c r="BT109">
        <v>-168.1499</v>
      </c>
      <c r="BU109">
        <v>138.7998</v>
      </c>
      <c r="BV109">
        <v>97.650390000000002</v>
      </c>
      <c r="BW109">
        <v>-367.79932000000002</v>
      </c>
      <c r="BX109">
        <v>283.60059999999999</v>
      </c>
      <c r="BY109">
        <v>148.0498</v>
      </c>
      <c r="BZ109">
        <v>-154.5498</v>
      </c>
      <c r="CA109">
        <v>168.25</v>
      </c>
      <c r="CB109">
        <v>-109.5</v>
      </c>
      <c r="CC109">
        <v>-38.150390000000002</v>
      </c>
      <c r="CD109">
        <v>11.800293</v>
      </c>
      <c r="CE109">
        <v>211.60059000000001</v>
      </c>
      <c r="CF109">
        <v>0</v>
      </c>
      <c r="CG109">
        <v>0</v>
      </c>
      <c r="CH109">
        <v>-112.79980500000001</v>
      </c>
      <c r="CI109">
        <v>104.70019499999999</v>
      </c>
      <c r="CJ109">
        <v>0</v>
      </c>
      <c r="CK109">
        <v>127.80078</v>
      </c>
      <c r="CL109">
        <v>3.0996093999999998</v>
      </c>
      <c r="CM109">
        <v>213.39940999999999</v>
      </c>
      <c r="CN109">
        <v>193.74902</v>
      </c>
      <c r="CO109">
        <v>-159</v>
      </c>
      <c r="CP109">
        <v>-0.79980470000000004</v>
      </c>
      <c r="CQ109">
        <v>0</v>
      </c>
      <c r="CR109">
        <v>125.90039</v>
      </c>
      <c r="CS109">
        <v>0</v>
      </c>
      <c r="CT109">
        <v>0</v>
      </c>
      <c r="CU109">
        <v>370.59960000000001</v>
      </c>
      <c r="CV109">
        <v>-60.200195000000001</v>
      </c>
      <c r="CW109">
        <v>247.10059000000001</v>
      </c>
      <c r="CX109">
        <v>0</v>
      </c>
      <c r="CY109">
        <v>-114.75</v>
      </c>
      <c r="CZ109">
        <v>0</v>
      </c>
      <c r="DA109">
        <v>29.299804999999999</v>
      </c>
      <c r="DB109">
        <v>-286.69922000000003</v>
      </c>
      <c r="DC109">
        <v>-512.40137000000004</v>
      </c>
      <c r="DD109">
        <v>-107.24902</v>
      </c>
    </row>
    <row r="110" spans="1:108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2019-04-05T12:43:18Z</dcterms:modified>
</cp:coreProperties>
</file>