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82e99c805a414/Dokumenti/Doktorske/disertacija/podaci_za_repo/stlf/specijalni_dan/godine/2020/"/>
    </mc:Choice>
  </mc:AlternateContent>
  <xr:revisionPtr revIDLastSave="12" documentId="8_{3F8351FF-3B11-4BB7-96B0-52BEC2220A25}" xr6:coauthVersionLast="47" xr6:coauthVersionMax="47" xr10:uidLastSave="{E14340B0-BA17-4ED7-B3F0-0F11D8850EFE}"/>
  <bookViews>
    <workbookView xWindow="-28920" yWindow="5160" windowWidth="29040" windowHeight="15840" xr2:uid="{00000000-000D-0000-FFFF-FFFF00000000}"/>
  </bookViews>
  <sheets>
    <sheet name="All data" sheetId="1" r:id="rId1"/>
    <sheet name="Load" sheetId="2" r:id="rId2"/>
    <sheet name="Temperature" sheetId="3" r:id="rId3"/>
    <sheet name="Wind Speed" sheetId="4" r:id="rId4"/>
    <sheet name="Sky Cov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F2" i="2" l="1"/>
  <c r="E1" i="2"/>
  <c r="E1" i="3" s="1"/>
  <c r="D1" i="2"/>
  <c r="D1" i="3" s="1"/>
  <c r="C1" i="2"/>
  <c r="C1" i="3" s="1"/>
  <c r="B1" i="2"/>
  <c r="B1" i="3" s="1"/>
  <c r="A1" i="2"/>
  <c r="A1" i="3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A3" i="4"/>
  <c r="F3" i="4" s="1"/>
  <c r="A4" i="4"/>
  <c r="F4" i="4" s="1"/>
  <c r="A5" i="4"/>
  <c r="F5" i="4" s="1"/>
  <c r="A6" i="4"/>
  <c r="F6" i="4" s="1"/>
  <c r="A7" i="4"/>
  <c r="F7" i="4" s="1"/>
  <c r="A8" i="4"/>
  <c r="F8" i="4" s="1"/>
  <c r="A9" i="4"/>
  <c r="F9" i="4" s="1"/>
  <c r="A10" i="4"/>
  <c r="F10" i="4" s="1"/>
  <c r="A11" i="4"/>
  <c r="F11" i="4" s="1"/>
  <c r="A12" i="4"/>
  <c r="F12" i="4" s="1"/>
  <c r="A13" i="4"/>
  <c r="F13" i="4" s="1"/>
  <c r="A14" i="4"/>
  <c r="F14" i="4" s="1"/>
  <c r="A15" i="4"/>
  <c r="F15" i="4" s="1"/>
  <c r="A16" i="4"/>
  <c r="F16" i="4" s="1"/>
  <c r="A17" i="4"/>
  <c r="F17" i="4" s="1"/>
  <c r="A18" i="4"/>
  <c r="F18" i="4" s="1"/>
  <c r="A19" i="4"/>
  <c r="F19" i="4" s="1"/>
  <c r="A20" i="4"/>
  <c r="F20" i="4" s="1"/>
  <c r="A21" i="4"/>
  <c r="F21" i="4" s="1"/>
  <c r="A22" i="4"/>
  <c r="F22" i="4" s="1"/>
  <c r="A23" i="4"/>
  <c r="F23" i="4" s="1"/>
  <c r="A24" i="4"/>
  <c r="F24" i="4" s="1"/>
  <c r="A25" i="4"/>
  <c r="F25" i="4" s="1"/>
  <c r="A2" i="4"/>
  <c r="F2" i="4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A3" i="3"/>
  <c r="F3" i="3" s="1"/>
  <c r="A4" i="3"/>
  <c r="F4" i="3" s="1"/>
  <c r="A5" i="3"/>
  <c r="F5" i="3" s="1"/>
  <c r="A6" i="3"/>
  <c r="F6" i="3" s="1"/>
  <c r="A7" i="3"/>
  <c r="F7" i="3" s="1"/>
  <c r="A8" i="3"/>
  <c r="F8" i="3" s="1"/>
  <c r="A9" i="3"/>
  <c r="F9" i="3" s="1"/>
  <c r="A10" i="3"/>
  <c r="F10" i="3" s="1"/>
  <c r="A11" i="3"/>
  <c r="F11" i="3" s="1"/>
  <c r="A12" i="3"/>
  <c r="F12" i="3" s="1"/>
  <c r="A13" i="3"/>
  <c r="F13" i="3" s="1"/>
  <c r="A14" i="3"/>
  <c r="F14" i="3" s="1"/>
  <c r="A15" i="3"/>
  <c r="F15" i="3" s="1"/>
  <c r="A16" i="3"/>
  <c r="A17" i="3"/>
  <c r="F17" i="3" s="1"/>
  <c r="A18" i="3"/>
  <c r="F18" i="3" s="1"/>
  <c r="A19" i="3"/>
  <c r="F19" i="3" s="1"/>
  <c r="A20" i="3"/>
  <c r="F20" i="3" s="1"/>
  <c r="A21" i="3"/>
  <c r="F21" i="3" s="1"/>
  <c r="A22" i="3"/>
  <c r="F22" i="3" s="1"/>
  <c r="A23" i="3"/>
  <c r="F23" i="3" s="1"/>
  <c r="A24" i="3"/>
  <c r="F24" i="3" s="1"/>
  <c r="A25" i="3"/>
  <c r="F25" i="3" s="1"/>
  <c r="A2" i="3"/>
  <c r="F2" i="3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K2" i="2" s="1"/>
  <c r="L2" i="2" s="1"/>
  <c r="M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I2" i="2"/>
  <c r="J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3" i="2"/>
  <c r="A2" i="2"/>
  <c r="I24" i="2" l="1"/>
  <c r="J24" i="2" s="1"/>
  <c r="K24" i="2"/>
  <c r="L24" i="2" s="1"/>
  <c r="M24" i="2" s="1"/>
  <c r="I16" i="2"/>
  <c r="J16" i="2" s="1"/>
  <c r="K16" i="2"/>
  <c r="L16" i="2" s="1"/>
  <c r="M16" i="2" s="1"/>
  <c r="I8" i="2"/>
  <c r="J8" i="2" s="1"/>
  <c r="K8" i="2"/>
  <c r="L8" i="2" s="1"/>
  <c r="M8" i="2" s="1"/>
  <c r="I19" i="2"/>
  <c r="J19" i="2" s="1"/>
  <c r="K19" i="2"/>
  <c r="L19" i="2" s="1"/>
  <c r="M19" i="2" s="1"/>
  <c r="I11" i="2"/>
  <c r="J11" i="2" s="1"/>
  <c r="K11" i="2"/>
  <c r="L11" i="2" s="1"/>
  <c r="M11" i="2" s="1"/>
  <c r="I3" i="2"/>
  <c r="J3" i="2" s="1"/>
  <c r="K3" i="2"/>
  <c r="L3" i="2" s="1"/>
  <c r="M3" i="2" s="1"/>
  <c r="I22" i="2"/>
  <c r="J22" i="2" s="1"/>
  <c r="K22" i="2"/>
  <c r="L22" i="2" s="1"/>
  <c r="M22" i="2" s="1"/>
  <c r="I18" i="2"/>
  <c r="J18" i="2" s="1"/>
  <c r="K18" i="2"/>
  <c r="L18" i="2" s="1"/>
  <c r="M18" i="2" s="1"/>
  <c r="I14" i="2"/>
  <c r="J14" i="2" s="1"/>
  <c r="K14" i="2"/>
  <c r="L14" i="2" s="1"/>
  <c r="M14" i="2" s="1"/>
  <c r="I10" i="2"/>
  <c r="J10" i="2" s="1"/>
  <c r="K10" i="2"/>
  <c r="L10" i="2" s="1"/>
  <c r="M10" i="2" s="1"/>
  <c r="I6" i="2"/>
  <c r="J6" i="2" s="1"/>
  <c r="K6" i="2"/>
  <c r="L6" i="2" s="1"/>
  <c r="M6" i="2" s="1"/>
  <c r="I20" i="2"/>
  <c r="J20" i="2" s="1"/>
  <c r="K20" i="2"/>
  <c r="L20" i="2" s="1"/>
  <c r="M20" i="2" s="1"/>
  <c r="I12" i="2"/>
  <c r="J12" i="2" s="1"/>
  <c r="K12" i="2"/>
  <c r="L12" i="2" s="1"/>
  <c r="M12" i="2" s="1"/>
  <c r="I4" i="2"/>
  <c r="J4" i="2" s="1"/>
  <c r="K4" i="2"/>
  <c r="L4" i="2" s="1"/>
  <c r="M4" i="2" s="1"/>
  <c r="I23" i="2"/>
  <c r="J23" i="2" s="1"/>
  <c r="K23" i="2"/>
  <c r="L23" i="2" s="1"/>
  <c r="M23" i="2" s="1"/>
  <c r="I15" i="2"/>
  <c r="J15" i="2" s="1"/>
  <c r="K15" i="2"/>
  <c r="L15" i="2" s="1"/>
  <c r="M15" i="2" s="1"/>
  <c r="I7" i="2"/>
  <c r="J7" i="2" s="1"/>
  <c r="K7" i="2"/>
  <c r="L7" i="2" s="1"/>
  <c r="M7" i="2" s="1"/>
  <c r="I25" i="2"/>
  <c r="J25" i="2" s="1"/>
  <c r="K25" i="2"/>
  <c r="L25" i="2" s="1"/>
  <c r="M25" i="2" s="1"/>
  <c r="I21" i="2"/>
  <c r="J21" i="2" s="1"/>
  <c r="K21" i="2"/>
  <c r="L21" i="2" s="1"/>
  <c r="M21" i="2" s="1"/>
  <c r="I17" i="2"/>
  <c r="J17" i="2" s="1"/>
  <c r="K17" i="2"/>
  <c r="L17" i="2" s="1"/>
  <c r="M17" i="2" s="1"/>
  <c r="I13" i="2"/>
  <c r="J13" i="2" s="1"/>
  <c r="K13" i="2"/>
  <c r="L13" i="2" s="1"/>
  <c r="M13" i="2" s="1"/>
  <c r="I9" i="2"/>
  <c r="J9" i="2" s="1"/>
  <c r="K9" i="2"/>
  <c r="L9" i="2" s="1"/>
  <c r="M9" i="2" s="1"/>
  <c r="I5" i="2"/>
  <c r="J5" i="2" s="1"/>
  <c r="K5" i="2"/>
  <c r="L5" i="2" s="1"/>
  <c r="M5" i="2" s="1"/>
  <c r="F16" i="3"/>
  <c r="N1" i="2"/>
</calcChain>
</file>

<file path=xl/sharedStrings.xml><?xml version="1.0" encoding="utf-8"?>
<sst xmlns="http://schemas.openxmlformats.org/spreadsheetml/2006/main" count="31" uniqueCount="24">
  <si>
    <t>Timestamp</t>
  </si>
  <si>
    <t>Temperature</t>
  </si>
  <si>
    <t>Wind Speed</t>
  </si>
  <si>
    <t>Sky Cover</t>
  </si>
  <si>
    <t>TMin</t>
  </si>
  <si>
    <t>TMax</t>
  </si>
  <si>
    <t>TAvg</t>
  </si>
  <si>
    <t>Wind Avg</t>
  </si>
  <si>
    <t>Load</t>
  </si>
  <si>
    <t>Realised Load</t>
  </si>
  <si>
    <t>d1</t>
  </si>
  <si>
    <t>d2</t>
  </si>
  <si>
    <t>d3</t>
  </si>
  <si>
    <t>d4</t>
  </si>
  <si>
    <t>d5</t>
  </si>
  <si>
    <t>Forecast</t>
  </si>
  <si>
    <t>Greska (%):</t>
  </si>
  <si>
    <t>diff abs</t>
  </si>
  <si>
    <t>diff %</t>
  </si>
  <si>
    <t>Original Timestamp</t>
  </si>
  <si>
    <t>Avg</t>
  </si>
  <si>
    <t>AVG</t>
  </si>
  <si>
    <t>Остварење</t>
  </si>
  <si>
    <t>Прогноза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</si>
</sst>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4" fillId="0" borderId="0" xfId="0" applyFont="1"/>
    <xf numFmtId="0" fontId="21" fillId="0" borderId="0" xfId="0" applyFont="1"/>
    <xf numFmtId="0" fontId="16" fillId="0" borderId="0" xfId="0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Load!$F$1</c:f>
              <c:strCache>
                <c:ptCount val="1"/>
                <c:pt idx="0">
                  <c:v>Остварење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Load!$F$2:$F$25</c:f>
              <c:numCache>
                <c:formatCode>General</c:formatCode>
                <c:ptCount val="24"/>
                <c:pt idx="0">
                  <c:v>4486</c:v>
                </c:pt>
                <c:pt idx="1">
                  <c:v>4507</c:v>
                </c:pt>
                <c:pt idx="2">
                  <c:v>4325</c:v>
                </c:pt>
                <c:pt idx="3">
                  <c:v>4091</c:v>
                </c:pt>
                <c:pt idx="4">
                  <c:v>3921</c:v>
                </c:pt>
                <c:pt idx="5">
                  <c:v>3738</c:v>
                </c:pt>
                <c:pt idx="6">
                  <c:v>3691</c:v>
                </c:pt>
                <c:pt idx="7">
                  <c:v>3637</c:v>
                </c:pt>
                <c:pt idx="8">
                  <c:v>3740</c:v>
                </c:pt>
                <c:pt idx="9">
                  <c:v>4009</c:v>
                </c:pt>
                <c:pt idx="10">
                  <c:v>4182</c:v>
                </c:pt>
                <c:pt idx="11">
                  <c:v>4252</c:v>
                </c:pt>
                <c:pt idx="12">
                  <c:v>4284</c:v>
                </c:pt>
                <c:pt idx="13">
                  <c:v>4235</c:v>
                </c:pt>
                <c:pt idx="14">
                  <c:v>4154</c:v>
                </c:pt>
                <c:pt idx="15">
                  <c:v>4141</c:v>
                </c:pt>
                <c:pt idx="16">
                  <c:v>4395</c:v>
                </c:pt>
                <c:pt idx="17">
                  <c:v>4481</c:v>
                </c:pt>
                <c:pt idx="18">
                  <c:v>4499</c:v>
                </c:pt>
                <c:pt idx="19">
                  <c:v>4507</c:v>
                </c:pt>
                <c:pt idx="20">
                  <c:v>4441</c:v>
                </c:pt>
                <c:pt idx="21">
                  <c:v>4449</c:v>
                </c:pt>
                <c:pt idx="22">
                  <c:v>4409</c:v>
                </c:pt>
                <c:pt idx="23">
                  <c:v>4456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26F-4999-BD7F-4DC67D900230}"/>
            </c:ext>
          </c:extLst>
        </c:ser>
        <c:ser>
          <c:idx val="6"/>
          <c:order val="6"/>
          <c:tx>
            <c:strRef>
              <c:f>Load!$G$1</c:f>
              <c:strCache>
                <c:ptCount val="1"/>
                <c:pt idx="0">
                  <c:v>Прогноза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Load!$G$2:$G$25</c:f>
              <c:numCache>
                <c:formatCode>General</c:formatCode>
                <c:ptCount val="24"/>
                <c:pt idx="0">
                  <c:v>4627</c:v>
                </c:pt>
                <c:pt idx="1">
                  <c:v>4387</c:v>
                </c:pt>
                <c:pt idx="2">
                  <c:v>4117</c:v>
                </c:pt>
                <c:pt idx="3">
                  <c:v>3899</c:v>
                </c:pt>
                <c:pt idx="4">
                  <c:v>3778</c:v>
                </c:pt>
                <c:pt idx="5">
                  <c:v>3774</c:v>
                </c:pt>
                <c:pt idx="6">
                  <c:v>3869</c:v>
                </c:pt>
                <c:pt idx="7">
                  <c:v>3993</c:v>
                </c:pt>
                <c:pt idx="8">
                  <c:v>4228</c:v>
                </c:pt>
                <c:pt idx="9">
                  <c:v>4461</c:v>
                </c:pt>
                <c:pt idx="10">
                  <c:v>4603</c:v>
                </c:pt>
                <c:pt idx="11">
                  <c:v>4654</c:v>
                </c:pt>
                <c:pt idx="12">
                  <c:v>4657</c:v>
                </c:pt>
                <c:pt idx="13">
                  <c:v>4589</c:v>
                </c:pt>
                <c:pt idx="14">
                  <c:v>4514</c:v>
                </c:pt>
                <c:pt idx="15">
                  <c:v>4515</c:v>
                </c:pt>
                <c:pt idx="16">
                  <c:v>4789</c:v>
                </c:pt>
                <c:pt idx="17">
                  <c:v>4860</c:v>
                </c:pt>
                <c:pt idx="18">
                  <c:v>4860</c:v>
                </c:pt>
                <c:pt idx="19">
                  <c:v>4885</c:v>
                </c:pt>
                <c:pt idx="20">
                  <c:v>4852</c:v>
                </c:pt>
                <c:pt idx="21">
                  <c:v>4800</c:v>
                </c:pt>
                <c:pt idx="22">
                  <c:v>4777</c:v>
                </c:pt>
                <c:pt idx="23">
                  <c:v>4732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26F-4999-BD7F-4DC67D90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494736"/>
        <c:axId val="1571767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Load!$A$1</c15:sqref>
                        </c15:formulaRef>
                      </c:ext>
                    </c:extLst>
                    <c:strCache>
                      <c:ptCount val="1"/>
                      <c:pt idx="0">
                        <c:v>2017-12-03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Load!$A$2:$A$25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4538</c:v>
                      </c:pt>
                      <c:pt idx="1">
                        <c:v>4285</c:v>
                      </c:pt>
                      <c:pt idx="2">
                        <c:v>4018</c:v>
                      </c:pt>
                      <c:pt idx="3">
                        <c:v>3803</c:v>
                      </c:pt>
                      <c:pt idx="4">
                        <c:v>3705</c:v>
                      </c:pt>
                      <c:pt idx="5">
                        <c:v>3679</c:v>
                      </c:pt>
                      <c:pt idx="6">
                        <c:v>3800</c:v>
                      </c:pt>
                      <c:pt idx="7">
                        <c:v>3918</c:v>
                      </c:pt>
                      <c:pt idx="8">
                        <c:v>4143</c:v>
                      </c:pt>
                      <c:pt idx="9">
                        <c:v>4346</c:v>
                      </c:pt>
                      <c:pt idx="10">
                        <c:v>4499</c:v>
                      </c:pt>
                      <c:pt idx="11">
                        <c:v>4604</c:v>
                      </c:pt>
                      <c:pt idx="12">
                        <c:v>4609</c:v>
                      </c:pt>
                      <c:pt idx="13">
                        <c:v>4576</c:v>
                      </c:pt>
                      <c:pt idx="14">
                        <c:v>4525</c:v>
                      </c:pt>
                      <c:pt idx="15">
                        <c:v>4528</c:v>
                      </c:pt>
                      <c:pt idx="16">
                        <c:v>4828</c:v>
                      </c:pt>
                      <c:pt idx="17">
                        <c:v>4881</c:v>
                      </c:pt>
                      <c:pt idx="18">
                        <c:v>4871</c:v>
                      </c:pt>
                      <c:pt idx="19">
                        <c:v>4931</c:v>
                      </c:pt>
                      <c:pt idx="20">
                        <c:v>4879</c:v>
                      </c:pt>
                      <c:pt idx="21">
                        <c:v>4811</c:v>
                      </c:pt>
                      <c:pt idx="22">
                        <c:v>4705</c:v>
                      </c:pt>
                      <c:pt idx="23">
                        <c:v>4615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6F-4999-BD7F-4DC67D90023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Load!$B$1</c15:sqref>
                        </c15:formulaRef>
                      </c:ext>
                    </c:extLst>
                    <c:strCache>
                      <c:ptCount val="1"/>
                      <c:pt idx="0">
                        <c:v>2018-12-02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4685</c:v>
                      </c:pt>
                      <c:pt idx="1">
                        <c:v>4448</c:v>
                      </c:pt>
                      <c:pt idx="2">
                        <c:v>4199</c:v>
                      </c:pt>
                      <c:pt idx="3">
                        <c:v>4013</c:v>
                      </c:pt>
                      <c:pt idx="4">
                        <c:v>3829</c:v>
                      </c:pt>
                      <c:pt idx="5">
                        <c:v>3903</c:v>
                      </c:pt>
                      <c:pt idx="6">
                        <c:v>3957</c:v>
                      </c:pt>
                      <c:pt idx="7">
                        <c:v>4094</c:v>
                      </c:pt>
                      <c:pt idx="8">
                        <c:v>4291</c:v>
                      </c:pt>
                      <c:pt idx="9">
                        <c:v>4493</c:v>
                      </c:pt>
                      <c:pt idx="10">
                        <c:v>4596</c:v>
                      </c:pt>
                      <c:pt idx="11">
                        <c:v>4589</c:v>
                      </c:pt>
                      <c:pt idx="12">
                        <c:v>4561</c:v>
                      </c:pt>
                      <c:pt idx="13">
                        <c:v>4448</c:v>
                      </c:pt>
                      <c:pt idx="14">
                        <c:v>4379</c:v>
                      </c:pt>
                      <c:pt idx="15">
                        <c:v>4363</c:v>
                      </c:pt>
                      <c:pt idx="16">
                        <c:v>4683</c:v>
                      </c:pt>
                      <c:pt idx="17">
                        <c:v>4790</c:v>
                      </c:pt>
                      <c:pt idx="18">
                        <c:v>4785</c:v>
                      </c:pt>
                      <c:pt idx="19">
                        <c:v>4814</c:v>
                      </c:pt>
                      <c:pt idx="20">
                        <c:v>4763</c:v>
                      </c:pt>
                      <c:pt idx="21">
                        <c:v>4701</c:v>
                      </c:pt>
                      <c:pt idx="22">
                        <c:v>4691</c:v>
                      </c:pt>
                      <c:pt idx="23">
                        <c:v>4640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26F-4999-BD7F-4DC67D90023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Load!$C$1</c15:sqref>
                        </c15:formulaRef>
                      </c:ext>
                    </c:extLst>
                    <c:strCache>
                      <c:ptCount val="1"/>
                      <c:pt idx="0">
                        <c:v>2018-12-16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4800</c:v>
                      </c:pt>
                      <c:pt idx="1">
                        <c:v>4560</c:v>
                      </c:pt>
                      <c:pt idx="2">
                        <c:v>4269</c:v>
                      </c:pt>
                      <c:pt idx="3">
                        <c:v>4047</c:v>
                      </c:pt>
                      <c:pt idx="4">
                        <c:v>3914</c:v>
                      </c:pt>
                      <c:pt idx="5">
                        <c:v>3881</c:v>
                      </c:pt>
                      <c:pt idx="6">
                        <c:v>3979</c:v>
                      </c:pt>
                      <c:pt idx="7">
                        <c:v>4101</c:v>
                      </c:pt>
                      <c:pt idx="8">
                        <c:v>4307</c:v>
                      </c:pt>
                      <c:pt idx="9">
                        <c:v>4560</c:v>
                      </c:pt>
                      <c:pt idx="10">
                        <c:v>4725</c:v>
                      </c:pt>
                      <c:pt idx="11">
                        <c:v>4794</c:v>
                      </c:pt>
                      <c:pt idx="12">
                        <c:v>4807</c:v>
                      </c:pt>
                      <c:pt idx="13">
                        <c:v>4752</c:v>
                      </c:pt>
                      <c:pt idx="14">
                        <c:v>4678</c:v>
                      </c:pt>
                      <c:pt idx="15">
                        <c:v>4691</c:v>
                      </c:pt>
                      <c:pt idx="16">
                        <c:v>4985</c:v>
                      </c:pt>
                      <c:pt idx="17">
                        <c:v>5039</c:v>
                      </c:pt>
                      <c:pt idx="18">
                        <c:v>5105</c:v>
                      </c:pt>
                      <c:pt idx="19">
                        <c:v>5124</c:v>
                      </c:pt>
                      <c:pt idx="20">
                        <c:v>5072</c:v>
                      </c:pt>
                      <c:pt idx="21">
                        <c:v>5019</c:v>
                      </c:pt>
                      <c:pt idx="22">
                        <c:v>5032</c:v>
                      </c:pt>
                      <c:pt idx="23">
                        <c:v>4974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6F-4999-BD7F-4DC67D90023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Load!$D$1</c15:sqref>
                        </c15:formulaRef>
                      </c:ext>
                    </c:extLst>
                    <c:strCache>
                      <c:ptCount val="1"/>
                      <c:pt idx="0">
                        <c:v>2019-12-08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4422</c:v>
                      </c:pt>
                      <c:pt idx="1">
                        <c:v>4188</c:v>
                      </c:pt>
                      <c:pt idx="2">
                        <c:v>3916</c:v>
                      </c:pt>
                      <c:pt idx="3">
                        <c:v>3685</c:v>
                      </c:pt>
                      <c:pt idx="4">
                        <c:v>3581</c:v>
                      </c:pt>
                      <c:pt idx="5">
                        <c:v>3590</c:v>
                      </c:pt>
                      <c:pt idx="6">
                        <c:v>3691</c:v>
                      </c:pt>
                      <c:pt idx="7">
                        <c:v>3829</c:v>
                      </c:pt>
                      <c:pt idx="8">
                        <c:v>4104</c:v>
                      </c:pt>
                      <c:pt idx="9">
                        <c:v>4357</c:v>
                      </c:pt>
                      <c:pt idx="10">
                        <c:v>4472</c:v>
                      </c:pt>
                      <c:pt idx="11">
                        <c:v>4521</c:v>
                      </c:pt>
                      <c:pt idx="12">
                        <c:v>4507</c:v>
                      </c:pt>
                      <c:pt idx="13">
                        <c:v>4405</c:v>
                      </c:pt>
                      <c:pt idx="14">
                        <c:v>4318</c:v>
                      </c:pt>
                      <c:pt idx="15">
                        <c:v>4299</c:v>
                      </c:pt>
                      <c:pt idx="16">
                        <c:v>4621</c:v>
                      </c:pt>
                      <c:pt idx="17">
                        <c:v>4696</c:v>
                      </c:pt>
                      <c:pt idx="18">
                        <c:v>4659</c:v>
                      </c:pt>
                      <c:pt idx="19">
                        <c:v>4663</c:v>
                      </c:pt>
                      <c:pt idx="20">
                        <c:v>4676</c:v>
                      </c:pt>
                      <c:pt idx="21">
                        <c:v>4629</c:v>
                      </c:pt>
                      <c:pt idx="22">
                        <c:v>4581</c:v>
                      </c:pt>
                      <c:pt idx="23">
                        <c:v>4537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6F-4999-BD7F-4DC67D90023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Load!$E$1</c15:sqref>
                        </c15:formulaRef>
                      </c:ext>
                    </c:extLst>
                    <c:strCache>
                      <c:ptCount val="1"/>
                      <c:pt idx="0">
                        <c:v>2019-12-29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4692</c:v>
                      </c:pt>
                      <c:pt idx="1">
                        <c:v>4453</c:v>
                      </c:pt>
                      <c:pt idx="2">
                        <c:v>4185</c:v>
                      </c:pt>
                      <c:pt idx="3">
                        <c:v>3946</c:v>
                      </c:pt>
                      <c:pt idx="4">
                        <c:v>3862</c:v>
                      </c:pt>
                      <c:pt idx="5">
                        <c:v>3817</c:v>
                      </c:pt>
                      <c:pt idx="6">
                        <c:v>3917</c:v>
                      </c:pt>
                      <c:pt idx="7">
                        <c:v>4021</c:v>
                      </c:pt>
                      <c:pt idx="8">
                        <c:v>4293</c:v>
                      </c:pt>
                      <c:pt idx="9">
                        <c:v>4549</c:v>
                      </c:pt>
                      <c:pt idx="10">
                        <c:v>4721</c:v>
                      </c:pt>
                      <c:pt idx="11">
                        <c:v>4760</c:v>
                      </c:pt>
                      <c:pt idx="12">
                        <c:v>4803</c:v>
                      </c:pt>
                      <c:pt idx="13">
                        <c:v>4764</c:v>
                      </c:pt>
                      <c:pt idx="14">
                        <c:v>4670</c:v>
                      </c:pt>
                      <c:pt idx="15">
                        <c:v>4695</c:v>
                      </c:pt>
                      <c:pt idx="16">
                        <c:v>4830</c:v>
                      </c:pt>
                      <c:pt idx="17">
                        <c:v>4894</c:v>
                      </c:pt>
                      <c:pt idx="18">
                        <c:v>4878</c:v>
                      </c:pt>
                      <c:pt idx="19">
                        <c:v>4894</c:v>
                      </c:pt>
                      <c:pt idx="20">
                        <c:v>4870</c:v>
                      </c:pt>
                      <c:pt idx="21">
                        <c:v>4842</c:v>
                      </c:pt>
                      <c:pt idx="22">
                        <c:v>4877</c:v>
                      </c:pt>
                      <c:pt idx="23">
                        <c:v>4892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6F-4999-BD7F-4DC67D900230}"/>
                  </c:ext>
                </c:extLst>
              </c15:ser>
            </c15:filteredLineSeries>
          </c:ext>
        </c:extLst>
      </c:lineChart>
      <c:catAx>
        <c:axId val="14804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71767792"/>
        <c:crosses val="autoZero"/>
        <c:auto val="1"/>
        <c:lblAlgn val="ctr"/>
        <c:lblOffset val="100"/>
        <c:noMultiLvlLbl val="0"/>
      </c:catAx>
      <c:valAx>
        <c:axId val="1571767792"/>
        <c:scaling>
          <c:orientation val="minMax"/>
          <c:min val="3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804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Temperature!$E$1</c:f>
              <c:strCache>
                <c:ptCount val="1"/>
                <c:pt idx="0">
                  <c:v>2019-12-29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Temperature!$E$2:$E$25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C376-495C-AD90-406F7E19C8A0}"/>
            </c:ext>
          </c:extLst>
        </c:ser>
        <c:ser>
          <c:idx val="6"/>
          <c:order val="6"/>
          <c:tx>
            <c:strRef>
              <c:f>Temperature!$G$1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Temperature!$G$2:$G$25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76-495C-AD90-406F7E19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853952"/>
        <c:axId val="641609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Temperature!$A$1</c15:sqref>
                        </c15:formulaRef>
                      </c:ext>
                    </c:extLst>
                    <c:strCache>
                      <c:ptCount val="1"/>
                      <c:pt idx="0">
                        <c:v>2017-12-03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Temperature!$A$2:$A$25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76-495C-AD90-406F7E19C8A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</c15:sqref>
                        </c15:formulaRef>
                      </c:ext>
                    </c:extLst>
                    <c:strCache>
                      <c:ptCount val="1"/>
                      <c:pt idx="0">
                        <c:v>2018-12-02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5</c:v>
                      </c:pt>
                      <c:pt idx="2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76-495C-AD90-406F7E19C8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Temperature!$C$1</c15:sqref>
                        </c15:formulaRef>
                      </c:ext>
                    </c:extLst>
                    <c:strCache>
                      <c:ptCount val="1"/>
                      <c:pt idx="0">
                        <c:v>2018-12-16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-1</c:v>
                      </c:pt>
                      <c:pt idx="15">
                        <c:v>-1</c:v>
                      </c:pt>
                      <c:pt idx="16">
                        <c:v>-1</c:v>
                      </c:pt>
                      <c:pt idx="17">
                        <c:v>-1</c:v>
                      </c:pt>
                      <c:pt idx="18">
                        <c:v>-1</c:v>
                      </c:pt>
                      <c:pt idx="19">
                        <c:v>-3</c:v>
                      </c:pt>
                      <c:pt idx="20">
                        <c:v>-3</c:v>
                      </c:pt>
                      <c:pt idx="21">
                        <c:v>-4</c:v>
                      </c:pt>
                      <c:pt idx="22">
                        <c:v>-5</c:v>
                      </c:pt>
                      <c:pt idx="23">
                        <c:v>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76-495C-AD90-406F7E19C8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2019-12-08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</c:v>
                      </c:pt>
                      <c:pt idx="1">
                        <c:v>6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10</c:v>
                      </c:pt>
                      <c:pt idx="13">
                        <c:v>9</c:v>
                      </c:pt>
                      <c:pt idx="14">
                        <c:v>8</c:v>
                      </c:pt>
                      <c:pt idx="15">
                        <c:v>9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76-495C-AD90-406F7E19C8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Temperature!$F$1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1.2</c:v>
                      </c:pt>
                      <c:pt idx="1">
                        <c:v>1</c:v>
                      </c:pt>
                      <c:pt idx="2">
                        <c:v>0.8</c:v>
                      </c:pt>
                      <c:pt idx="3">
                        <c:v>0.6</c:v>
                      </c:pt>
                      <c:pt idx="4">
                        <c:v>0.6</c:v>
                      </c:pt>
                      <c:pt idx="5">
                        <c:v>0.6</c:v>
                      </c:pt>
                      <c:pt idx="6">
                        <c:v>0.4</c:v>
                      </c:pt>
                      <c:pt idx="7">
                        <c:v>0.4</c:v>
                      </c:pt>
                      <c:pt idx="8">
                        <c:v>0.6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2.4</c:v>
                      </c:pt>
                      <c:pt idx="12">
                        <c:v>3.6</c:v>
                      </c:pt>
                      <c:pt idx="13">
                        <c:v>3.6</c:v>
                      </c:pt>
                      <c:pt idx="14">
                        <c:v>3.4</c:v>
                      </c:pt>
                      <c:pt idx="15">
                        <c:v>3.6</c:v>
                      </c:pt>
                      <c:pt idx="16">
                        <c:v>3</c:v>
                      </c:pt>
                      <c:pt idx="17">
                        <c:v>2.6</c:v>
                      </c:pt>
                      <c:pt idx="18">
                        <c:v>2.8</c:v>
                      </c:pt>
                      <c:pt idx="19">
                        <c:v>1.6</c:v>
                      </c:pt>
                      <c:pt idx="20">
                        <c:v>1.4</c:v>
                      </c:pt>
                      <c:pt idx="21">
                        <c:v>1.2</c:v>
                      </c:pt>
                      <c:pt idx="22">
                        <c:v>0.6</c:v>
                      </c:pt>
                      <c:pt idx="23">
                        <c:v>0.4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76-495C-AD90-406F7E19C8A0}"/>
                  </c:ext>
                </c:extLst>
              </c15:ser>
            </c15:filteredLineSeries>
          </c:ext>
        </c:extLst>
      </c:lineChart>
      <c:catAx>
        <c:axId val="64185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609088"/>
        <c:crosses val="autoZero"/>
        <c:auto val="1"/>
        <c:lblAlgn val="ctr"/>
        <c:lblOffset val="100"/>
        <c:noMultiLvlLbl val="0"/>
      </c:catAx>
      <c:valAx>
        <c:axId val="6416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8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'Wind Speed'!$F$1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'Wind Speed'!$F$2:$F$25</c:f>
              <c:numCache>
                <c:formatCode>General</c:formatCode>
                <c:ptCount val="24"/>
                <c:pt idx="0">
                  <c:v>1.8</c:v>
                </c:pt>
                <c:pt idx="1">
                  <c:v>1.75</c:v>
                </c:pt>
                <c:pt idx="2">
                  <c:v>1.8</c:v>
                </c:pt>
                <c:pt idx="3">
                  <c:v>1.6</c:v>
                </c:pt>
                <c:pt idx="4">
                  <c:v>1.8</c:v>
                </c:pt>
                <c:pt idx="5">
                  <c:v>1.8</c:v>
                </c:pt>
                <c:pt idx="6">
                  <c:v>2</c:v>
                </c:pt>
                <c:pt idx="7">
                  <c:v>2.25</c:v>
                </c:pt>
                <c:pt idx="8">
                  <c:v>2.25</c:v>
                </c:pt>
                <c:pt idx="9">
                  <c:v>2</c:v>
                </c:pt>
                <c:pt idx="10">
                  <c:v>2.25</c:v>
                </c:pt>
                <c:pt idx="11">
                  <c:v>2.75</c:v>
                </c:pt>
                <c:pt idx="12">
                  <c:v>1.8</c:v>
                </c:pt>
                <c:pt idx="13">
                  <c:v>2.2000000000000002</c:v>
                </c:pt>
                <c:pt idx="14">
                  <c:v>2.8</c:v>
                </c:pt>
                <c:pt idx="15">
                  <c:v>2.4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2.5</c:v>
                </c:pt>
                <c:pt idx="19">
                  <c:v>2.25</c:v>
                </c:pt>
                <c:pt idx="20">
                  <c:v>1.6</c:v>
                </c:pt>
                <c:pt idx="21">
                  <c:v>2.25</c:v>
                </c:pt>
                <c:pt idx="22">
                  <c:v>2.25</c:v>
                </c:pt>
                <c:pt idx="23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A-4A42-8960-63DD75DDDB07}"/>
            </c:ext>
          </c:extLst>
        </c:ser>
        <c:ser>
          <c:idx val="6"/>
          <c:order val="6"/>
          <c:tx>
            <c:strRef>
              <c:f>'Wind Speed'!$G$1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'Wind Speed'!$G$2:$G$25</c:f>
              <c:numCache>
                <c:formatCode>General</c:formatCode>
                <c:ptCount val="2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A-4A42-8960-63DD75DDD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36160"/>
        <c:axId val="641611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'Wind Speed'!$A$1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'Wind Speed'!$A$2:$A$25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AEA-4A42-8960-63DD75DDDB0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Speed'!$B$1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EA-4A42-8960-63DD75DDDB0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Speed'!$C$1</c15:sqref>
                        </c15:formulaRef>
                      </c:ext>
                    </c:extLst>
                    <c:strCache>
                      <c:ptCount val="1"/>
                      <c:pt idx="0">
                        <c:v>d3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EA-4A42-8960-63DD75DDDB0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Speed'!$D$1</c15:sqref>
                        </c15:formulaRef>
                      </c:ext>
                    </c:extLst>
                    <c:strCache>
                      <c:ptCount val="1"/>
                      <c:pt idx="0">
                        <c:v>d4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EA-4A42-8960-63DD75DDDB0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Speed'!$E$1</c15:sqref>
                        </c15:formulaRef>
                      </c:ext>
                    </c:extLst>
                    <c:strCache>
                      <c:ptCount val="1"/>
                      <c:pt idx="0">
                        <c:v>d5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EA-4A42-8960-63DD75DDDB07}"/>
                  </c:ext>
                </c:extLst>
              </c15:ser>
            </c15:filteredLineSeries>
          </c:ext>
        </c:extLst>
      </c:lineChart>
      <c:catAx>
        <c:axId val="64303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611968"/>
        <c:crosses val="autoZero"/>
        <c:auto val="1"/>
        <c:lblAlgn val="ctr"/>
        <c:lblOffset val="100"/>
        <c:noMultiLvlLbl val="0"/>
      </c:catAx>
      <c:valAx>
        <c:axId val="6416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30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'Sky Cover'!$A$1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'Sky Cover'!$A$2:$A$25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C-4BE7-B1CB-FDC08A1ACCEC}"/>
            </c:ext>
          </c:extLst>
        </c:ser>
        <c:ser>
          <c:idx val="1"/>
          <c:order val="1"/>
          <c:tx>
            <c:strRef>
              <c:f>'Sky Cover'!$B$1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'Sky Cover'!$B$2:$B$25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C-4BE7-B1CB-FDC08A1ACCEC}"/>
            </c:ext>
          </c:extLst>
        </c:ser>
        <c:ser>
          <c:idx val="2"/>
          <c:order val="2"/>
          <c:tx>
            <c:strRef>
              <c:f>'Sky Cover'!$C$1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'Sky Cover'!$C$2:$C$25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50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C-4BE7-B1CB-FDC08A1ACCEC}"/>
            </c:ext>
          </c:extLst>
        </c:ser>
        <c:ser>
          <c:idx val="3"/>
          <c:order val="3"/>
          <c:tx>
            <c:strRef>
              <c:f>'Sky Cover'!$D$1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'Sky Cover'!$D$2:$D$25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C-4BE7-B1CB-FDC08A1ACCEC}"/>
            </c:ext>
          </c:extLst>
        </c:ser>
        <c:ser>
          <c:idx val="4"/>
          <c:order val="4"/>
          <c:tx>
            <c:strRef>
              <c:f>'Sky Cover'!$E$1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'Sky Cover'!$E$2:$E$25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C-4BE7-B1CB-FDC08A1ACCEC}"/>
            </c:ext>
          </c:extLst>
        </c:ser>
        <c:ser>
          <c:idx val="5"/>
          <c:order val="5"/>
          <c:tx>
            <c:strRef>
              <c:f>'Sky Cover'!$F$1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'Sky Cover'!$F$2:$F$25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9C-4BE7-B1CB-FDC08A1A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71520"/>
        <c:axId val="642894656"/>
      </c:lineChart>
      <c:catAx>
        <c:axId val="64337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2894656"/>
        <c:crosses val="autoZero"/>
        <c:auto val="1"/>
        <c:lblAlgn val="ctr"/>
        <c:lblOffset val="100"/>
        <c:noMultiLvlLbl val="0"/>
      </c:catAx>
      <c:valAx>
        <c:axId val="642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33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542925</xdr:colOff>
      <xdr:row>11</xdr:row>
      <xdr:rowOff>142875</xdr:rowOff>
    </xdr:from>
    <xdr:to>
      <xdr:col>33</xdr:col>
      <xdr:colOff>9525</xdr:colOff>
      <xdr:row>44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01344-7306-4A84-A044-D935E1A5B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</xdr:row>
      <xdr:rowOff>9525</xdr:rowOff>
    </xdr:from>
    <xdr:to>
      <xdr:col>23</xdr:col>
      <xdr:colOff>333375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79E22-D8C7-4A44-988E-ECFD40619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24F14-32E8-4EA7-9F28-0EF88EE9D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4</xdr:row>
      <xdr:rowOff>180975</xdr:rowOff>
    </xdr:from>
    <xdr:to>
      <xdr:col>23</xdr:col>
      <xdr:colOff>533399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757FD-4DAA-4196-9432-40B37A1F5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tabSelected="1" topLeftCell="A107" workbookViewId="0">
      <selection activeCell="K2" sqref="K2:K121"/>
    </sheetView>
  </sheetViews>
  <sheetFormatPr defaultRowHeight="15" x14ac:dyDescent="0.25"/>
  <cols>
    <col min="1" max="1" width="15.5703125" bestFit="1" customWidth="1"/>
    <col min="11" max="11" width="1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</row>
    <row r="2" spans="1:11" s="2" customFormat="1" x14ac:dyDescent="0.25">
      <c r="A2" s="1">
        <v>43072</v>
      </c>
      <c r="B2">
        <v>0</v>
      </c>
      <c r="C2">
        <v>1</v>
      </c>
      <c r="D2"/>
      <c r="E2">
        <v>0</v>
      </c>
      <c r="F2">
        <v>0</v>
      </c>
      <c r="G2">
        <v>0</v>
      </c>
      <c r="H2">
        <v>2</v>
      </c>
      <c r="I2">
        <v>4538</v>
      </c>
      <c r="J2"/>
      <c r="K2" s="1">
        <f>A2</f>
        <v>43072</v>
      </c>
    </row>
    <row r="3" spans="1:11" s="2" customFormat="1" x14ac:dyDescent="0.25">
      <c r="A3" s="1">
        <v>43072.041666666664</v>
      </c>
      <c r="B3">
        <v>0</v>
      </c>
      <c r="C3">
        <v>1</v>
      </c>
      <c r="D3"/>
      <c r="E3">
        <v>0</v>
      </c>
      <c r="F3">
        <v>0</v>
      </c>
      <c r="G3">
        <v>0</v>
      </c>
      <c r="H3">
        <v>2</v>
      </c>
      <c r="I3">
        <v>4285</v>
      </c>
      <c r="J3"/>
      <c r="K3" s="1">
        <f t="shared" ref="K3:K66" si="0">A3</f>
        <v>43072.041666666664</v>
      </c>
    </row>
    <row r="4" spans="1:11" s="2" customFormat="1" x14ac:dyDescent="0.25">
      <c r="A4" s="1">
        <v>43072.083333333336</v>
      </c>
      <c r="B4">
        <v>0</v>
      </c>
      <c r="C4">
        <v>2</v>
      </c>
      <c r="D4"/>
      <c r="E4">
        <v>0</v>
      </c>
      <c r="F4">
        <v>0</v>
      </c>
      <c r="G4">
        <v>0</v>
      </c>
      <c r="H4">
        <v>2</v>
      </c>
      <c r="I4">
        <v>4018</v>
      </c>
      <c r="J4"/>
      <c r="K4" s="1">
        <f t="shared" si="0"/>
        <v>43072.083333333336</v>
      </c>
    </row>
    <row r="5" spans="1:11" s="2" customFormat="1" x14ac:dyDescent="0.25">
      <c r="A5" s="1">
        <v>43072.125</v>
      </c>
      <c r="B5">
        <v>0</v>
      </c>
      <c r="C5">
        <v>1</v>
      </c>
      <c r="D5"/>
      <c r="E5">
        <v>0</v>
      </c>
      <c r="F5">
        <v>0</v>
      </c>
      <c r="G5">
        <v>0</v>
      </c>
      <c r="H5">
        <v>2</v>
      </c>
      <c r="I5">
        <v>3803</v>
      </c>
      <c r="J5"/>
      <c r="K5" s="1">
        <f t="shared" si="0"/>
        <v>43072.125</v>
      </c>
    </row>
    <row r="6" spans="1:11" s="2" customFormat="1" x14ac:dyDescent="0.25">
      <c r="A6" s="1">
        <v>43072.166666666664</v>
      </c>
      <c r="B6">
        <v>0</v>
      </c>
      <c r="C6">
        <v>1</v>
      </c>
      <c r="D6"/>
      <c r="E6">
        <v>0</v>
      </c>
      <c r="F6">
        <v>0</v>
      </c>
      <c r="G6">
        <v>0</v>
      </c>
      <c r="H6">
        <v>2</v>
      </c>
      <c r="I6">
        <v>3705</v>
      </c>
      <c r="J6"/>
      <c r="K6" s="1">
        <f t="shared" si="0"/>
        <v>43072.166666666664</v>
      </c>
    </row>
    <row r="7" spans="1:11" s="2" customFormat="1" x14ac:dyDescent="0.25">
      <c r="A7" s="1">
        <v>43072.208333333336</v>
      </c>
      <c r="B7">
        <v>0</v>
      </c>
      <c r="C7">
        <v>2</v>
      </c>
      <c r="D7"/>
      <c r="E7">
        <v>0</v>
      </c>
      <c r="F7">
        <v>0</v>
      </c>
      <c r="G7">
        <v>0</v>
      </c>
      <c r="H7">
        <v>2</v>
      </c>
      <c r="I7">
        <v>3679</v>
      </c>
      <c r="J7"/>
      <c r="K7" s="1">
        <f t="shared" si="0"/>
        <v>43072.208333333336</v>
      </c>
    </row>
    <row r="8" spans="1:11" s="2" customFormat="1" x14ac:dyDescent="0.25">
      <c r="A8" s="1">
        <v>43072.25</v>
      </c>
      <c r="B8">
        <v>0</v>
      </c>
      <c r="C8">
        <v>1</v>
      </c>
      <c r="D8"/>
      <c r="E8">
        <v>0</v>
      </c>
      <c r="F8">
        <v>0</v>
      </c>
      <c r="G8">
        <v>0</v>
      </c>
      <c r="H8">
        <v>2</v>
      </c>
      <c r="I8">
        <v>3800</v>
      </c>
      <c r="J8"/>
      <c r="K8" s="1">
        <f t="shared" si="0"/>
        <v>43072.25</v>
      </c>
    </row>
    <row r="9" spans="1:11" s="2" customFormat="1" x14ac:dyDescent="0.25">
      <c r="A9" s="1">
        <v>43072.291666666664</v>
      </c>
      <c r="B9">
        <v>0</v>
      </c>
      <c r="C9">
        <v>2</v>
      </c>
      <c r="D9">
        <v>100</v>
      </c>
      <c r="E9">
        <v>0</v>
      </c>
      <c r="F9">
        <v>0</v>
      </c>
      <c r="G9">
        <v>0</v>
      </c>
      <c r="H9">
        <v>2</v>
      </c>
      <c r="I9">
        <v>3918</v>
      </c>
      <c r="J9"/>
      <c r="K9" s="1">
        <f t="shared" si="0"/>
        <v>43072.291666666664</v>
      </c>
    </row>
    <row r="10" spans="1:11" s="2" customFormat="1" x14ac:dyDescent="0.25">
      <c r="A10" s="1">
        <v>43072.333333333336</v>
      </c>
      <c r="B10">
        <v>0</v>
      </c>
      <c r="C10">
        <v>2</v>
      </c>
      <c r="D10">
        <v>100</v>
      </c>
      <c r="E10">
        <v>0</v>
      </c>
      <c r="F10">
        <v>0</v>
      </c>
      <c r="G10">
        <v>0</v>
      </c>
      <c r="H10">
        <v>2</v>
      </c>
      <c r="I10">
        <v>4143</v>
      </c>
      <c r="J10"/>
      <c r="K10" s="1">
        <f t="shared" si="0"/>
        <v>43072.333333333336</v>
      </c>
    </row>
    <row r="11" spans="1:11" s="2" customFormat="1" x14ac:dyDescent="0.25">
      <c r="A11" s="1">
        <v>43072.375</v>
      </c>
      <c r="B11">
        <v>0</v>
      </c>
      <c r="C11">
        <v>2</v>
      </c>
      <c r="D11">
        <v>100</v>
      </c>
      <c r="E11">
        <v>0</v>
      </c>
      <c r="F11">
        <v>0</v>
      </c>
      <c r="G11">
        <v>0</v>
      </c>
      <c r="H11">
        <v>2</v>
      </c>
      <c r="I11">
        <v>4346</v>
      </c>
      <c r="J11"/>
      <c r="K11" s="1">
        <f t="shared" si="0"/>
        <v>43072.375</v>
      </c>
    </row>
    <row r="12" spans="1:11" s="2" customFormat="1" x14ac:dyDescent="0.25">
      <c r="A12" s="1">
        <v>43072.416666666664</v>
      </c>
      <c r="B12">
        <v>0</v>
      </c>
      <c r="C12">
        <v>3</v>
      </c>
      <c r="D12">
        <v>100</v>
      </c>
      <c r="E12">
        <v>0</v>
      </c>
      <c r="F12">
        <v>0</v>
      </c>
      <c r="G12">
        <v>0</v>
      </c>
      <c r="H12">
        <v>2</v>
      </c>
      <c r="I12">
        <v>4499</v>
      </c>
      <c r="J12"/>
      <c r="K12" s="1">
        <f t="shared" si="0"/>
        <v>43072.416666666664</v>
      </c>
    </row>
    <row r="13" spans="1:11" s="2" customFormat="1" x14ac:dyDescent="0.25">
      <c r="A13" s="1">
        <v>43072.458333333336</v>
      </c>
      <c r="B13">
        <v>0</v>
      </c>
      <c r="C13">
        <v>3</v>
      </c>
      <c r="D13">
        <v>100</v>
      </c>
      <c r="E13">
        <v>0</v>
      </c>
      <c r="F13">
        <v>0</v>
      </c>
      <c r="G13">
        <v>0</v>
      </c>
      <c r="H13">
        <v>2</v>
      </c>
      <c r="I13">
        <v>4604</v>
      </c>
      <c r="J13"/>
      <c r="K13" s="1">
        <f t="shared" si="0"/>
        <v>43072.458333333336</v>
      </c>
    </row>
    <row r="14" spans="1:11" s="2" customFormat="1" x14ac:dyDescent="0.25">
      <c r="A14" s="1">
        <v>43072.5</v>
      </c>
      <c r="B14">
        <v>0</v>
      </c>
      <c r="C14">
        <v>2</v>
      </c>
      <c r="D14">
        <v>100</v>
      </c>
      <c r="E14">
        <v>0</v>
      </c>
      <c r="F14">
        <v>0</v>
      </c>
      <c r="G14">
        <v>0</v>
      </c>
      <c r="H14">
        <v>2</v>
      </c>
      <c r="I14">
        <v>4609</v>
      </c>
      <c r="J14"/>
      <c r="K14" s="1">
        <f t="shared" si="0"/>
        <v>43072.5</v>
      </c>
    </row>
    <row r="15" spans="1:11" s="2" customFormat="1" x14ac:dyDescent="0.25">
      <c r="A15" s="1">
        <v>43072.541666666664</v>
      </c>
      <c r="B15">
        <v>0</v>
      </c>
      <c r="C15">
        <v>2</v>
      </c>
      <c r="D15">
        <v>100</v>
      </c>
      <c r="E15">
        <v>0</v>
      </c>
      <c r="F15">
        <v>0</v>
      </c>
      <c r="G15">
        <v>0</v>
      </c>
      <c r="H15">
        <v>2</v>
      </c>
      <c r="I15">
        <v>4576</v>
      </c>
      <c r="J15"/>
      <c r="K15" s="1">
        <f t="shared" si="0"/>
        <v>43072.541666666664</v>
      </c>
    </row>
    <row r="16" spans="1:11" s="2" customFormat="1" x14ac:dyDescent="0.25">
      <c r="A16" s="1">
        <v>43072.583333333336</v>
      </c>
      <c r="B16">
        <v>0</v>
      </c>
      <c r="C16">
        <v>3</v>
      </c>
      <c r="D16">
        <v>100</v>
      </c>
      <c r="E16">
        <v>0</v>
      </c>
      <c r="F16">
        <v>0</v>
      </c>
      <c r="G16">
        <v>0</v>
      </c>
      <c r="H16">
        <v>2</v>
      </c>
      <c r="I16">
        <v>4525</v>
      </c>
      <c r="J16"/>
      <c r="K16" s="1">
        <f t="shared" si="0"/>
        <v>43072.583333333336</v>
      </c>
    </row>
    <row r="17" spans="1:11" s="2" customFormat="1" x14ac:dyDescent="0.25">
      <c r="A17" s="1">
        <v>43072.625</v>
      </c>
      <c r="B17">
        <v>0</v>
      </c>
      <c r="C17">
        <v>2</v>
      </c>
      <c r="D17">
        <v>100</v>
      </c>
      <c r="E17">
        <v>0</v>
      </c>
      <c r="F17">
        <v>0</v>
      </c>
      <c r="G17">
        <v>0</v>
      </c>
      <c r="H17">
        <v>2</v>
      </c>
      <c r="I17">
        <v>4528</v>
      </c>
      <c r="J17"/>
      <c r="K17" s="1">
        <f t="shared" si="0"/>
        <v>43072.625</v>
      </c>
    </row>
    <row r="18" spans="1:11" s="2" customFormat="1" x14ac:dyDescent="0.25">
      <c r="A18" s="1">
        <v>43072.666666666664</v>
      </c>
      <c r="B18">
        <v>0</v>
      </c>
      <c r="C18">
        <v>2</v>
      </c>
      <c r="D18">
        <v>100</v>
      </c>
      <c r="E18">
        <v>0</v>
      </c>
      <c r="F18">
        <v>0</v>
      </c>
      <c r="G18">
        <v>0</v>
      </c>
      <c r="H18">
        <v>2</v>
      </c>
      <c r="I18">
        <v>4828</v>
      </c>
      <c r="J18"/>
      <c r="K18" s="1">
        <f t="shared" si="0"/>
        <v>43072.666666666664</v>
      </c>
    </row>
    <row r="19" spans="1:11" s="2" customFormat="1" x14ac:dyDescent="0.25">
      <c r="A19" s="1">
        <v>43072.708333333336</v>
      </c>
      <c r="B19">
        <v>0</v>
      </c>
      <c r="C19">
        <v>2</v>
      </c>
      <c r="D19"/>
      <c r="E19">
        <v>0</v>
      </c>
      <c r="F19">
        <v>0</v>
      </c>
      <c r="G19">
        <v>0</v>
      </c>
      <c r="H19">
        <v>2</v>
      </c>
      <c r="I19">
        <v>4881</v>
      </c>
      <c r="J19"/>
      <c r="K19" s="1">
        <f t="shared" si="0"/>
        <v>43072.708333333336</v>
      </c>
    </row>
    <row r="20" spans="1:11" s="2" customFormat="1" x14ac:dyDescent="0.25">
      <c r="A20" s="1">
        <v>43072.75</v>
      </c>
      <c r="B20">
        <v>0</v>
      </c>
      <c r="C20">
        <v>2</v>
      </c>
      <c r="D20"/>
      <c r="E20">
        <v>0</v>
      </c>
      <c r="F20">
        <v>0</v>
      </c>
      <c r="G20">
        <v>0</v>
      </c>
      <c r="H20">
        <v>2</v>
      </c>
      <c r="I20">
        <v>4871</v>
      </c>
      <c r="J20"/>
      <c r="K20" s="1">
        <f t="shared" si="0"/>
        <v>43072.75</v>
      </c>
    </row>
    <row r="21" spans="1:11" s="2" customFormat="1" x14ac:dyDescent="0.25">
      <c r="A21" s="1">
        <v>43072.791666666664</v>
      </c>
      <c r="B21">
        <v>0</v>
      </c>
      <c r="C21">
        <v>2</v>
      </c>
      <c r="D21"/>
      <c r="E21">
        <v>0</v>
      </c>
      <c r="F21">
        <v>0</v>
      </c>
      <c r="G21">
        <v>0</v>
      </c>
      <c r="H21">
        <v>2</v>
      </c>
      <c r="I21">
        <v>4931</v>
      </c>
      <c r="J21"/>
      <c r="K21" s="1">
        <f t="shared" si="0"/>
        <v>43072.791666666664</v>
      </c>
    </row>
    <row r="22" spans="1:11" s="2" customFormat="1" x14ac:dyDescent="0.25">
      <c r="A22" s="1">
        <v>43072.833333333336</v>
      </c>
      <c r="B22">
        <v>0</v>
      </c>
      <c r="C22">
        <v>2</v>
      </c>
      <c r="D22"/>
      <c r="E22">
        <v>0</v>
      </c>
      <c r="F22">
        <v>0</v>
      </c>
      <c r="G22">
        <v>0</v>
      </c>
      <c r="H22">
        <v>2</v>
      </c>
      <c r="I22">
        <v>4879</v>
      </c>
      <c r="J22"/>
      <c r="K22" s="1">
        <f t="shared" si="0"/>
        <v>43072.833333333336</v>
      </c>
    </row>
    <row r="23" spans="1:11" s="2" customFormat="1" x14ac:dyDescent="0.25">
      <c r="A23" s="1">
        <v>43072.875</v>
      </c>
      <c r="B23">
        <v>0</v>
      </c>
      <c r="C23">
        <v>2</v>
      </c>
      <c r="D23"/>
      <c r="E23">
        <v>0</v>
      </c>
      <c r="F23">
        <v>0</v>
      </c>
      <c r="G23">
        <v>0</v>
      </c>
      <c r="H23">
        <v>2</v>
      </c>
      <c r="I23">
        <v>4811</v>
      </c>
      <c r="J23"/>
      <c r="K23" s="1">
        <f t="shared" si="0"/>
        <v>43072.875</v>
      </c>
    </row>
    <row r="24" spans="1:11" s="2" customFormat="1" x14ac:dyDescent="0.25">
      <c r="A24" s="1">
        <v>43072.916666666664</v>
      </c>
      <c r="B24">
        <v>0</v>
      </c>
      <c r="C24">
        <v>2</v>
      </c>
      <c r="D24"/>
      <c r="E24">
        <v>0</v>
      </c>
      <c r="F24">
        <v>0</v>
      </c>
      <c r="G24">
        <v>0</v>
      </c>
      <c r="H24">
        <v>2</v>
      </c>
      <c r="I24">
        <v>4705</v>
      </c>
      <c r="J24"/>
      <c r="K24" s="1">
        <f t="shared" si="0"/>
        <v>43072.916666666664</v>
      </c>
    </row>
    <row r="25" spans="1:11" s="2" customFormat="1" x14ac:dyDescent="0.25">
      <c r="A25" s="1">
        <v>43072.958333333336</v>
      </c>
      <c r="B25">
        <v>0</v>
      </c>
      <c r="C25">
        <v>2</v>
      </c>
      <c r="D25"/>
      <c r="E25">
        <v>0</v>
      </c>
      <c r="F25">
        <v>0</v>
      </c>
      <c r="G25">
        <v>0</v>
      </c>
      <c r="H25">
        <v>2</v>
      </c>
      <c r="I25">
        <v>4615</v>
      </c>
      <c r="J25"/>
      <c r="K25" s="1">
        <f t="shared" si="0"/>
        <v>43072.958333333336</v>
      </c>
    </row>
    <row r="26" spans="1:11" s="3" customFormat="1" x14ac:dyDescent="0.25">
      <c r="A26" s="1">
        <v>43436</v>
      </c>
      <c r="B26">
        <v>0</v>
      </c>
      <c r="C26">
        <v>2</v>
      </c>
      <c r="D26">
        <v>50</v>
      </c>
      <c r="E26">
        <v>-1</v>
      </c>
      <c r="F26">
        <v>10</v>
      </c>
      <c r="G26">
        <v>4</v>
      </c>
      <c r="H26">
        <v>3</v>
      </c>
      <c r="I26">
        <v>4685</v>
      </c>
      <c r="J26"/>
      <c r="K26" s="1">
        <f t="shared" si="0"/>
        <v>43436</v>
      </c>
    </row>
    <row r="27" spans="1:11" s="3" customFormat="1" x14ac:dyDescent="0.25">
      <c r="A27" s="1">
        <v>43436.041666666664</v>
      </c>
      <c r="B27">
        <v>-1</v>
      </c>
      <c r="C27">
        <v>2</v>
      </c>
      <c r="D27">
        <v>50</v>
      </c>
      <c r="E27">
        <v>-1</v>
      </c>
      <c r="F27">
        <v>10</v>
      </c>
      <c r="G27">
        <v>4</v>
      </c>
      <c r="H27">
        <v>3</v>
      </c>
      <c r="I27">
        <v>4448</v>
      </c>
      <c r="J27"/>
      <c r="K27" s="1">
        <f t="shared" si="0"/>
        <v>43436.041666666664</v>
      </c>
    </row>
    <row r="28" spans="1:11" s="3" customFormat="1" x14ac:dyDescent="0.25">
      <c r="A28" s="1">
        <v>43436.083333333336</v>
      </c>
      <c r="B28">
        <v>-1</v>
      </c>
      <c r="C28">
        <v>2</v>
      </c>
      <c r="D28">
        <v>0</v>
      </c>
      <c r="E28">
        <v>-1</v>
      </c>
      <c r="F28">
        <v>10</v>
      </c>
      <c r="G28">
        <v>4</v>
      </c>
      <c r="H28">
        <v>3</v>
      </c>
      <c r="I28">
        <v>4199</v>
      </c>
      <c r="J28"/>
      <c r="K28" s="1">
        <f t="shared" si="0"/>
        <v>43436.083333333336</v>
      </c>
    </row>
    <row r="29" spans="1:11" s="3" customFormat="1" x14ac:dyDescent="0.25">
      <c r="A29" s="1">
        <v>43436.125</v>
      </c>
      <c r="B29">
        <v>-1</v>
      </c>
      <c r="C29">
        <v>2</v>
      </c>
      <c r="D29">
        <v>0</v>
      </c>
      <c r="E29">
        <v>-1</v>
      </c>
      <c r="F29">
        <v>10</v>
      </c>
      <c r="G29">
        <v>4</v>
      </c>
      <c r="H29">
        <v>3</v>
      </c>
      <c r="I29">
        <v>4013</v>
      </c>
      <c r="J29"/>
      <c r="K29" s="1">
        <f t="shared" si="0"/>
        <v>43436.125</v>
      </c>
    </row>
    <row r="30" spans="1:11" s="3" customFormat="1" x14ac:dyDescent="0.25">
      <c r="A30" s="1">
        <v>43436.166666666664</v>
      </c>
      <c r="B30">
        <v>-1</v>
      </c>
      <c r="C30">
        <v>2</v>
      </c>
      <c r="D30">
        <v>0</v>
      </c>
      <c r="E30">
        <v>-1</v>
      </c>
      <c r="F30">
        <v>10</v>
      </c>
      <c r="G30">
        <v>4</v>
      </c>
      <c r="H30">
        <v>3</v>
      </c>
      <c r="I30">
        <v>3829</v>
      </c>
      <c r="J30"/>
      <c r="K30" s="1">
        <f t="shared" si="0"/>
        <v>43436.166666666664</v>
      </c>
    </row>
    <row r="31" spans="1:11" s="3" customFormat="1" x14ac:dyDescent="0.25">
      <c r="A31" s="1">
        <v>43436.208333333336</v>
      </c>
      <c r="B31">
        <v>-1</v>
      </c>
      <c r="C31">
        <v>2</v>
      </c>
      <c r="D31">
        <v>0</v>
      </c>
      <c r="E31">
        <v>-1</v>
      </c>
      <c r="F31">
        <v>10</v>
      </c>
      <c r="G31">
        <v>4</v>
      </c>
      <c r="H31">
        <v>3</v>
      </c>
      <c r="I31">
        <v>3903</v>
      </c>
      <c r="J31"/>
      <c r="K31" s="1">
        <f t="shared" si="0"/>
        <v>43436.208333333336</v>
      </c>
    </row>
    <row r="32" spans="1:11" s="3" customFormat="1" x14ac:dyDescent="0.25">
      <c r="A32" s="1">
        <v>43436.25</v>
      </c>
      <c r="B32">
        <v>-1</v>
      </c>
      <c r="C32">
        <v>2</v>
      </c>
      <c r="D32">
        <v>0</v>
      </c>
      <c r="E32">
        <v>-1</v>
      </c>
      <c r="F32">
        <v>10</v>
      </c>
      <c r="G32">
        <v>4</v>
      </c>
      <c r="H32">
        <v>3</v>
      </c>
      <c r="I32">
        <v>3957</v>
      </c>
      <c r="J32"/>
      <c r="K32" s="1">
        <f t="shared" si="0"/>
        <v>43436.25</v>
      </c>
    </row>
    <row r="33" spans="1:11" s="3" customFormat="1" x14ac:dyDescent="0.25">
      <c r="A33" s="1">
        <v>43436.291666666664</v>
      </c>
      <c r="B33">
        <v>-1</v>
      </c>
      <c r="C33">
        <v>2</v>
      </c>
      <c r="D33">
        <v>0</v>
      </c>
      <c r="E33">
        <v>-1</v>
      </c>
      <c r="F33">
        <v>10</v>
      </c>
      <c r="G33">
        <v>4</v>
      </c>
      <c r="H33">
        <v>3</v>
      </c>
      <c r="I33">
        <v>4094</v>
      </c>
      <c r="J33"/>
      <c r="K33" s="1">
        <f t="shared" si="0"/>
        <v>43436.291666666664</v>
      </c>
    </row>
    <row r="34" spans="1:11" s="3" customFormat="1" x14ac:dyDescent="0.25">
      <c r="A34" s="1">
        <v>43436.333333333336</v>
      </c>
      <c r="B34">
        <v>0</v>
      </c>
      <c r="C34">
        <v>3</v>
      </c>
      <c r="D34">
        <v>0</v>
      </c>
      <c r="E34">
        <v>-1</v>
      </c>
      <c r="F34">
        <v>10</v>
      </c>
      <c r="G34">
        <v>4</v>
      </c>
      <c r="H34">
        <v>3</v>
      </c>
      <c r="I34">
        <v>4291</v>
      </c>
      <c r="J34"/>
      <c r="K34" s="1">
        <f t="shared" si="0"/>
        <v>43436.333333333336</v>
      </c>
    </row>
    <row r="35" spans="1:11" s="3" customFormat="1" x14ac:dyDescent="0.25">
      <c r="A35" s="1">
        <v>43436.375</v>
      </c>
      <c r="B35">
        <v>1</v>
      </c>
      <c r="C35">
        <v>1</v>
      </c>
      <c r="D35">
        <v>0</v>
      </c>
      <c r="E35">
        <v>-1</v>
      </c>
      <c r="F35">
        <v>10</v>
      </c>
      <c r="G35">
        <v>4</v>
      </c>
      <c r="H35">
        <v>3</v>
      </c>
      <c r="I35">
        <v>4493</v>
      </c>
      <c r="J35"/>
      <c r="K35" s="1">
        <f t="shared" si="0"/>
        <v>43436.375</v>
      </c>
    </row>
    <row r="36" spans="1:11" s="3" customFormat="1" x14ac:dyDescent="0.25">
      <c r="A36" s="1">
        <v>43436.416666666664</v>
      </c>
      <c r="B36">
        <v>4</v>
      </c>
      <c r="C36">
        <v>2</v>
      </c>
      <c r="D36">
        <v>0</v>
      </c>
      <c r="E36">
        <v>-1</v>
      </c>
      <c r="F36">
        <v>10</v>
      </c>
      <c r="G36">
        <v>4</v>
      </c>
      <c r="H36">
        <v>3</v>
      </c>
      <c r="I36">
        <v>4596</v>
      </c>
      <c r="J36"/>
      <c r="K36" s="1">
        <f t="shared" si="0"/>
        <v>43436.416666666664</v>
      </c>
    </row>
    <row r="37" spans="1:11" s="3" customFormat="1" x14ac:dyDescent="0.25">
      <c r="A37" s="1">
        <v>43436.458333333336</v>
      </c>
      <c r="B37">
        <v>6</v>
      </c>
      <c r="C37">
        <v>4</v>
      </c>
      <c r="D37">
        <v>0</v>
      </c>
      <c r="E37">
        <v>-1</v>
      </c>
      <c r="F37">
        <v>10</v>
      </c>
      <c r="G37">
        <v>4</v>
      </c>
      <c r="H37">
        <v>3</v>
      </c>
      <c r="I37">
        <v>4589</v>
      </c>
      <c r="J37"/>
      <c r="K37" s="1">
        <f t="shared" si="0"/>
        <v>43436.458333333336</v>
      </c>
    </row>
    <row r="38" spans="1:11" s="3" customFormat="1" x14ac:dyDescent="0.25">
      <c r="A38" s="1">
        <v>43436.5</v>
      </c>
      <c r="B38">
        <v>8</v>
      </c>
      <c r="C38">
        <v>2</v>
      </c>
      <c r="D38">
        <v>0</v>
      </c>
      <c r="E38">
        <v>-1</v>
      </c>
      <c r="F38">
        <v>10</v>
      </c>
      <c r="G38">
        <v>4</v>
      </c>
      <c r="H38">
        <v>3</v>
      </c>
      <c r="I38">
        <v>4561</v>
      </c>
      <c r="J38"/>
      <c r="K38" s="1">
        <f t="shared" si="0"/>
        <v>43436.5</v>
      </c>
    </row>
    <row r="39" spans="1:11" s="3" customFormat="1" x14ac:dyDescent="0.25">
      <c r="A39" s="1">
        <v>43436.541666666664</v>
      </c>
      <c r="B39">
        <v>10</v>
      </c>
      <c r="C39">
        <v>2</v>
      </c>
      <c r="D39">
        <v>0</v>
      </c>
      <c r="E39">
        <v>-1</v>
      </c>
      <c r="F39">
        <v>10</v>
      </c>
      <c r="G39">
        <v>4</v>
      </c>
      <c r="H39">
        <v>3</v>
      </c>
      <c r="I39">
        <v>4448</v>
      </c>
      <c r="J39"/>
      <c r="K39" s="1">
        <f t="shared" si="0"/>
        <v>43436.541666666664</v>
      </c>
    </row>
    <row r="40" spans="1:11" s="3" customFormat="1" x14ac:dyDescent="0.25">
      <c r="A40" s="1">
        <v>43436.583333333336</v>
      </c>
      <c r="B40">
        <v>10</v>
      </c>
      <c r="C40">
        <v>3</v>
      </c>
      <c r="D40">
        <v>0</v>
      </c>
      <c r="E40">
        <v>-1</v>
      </c>
      <c r="F40">
        <v>10</v>
      </c>
      <c r="G40">
        <v>4</v>
      </c>
      <c r="H40">
        <v>3</v>
      </c>
      <c r="I40">
        <v>4379</v>
      </c>
      <c r="J40"/>
      <c r="K40" s="1">
        <f t="shared" si="0"/>
        <v>43436.583333333336</v>
      </c>
    </row>
    <row r="41" spans="1:11" s="3" customFormat="1" x14ac:dyDescent="0.25">
      <c r="A41" s="1">
        <v>43436.625</v>
      </c>
      <c r="B41">
        <v>10</v>
      </c>
      <c r="C41">
        <v>2</v>
      </c>
      <c r="D41">
        <v>0</v>
      </c>
      <c r="E41">
        <v>-1</v>
      </c>
      <c r="F41">
        <v>10</v>
      </c>
      <c r="G41">
        <v>4</v>
      </c>
      <c r="H41">
        <v>3</v>
      </c>
      <c r="I41">
        <v>4363</v>
      </c>
      <c r="J41"/>
      <c r="K41" s="1">
        <f t="shared" si="0"/>
        <v>43436.625</v>
      </c>
    </row>
    <row r="42" spans="1:11" s="3" customFormat="1" x14ac:dyDescent="0.25">
      <c r="A42" s="1">
        <v>43436.666666666664</v>
      </c>
      <c r="B42">
        <v>8</v>
      </c>
      <c r="C42">
        <v>3</v>
      </c>
      <c r="D42">
        <v>0</v>
      </c>
      <c r="E42">
        <v>-1</v>
      </c>
      <c r="F42">
        <v>10</v>
      </c>
      <c r="G42">
        <v>4</v>
      </c>
      <c r="H42">
        <v>3</v>
      </c>
      <c r="I42">
        <v>4683</v>
      </c>
      <c r="J42"/>
      <c r="K42" s="1">
        <f t="shared" si="0"/>
        <v>43436.666666666664</v>
      </c>
    </row>
    <row r="43" spans="1:11" s="3" customFormat="1" x14ac:dyDescent="0.25">
      <c r="A43" s="1">
        <v>43436.708333333336</v>
      </c>
      <c r="B43">
        <v>7</v>
      </c>
      <c r="C43">
        <v>4</v>
      </c>
      <c r="D43">
        <v>0</v>
      </c>
      <c r="E43">
        <v>-1</v>
      </c>
      <c r="F43">
        <v>10</v>
      </c>
      <c r="G43">
        <v>4</v>
      </c>
      <c r="H43">
        <v>3</v>
      </c>
      <c r="I43">
        <v>4790</v>
      </c>
      <c r="J43"/>
      <c r="K43" s="1">
        <f t="shared" si="0"/>
        <v>43436.708333333336</v>
      </c>
    </row>
    <row r="44" spans="1:11" s="3" customFormat="1" x14ac:dyDescent="0.25">
      <c r="A44" s="1">
        <v>43436.75</v>
      </c>
      <c r="B44">
        <v>7</v>
      </c>
      <c r="C44">
        <v>5</v>
      </c>
      <c r="D44">
        <v>0</v>
      </c>
      <c r="E44">
        <v>-1</v>
      </c>
      <c r="F44">
        <v>10</v>
      </c>
      <c r="G44">
        <v>4</v>
      </c>
      <c r="H44">
        <v>3</v>
      </c>
      <c r="I44">
        <v>4785</v>
      </c>
      <c r="J44"/>
      <c r="K44" s="1">
        <f t="shared" si="0"/>
        <v>43436.75</v>
      </c>
    </row>
    <row r="45" spans="1:11" s="3" customFormat="1" x14ac:dyDescent="0.25">
      <c r="A45" s="1">
        <v>43436.791666666664</v>
      </c>
      <c r="B45">
        <v>7</v>
      </c>
      <c r="C45">
        <v>3</v>
      </c>
      <c r="D45">
        <v>0</v>
      </c>
      <c r="E45">
        <v>-1</v>
      </c>
      <c r="F45">
        <v>10</v>
      </c>
      <c r="G45">
        <v>4</v>
      </c>
      <c r="H45">
        <v>3</v>
      </c>
      <c r="I45">
        <v>4814</v>
      </c>
      <c r="J45"/>
      <c r="K45" s="1">
        <f t="shared" si="0"/>
        <v>43436.791666666664</v>
      </c>
    </row>
    <row r="46" spans="1:11" s="3" customFormat="1" x14ac:dyDescent="0.25">
      <c r="A46" s="1">
        <v>43436.833333333336</v>
      </c>
      <c r="B46">
        <v>6</v>
      </c>
      <c r="C46">
        <v>2</v>
      </c>
      <c r="D46">
        <v>0</v>
      </c>
      <c r="E46">
        <v>-1</v>
      </c>
      <c r="F46">
        <v>10</v>
      </c>
      <c r="G46">
        <v>4</v>
      </c>
      <c r="H46">
        <v>3</v>
      </c>
      <c r="I46">
        <v>4763</v>
      </c>
      <c r="J46"/>
      <c r="K46" s="1">
        <f t="shared" si="0"/>
        <v>43436.833333333336</v>
      </c>
    </row>
    <row r="47" spans="1:11" s="3" customFormat="1" x14ac:dyDescent="0.25">
      <c r="A47" s="1">
        <v>43436.875</v>
      </c>
      <c r="B47">
        <v>6</v>
      </c>
      <c r="C47">
        <v>3</v>
      </c>
      <c r="D47">
        <v>0</v>
      </c>
      <c r="E47">
        <v>-1</v>
      </c>
      <c r="F47">
        <v>10</v>
      </c>
      <c r="G47">
        <v>4</v>
      </c>
      <c r="H47">
        <v>3</v>
      </c>
      <c r="I47">
        <v>4701</v>
      </c>
      <c r="J47"/>
      <c r="K47" s="1">
        <f t="shared" si="0"/>
        <v>43436.875</v>
      </c>
    </row>
    <row r="48" spans="1:11" s="3" customFormat="1" x14ac:dyDescent="0.25">
      <c r="A48" s="1">
        <v>43436.916666666664</v>
      </c>
      <c r="B48">
        <v>5</v>
      </c>
      <c r="C48">
        <v>3</v>
      </c>
      <c r="D48">
        <v>0</v>
      </c>
      <c r="E48">
        <v>-1</v>
      </c>
      <c r="F48">
        <v>10</v>
      </c>
      <c r="G48">
        <v>4</v>
      </c>
      <c r="H48">
        <v>3</v>
      </c>
      <c r="I48">
        <v>4691</v>
      </c>
      <c r="J48"/>
      <c r="K48" s="1">
        <f t="shared" si="0"/>
        <v>43436.916666666664</v>
      </c>
    </row>
    <row r="49" spans="1:11" s="3" customFormat="1" x14ac:dyDescent="0.25">
      <c r="A49" s="1">
        <v>43436.958333333336</v>
      </c>
      <c r="B49">
        <v>5</v>
      </c>
      <c r="C49">
        <v>3</v>
      </c>
      <c r="D49">
        <v>0</v>
      </c>
      <c r="E49">
        <v>-1</v>
      </c>
      <c r="F49">
        <v>10</v>
      </c>
      <c r="G49">
        <v>4</v>
      </c>
      <c r="H49">
        <v>3</v>
      </c>
      <c r="I49">
        <v>4640</v>
      </c>
      <c r="J49"/>
      <c r="K49" s="1">
        <f t="shared" si="0"/>
        <v>43436.958333333336</v>
      </c>
    </row>
    <row r="50" spans="1:11" s="4" customFormat="1" x14ac:dyDescent="0.25">
      <c r="A50" s="1">
        <v>43450</v>
      </c>
      <c r="B50">
        <v>-1</v>
      </c>
      <c r="C50">
        <v>2</v>
      </c>
      <c r="D50">
        <v>100</v>
      </c>
      <c r="E50">
        <v>-5</v>
      </c>
      <c r="F50">
        <v>0</v>
      </c>
      <c r="G50">
        <v>-2</v>
      </c>
      <c r="H50">
        <v>2</v>
      </c>
      <c r="I50">
        <v>4800</v>
      </c>
      <c r="J50"/>
      <c r="K50" s="1">
        <f t="shared" si="0"/>
        <v>43450</v>
      </c>
    </row>
    <row r="51" spans="1:11" s="4" customFormat="1" x14ac:dyDescent="0.25">
      <c r="A51" s="1">
        <v>43450.041666666664</v>
      </c>
      <c r="B51">
        <v>-1</v>
      </c>
      <c r="C51">
        <v>2</v>
      </c>
      <c r="D51">
        <v>100</v>
      </c>
      <c r="E51">
        <v>-5</v>
      </c>
      <c r="F51">
        <v>0</v>
      </c>
      <c r="G51">
        <v>-2</v>
      </c>
      <c r="H51">
        <v>2</v>
      </c>
      <c r="I51">
        <v>4560</v>
      </c>
      <c r="J51"/>
      <c r="K51" s="1">
        <f t="shared" si="0"/>
        <v>43450.041666666664</v>
      </c>
    </row>
    <row r="52" spans="1:11" s="4" customFormat="1" x14ac:dyDescent="0.25">
      <c r="A52" s="1">
        <v>43450.083333333336</v>
      </c>
      <c r="B52">
        <v>-1</v>
      </c>
      <c r="C52">
        <v>2</v>
      </c>
      <c r="D52">
        <v>100</v>
      </c>
      <c r="E52">
        <v>-5</v>
      </c>
      <c r="F52">
        <v>0</v>
      </c>
      <c r="G52">
        <v>-2</v>
      </c>
      <c r="H52">
        <v>2</v>
      </c>
      <c r="I52">
        <v>4269</v>
      </c>
      <c r="J52"/>
      <c r="K52" s="1">
        <f t="shared" si="0"/>
        <v>43450.083333333336</v>
      </c>
    </row>
    <row r="53" spans="1:11" s="4" customFormat="1" x14ac:dyDescent="0.25">
      <c r="A53" s="1">
        <v>43450.125</v>
      </c>
      <c r="B53">
        <v>-1</v>
      </c>
      <c r="C53">
        <v>2</v>
      </c>
      <c r="D53">
        <v>100</v>
      </c>
      <c r="E53">
        <v>-5</v>
      </c>
      <c r="F53">
        <v>0</v>
      </c>
      <c r="G53">
        <v>-2</v>
      </c>
      <c r="H53">
        <v>2</v>
      </c>
      <c r="I53">
        <v>4047</v>
      </c>
      <c r="J53"/>
      <c r="K53" s="1">
        <f t="shared" si="0"/>
        <v>43450.125</v>
      </c>
    </row>
    <row r="54" spans="1:11" s="4" customFormat="1" x14ac:dyDescent="0.25">
      <c r="A54" s="1">
        <v>43450.166666666664</v>
      </c>
      <c r="B54">
        <v>-1</v>
      </c>
      <c r="C54">
        <v>2</v>
      </c>
      <c r="D54">
        <v>100</v>
      </c>
      <c r="E54">
        <v>-5</v>
      </c>
      <c r="F54">
        <v>0</v>
      </c>
      <c r="G54">
        <v>-2</v>
      </c>
      <c r="H54">
        <v>2</v>
      </c>
      <c r="I54">
        <v>3914</v>
      </c>
      <c r="J54"/>
      <c r="K54" s="1">
        <f t="shared" si="0"/>
        <v>43450.166666666664</v>
      </c>
    </row>
    <row r="55" spans="1:11" s="4" customFormat="1" x14ac:dyDescent="0.25">
      <c r="A55" s="1">
        <v>43450.208333333336</v>
      </c>
      <c r="B55">
        <v>-1</v>
      </c>
      <c r="C55">
        <v>2</v>
      </c>
      <c r="D55">
        <v>100</v>
      </c>
      <c r="E55">
        <v>-5</v>
      </c>
      <c r="F55">
        <v>0</v>
      </c>
      <c r="G55">
        <v>-2</v>
      </c>
      <c r="H55">
        <v>2</v>
      </c>
      <c r="I55">
        <v>3881</v>
      </c>
      <c r="J55"/>
      <c r="K55" s="1">
        <f t="shared" si="0"/>
        <v>43450.208333333336</v>
      </c>
    </row>
    <row r="56" spans="1:11" s="4" customFormat="1" x14ac:dyDescent="0.25">
      <c r="A56" s="1">
        <v>43450.25</v>
      </c>
      <c r="B56">
        <v>-1</v>
      </c>
      <c r="C56">
        <v>2</v>
      </c>
      <c r="D56">
        <v>100</v>
      </c>
      <c r="E56">
        <v>-5</v>
      </c>
      <c r="F56">
        <v>0</v>
      </c>
      <c r="G56">
        <v>-2</v>
      </c>
      <c r="H56">
        <v>2</v>
      </c>
      <c r="I56">
        <v>3979</v>
      </c>
      <c r="J56"/>
      <c r="K56" s="1">
        <f t="shared" si="0"/>
        <v>43450.25</v>
      </c>
    </row>
    <row r="57" spans="1:11" s="4" customFormat="1" x14ac:dyDescent="0.25">
      <c r="A57" s="1">
        <v>43450.291666666664</v>
      </c>
      <c r="B57">
        <v>-1</v>
      </c>
      <c r="C57">
        <v>3</v>
      </c>
      <c r="D57">
        <v>100</v>
      </c>
      <c r="E57">
        <v>-5</v>
      </c>
      <c r="F57">
        <v>0</v>
      </c>
      <c r="G57">
        <v>-2</v>
      </c>
      <c r="H57">
        <v>2</v>
      </c>
      <c r="I57">
        <v>4101</v>
      </c>
      <c r="J57"/>
      <c r="K57" s="1">
        <f t="shared" si="0"/>
        <v>43450.291666666664</v>
      </c>
    </row>
    <row r="58" spans="1:11" s="4" customFormat="1" x14ac:dyDescent="0.25">
      <c r="A58" s="1">
        <v>43450.333333333336</v>
      </c>
      <c r="B58">
        <v>-1</v>
      </c>
      <c r="C58">
        <v>2</v>
      </c>
      <c r="D58">
        <v>100</v>
      </c>
      <c r="E58">
        <v>-5</v>
      </c>
      <c r="F58">
        <v>0</v>
      </c>
      <c r="G58">
        <v>-2</v>
      </c>
      <c r="H58">
        <v>2</v>
      </c>
      <c r="I58">
        <v>4307</v>
      </c>
      <c r="J58"/>
      <c r="K58" s="1">
        <f t="shared" si="0"/>
        <v>43450.333333333336</v>
      </c>
    </row>
    <row r="59" spans="1:11" s="4" customFormat="1" x14ac:dyDescent="0.25">
      <c r="A59" s="1">
        <v>43450.375</v>
      </c>
      <c r="B59">
        <v>-1</v>
      </c>
      <c r="C59">
        <v>3</v>
      </c>
      <c r="D59">
        <v>100</v>
      </c>
      <c r="E59">
        <v>-5</v>
      </c>
      <c r="F59">
        <v>0</v>
      </c>
      <c r="G59">
        <v>-2</v>
      </c>
      <c r="H59">
        <v>2</v>
      </c>
      <c r="I59">
        <v>4560</v>
      </c>
      <c r="J59"/>
      <c r="K59" s="1">
        <f t="shared" si="0"/>
        <v>43450.375</v>
      </c>
    </row>
    <row r="60" spans="1:11" s="4" customFormat="1" x14ac:dyDescent="0.25">
      <c r="A60" s="1">
        <v>43450.416666666664</v>
      </c>
      <c r="B60">
        <v>-1</v>
      </c>
      <c r="C60">
        <v>2</v>
      </c>
      <c r="D60">
        <v>100</v>
      </c>
      <c r="E60">
        <v>-5</v>
      </c>
      <c r="F60">
        <v>0</v>
      </c>
      <c r="G60">
        <v>-2</v>
      </c>
      <c r="H60">
        <v>2</v>
      </c>
      <c r="I60">
        <v>4725</v>
      </c>
      <c r="J60"/>
      <c r="K60" s="1">
        <f t="shared" si="0"/>
        <v>43450.416666666664</v>
      </c>
    </row>
    <row r="61" spans="1:11" s="4" customFormat="1" x14ac:dyDescent="0.25">
      <c r="A61" s="1">
        <v>43450.458333333336</v>
      </c>
      <c r="B61">
        <v>-1</v>
      </c>
      <c r="C61">
        <v>2</v>
      </c>
      <c r="D61">
        <v>100</v>
      </c>
      <c r="E61">
        <v>-5</v>
      </c>
      <c r="F61">
        <v>0</v>
      </c>
      <c r="G61">
        <v>-2</v>
      </c>
      <c r="H61">
        <v>2</v>
      </c>
      <c r="I61">
        <v>4794</v>
      </c>
      <c r="J61"/>
      <c r="K61" s="1">
        <f t="shared" si="0"/>
        <v>43450.458333333336</v>
      </c>
    </row>
    <row r="62" spans="1:11" s="4" customFormat="1" x14ac:dyDescent="0.25">
      <c r="A62" s="1">
        <v>43450.5</v>
      </c>
      <c r="B62">
        <v>0</v>
      </c>
      <c r="C62">
        <v>2</v>
      </c>
      <c r="D62">
        <v>100</v>
      </c>
      <c r="E62">
        <v>-5</v>
      </c>
      <c r="F62">
        <v>0</v>
      </c>
      <c r="G62">
        <v>-2</v>
      </c>
      <c r="H62">
        <v>2</v>
      </c>
      <c r="I62">
        <v>4807</v>
      </c>
      <c r="J62"/>
      <c r="K62" s="1">
        <f t="shared" si="0"/>
        <v>43450.5</v>
      </c>
    </row>
    <row r="63" spans="1:11" s="4" customFormat="1" x14ac:dyDescent="0.25">
      <c r="A63" s="1">
        <v>43450.541666666664</v>
      </c>
      <c r="B63">
        <v>-1</v>
      </c>
      <c r="C63">
        <v>2</v>
      </c>
      <c r="D63">
        <v>100</v>
      </c>
      <c r="E63">
        <v>-5</v>
      </c>
      <c r="F63">
        <v>0</v>
      </c>
      <c r="G63">
        <v>-2</v>
      </c>
      <c r="H63">
        <v>2</v>
      </c>
      <c r="I63">
        <v>4752</v>
      </c>
      <c r="J63"/>
      <c r="K63" s="1">
        <f t="shared" si="0"/>
        <v>43450.541666666664</v>
      </c>
    </row>
    <row r="64" spans="1:11" s="4" customFormat="1" x14ac:dyDescent="0.25">
      <c r="A64" s="1">
        <v>43450.583333333336</v>
      </c>
      <c r="B64">
        <v>-1</v>
      </c>
      <c r="C64">
        <v>2</v>
      </c>
      <c r="D64">
        <v>100</v>
      </c>
      <c r="E64">
        <v>-5</v>
      </c>
      <c r="F64">
        <v>0</v>
      </c>
      <c r="G64">
        <v>-2</v>
      </c>
      <c r="H64">
        <v>2</v>
      </c>
      <c r="I64">
        <v>4678</v>
      </c>
      <c r="J64"/>
      <c r="K64" s="1">
        <f t="shared" si="0"/>
        <v>43450.583333333336</v>
      </c>
    </row>
    <row r="65" spans="1:11" s="4" customFormat="1" x14ac:dyDescent="0.25">
      <c r="A65" s="1">
        <v>43450.625</v>
      </c>
      <c r="B65">
        <v>-1</v>
      </c>
      <c r="C65">
        <v>2</v>
      </c>
      <c r="D65">
        <v>100</v>
      </c>
      <c r="E65">
        <v>-5</v>
      </c>
      <c r="F65">
        <v>0</v>
      </c>
      <c r="G65">
        <v>-2</v>
      </c>
      <c r="H65">
        <v>2</v>
      </c>
      <c r="I65">
        <v>4691</v>
      </c>
      <c r="J65"/>
      <c r="K65" s="1">
        <f t="shared" si="0"/>
        <v>43450.625</v>
      </c>
    </row>
    <row r="66" spans="1:11" s="4" customFormat="1" x14ac:dyDescent="0.25">
      <c r="A66" s="1">
        <v>43450.666666666664</v>
      </c>
      <c r="B66">
        <v>-1</v>
      </c>
      <c r="C66">
        <v>1</v>
      </c>
      <c r="D66">
        <v>100</v>
      </c>
      <c r="E66">
        <v>-5</v>
      </c>
      <c r="F66">
        <v>0</v>
      </c>
      <c r="G66">
        <v>-2</v>
      </c>
      <c r="H66">
        <v>2</v>
      </c>
      <c r="I66">
        <v>4985</v>
      </c>
      <c r="J66"/>
      <c r="K66" s="1">
        <f t="shared" si="0"/>
        <v>43450.666666666664</v>
      </c>
    </row>
    <row r="67" spans="1:11" s="4" customFormat="1" x14ac:dyDescent="0.25">
      <c r="A67" s="1">
        <v>43450.708333333336</v>
      </c>
      <c r="B67">
        <v>-1</v>
      </c>
      <c r="C67">
        <v>1</v>
      </c>
      <c r="D67">
        <v>50</v>
      </c>
      <c r="E67">
        <v>-5</v>
      </c>
      <c r="F67">
        <v>0</v>
      </c>
      <c r="G67">
        <v>-2</v>
      </c>
      <c r="H67">
        <v>2</v>
      </c>
      <c r="I67">
        <v>5039</v>
      </c>
      <c r="J67"/>
      <c r="K67" s="1">
        <f t="shared" ref="K67:K121" si="1">A67</f>
        <v>43450.708333333336</v>
      </c>
    </row>
    <row r="68" spans="1:11" s="4" customFormat="1" x14ac:dyDescent="0.25">
      <c r="A68" s="1">
        <v>43450.75</v>
      </c>
      <c r="B68">
        <v>-1</v>
      </c>
      <c r="C68">
        <v>0</v>
      </c>
      <c r="D68">
        <v>0</v>
      </c>
      <c r="E68">
        <v>-5</v>
      </c>
      <c r="F68">
        <v>0</v>
      </c>
      <c r="G68">
        <v>-2</v>
      </c>
      <c r="H68">
        <v>2</v>
      </c>
      <c r="I68">
        <v>5105</v>
      </c>
      <c r="J68"/>
      <c r="K68" s="1">
        <f t="shared" si="1"/>
        <v>43450.75</v>
      </c>
    </row>
    <row r="69" spans="1:11" s="4" customFormat="1" x14ac:dyDescent="0.25">
      <c r="A69" s="1">
        <v>43450.791666666664</v>
      </c>
      <c r="B69">
        <v>-3</v>
      </c>
      <c r="C69">
        <v>0</v>
      </c>
      <c r="D69">
        <v>0</v>
      </c>
      <c r="E69">
        <v>-5</v>
      </c>
      <c r="F69">
        <v>0</v>
      </c>
      <c r="G69">
        <v>-2</v>
      </c>
      <c r="H69">
        <v>2</v>
      </c>
      <c r="I69">
        <v>5124</v>
      </c>
      <c r="J69"/>
      <c r="K69" s="1">
        <f t="shared" si="1"/>
        <v>43450.791666666664</v>
      </c>
    </row>
    <row r="70" spans="1:11" s="4" customFormat="1" x14ac:dyDescent="0.25">
      <c r="A70" s="1">
        <v>43450.833333333336</v>
      </c>
      <c r="B70">
        <v>-3</v>
      </c>
      <c r="C70">
        <v>1</v>
      </c>
      <c r="D70">
        <v>0</v>
      </c>
      <c r="E70">
        <v>-5</v>
      </c>
      <c r="F70">
        <v>0</v>
      </c>
      <c r="G70">
        <v>-2</v>
      </c>
      <c r="H70">
        <v>2</v>
      </c>
      <c r="I70">
        <v>5072</v>
      </c>
      <c r="J70"/>
      <c r="K70" s="1">
        <f t="shared" si="1"/>
        <v>43450.833333333336</v>
      </c>
    </row>
    <row r="71" spans="1:11" s="4" customFormat="1" x14ac:dyDescent="0.25">
      <c r="A71" s="1">
        <v>43450.875</v>
      </c>
      <c r="B71">
        <v>-4</v>
      </c>
      <c r="C71">
        <v>1</v>
      </c>
      <c r="D71">
        <v>0</v>
      </c>
      <c r="E71">
        <v>-5</v>
      </c>
      <c r="F71">
        <v>0</v>
      </c>
      <c r="G71">
        <v>-2</v>
      </c>
      <c r="H71">
        <v>2</v>
      </c>
      <c r="I71">
        <v>5019</v>
      </c>
      <c r="J71"/>
      <c r="K71" s="1">
        <f t="shared" si="1"/>
        <v>43450.875</v>
      </c>
    </row>
    <row r="72" spans="1:11" s="4" customFormat="1" x14ac:dyDescent="0.25">
      <c r="A72" s="1">
        <v>43450.916666666664</v>
      </c>
      <c r="B72">
        <v>-5</v>
      </c>
      <c r="C72">
        <v>1</v>
      </c>
      <c r="D72">
        <v>0</v>
      </c>
      <c r="E72">
        <v>-5</v>
      </c>
      <c r="F72">
        <v>0</v>
      </c>
      <c r="G72">
        <v>-2</v>
      </c>
      <c r="H72">
        <v>2</v>
      </c>
      <c r="I72">
        <v>5032</v>
      </c>
      <c r="J72"/>
      <c r="K72" s="1">
        <f t="shared" si="1"/>
        <v>43450.916666666664</v>
      </c>
    </row>
    <row r="73" spans="1:11" s="4" customFormat="1" x14ac:dyDescent="0.25">
      <c r="A73" s="1">
        <v>43450.958333333336</v>
      </c>
      <c r="B73">
        <v>-5</v>
      </c>
      <c r="C73">
        <v>1</v>
      </c>
      <c r="D73">
        <v>0</v>
      </c>
      <c r="E73">
        <v>-5</v>
      </c>
      <c r="F73">
        <v>0</v>
      </c>
      <c r="G73">
        <v>-2</v>
      </c>
      <c r="H73">
        <v>2</v>
      </c>
      <c r="I73">
        <v>4974</v>
      </c>
      <c r="J73"/>
      <c r="K73" s="1">
        <f t="shared" si="1"/>
        <v>43450.958333333336</v>
      </c>
    </row>
    <row r="74" spans="1:11" s="5" customFormat="1" x14ac:dyDescent="0.25">
      <c r="A74" s="1">
        <v>43807</v>
      </c>
      <c r="B74">
        <v>6</v>
      </c>
      <c r="C74">
        <v>2</v>
      </c>
      <c r="D74">
        <v>50</v>
      </c>
      <c r="E74">
        <v>3</v>
      </c>
      <c r="F74">
        <v>11</v>
      </c>
      <c r="G74">
        <v>5</v>
      </c>
      <c r="H74">
        <v>1</v>
      </c>
      <c r="I74">
        <v>4422</v>
      </c>
      <c r="J74"/>
      <c r="K74" s="1">
        <f t="shared" si="1"/>
        <v>43807</v>
      </c>
    </row>
    <row r="75" spans="1:11" s="5" customFormat="1" x14ac:dyDescent="0.25">
      <c r="A75" s="1">
        <v>43807.041666666664</v>
      </c>
      <c r="B75">
        <v>6</v>
      </c>
      <c r="C75">
        <v>0</v>
      </c>
      <c r="D75">
        <v>50</v>
      </c>
      <c r="E75">
        <v>3</v>
      </c>
      <c r="F75">
        <v>11</v>
      </c>
      <c r="G75">
        <v>5</v>
      </c>
      <c r="H75">
        <v>1</v>
      </c>
      <c r="I75">
        <v>4188</v>
      </c>
      <c r="J75"/>
      <c r="K75" s="1">
        <f t="shared" si="1"/>
        <v>43807.041666666664</v>
      </c>
    </row>
    <row r="76" spans="1:11" s="5" customFormat="1" x14ac:dyDescent="0.25">
      <c r="A76" s="1">
        <v>43807.083333333336</v>
      </c>
      <c r="B76">
        <v>5</v>
      </c>
      <c r="C76">
        <v>1</v>
      </c>
      <c r="D76">
        <v>0</v>
      </c>
      <c r="E76">
        <v>3</v>
      </c>
      <c r="F76">
        <v>11</v>
      </c>
      <c r="G76">
        <v>5</v>
      </c>
      <c r="H76">
        <v>1</v>
      </c>
      <c r="I76">
        <v>3916</v>
      </c>
      <c r="J76"/>
      <c r="K76" s="1">
        <f t="shared" si="1"/>
        <v>43807.083333333336</v>
      </c>
    </row>
    <row r="77" spans="1:11" s="5" customFormat="1" x14ac:dyDescent="0.25">
      <c r="A77" s="1">
        <v>43807.125</v>
      </c>
      <c r="B77">
        <v>4</v>
      </c>
      <c r="C77">
        <v>1</v>
      </c>
      <c r="D77">
        <v>0</v>
      </c>
      <c r="E77">
        <v>3</v>
      </c>
      <c r="F77">
        <v>11</v>
      </c>
      <c r="G77">
        <v>5</v>
      </c>
      <c r="H77">
        <v>1</v>
      </c>
      <c r="I77">
        <v>3685</v>
      </c>
      <c r="J77"/>
      <c r="K77" s="1">
        <f t="shared" si="1"/>
        <v>43807.125</v>
      </c>
    </row>
    <row r="78" spans="1:11" s="5" customFormat="1" x14ac:dyDescent="0.25">
      <c r="A78" s="1">
        <v>43807.166666666664</v>
      </c>
      <c r="B78">
        <v>4</v>
      </c>
      <c r="C78">
        <v>1</v>
      </c>
      <c r="D78">
        <v>0</v>
      </c>
      <c r="E78">
        <v>3</v>
      </c>
      <c r="F78">
        <v>11</v>
      </c>
      <c r="G78">
        <v>5</v>
      </c>
      <c r="H78">
        <v>1</v>
      </c>
      <c r="I78">
        <v>3581</v>
      </c>
      <c r="J78"/>
      <c r="K78" s="1">
        <f t="shared" si="1"/>
        <v>43807.166666666664</v>
      </c>
    </row>
    <row r="79" spans="1:11" s="5" customFormat="1" x14ac:dyDescent="0.25">
      <c r="A79" s="1">
        <v>43807.208333333336</v>
      </c>
      <c r="B79">
        <v>4</v>
      </c>
      <c r="C79">
        <v>1</v>
      </c>
      <c r="D79">
        <v>0</v>
      </c>
      <c r="E79">
        <v>3</v>
      </c>
      <c r="F79">
        <v>11</v>
      </c>
      <c r="G79">
        <v>5</v>
      </c>
      <c r="H79">
        <v>1</v>
      </c>
      <c r="I79">
        <v>3590</v>
      </c>
      <c r="J79"/>
      <c r="K79" s="1">
        <f t="shared" si="1"/>
        <v>43807.208333333336</v>
      </c>
    </row>
    <row r="80" spans="1:11" s="5" customFormat="1" x14ac:dyDescent="0.25">
      <c r="A80" s="1">
        <v>43807.25</v>
      </c>
      <c r="B80">
        <v>3</v>
      </c>
      <c r="C80">
        <v>0</v>
      </c>
      <c r="D80">
        <v>100</v>
      </c>
      <c r="E80">
        <v>3</v>
      </c>
      <c r="F80">
        <v>11</v>
      </c>
      <c r="G80">
        <v>5</v>
      </c>
      <c r="H80">
        <v>1</v>
      </c>
      <c r="I80">
        <v>3691</v>
      </c>
      <c r="J80"/>
      <c r="K80" s="1">
        <f t="shared" si="1"/>
        <v>43807.25</v>
      </c>
    </row>
    <row r="81" spans="1:11" s="5" customFormat="1" x14ac:dyDescent="0.25">
      <c r="A81" s="1">
        <v>43807.291666666664</v>
      </c>
      <c r="B81">
        <v>3</v>
      </c>
      <c r="C81">
        <v>0</v>
      </c>
      <c r="D81">
        <v>100</v>
      </c>
      <c r="E81">
        <v>3</v>
      </c>
      <c r="F81">
        <v>11</v>
      </c>
      <c r="G81">
        <v>5</v>
      </c>
      <c r="H81">
        <v>1</v>
      </c>
      <c r="I81">
        <v>3829</v>
      </c>
      <c r="J81"/>
      <c r="K81" s="1">
        <f t="shared" si="1"/>
        <v>43807.291666666664</v>
      </c>
    </row>
    <row r="82" spans="1:11" s="5" customFormat="1" x14ac:dyDescent="0.25">
      <c r="A82" s="1">
        <v>43807.333333333336</v>
      </c>
      <c r="B82">
        <v>3</v>
      </c>
      <c r="C82">
        <v>0</v>
      </c>
      <c r="D82">
        <v>100</v>
      </c>
      <c r="E82">
        <v>3</v>
      </c>
      <c r="F82">
        <v>11</v>
      </c>
      <c r="G82">
        <v>5</v>
      </c>
      <c r="H82">
        <v>1</v>
      </c>
      <c r="I82">
        <v>4104</v>
      </c>
      <c r="J82"/>
      <c r="K82" s="1">
        <f t="shared" si="1"/>
        <v>43807.333333333336</v>
      </c>
    </row>
    <row r="83" spans="1:11" s="5" customFormat="1" x14ac:dyDescent="0.25">
      <c r="A83" s="1">
        <v>43807.375</v>
      </c>
      <c r="B83">
        <v>4</v>
      </c>
      <c r="C83">
        <v>0</v>
      </c>
      <c r="D83">
        <v>100</v>
      </c>
      <c r="E83">
        <v>3</v>
      </c>
      <c r="F83">
        <v>11</v>
      </c>
      <c r="G83">
        <v>5</v>
      </c>
      <c r="H83">
        <v>1</v>
      </c>
      <c r="I83">
        <v>4357</v>
      </c>
      <c r="J83"/>
      <c r="K83" s="1">
        <f t="shared" si="1"/>
        <v>43807.375</v>
      </c>
    </row>
    <row r="84" spans="1:11" s="5" customFormat="1" x14ac:dyDescent="0.25">
      <c r="A84" s="1">
        <v>43807.416666666664</v>
      </c>
      <c r="B84">
        <v>6</v>
      </c>
      <c r="C84">
        <v>0</v>
      </c>
      <c r="D84">
        <v>0</v>
      </c>
      <c r="E84">
        <v>3</v>
      </c>
      <c r="F84">
        <v>11</v>
      </c>
      <c r="G84">
        <v>5</v>
      </c>
      <c r="H84">
        <v>1</v>
      </c>
      <c r="I84">
        <v>4472</v>
      </c>
      <c r="J84"/>
      <c r="K84" s="1">
        <f t="shared" si="1"/>
        <v>43807.416666666664</v>
      </c>
    </row>
    <row r="85" spans="1:11" s="5" customFormat="1" x14ac:dyDescent="0.25">
      <c r="A85" s="1">
        <v>43807.458333333336</v>
      </c>
      <c r="B85">
        <v>7</v>
      </c>
      <c r="C85">
        <v>0</v>
      </c>
      <c r="D85">
        <v>0</v>
      </c>
      <c r="E85">
        <v>3</v>
      </c>
      <c r="F85">
        <v>11</v>
      </c>
      <c r="G85">
        <v>5</v>
      </c>
      <c r="H85">
        <v>1</v>
      </c>
      <c r="I85">
        <v>4521</v>
      </c>
      <c r="J85"/>
      <c r="K85" s="1">
        <f t="shared" si="1"/>
        <v>43807.458333333336</v>
      </c>
    </row>
    <row r="86" spans="1:11" s="5" customFormat="1" x14ac:dyDescent="0.25">
      <c r="A86" s="1">
        <v>43807.5</v>
      </c>
      <c r="B86">
        <v>10</v>
      </c>
      <c r="C86">
        <v>1</v>
      </c>
      <c r="D86">
        <v>0</v>
      </c>
      <c r="E86">
        <v>3</v>
      </c>
      <c r="F86">
        <v>11</v>
      </c>
      <c r="G86">
        <v>5</v>
      </c>
      <c r="H86">
        <v>1</v>
      </c>
      <c r="I86">
        <v>4507</v>
      </c>
      <c r="J86"/>
      <c r="K86" s="1">
        <f t="shared" si="1"/>
        <v>43807.5</v>
      </c>
    </row>
    <row r="87" spans="1:11" s="5" customFormat="1" x14ac:dyDescent="0.25">
      <c r="A87" s="1">
        <v>43807.541666666664</v>
      </c>
      <c r="B87">
        <v>9</v>
      </c>
      <c r="C87">
        <v>3</v>
      </c>
      <c r="D87">
        <v>0</v>
      </c>
      <c r="E87">
        <v>3</v>
      </c>
      <c r="F87">
        <v>11</v>
      </c>
      <c r="G87">
        <v>5</v>
      </c>
      <c r="H87">
        <v>1</v>
      </c>
      <c r="I87">
        <v>4405</v>
      </c>
      <c r="J87"/>
      <c r="K87" s="1">
        <f t="shared" si="1"/>
        <v>43807.541666666664</v>
      </c>
    </row>
    <row r="88" spans="1:11" s="5" customFormat="1" x14ac:dyDescent="0.25">
      <c r="A88" s="1">
        <v>43807.583333333336</v>
      </c>
      <c r="B88">
        <v>8</v>
      </c>
      <c r="C88">
        <v>4</v>
      </c>
      <c r="D88">
        <v>0</v>
      </c>
      <c r="E88">
        <v>3</v>
      </c>
      <c r="F88">
        <v>11</v>
      </c>
      <c r="G88">
        <v>5</v>
      </c>
      <c r="H88">
        <v>1</v>
      </c>
      <c r="I88">
        <v>4318</v>
      </c>
      <c r="J88"/>
      <c r="K88" s="1">
        <f t="shared" si="1"/>
        <v>43807.583333333336</v>
      </c>
    </row>
    <row r="89" spans="1:11" s="5" customFormat="1" x14ac:dyDescent="0.25">
      <c r="A89" s="1">
        <v>43807.625</v>
      </c>
      <c r="B89">
        <v>9</v>
      </c>
      <c r="C89">
        <v>3</v>
      </c>
      <c r="D89">
        <v>0</v>
      </c>
      <c r="E89">
        <v>3</v>
      </c>
      <c r="F89">
        <v>11</v>
      </c>
      <c r="G89">
        <v>5</v>
      </c>
      <c r="H89">
        <v>1</v>
      </c>
      <c r="I89">
        <v>4299</v>
      </c>
      <c r="J89"/>
      <c r="K89" s="1">
        <f t="shared" si="1"/>
        <v>43807.625</v>
      </c>
    </row>
    <row r="90" spans="1:11" s="5" customFormat="1" x14ac:dyDescent="0.25">
      <c r="A90" s="1">
        <v>43807.666666666664</v>
      </c>
      <c r="B90">
        <v>8</v>
      </c>
      <c r="C90">
        <v>2</v>
      </c>
      <c r="D90">
        <v>0</v>
      </c>
      <c r="E90">
        <v>3</v>
      </c>
      <c r="F90">
        <v>11</v>
      </c>
      <c r="G90">
        <v>5</v>
      </c>
      <c r="H90">
        <v>1</v>
      </c>
      <c r="I90">
        <v>4621</v>
      </c>
      <c r="J90"/>
      <c r="K90" s="1">
        <f t="shared" si="1"/>
        <v>43807.666666666664</v>
      </c>
    </row>
    <row r="91" spans="1:11" s="5" customFormat="1" x14ac:dyDescent="0.25">
      <c r="A91" s="1">
        <v>43807.708333333336</v>
      </c>
      <c r="B91">
        <v>7</v>
      </c>
      <c r="C91">
        <v>3</v>
      </c>
      <c r="D91">
        <v>0</v>
      </c>
      <c r="E91">
        <v>3</v>
      </c>
      <c r="F91">
        <v>11</v>
      </c>
      <c r="G91">
        <v>5</v>
      </c>
      <c r="H91">
        <v>1</v>
      </c>
      <c r="I91">
        <v>4696</v>
      </c>
      <c r="J91"/>
      <c r="K91" s="1">
        <f t="shared" si="1"/>
        <v>43807.708333333336</v>
      </c>
    </row>
    <row r="92" spans="1:11" s="5" customFormat="1" x14ac:dyDescent="0.25">
      <c r="A92" s="1">
        <v>43807.75</v>
      </c>
      <c r="B92">
        <v>7</v>
      </c>
      <c r="C92">
        <v>1</v>
      </c>
      <c r="D92">
        <v>0</v>
      </c>
      <c r="E92">
        <v>3</v>
      </c>
      <c r="F92">
        <v>11</v>
      </c>
      <c r="G92">
        <v>5</v>
      </c>
      <c r="H92">
        <v>1</v>
      </c>
      <c r="I92">
        <v>4659</v>
      </c>
      <c r="J92"/>
      <c r="K92" s="1">
        <f t="shared" si="1"/>
        <v>43807.75</v>
      </c>
    </row>
    <row r="93" spans="1:11" s="5" customFormat="1" x14ac:dyDescent="0.25">
      <c r="A93" s="1">
        <v>43807.791666666664</v>
      </c>
      <c r="B93">
        <v>4</v>
      </c>
      <c r="C93">
        <v>2</v>
      </c>
      <c r="D93">
        <v>0</v>
      </c>
      <c r="E93">
        <v>3</v>
      </c>
      <c r="F93">
        <v>11</v>
      </c>
      <c r="G93">
        <v>5</v>
      </c>
      <c r="H93">
        <v>1</v>
      </c>
      <c r="I93">
        <v>4663</v>
      </c>
      <c r="J93"/>
      <c r="K93" s="1">
        <f t="shared" si="1"/>
        <v>43807.791666666664</v>
      </c>
    </row>
    <row r="94" spans="1:11" s="5" customFormat="1" x14ac:dyDescent="0.25">
      <c r="A94" s="1">
        <v>43807.833333333336</v>
      </c>
      <c r="B94">
        <v>4</v>
      </c>
      <c r="C94">
        <v>1</v>
      </c>
      <c r="D94">
        <v>0</v>
      </c>
      <c r="E94">
        <v>3</v>
      </c>
      <c r="F94">
        <v>11</v>
      </c>
      <c r="G94">
        <v>5</v>
      </c>
      <c r="H94">
        <v>1</v>
      </c>
      <c r="I94">
        <v>4676</v>
      </c>
      <c r="J94"/>
      <c r="K94" s="1">
        <f t="shared" si="1"/>
        <v>43807.833333333336</v>
      </c>
    </row>
    <row r="95" spans="1:11" s="5" customFormat="1" x14ac:dyDescent="0.25">
      <c r="A95" s="1">
        <v>43807.875</v>
      </c>
      <c r="B95">
        <v>4</v>
      </c>
      <c r="C95">
        <v>0</v>
      </c>
      <c r="D95">
        <v>0</v>
      </c>
      <c r="E95">
        <v>3</v>
      </c>
      <c r="F95">
        <v>11</v>
      </c>
      <c r="G95">
        <v>5</v>
      </c>
      <c r="H95">
        <v>1</v>
      </c>
      <c r="I95">
        <v>4629</v>
      </c>
      <c r="J95"/>
      <c r="K95" s="1">
        <f t="shared" si="1"/>
        <v>43807.875</v>
      </c>
    </row>
    <row r="96" spans="1:11" s="5" customFormat="1" x14ac:dyDescent="0.25">
      <c r="A96" s="1">
        <v>43807.916666666664</v>
      </c>
      <c r="B96">
        <v>3</v>
      </c>
      <c r="C96">
        <v>0</v>
      </c>
      <c r="D96">
        <v>100</v>
      </c>
      <c r="E96">
        <v>3</v>
      </c>
      <c r="F96">
        <v>11</v>
      </c>
      <c r="G96">
        <v>5</v>
      </c>
      <c r="H96">
        <v>1</v>
      </c>
      <c r="I96">
        <v>4581</v>
      </c>
      <c r="J96"/>
      <c r="K96" s="1">
        <f t="shared" si="1"/>
        <v>43807.916666666664</v>
      </c>
    </row>
    <row r="97" spans="1:11" s="5" customFormat="1" x14ac:dyDescent="0.25">
      <c r="A97" s="1">
        <v>43807.958333333336</v>
      </c>
      <c r="B97">
        <v>3</v>
      </c>
      <c r="C97">
        <v>1</v>
      </c>
      <c r="D97">
        <v>0</v>
      </c>
      <c r="E97">
        <v>3</v>
      </c>
      <c r="F97">
        <v>11</v>
      </c>
      <c r="G97">
        <v>5</v>
      </c>
      <c r="H97">
        <v>1</v>
      </c>
      <c r="I97">
        <v>4537</v>
      </c>
      <c r="J97"/>
      <c r="K97" s="1">
        <f t="shared" si="1"/>
        <v>43807.958333333336</v>
      </c>
    </row>
    <row r="98" spans="1:11" s="6" customFormat="1" x14ac:dyDescent="0.25">
      <c r="A98" s="1">
        <v>43828</v>
      </c>
      <c r="B98">
        <v>1</v>
      </c>
      <c r="C98">
        <v>2</v>
      </c>
      <c r="D98">
        <v>100</v>
      </c>
      <c r="E98">
        <v>-1</v>
      </c>
      <c r="F98">
        <v>1</v>
      </c>
      <c r="G98">
        <v>0</v>
      </c>
      <c r="H98">
        <v>2</v>
      </c>
      <c r="I98">
        <v>4692</v>
      </c>
      <c r="J98"/>
      <c r="K98" s="1">
        <f t="shared" si="1"/>
        <v>43828</v>
      </c>
    </row>
    <row r="99" spans="1:11" s="6" customFormat="1" x14ac:dyDescent="0.25">
      <c r="A99" s="1">
        <v>43828.041666666664</v>
      </c>
      <c r="B99">
        <v>1</v>
      </c>
      <c r="C99">
        <v>2</v>
      </c>
      <c r="D99">
        <v>100</v>
      </c>
      <c r="E99">
        <v>-1</v>
      </c>
      <c r="F99">
        <v>1</v>
      </c>
      <c r="G99">
        <v>0</v>
      </c>
      <c r="H99">
        <v>2</v>
      </c>
      <c r="I99">
        <v>4453</v>
      </c>
      <c r="J99"/>
      <c r="K99" s="1">
        <f t="shared" si="1"/>
        <v>43828.041666666664</v>
      </c>
    </row>
    <row r="100" spans="1:11" s="6" customFormat="1" x14ac:dyDescent="0.25">
      <c r="A100" s="1">
        <v>43828.083333333336</v>
      </c>
      <c r="B100">
        <v>1</v>
      </c>
      <c r="C100">
        <v>2</v>
      </c>
      <c r="D100">
        <v>100</v>
      </c>
      <c r="E100">
        <v>-1</v>
      </c>
      <c r="F100">
        <v>1</v>
      </c>
      <c r="G100">
        <v>0</v>
      </c>
      <c r="H100">
        <v>2</v>
      </c>
      <c r="I100">
        <v>4185</v>
      </c>
      <c r="J100"/>
      <c r="K100" s="1">
        <f t="shared" si="1"/>
        <v>43828.083333333336</v>
      </c>
    </row>
    <row r="101" spans="1:11" s="6" customFormat="1" x14ac:dyDescent="0.25">
      <c r="A101" s="1">
        <v>43828.125</v>
      </c>
      <c r="B101">
        <v>1</v>
      </c>
      <c r="C101">
        <v>2</v>
      </c>
      <c r="D101">
        <v>100</v>
      </c>
      <c r="E101">
        <v>-1</v>
      </c>
      <c r="F101">
        <v>1</v>
      </c>
      <c r="G101">
        <v>0</v>
      </c>
      <c r="H101">
        <v>2</v>
      </c>
      <c r="I101">
        <v>3946</v>
      </c>
      <c r="J101"/>
      <c r="K101" s="1">
        <f t="shared" si="1"/>
        <v>43828.125</v>
      </c>
    </row>
    <row r="102" spans="1:11" s="6" customFormat="1" x14ac:dyDescent="0.25">
      <c r="A102" s="1">
        <v>43828.166666666664</v>
      </c>
      <c r="B102">
        <v>1</v>
      </c>
      <c r="C102">
        <v>3</v>
      </c>
      <c r="D102">
        <v>100</v>
      </c>
      <c r="E102">
        <v>-1</v>
      </c>
      <c r="F102">
        <v>1</v>
      </c>
      <c r="G102">
        <v>0</v>
      </c>
      <c r="H102">
        <v>2</v>
      </c>
      <c r="I102">
        <v>3862</v>
      </c>
      <c r="J102"/>
      <c r="K102" s="1">
        <f t="shared" si="1"/>
        <v>43828.166666666664</v>
      </c>
    </row>
    <row r="103" spans="1:11" s="6" customFormat="1" x14ac:dyDescent="0.25">
      <c r="A103" s="1">
        <v>43828.208333333336</v>
      </c>
      <c r="B103">
        <v>1</v>
      </c>
      <c r="C103">
        <v>2</v>
      </c>
      <c r="D103">
        <v>100</v>
      </c>
      <c r="E103">
        <v>-1</v>
      </c>
      <c r="F103">
        <v>1</v>
      </c>
      <c r="G103">
        <v>0</v>
      </c>
      <c r="H103">
        <v>2</v>
      </c>
      <c r="I103">
        <v>3817</v>
      </c>
      <c r="J103"/>
      <c r="K103" s="1">
        <f t="shared" si="1"/>
        <v>43828.208333333336</v>
      </c>
    </row>
    <row r="104" spans="1:11" s="6" customFormat="1" x14ac:dyDescent="0.25">
      <c r="A104" s="1">
        <v>43828.25</v>
      </c>
      <c r="B104">
        <v>1</v>
      </c>
      <c r="C104">
        <v>3</v>
      </c>
      <c r="D104">
        <v>100</v>
      </c>
      <c r="E104">
        <v>-1</v>
      </c>
      <c r="F104">
        <v>1</v>
      </c>
      <c r="G104">
        <v>0</v>
      </c>
      <c r="H104">
        <v>2</v>
      </c>
      <c r="I104">
        <v>3917</v>
      </c>
      <c r="J104"/>
      <c r="K104" s="1">
        <f t="shared" si="1"/>
        <v>43828.25</v>
      </c>
    </row>
    <row r="105" spans="1:11" s="6" customFormat="1" x14ac:dyDescent="0.25">
      <c r="A105" s="1">
        <v>43828.291666666664</v>
      </c>
      <c r="B105">
        <v>1</v>
      </c>
      <c r="C105">
        <v>2</v>
      </c>
      <c r="D105">
        <v>100</v>
      </c>
      <c r="E105">
        <v>-1</v>
      </c>
      <c r="F105">
        <v>1</v>
      </c>
      <c r="G105">
        <v>0</v>
      </c>
      <c r="H105">
        <v>2</v>
      </c>
      <c r="I105">
        <v>4021</v>
      </c>
      <c r="J105"/>
      <c r="K105" s="1">
        <f t="shared" si="1"/>
        <v>43828.291666666664</v>
      </c>
    </row>
    <row r="106" spans="1:11" s="6" customFormat="1" x14ac:dyDescent="0.25">
      <c r="A106" s="1">
        <v>43828.333333333336</v>
      </c>
      <c r="B106">
        <v>1</v>
      </c>
      <c r="C106">
        <v>2</v>
      </c>
      <c r="D106">
        <v>100</v>
      </c>
      <c r="E106">
        <v>-1</v>
      </c>
      <c r="F106">
        <v>1</v>
      </c>
      <c r="G106">
        <v>0</v>
      </c>
      <c r="H106">
        <v>2</v>
      </c>
      <c r="I106">
        <v>4293</v>
      </c>
      <c r="J106"/>
      <c r="K106" s="1">
        <f t="shared" si="1"/>
        <v>43828.333333333336</v>
      </c>
    </row>
    <row r="107" spans="1:11" s="6" customFormat="1" x14ac:dyDescent="0.25">
      <c r="A107" s="1">
        <v>43828.375</v>
      </c>
      <c r="B107">
        <v>1</v>
      </c>
      <c r="C107">
        <v>2</v>
      </c>
      <c r="D107">
        <v>100</v>
      </c>
      <c r="E107">
        <v>-1</v>
      </c>
      <c r="F107">
        <v>1</v>
      </c>
      <c r="G107">
        <v>0</v>
      </c>
      <c r="H107">
        <v>2</v>
      </c>
      <c r="I107">
        <v>4549</v>
      </c>
      <c r="J107"/>
      <c r="K107" s="1">
        <f t="shared" si="1"/>
        <v>43828.375</v>
      </c>
    </row>
    <row r="108" spans="1:11" s="6" customFormat="1" x14ac:dyDescent="0.25">
      <c r="A108" s="1">
        <v>43828.416666666664</v>
      </c>
      <c r="B108">
        <v>1</v>
      </c>
      <c r="C108">
        <v>2</v>
      </c>
      <c r="D108">
        <v>100</v>
      </c>
      <c r="E108">
        <v>-1</v>
      </c>
      <c r="F108">
        <v>1</v>
      </c>
      <c r="G108">
        <v>0</v>
      </c>
      <c r="H108">
        <v>2</v>
      </c>
      <c r="I108">
        <v>4721</v>
      </c>
      <c r="J108"/>
      <c r="K108" s="1">
        <f t="shared" si="1"/>
        <v>43828.416666666664</v>
      </c>
    </row>
    <row r="109" spans="1:11" s="6" customFormat="1" x14ac:dyDescent="0.25">
      <c r="A109" s="1">
        <v>43828.458333333336</v>
      </c>
      <c r="B109">
        <v>0</v>
      </c>
      <c r="C109">
        <v>2</v>
      </c>
      <c r="D109">
        <v>100</v>
      </c>
      <c r="E109">
        <v>-1</v>
      </c>
      <c r="F109">
        <v>1</v>
      </c>
      <c r="G109">
        <v>0</v>
      </c>
      <c r="H109">
        <v>2</v>
      </c>
      <c r="I109">
        <v>4760</v>
      </c>
      <c r="J109"/>
      <c r="K109" s="1">
        <f t="shared" si="1"/>
        <v>43828.458333333336</v>
      </c>
    </row>
    <row r="110" spans="1:11" s="6" customFormat="1" x14ac:dyDescent="0.25">
      <c r="A110" s="1">
        <v>43828.5</v>
      </c>
      <c r="B110">
        <v>0</v>
      </c>
      <c r="C110">
        <v>2</v>
      </c>
      <c r="D110">
        <v>100</v>
      </c>
      <c r="E110">
        <v>-1</v>
      </c>
      <c r="F110">
        <v>1</v>
      </c>
      <c r="G110">
        <v>0</v>
      </c>
      <c r="H110">
        <v>2</v>
      </c>
      <c r="I110">
        <v>4803</v>
      </c>
      <c r="J110"/>
      <c r="K110" s="1">
        <f t="shared" si="1"/>
        <v>43828.5</v>
      </c>
    </row>
    <row r="111" spans="1:11" s="6" customFormat="1" x14ac:dyDescent="0.25">
      <c r="A111" s="1">
        <v>43828.541666666664</v>
      </c>
      <c r="B111">
        <v>0</v>
      </c>
      <c r="C111">
        <v>2</v>
      </c>
      <c r="D111">
        <v>100</v>
      </c>
      <c r="E111">
        <v>-1</v>
      </c>
      <c r="F111">
        <v>1</v>
      </c>
      <c r="G111">
        <v>0</v>
      </c>
      <c r="H111">
        <v>2</v>
      </c>
      <c r="I111">
        <v>4764</v>
      </c>
      <c r="J111"/>
      <c r="K111" s="1">
        <f t="shared" si="1"/>
        <v>43828.541666666664</v>
      </c>
    </row>
    <row r="112" spans="1:11" s="6" customFormat="1" x14ac:dyDescent="0.25">
      <c r="A112" s="1">
        <v>43828.583333333336</v>
      </c>
      <c r="B112">
        <v>0</v>
      </c>
      <c r="C112">
        <v>2</v>
      </c>
      <c r="D112">
        <v>100</v>
      </c>
      <c r="E112">
        <v>-1</v>
      </c>
      <c r="F112">
        <v>1</v>
      </c>
      <c r="G112">
        <v>0</v>
      </c>
      <c r="H112">
        <v>2</v>
      </c>
      <c r="I112">
        <v>4670</v>
      </c>
      <c r="J112"/>
      <c r="K112" s="1">
        <f t="shared" si="1"/>
        <v>43828.583333333336</v>
      </c>
    </row>
    <row r="113" spans="1:11" s="6" customFormat="1" x14ac:dyDescent="0.25">
      <c r="A113" s="1">
        <v>43828.625</v>
      </c>
      <c r="B113">
        <v>0</v>
      </c>
      <c r="C113">
        <v>3</v>
      </c>
      <c r="D113">
        <v>100</v>
      </c>
      <c r="E113">
        <v>-1</v>
      </c>
      <c r="F113">
        <v>1</v>
      </c>
      <c r="G113">
        <v>0</v>
      </c>
      <c r="H113">
        <v>2</v>
      </c>
      <c r="I113">
        <v>4695</v>
      </c>
      <c r="J113"/>
      <c r="K113" s="1">
        <f t="shared" si="1"/>
        <v>43828.625</v>
      </c>
    </row>
    <row r="114" spans="1:11" s="6" customFormat="1" x14ac:dyDescent="0.25">
      <c r="A114" s="1">
        <v>43828.666666666664</v>
      </c>
      <c r="B114">
        <v>0</v>
      </c>
      <c r="C114">
        <v>3</v>
      </c>
      <c r="D114">
        <v>100</v>
      </c>
      <c r="E114">
        <v>-1</v>
      </c>
      <c r="F114">
        <v>1</v>
      </c>
      <c r="G114">
        <v>0</v>
      </c>
      <c r="H114">
        <v>2</v>
      </c>
      <c r="I114">
        <v>4830</v>
      </c>
      <c r="J114"/>
      <c r="K114" s="1">
        <f t="shared" si="1"/>
        <v>43828.666666666664</v>
      </c>
    </row>
    <row r="115" spans="1:11" s="6" customFormat="1" x14ac:dyDescent="0.25">
      <c r="A115" s="1">
        <v>43828.708333333336</v>
      </c>
      <c r="B115">
        <v>0</v>
      </c>
      <c r="C115">
        <v>2</v>
      </c>
      <c r="D115">
        <v>100</v>
      </c>
      <c r="E115">
        <v>-1</v>
      </c>
      <c r="F115">
        <v>1</v>
      </c>
      <c r="G115">
        <v>0</v>
      </c>
      <c r="H115">
        <v>2</v>
      </c>
      <c r="I115">
        <v>4894</v>
      </c>
      <c r="J115"/>
      <c r="K115" s="1">
        <f t="shared" si="1"/>
        <v>43828.708333333336</v>
      </c>
    </row>
    <row r="116" spans="1:11" s="6" customFormat="1" x14ac:dyDescent="0.25">
      <c r="A116" s="1">
        <v>43828.75</v>
      </c>
      <c r="B116">
        <v>1</v>
      </c>
      <c r="C116">
        <v>2</v>
      </c>
      <c r="D116">
        <v>100</v>
      </c>
      <c r="E116">
        <v>-1</v>
      </c>
      <c r="F116">
        <v>1</v>
      </c>
      <c r="G116">
        <v>0</v>
      </c>
      <c r="H116">
        <v>2</v>
      </c>
      <c r="I116">
        <v>4878</v>
      </c>
      <c r="J116"/>
      <c r="K116" s="1">
        <f t="shared" si="1"/>
        <v>43828.75</v>
      </c>
    </row>
    <row r="117" spans="1:11" s="6" customFormat="1" x14ac:dyDescent="0.25">
      <c r="A117" s="1">
        <v>43828.791666666664</v>
      </c>
      <c r="B117">
        <v>0</v>
      </c>
      <c r="C117">
        <v>2</v>
      </c>
      <c r="D117">
        <v>100</v>
      </c>
      <c r="E117">
        <v>-1</v>
      </c>
      <c r="F117">
        <v>1</v>
      </c>
      <c r="G117">
        <v>0</v>
      </c>
      <c r="H117">
        <v>2</v>
      </c>
      <c r="I117">
        <v>4894</v>
      </c>
      <c r="J117"/>
      <c r="K117" s="1">
        <f t="shared" si="1"/>
        <v>43828.791666666664</v>
      </c>
    </row>
    <row r="118" spans="1:11" s="6" customFormat="1" x14ac:dyDescent="0.25">
      <c r="A118" s="1">
        <v>43828.833333333336</v>
      </c>
      <c r="B118">
        <v>0</v>
      </c>
      <c r="C118">
        <v>2</v>
      </c>
      <c r="D118">
        <v>100</v>
      </c>
      <c r="E118">
        <v>-1</v>
      </c>
      <c r="F118">
        <v>1</v>
      </c>
      <c r="G118">
        <v>0</v>
      </c>
      <c r="H118">
        <v>2</v>
      </c>
      <c r="I118">
        <v>4870</v>
      </c>
      <c r="J118"/>
      <c r="K118" s="1">
        <f t="shared" si="1"/>
        <v>43828.833333333336</v>
      </c>
    </row>
    <row r="119" spans="1:11" s="6" customFormat="1" x14ac:dyDescent="0.25">
      <c r="A119" s="1">
        <v>43828.875</v>
      </c>
      <c r="B119">
        <v>0</v>
      </c>
      <c r="C119">
        <v>3</v>
      </c>
      <c r="D119">
        <v>100</v>
      </c>
      <c r="E119">
        <v>-1</v>
      </c>
      <c r="F119">
        <v>1</v>
      </c>
      <c r="G119">
        <v>0</v>
      </c>
      <c r="H119">
        <v>2</v>
      </c>
      <c r="I119">
        <v>4842</v>
      </c>
      <c r="J119"/>
      <c r="K119" s="1">
        <f t="shared" si="1"/>
        <v>43828.875</v>
      </c>
    </row>
    <row r="120" spans="1:11" s="6" customFormat="1" x14ac:dyDescent="0.25">
      <c r="A120" s="1">
        <v>43828.916666666664</v>
      </c>
      <c r="B120">
        <v>0</v>
      </c>
      <c r="C120">
        <v>3</v>
      </c>
      <c r="D120">
        <v>100</v>
      </c>
      <c r="E120">
        <v>-1</v>
      </c>
      <c r="F120">
        <v>1</v>
      </c>
      <c r="G120">
        <v>0</v>
      </c>
      <c r="H120">
        <v>2</v>
      </c>
      <c r="I120">
        <v>4877</v>
      </c>
      <c r="J120"/>
      <c r="K120" s="1">
        <f t="shared" si="1"/>
        <v>43828.916666666664</v>
      </c>
    </row>
    <row r="121" spans="1:11" s="6" customFormat="1" x14ac:dyDescent="0.25">
      <c r="A121" s="1">
        <v>43828.958333333336</v>
      </c>
      <c r="B121">
        <v>-1</v>
      </c>
      <c r="C121">
        <v>2</v>
      </c>
      <c r="D121">
        <v>100</v>
      </c>
      <c r="E121">
        <v>-1</v>
      </c>
      <c r="F121">
        <v>1</v>
      </c>
      <c r="G121">
        <v>0</v>
      </c>
      <c r="H121">
        <v>2</v>
      </c>
      <c r="I121">
        <v>4892</v>
      </c>
      <c r="J121"/>
      <c r="K121" s="1">
        <f t="shared" si="1"/>
        <v>43828.958333333336</v>
      </c>
    </row>
    <row r="122" spans="1:11" x14ac:dyDescent="0.25">
      <c r="A122" s="1">
        <v>43831</v>
      </c>
      <c r="B122">
        <v>0</v>
      </c>
      <c r="C122">
        <v>4</v>
      </c>
      <c r="D122">
        <v>0</v>
      </c>
      <c r="E122">
        <v>-2</v>
      </c>
      <c r="F122">
        <v>4</v>
      </c>
      <c r="G122">
        <v>1</v>
      </c>
      <c r="H122">
        <v>2</v>
      </c>
      <c r="I122">
        <v>4627</v>
      </c>
      <c r="J122">
        <v>4486</v>
      </c>
    </row>
    <row r="123" spans="1:11" x14ac:dyDescent="0.25">
      <c r="A123" s="1">
        <v>43831.041666666664</v>
      </c>
      <c r="B123">
        <v>0</v>
      </c>
      <c r="C123">
        <v>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4387</v>
      </c>
      <c r="J123">
        <v>4507</v>
      </c>
    </row>
    <row r="124" spans="1:11" x14ac:dyDescent="0.25">
      <c r="A124" s="1">
        <v>43831.083333333336</v>
      </c>
      <c r="B124">
        <v>0</v>
      </c>
      <c r="C124">
        <v>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4117</v>
      </c>
      <c r="J124">
        <v>4325</v>
      </c>
    </row>
    <row r="125" spans="1:11" x14ac:dyDescent="0.25">
      <c r="A125" s="1">
        <v>43831.125</v>
      </c>
      <c r="B125">
        <v>0</v>
      </c>
      <c r="C125">
        <v>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3899</v>
      </c>
      <c r="J125">
        <v>4091</v>
      </c>
    </row>
    <row r="126" spans="1:11" x14ac:dyDescent="0.25">
      <c r="A126" s="1">
        <v>43831.166666666664</v>
      </c>
      <c r="B126">
        <v>-1</v>
      </c>
      <c r="C126">
        <v>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3778</v>
      </c>
      <c r="J126">
        <v>3921</v>
      </c>
    </row>
    <row r="127" spans="1:11" x14ac:dyDescent="0.25">
      <c r="A127" s="1">
        <v>43831.208333333336</v>
      </c>
      <c r="B127">
        <v>-1</v>
      </c>
      <c r="C127">
        <v>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3774</v>
      </c>
      <c r="J127">
        <v>3738</v>
      </c>
    </row>
    <row r="128" spans="1:11" x14ac:dyDescent="0.25">
      <c r="A128" s="1">
        <v>43831.25</v>
      </c>
      <c r="B128">
        <v>-2</v>
      </c>
      <c r="C128">
        <v>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3869</v>
      </c>
      <c r="J128">
        <v>3691</v>
      </c>
    </row>
    <row r="129" spans="1:10" x14ac:dyDescent="0.25">
      <c r="A129" s="1">
        <v>43831.291666666664</v>
      </c>
      <c r="B129">
        <v>-1</v>
      </c>
      <c r="C129">
        <v>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3993</v>
      </c>
      <c r="J129">
        <v>3637</v>
      </c>
    </row>
    <row r="130" spans="1:10" x14ac:dyDescent="0.25">
      <c r="A130" s="1">
        <v>43831.333333333336</v>
      </c>
      <c r="B130">
        <v>0</v>
      </c>
      <c r="C130">
        <v>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4228</v>
      </c>
      <c r="J130">
        <v>3740</v>
      </c>
    </row>
    <row r="131" spans="1:10" x14ac:dyDescent="0.25">
      <c r="A131" s="1">
        <v>43831.375</v>
      </c>
      <c r="B131">
        <v>1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4461</v>
      </c>
      <c r="J131">
        <v>4009</v>
      </c>
    </row>
    <row r="132" spans="1:10" x14ac:dyDescent="0.25">
      <c r="A132" s="1">
        <v>43831.416666666664</v>
      </c>
      <c r="B132">
        <v>2</v>
      </c>
      <c r="C132">
        <v>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4603</v>
      </c>
      <c r="J132">
        <v>4182</v>
      </c>
    </row>
    <row r="133" spans="1:10" x14ac:dyDescent="0.25">
      <c r="A133" s="1">
        <v>43831.458333333336</v>
      </c>
      <c r="B133">
        <v>3</v>
      </c>
      <c r="C133">
        <v>2</v>
      </c>
      <c r="D133">
        <v>50</v>
      </c>
      <c r="E133">
        <v>0</v>
      </c>
      <c r="F133">
        <v>0</v>
      </c>
      <c r="G133">
        <v>0</v>
      </c>
      <c r="H133">
        <v>0</v>
      </c>
      <c r="I133">
        <v>4654</v>
      </c>
      <c r="J133">
        <v>4252</v>
      </c>
    </row>
    <row r="134" spans="1:10" x14ac:dyDescent="0.25">
      <c r="A134" s="1">
        <v>43831.5</v>
      </c>
      <c r="B134">
        <v>3</v>
      </c>
      <c r="C134">
        <v>2</v>
      </c>
      <c r="D134">
        <v>50</v>
      </c>
      <c r="E134">
        <v>0</v>
      </c>
      <c r="F134">
        <v>0</v>
      </c>
      <c r="G134">
        <v>0</v>
      </c>
      <c r="H134">
        <v>0</v>
      </c>
      <c r="I134">
        <v>4657</v>
      </c>
      <c r="J134">
        <v>4284</v>
      </c>
    </row>
    <row r="135" spans="1:10" x14ac:dyDescent="0.25">
      <c r="A135" s="1">
        <v>43831.541666666664</v>
      </c>
      <c r="B135">
        <v>3</v>
      </c>
      <c r="C135">
        <v>2</v>
      </c>
      <c r="D135">
        <v>50</v>
      </c>
      <c r="E135">
        <v>0</v>
      </c>
      <c r="F135">
        <v>0</v>
      </c>
      <c r="G135">
        <v>0</v>
      </c>
      <c r="H135">
        <v>0</v>
      </c>
      <c r="I135">
        <v>4589</v>
      </c>
      <c r="J135">
        <v>4235</v>
      </c>
    </row>
    <row r="136" spans="1:10" x14ac:dyDescent="0.25">
      <c r="A136" s="1">
        <v>43831.583333333336</v>
      </c>
      <c r="B136">
        <v>4</v>
      </c>
      <c r="C136">
        <v>2</v>
      </c>
      <c r="D136">
        <v>50</v>
      </c>
      <c r="E136">
        <v>0</v>
      </c>
      <c r="F136">
        <v>0</v>
      </c>
      <c r="G136">
        <v>0</v>
      </c>
      <c r="H136">
        <v>0</v>
      </c>
      <c r="I136">
        <v>4514</v>
      </c>
      <c r="J136">
        <v>4154</v>
      </c>
    </row>
    <row r="137" spans="1:10" x14ac:dyDescent="0.25">
      <c r="A137" s="1">
        <v>43831.625</v>
      </c>
      <c r="B137">
        <v>4</v>
      </c>
      <c r="C137">
        <v>2</v>
      </c>
      <c r="D137">
        <v>50</v>
      </c>
      <c r="E137">
        <v>0</v>
      </c>
      <c r="F137">
        <v>0</v>
      </c>
      <c r="G137">
        <v>0</v>
      </c>
      <c r="H137">
        <v>0</v>
      </c>
      <c r="I137">
        <v>4515</v>
      </c>
      <c r="J137">
        <v>4141</v>
      </c>
    </row>
    <row r="138" spans="1:10" x14ac:dyDescent="0.25">
      <c r="A138" s="1">
        <v>43831.666666666664</v>
      </c>
      <c r="B138">
        <v>3</v>
      </c>
      <c r="C138">
        <v>2</v>
      </c>
      <c r="D138">
        <v>50</v>
      </c>
      <c r="E138">
        <v>0</v>
      </c>
      <c r="F138">
        <v>0</v>
      </c>
      <c r="G138">
        <v>0</v>
      </c>
      <c r="H138">
        <v>0</v>
      </c>
      <c r="I138">
        <v>4789</v>
      </c>
      <c r="J138">
        <v>4395</v>
      </c>
    </row>
    <row r="139" spans="1:10" x14ac:dyDescent="0.25">
      <c r="A139" s="1">
        <v>43831.708333333336</v>
      </c>
      <c r="B139">
        <v>3</v>
      </c>
      <c r="C139">
        <v>2</v>
      </c>
      <c r="D139">
        <v>50</v>
      </c>
      <c r="E139">
        <v>0</v>
      </c>
      <c r="F139">
        <v>0</v>
      </c>
      <c r="G139">
        <v>0</v>
      </c>
      <c r="H139">
        <v>0</v>
      </c>
      <c r="I139">
        <v>4860</v>
      </c>
      <c r="J139">
        <v>4481</v>
      </c>
    </row>
    <row r="140" spans="1:10" x14ac:dyDescent="0.25">
      <c r="A140" s="1">
        <v>43831.75</v>
      </c>
      <c r="B140">
        <v>3</v>
      </c>
      <c r="C140">
        <v>2</v>
      </c>
      <c r="D140">
        <v>50</v>
      </c>
      <c r="E140">
        <v>0</v>
      </c>
      <c r="F140">
        <v>0</v>
      </c>
      <c r="G140">
        <v>0</v>
      </c>
      <c r="H140">
        <v>0</v>
      </c>
      <c r="I140">
        <v>4860</v>
      </c>
      <c r="J140">
        <v>4499</v>
      </c>
    </row>
    <row r="141" spans="1:10" x14ac:dyDescent="0.25">
      <c r="A141" s="1">
        <v>43831.791666666664</v>
      </c>
      <c r="B141">
        <v>2</v>
      </c>
      <c r="C141">
        <v>2</v>
      </c>
      <c r="D141">
        <v>50</v>
      </c>
      <c r="E141">
        <v>0</v>
      </c>
      <c r="F141">
        <v>0</v>
      </c>
      <c r="G141">
        <v>0</v>
      </c>
      <c r="H141">
        <v>0</v>
      </c>
      <c r="I141">
        <v>4885</v>
      </c>
      <c r="J141">
        <v>4507</v>
      </c>
    </row>
    <row r="142" spans="1:10" x14ac:dyDescent="0.25">
      <c r="A142" s="1">
        <v>43831.833333333336</v>
      </c>
      <c r="B142">
        <v>2</v>
      </c>
      <c r="C142">
        <v>2</v>
      </c>
      <c r="D142">
        <v>50</v>
      </c>
      <c r="E142">
        <v>0</v>
      </c>
      <c r="F142">
        <v>0</v>
      </c>
      <c r="G142">
        <v>0</v>
      </c>
      <c r="H142">
        <v>0</v>
      </c>
      <c r="I142">
        <v>4852</v>
      </c>
      <c r="J142">
        <v>4441</v>
      </c>
    </row>
    <row r="143" spans="1:10" x14ac:dyDescent="0.25">
      <c r="A143" s="1">
        <v>43831.875</v>
      </c>
      <c r="B143">
        <v>1</v>
      </c>
      <c r="C143">
        <v>2</v>
      </c>
      <c r="D143">
        <v>50</v>
      </c>
      <c r="E143">
        <v>0</v>
      </c>
      <c r="F143">
        <v>0</v>
      </c>
      <c r="G143">
        <v>0</v>
      </c>
      <c r="H143">
        <v>0</v>
      </c>
      <c r="I143">
        <v>4800</v>
      </c>
      <c r="J143">
        <v>4449</v>
      </c>
    </row>
    <row r="144" spans="1:10" x14ac:dyDescent="0.25">
      <c r="A144" s="1">
        <v>43831.916666666664</v>
      </c>
      <c r="B144">
        <v>1</v>
      </c>
      <c r="C144">
        <v>2</v>
      </c>
      <c r="D144">
        <v>50</v>
      </c>
      <c r="E144">
        <v>0</v>
      </c>
      <c r="F144">
        <v>0</v>
      </c>
      <c r="G144">
        <v>0</v>
      </c>
      <c r="H144">
        <v>0</v>
      </c>
      <c r="I144">
        <v>4777</v>
      </c>
      <c r="J144">
        <v>4409</v>
      </c>
    </row>
    <row r="145" spans="1:10" x14ac:dyDescent="0.25">
      <c r="A145" s="1">
        <v>43831.958333333336</v>
      </c>
      <c r="B145">
        <v>0</v>
      </c>
      <c r="C145">
        <v>2</v>
      </c>
      <c r="D145">
        <v>50</v>
      </c>
      <c r="E145">
        <v>0</v>
      </c>
      <c r="F145">
        <v>0</v>
      </c>
      <c r="G145">
        <v>0</v>
      </c>
      <c r="H145">
        <v>0</v>
      </c>
      <c r="I145">
        <v>4732</v>
      </c>
      <c r="J145">
        <v>4456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zoomScaleNormal="100" workbookViewId="0">
      <selection activeCell="L2" sqref="L2:L25"/>
    </sheetView>
  </sheetViews>
  <sheetFormatPr defaultRowHeight="15" x14ac:dyDescent="0.25"/>
  <cols>
    <col min="1" max="2" width="13.28515625" bestFit="1" customWidth="1"/>
    <col min="3" max="3" width="12.140625" bestFit="1" customWidth="1"/>
    <col min="4" max="5" width="13.28515625" bestFit="1" customWidth="1"/>
    <col min="9" max="9" width="11" bestFit="1" customWidth="1"/>
    <col min="13" max="13" width="11" bestFit="1" customWidth="1"/>
  </cols>
  <sheetData>
    <row r="1" spans="1:14" x14ac:dyDescent="0.25">
      <c r="A1" s="8">
        <f>'All data'!K2</f>
        <v>43072</v>
      </c>
      <c r="B1" s="8">
        <f>'All data'!K26</f>
        <v>43436</v>
      </c>
      <c r="C1" s="8">
        <f>'All data'!K50</f>
        <v>43450</v>
      </c>
      <c r="D1" s="8">
        <f>'All data'!K74</f>
        <v>43807</v>
      </c>
      <c r="E1" s="8">
        <f>'All data'!K98</f>
        <v>43828</v>
      </c>
      <c r="F1" t="s">
        <v>22</v>
      </c>
      <c r="G1" t="s">
        <v>23</v>
      </c>
      <c r="I1" t="s">
        <v>17</v>
      </c>
      <c r="J1" t="s">
        <v>18</v>
      </c>
      <c r="M1" t="s">
        <v>16</v>
      </c>
      <c r="N1" s="7">
        <f>AVERAGE(J2:J25)</f>
        <v>7.4439592889273776</v>
      </c>
    </row>
    <row r="2" spans="1:14" x14ac:dyDescent="0.25">
      <c r="A2" s="2">
        <f>'All data'!I2</f>
        <v>4538</v>
      </c>
      <c r="B2" s="3">
        <f>'All data'!I26</f>
        <v>4685</v>
      </c>
      <c r="C2" s="4">
        <f>'All data'!I50</f>
        <v>4800</v>
      </c>
      <c r="D2" s="5">
        <f>'All data'!I74</f>
        <v>4422</v>
      </c>
      <c r="E2" s="6">
        <f>'All data'!I98</f>
        <v>4692</v>
      </c>
      <c r="F2">
        <f>'All data'!J122</f>
        <v>4486</v>
      </c>
      <c r="G2">
        <f>'All data'!I122</f>
        <v>4627</v>
      </c>
      <c r="I2">
        <f>ABS(F2-G2)</f>
        <v>141</v>
      </c>
      <c r="J2">
        <f>(I2/F2)*100</f>
        <v>3.1431119037004009</v>
      </c>
      <c r="K2">
        <f>F2-G2</f>
        <v>-141</v>
      </c>
      <c r="L2">
        <f>K2/F2</f>
        <v>-3.1431119037004011E-2</v>
      </c>
      <c r="M2">
        <f>L2*100</f>
        <v>-3.1431119037004009</v>
      </c>
    </row>
    <row r="3" spans="1:14" x14ac:dyDescent="0.25">
      <c r="A3" s="2">
        <f>'All data'!I3</f>
        <v>4285</v>
      </c>
      <c r="B3" s="3">
        <f>'All data'!I27</f>
        <v>4448</v>
      </c>
      <c r="C3" s="4">
        <f>'All data'!I51</f>
        <v>4560</v>
      </c>
      <c r="D3" s="5">
        <f>'All data'!I75</f>
        <v>4188</v>
      </c>
      <c r="E3" s="6">
        <f>'All data'!I99</f>
        <v>4453</v>
      </c>
      <c r="F3">
        <f>'All data'!J123</f>
        <v>4507</v>
      </c>
      <c r="G3">
        <f>'All data'!I123</f>
        <v>4387</v>
      </c>
      <c r="I3">
        <f t="shared" ref="I3:I25" si="0">ABS(F3-G3)</f>
        <v>120</v>
      </c>
      <c r="J3">
        <f t="shared" ref="J3:J25" si="1">(I3/F3)*100</f>
        <v>2.6625249611715107</v>
      </c>
      <c r="K3">
        <f t="shared" ref="K3:K25" si="2">F3-G3</f>
        <v>120</v>
      </c>
      <c r="L3">
        <f t="shared" ref="L3:L25" si="3">K3/F3</f>
        <v>2.6625249611715109E-2</v>
      </c>
      <c r="M3">
        <f t="shared" ref="M3:M25" si="4">L3*100</f>
        <v>2.6625249611715107</v>
      </c>
    </row>
    <row r="4" spans="1:14" x14ac:dyDescent="0.25">
      <c r="A4" s="2">
        <f>'All data'!I4</f>
        <v>4018</v>
      </c>
      <c r="B4" s="3">
        <f>'All data'!I28</f>
        <v>4199</v>
      </c>
      <c r="C4" s="4">
        <f>'All data'!I52</f>
        <v>4269</v>
      </c>
      <c r="D4" s="5">
        <f>'All data'!I76</f>
        <v>3916</v>
      </c>
      <c r="E4" s="6">
        <f>'All data'!I100</f>
        <v>4185</v>
      </c>
      <c r="F4">
        <f>'All data'!J124</f>
        <v>4325</v>
      </c>
      <c r="G4">
        <f>'All data'!I124</f>
        <v>4117</v>
      </c>
      <c r="I4">
        <f t="shared" si="0"/>
        <v>208</v>
      </c>
      <c r="J4">
        <f t="shared" si="1"/>
        <v>4.8092485549132942</v>
      </c>
      <c r="K4">
        <f t="shared" si="2"/>
        <v>208</v>
      </c>
      <c r="L4">
        <f t="shared" si="3"/>
        <v>4.8092485549132945E-2</v>
      </c>
      <c r="M4">
        <f t="shared" si="4"/>
        <v>4.8092485549132942</v>
      </c>
    </row>
    <row r="5" spans="1:14" x14ac:dyDescent="0.25">
      <c r="A5" s="2">
        <f>'All data'!I5</f>
        <v>3803</v>
      </c>
      <c r="B5" s="3">
        <f>'All data'!I29</f>
        <v>4013</v>
      </c>
      <c r="C5" s="4">
        <f>'All data'!I53</f>
        <v>4047</v>
      </c>
      <c r="D5" s="5">
        <f>'All data'!I77</f>
        <v>3685</v>
      </c>
      <c r="E5" s="6">
        <f>'All data'!I101</f>
        <v>3946</v>
      </c>
      <c r="F5">
        <f>'All data'!J125</f>
        <v>4091</v>
      </c>
      <c r="G5">
        <f>'All data'!I125</f>
        <v>3899</v>
      </c>
      <c r="I5">
        <f t="shared" si="0"/>
        <v>192</v>
      </c>
      <c r="J5">
        <f t="shared" si="1"/>
        <v>4.6932290393546809</v>
      </c>
      <c r="K5">
        <f t="shared" si="2"/>
        <v>192</v>
      </c>
      <c r="L5">
        <f t="shared" si="3"/>
        <v>4.6932290393546808E-2</v>
      </c>
      <c r="M5">
        <f t="shared" si="4"/>
        <v>4.6932290393546809</v>
      </c>
    </row>
    <row r="6" spans="1:14" x14ac:dyDescent="0.25">
      <c r="A6" s="2">
        <f>'All data'!I6</f>
        <v>3705</v>
      </c>
      <c r="B6" s="3">
        <f>'All data'!I30</f>
        <v>3829</v>
      </c>
      <c r="C6" s="4">
        <f>'All data'!I54</f>
        <v>3914</v>
      </c>
      <c r="D6" s="5">
        <f>'All data'!I78</f>
        <v>3581</v>
      </c>
      <c r="E6" s="6">
        <f>'All data'!I102</f>
        <v>3862</v>
      </c>
      <c r="F6">
        <f>'All data'!J126</f>
        <v>3921</v>
      </c>
      <c r="G6">
        <f>'All data'!I126</f>
        <v>3778</v>
      </c>
      <c r="I6">
        <f t="shared" si="0"/>
        <v>143</v>
      </c>
      <c r="J6">
        <f t="shared" si="1"/>
        <v>3.647028819178781</v>
      </c>
      <c r="K6">
        <f t="shared" si="2"/>
        <v>143</v>
      </c>
      <c r="L6">
        <f t="shared" si="3"/>
        <v>3.6470288191787811E-2</v>
      </c>
      <c r="M6">
        <f t="shared" si="4"/>
        <v>3.647028819178781</v>
      </c>
    </row>
    <row r="7" spans="1:14" x14ac:dyDescent="0.25">
      <c r="A7" s="2">
        <f>'All data'!I7</f>
        <v>3679</v>
      </c>
      <c r="B7" s="3">
        <f>'All data'!I31</f>
        <v>3903</v>
      </c>
      <c r="C7" s="4">
        <f>'All data'!I55</f>
        <v>3881</v>
      </c>
      <c r="D7" s="5">
        <f>'All data'!I79</f>
        <v>3590</v>
      </c>
      <c r="E7" s="6">
        <f>'All data'!I103</f>
        <v>3817</v>
      </c>
      <c r="F7">
        <f>'All data'!J127</f>
        <v>3738</v>
      </c>
      <c r="G7">
        <f>'All data'!I127</f>
        <v>3774</v>
      </c>
      <c r="I7">
        <f t="shared" si="0"/>
        <v>36</v>
      </c>
      <c r="J7">
        <f t="shared" si="1"/>
        <v>0.96308186195826639</v>
      </c>
      <c r="K7">
        <f t="shared" si="2"/>
        <v>-36</v>
      </c>
      <c r="L7">
        <f t="shared" si="3"/>
        <v>-9.630818619582664E-3</v>
      </c>
      <c r="M7">
        <f t="shared" si="4"/>
        <v>-0.96308186195826639</v>
      </c>
    </row>
    <row r="8" spans="1:14" x14ac:dyDescent="0.25">
      <c r="A8" s="2">
        <f>'All data'!I8</f>
        <v>3800</v>
      </c>
      <c r="B8" s="3">
        <f>'All data'!I32</f>
        <v>3957</v>
      </c>
      <c r="C8" s="4">
        <f>'All data'!I56</f>
        <v>3979</v>
      </c>
      <c r="D8" s="5">
        <f>'All data'!I80</f>
        <v>3691</v>
      </c>
      <c r="E8" s="6">
        <f>'All data'!I104</f>
        <v>3917</v>
      </c>
      <c r="F8">
        <f>'All data'!J128</f>
        <v>3691</v>
      </c>
      <c r="G8">
        <f>'All data'!I128</f>
        <v>3869</v>
      </c>
      <c r="I8">
        <f t="shared" si="0"/>
        <v>178</v>
      </c>
      <c r="J8">
        <f t="shared" si="1"/>
        <v>4.8225413167163369</v>
      </c>
      <c r="K8">
        <f t="shared" si="2"/>
        <v>-178</v>
      </c>
      <c r="L8">
        <f t="shared" si="3"/>
        <v>-4.8225413167163368E-2</v>
      </c>
      <c r="M8">
        <f t="shared" si="4"/>
        <v>-4.8225413167163369</v>
      </c>
    </row>
    <row r="9" spans="1:14" x14ac:dyDescent="0.25">
      <c r="A9" s="2">
        <f>'All data'!I9</f>
        <v>3918</v>
      </c>
      <c r="B9" s="3">
        <f>'All data'!I33</f>
        <v>4094</v>
      </c>
      <c r="C9" s="4">
        <f>'All data'!I57</f>
        <v>4101</v>
      </c>
      <c r="D9" s="5">
        <f>'All data'!I81</f>
        <v>3829</v>
      </c>
      <c r="E9" s="6">
        <f>'All data'!I105</f>
        <v>4021</v>
      </c>
      <c r="F9">
        <f>'All data'!J129</f>
        <v>3637</v>
      </c>
      <c r="G9">
        <f>'All data'!I129</f>
        <v>3993</v>
      </c>
      <c r="I9">
        <f t="shared" si="0"/>
        <v>356</v>
      </c>
      <c r="J9">
        <f t="shared" si="1"/>
        <v>9.788287049766291</v>
      </c>
      <c r="K9">
        <f t="shared" si="2"/>
        <v>-356</v>
      </c>
      <c r="L9">
        <f t="shared" si="3"/>
        <v>-9.7882870497662908E-2</v>
      </c>
      <c r="M9">
        <f t="shared" si="4"/>
        <v>-9.788287049766291</v>
      </c>
    </row>
    <row r="10" spans="1:14" x14ac:dyDescent="0.25">
      <c r="A10" s="2">
        <f>'All data'!I10</f>
        <v>4143</v>
      </c>
      <c r="B10" s="3">
        <f>'All data'!I34</f>
        <v>4291</v>
      </c>
      <c r="C10" s="4">
        <f>'All data'!I58</f>
        <v>4307</v>
      </c>
      <c r="D10" s="5">
        <f>'All data'!I82</f>
        <v>4104</v>
      </c>
      <c r="E10" s="6">
        <f>'All data'!I106</f>
        <v>4293</v>
      </c>
      <c r="F10">
        <f>'All data'!J130</f>
        <v>3740</v>
      </c>
      <c r="G10">
        <f>'All data'!I130</f>
        <v>4228</v>
      </c>
      <c r="I10">
        <f t="shared" si="0"/>
        <v>488</v>
      </c>
      <c r="J10">
        <f t="shared" si="1"/>
        <v>13.04812834224599</v>
      </c>
      <c r="K10">
        <f t="shared" si="2"/>
        <v>-488</v>
      </c>
      <c r="L10">
        <f t="shared" si="3"/>
        <v>-0.1304812834224599</v>
      </c>
      <c r="M10">
        <f t="shared" si="4"/>
        <v>-13.04812834224599</v>
      </c>
    </row>
    <row r="11" spans="1:14" x14ac:dyDescent="0.25">
      <c r="A11" s="2">
        <f>'All data'!I11</f>
        <v>4346</v>
      </c>
      <c r="B11" s="3">
        <f>'All data'!I35</f>
        <v>4493</v>
      </c>
      <c r="C11" s="4">
        <f>'All data'!I59</f>
        <v>4560</v>
      </c>
      <c r="D11" s="5">
        <f>'All data'!I83</f>
        <v>4357</v>
      </c>
      <c r="E11" s="6">
        <f>'All data'!I107</f>
        <v>4549</v>
      </c>
      <c r="F11">
        <f>'All data'!J131</f>
        <v>4009</v>
      </c>
      <c r="G11">
        <f>'All data'!I131</f>
        <v>4461</v>
      </c>
      <c r="I11">
        <f t="shared" si="0"/>
        <v>452</v>
      </c>
      <c r="J11">
        <f t="shared" si="1"/>
        <v>11.274632077824894</v>
      </c>
      <c r="K11">
        <f t="shared" si="2"/>
        <v>-452</v>
      </c>
      <c r="L11">
        <f t="shared" si="3"/>
        <v>-0.11274632077824893</v>
      </c>
      <c r="M11">
        <f t="shared" si="4"/>
        <v>-11.274632077824894</v>
      </c>
    </row>
    <row r="12" spans="1:14" x14ac:dyDescent="0.25">
      <c r="A12" s="2">
        <f>'All data'!I12</f>
        <v>4499</v>
      </c>
      <c r="B12" s="3">
        <f>'All data'!I36</f>
        <v>4596</v>
      </c>
      <c r="C12" s="4">
        <f>'All data'!I60</f>
        <v>4725</v>
      </c>
      <c r="D12" s="5">
        <f>'All data'!I84</f>
        <v>4472</v>
      </c>
      <c r="E12" s="6">
        <f>'All data'!I108</f>
        <v>4721</v>
      </c>
      <c r="F12">
        <f>'All data'!J132</f>
        <v>4182</v>
      </c>
      <c r="G12">
        <f>'All data'!I132</f>
        <v>4603</v>
      </c>
      <c r="I12">
        <f t="shared" si="0"/>
        <v>421</v>
      </c>
      <c r="J12">
        <f t="shared" si="1"/>
        <v>10.066953610712577</v>
      </c>
      <c r="K12">
        <f t="shared" si="2"/>
        <v>-421</v>
      </c>
      <c r="L12">
        <f t="shared" si="3"/>
        <v>-0.10066953610712577</v>
      </c>
      <c r="M12">
        <f t="shared" si="4"/>
        <v>-10.066953610712577</v>
      </c>
    </row>
    <row r="13" spans="1:14" x14ac:dyDescent="0.25">
      <c r="A13" s="2">
        <f>'All data'!I13</f>
        <v>4604</v>
      </c>
      <c r="B13" s="3">
        <f>'All data'!I37</f>
        <v>4589</v>
      </c>
      <c r="C13" s="4">
        <f>'All data'!I61</f>
        <v>4794</v>
      </c>
      <c r="D13" s="5">
        <f>'All data'!I85</f>
        <v>4521</v>
      </c>
      <c r="E13" s="6">
        <f>'All data'!I109</f>
        <v>4760</v>
      </c>
      <c r="F13">
        <f>'All data'!J133</f>
        <v>4252</v>
      </c>
      <c r="G13">
        <f>'All data'!I133</f>
        <v>4654</v>
      </c>
      <c r="I13">
        <f t="shared" si="0"/>
        <v>402</v>
      </c>
      <c r="J13">
        <f t="shared" si="1"/>
        <v>9.4543744120413926</v>
      </c>
      <c r="K13">
        <f t="shared" si="2"/>
        <v>-402</v>
      </c>
      <c r="L13">
        <f t="shared" si="3"/>
        <v>-9.4543744120413928E-2</v>
      </c>
      <c r="M13">
        <f t="shared" si="4"/>
        <v>-9.4543744120413926</v>
      </c>
    </row>
    <row r="14" spans="1:14" x14ac:dyDescent="0.25">
      <c r="A14" s="2">
        <f>'All data'!I14</f>
        <v>4609</v>
      </c>
      <c r="B14" s="3">
        <f>'All data'!I38</f>
        <v>4561</v>
      </c>
      <c r="C14" s="4">
        <f>'All data'!I62</f>
        <v>4807</v>
      </c>
      <c r="D14" s="5">
        <f>'All data'!I86</f>
        <v>4507</v>
      </c>
      <c r="E14" s="6">
        <f>'All data'!I110</f>
        <v>4803</v>
      </c>
      <c r="F14">
        <f>'All data'!J134</f>
        <v>4284</v>
      </c>
      <c r="G14">
        <f>'All data'!I134</f>
        <v>4657</v>
      </c>
      <c r="I14">
        <f t="shared" si="0"/>
        <v>373</v>
      </c>
      <c r="J14">
        <f t="shared" si="1"/>
        <v>8.7068160597572355</v>
      </c>
      <c r="K14">
        <f t="shared" si="2"/>
        <v>-373</v>
      </c>
      <c r="L14">
        <f t="shared" si="3"/>
        <v>-8.7068160597572358E-2</v>
      </c>
      <c r="M14">
        <f t="shared" si="4"/>
        <v>-8.7068160597572355</v>
      </c>
    </row>
    <row r="15" spans="1:14" x14ac:dyDescent="0.25">
      <c r="A15" s="2">
        <f>'All data'!I15</f>
        <v>4576</v>
      </c>
      <c r="B15" s="3">
        <f>'All data'!I39</f>
        <v>4448</v>
      </c>
      <c r="C15" s="4">
        <f>'All data'!I63</f>
        <v>4752</v>
      </c>
      <c r="D15" s="5">
        <f>'All data'!I87</f>
        <v>4405</v>
      </c>
      <c r="E15" s="6">
        <f>'All data'!I111</f>
        <v>4764</v>
      </c>
      <c r="F15">
        <f>'All data'!J135</f>
        <v>4235</v>
      </c>
      <c r="G15">
        <f>'All data'!I135</f>
        <v>4589</v>
      </c>
      <c r="I15">
        <f t="shared" si="0"/>
        <v>354</v>
      </c>
      <c r="J15">
        <f t="shared" si="1"/>
        <v>8.3589138134592673</v>
      </c>
      <c r="K15">
        <f t="shared" si="2"/>
        <v>-354</v>
      </c>
      <c r="L15">
        <f t="shared" si="3"/>
        <v>-8.3589138134592678E-2</v>
      </c>
      <c r="M15">
        <f t="shared" si="4"/>
        <v>-8.3589138134592673</v>
      </c>
    </row>
    <row r="16" spans="1:14" x14ac:dyDescent="0.25">
      <c r="A16" s="2">
        <f>'All data'!I16</f>
        <v>4525</v>
      </c>
      <c r="B16" s="3">
        <f>'All data'!I40</f>
        <v>4379</v>
      </c>
      <c r="C16" s="4">
        <f>'All data'!I64</f>
        <v>4678</v>
      </c>
      <c r="D16" s="5">
        <f>'All data'!I88</f>
        <v>4318</v>
      </c>
      <c r="E16" s="6">
        <f>'All data'!I112</f>
        <v>4670</v>
      </c>
      <c r="F16">
        <f>'All data'!J136</f>
        <v>4154</v>
      </c>
      <c r="G16">
        <f>'All data'!I136</f>
        <v>4514</v>
      </c>
      <c r="I16">
        <f t="shared" si="0"/>
        <v>360</v>
      </c>
      <c r="J16">
        <f t="shared" si="1"/>
        <v>8.6663456909003376</v>
      </c>
      <c r="K16">
        <f t="shared" si="2"/>
        <v>-360</v>
      </c>
      <c r="L16">
        <f t="shared" si="3"/>
        <v>-8.6663456909003372E-2</v>
      </c>
      <c r="M16">
        <f t="shared" si="4"/>
        <v>-8.6663456909003376</v>
      </c>
    </row>
    <row r="17" spans="1:13" x14ac:dyDescent="0.25">
      <c r="A17" s="2">
        <f>'All data'!I17</f>
        <v>4528</v>
      </c>
      <c r="B17" s="3">
        <f>'All data'!I41</f>
        <v>4363</v>
      </c>
      <c r="C17" s="4">
        <f>'All data'!I65</f>
        <v>4691</v>
      </c>
      <c r="D17" s="5">
        <f>'All data'!I89</f>
        <v>4299</v>
      </c>
      <c r="E17" s="6">
        <f>'All data'!I113</f>
        <v>4695</v>
      </c>
      <c r="F17">
        <f>'All data'!J137</f>
        <v>4141</v>
      </c>
      <c r="G17">
        <f>'All data'!I137</f>
        <v>4515</v>
      </c>
      <c r="I17">
        <f t="shared" si="0"/>
        <v>374</v>
      </c>
      <c r="J17">
        <f t="shared" si="1"/>
        <v>9.0316348708041527</v>
      </c>
      <c r="K17">
        <f t="shared" si="2"/>
        <v>-374</v>
      </c>
      <c r="L17">
        <f t="shared" si="3"/>
        <v>-9.0316348708041533E-2</v>
      </c>
      <c r="M17">
        <f t="shared" si="4"/>
        <v>-9.0316348708041527</v>
      </c>
    </row>
    <row r="18" spans="1:13" x14ac:dyDescent="0.25">
      <c r="A18" s="2">
        <f>'All data'!I18</f>
        <v>4828</v>
      </c>
      <c r="B18" s="3">
        <f>'All data'!I42</f>
        <v>4683</v>
      </c>
      <c r="C18" s="4">
        <f>'All data'!I66</f>
        <v>4985</v>
      </c>
      <c r="D18" s="5">
        <f>'All data'!I90</f>
        <v>4621</v>
      </c>
      <c r="E18" s="6">
        <f>'All data'!I114</f>
        <v>4830</v>
      </c>
      <c r="F18">
        <f>'All data'!J138</f>
        <v>4395</v>
      </c>
      <c r="G18">
        <f>'All data'!I138</f>
        <v>4789</v>
      </c>
      <c r="I18">
        <f t="shared" si="0"/>
        <v>394</v>
      </c>
      <c r="J18">
        <f t="shared" si="1"/>
        <v>8.9647326507394762</v>
      </c>
      <c r="K18">
        <f t="shared" si="2"/>
        <v>-394</v>
      </c>
      <c r="L18">
        <f t="shared" si="3"/>
        <v>-8.9647326507394764E-2</v>
      </c>
      <c r="M18">
        <f t="shared" si="4"/>
        <v>-8.9647326507394762</v>
      </c>
    </row>
    <row r="19" spans="1:13" x14ac:dyDescent="0.25">
      <c r="A19" s="2">
        <f>'All data'!I19</f>
        <v>4881</v>
      </c>
      <c r="B19" s="3">
        <f>'All data'!I43</f>
        <v>4790</v>
      </c>
      <c r="C19" s="4">
        <f>'All data'!I67</f>
        <v>5039</v>
      </c>
      <c r="D19" s="5">
        <f>'All data'!I91</f>
        <v>4696</v>
      </c>
      <c r="E19" s="6">
        <f>'All data'!I115</f>
        <v>4894</v>
      </c>
      <c r="F19">
        <f>'All data'!J139</f>
        <v>4481</v>
      </c>
      <c r="G19">
        <f>'All data'!I139</f>
        <v>4860</v>
      </c>
      <c r="I19">
        <f t="shared" si="0"/>
        <v>379</v>
      </c>
      <c r="J19">
        <f t="shared" si="1"/>
        <v>8.4579334969872804</v>
      </c>
      <c r="K19">
        <f t="shared" si="2"/>
        <v>-379</v>
      </c>
      <c r="L19">
        <f t="shared" si="3"/>
        <v>-8.4579334969872799E-2</v>
      </c>
      <c r="M19">
        <f t="shared" si="4"/>
        <v>-8.4579334969872804</v>
      </c>
    </row>
    <row r="20" spans="1:13" x14ac:dyDescent="0.25">
      <c r="A20" s="2">
        <f>'All data'!I20</f>
        <v>4871</v>
      </c>
      <c r="B20" s="3">
        <f>'All data'!I44</f>
        <v>4785</v>
      </c>
      <c r="C20" s="4">
        <f>'All data'!I68</f>
        <v>5105</v>
      </c>
      <c r="D20" s="5">
        <f>'All data'!I92</f>
        <v>4659</v>
      </c>
      <c r="E20" s="6">
        <f>'All data'!I116</f>
        <v>4878</v>
      </c>
      <c r="F20">
        <f>'All data'!J140</f>
        <v>4499</v>
      </c>
      <c r="G20">
        <f>'All data'!I140</f>
        <v>4860</v>
      </c>
      <c r="I20">
        <f t="shared" si="0"/>
        <v>361</v>
      </c>
      <c r="J20">
        <f t="shared" si="1"/>
        <v>8.0240053345187814</v>
      </c>
      <c r="K20">
        <f t="shared" si="2"/>
        <v>-361</v>
      </c>
      <c r="L20">
        <f t="shared" si="3"/>
        <v>-8.0240053345187815E-2</v>
      </c>
      <c r="M20">
        <f t="shared" si="4"/>
        <v>-8.0240053345187814</v>
      </c>
    </row>
    <row r="21" spans="1:13" x14ac:dyDescent="0.25">
      <c r="A21" s="2">
        <f>'All data'!I21</f>
        <v>4931</v>
      </c>
      <c r="B21" s="3">
        <f>'All data'!I45</f>
        <v>4814</v>
      </c>
      <c r="C21" s="4">
        <f>'All data'!I69</f>
        <v>5124</v>
      </c>
      <c r="D21" s="5">
        <f>'All data'!I93</f>
        <v>4663</v>
      </c>
      <c r="E21" s="6">
        <f>'All data'!I117</f>
        <v>4894</v>
      </c>
      <c r="F21">
        <f>'All data'!J141</f>
        <v>4507</v>
      </c>
      <c r="G21">
        <f>'All data'!I141</f>
        <v>4885</v>
      </c>
      <c r="I21">
        <f t="shared" si="0"/>
        <v>378</v>
      </c>
      <c r="J21">
        <f t="shared" si="1"/>
        <v>8.386953627690259</v>
      </c>
      <c r="K21">
        <f t="shared" si="2"/>
        <v>-378</v>
      </c>
      <c r="L21">
        <f t="shared" si="3"/>
        <v>-8.3869536276902593E-2</v>
      </c>
      <c r="M21">
        <f t="shared" si="4"/>
        <v>-8.386953627690259</v>
      </c>
    </row>
    <row r="22" spans="1:13" x14ac:dyDescent="0.25">
      <c r="A22" s="2">
        <f>'All data'!I22</f>
        <v>4879</v>
      </c>
      <c r="B22" s="3">
        <f>'All data'!I46</f>
        <v>4763</v>
      </c>
      <c r="C22" s="4">
        <f>'All data'!I70</f>
        <v>5072</v>
      </c>
      <c r="D22" s="5">
        <f>'All data'!I94</f>
        <v>4676</v>
      </c>
      <c r="E22" s="6">
        <f>'All data'!I118</f>
        <v>4870</v>
      </c>
      <c r="F22">
        <f>'All data'!J142</f>
        <v>4441</v>
      </c>
      <c r="G22">
        <f>'All data'!I142</f>
        <v>4852</v>
      </c>
      <c r="I22">
        <f t="shared" si="0"/>
        <v>411</v>
      </c>
      <c r="J22">
        <f t="shared" si="1"/>
        <v>9.254672371087592</v>
      </c>
      <c r="K22">
        <f t="shared" si="2"/>
        <v>-411</v>
      </c>
      <c r="L22">
        <f t="shared" si="3"/>
        <v>-9.2546723710875925E-2</v>
      </c>
      <c r="M22">
        <f t="shared" si="4"/>
        <v>-9.254672371087592</v>
      </c>
    </row>
    <row r="23" spans="1:13" x14ac:dyDescent="0.25">
      <c r="A23" s="2">
        <f>'All data'!I23</f>
        <v>4811</v>
      </c>
      <c r="B23" s="3">
        <f>'All data'!I47</f>
        <v>4701</v>
      </c>
      <c r="C23" s="4">
        <f>'All data'!I71</f>
        <v>5019</v>
      </c>
      <c r="D23" s="5">
        <f>'All data'!I95</f>
        <v>4629</v>
      </c>
      <c r="E23" s="6">
        <f>'All data'!I119</f>
        <v>4842</v>
      </c>
      <c r="F23">
        <f>'All data'!J143</f>
        <v>4449</v>
      </c>
      <c r="G23">
        <f>'All data'!I143</f>
        <v>4800</v>
      </c>
      <c r="I23">
        <f t="shared" si="0"/>
        <v>351</v>
      </c>
      <c r="J23">
        <f t="shared" si="1"/>
        <v>7.8894133513149027</v>
      </c>
      <c r="K23">
        <f t="shared" si="2"/>
        <v>-351</v>
      </c>
      <c r="L23">
        <f t="shared" si="3"/>
        <v>-7.8894133513149028E-2</v>
      </c>
      <c r="M23">
        <f t="shared" si="4"/>
        <v>-7.8894133513149027</v>
      </c>
    </row>
    <row r="24" spans="1:13" x14ac:dyDescent="0.25">
      <c r="A24" s="2">
        <f>'All data'!I24</f>
        <v>4705</v>
      </c>
      <c r="B24" s="3">
        <f>'All data'!I48</f>
        <v>4691</v>
      </c>
      <c r="C24" s="4">
        <f>'All data'!I72</f>
        <v>5032</v>
      </c>
      <c r="D24" s="5">
        <f>'All data'!I96</f>
        <v>4581</v>
      </c>
      <c r="E24" s="6">
        <f>'All data'!I120</f>
        <v>4877</v>
      </c>
      <c r="F24">
        <f>'All data'!J144</f>
        <v>4409</v>
      </c>
      <c r="G24">
        <f>'All data'!I144</f>
        <v>4777</v>
      </c>
      <c r="I24">
        <f t="shared" si="0"/>
        <v>368</v>
      </c>
      <c r="J24">
        <f t="shared" si="1"/>
        <v>8.3465638466772507</v>
      </c>
      <c r="K24">
        <f t="shared" si="2"/>
        <v>-368</v>
      </c>
      <c r="L24">
        <f t="shared" si="3"/>
        <v>-8.3465638466772504E-2</v>
      </c>
      <c r="M24">
        <f t="shared" si="4"/>
        <v>-8.3465638466772507</v>
      </c>
    </row>
    <row r="25" spans="1:13" x14ac:dyDescent="0.25">
      <c r="A25" s="2">
        <f>'All data'!I25</f>
        <v>4615</v>
      </c>
      <c r="B25" s="3">
        <f>'All data'!I49</f>
        <v>4640</v>
      </c>
      <c r="C25" s="4">
        <f>'All data'!I73</f>
        <v>4974</v>
      </c>
      <c r="D25" s="5">
        <f>'All data'!I97</f>
        <v>4537</v>
      </c>
      <c r="E25" s="6">
        <f>'All data'!I121</f>
        <v>4892</v>
      </c>
      <c r="F25">
        <f>'All data'!J145</f>
        <v>4456</v>
      </c>
      <c r="G25">
        <f>'All data'!I145</f>
        <v>4732</v>
      </c>
      <c r="I25">
        <f t="shared" si="0"/>
        <v>276</v>
      </c>
      <c r="J25">
        <f t="shared" si="1"/>
        <v>6.1938958707360863</v>
      </c>
      <c r="K25">
        <f t="shared" si="2"/>
        <v>-276</v>
      </c>
      <c r="L25">
        <f t="shared" si="3"/>
        <v>-6.193895870736086E-2</v>
      </c>
      <c r="M25">
        <f t="shared" si="4"/>
        <v>-6.1938958707360863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G2" sqref="G2"/>
    </sheetView>
  </sheetViews>
  <sheetFormatPr defaultRowHeight="15" x14ac:dyDescent="0.25"/>
  <cols>
    <col min="1" max="5" width="10.42578125" bestFit="1" customWidth="1"/>
  </cols>
  <sheetData>
    <row r="1" spans="1:7" x14ac:dyDescent="0.25">
      <c r="A1" s="8">
        <f>Load!$A$1</f>
        <v>43072</v>
      </c>
      <c r="B1" s="8">
        <f>Load!$B$1</f>
        <v>43436</v>
      </c>
      <c r="C1" s="8">
        <f>Load!$C$1</f>
        <v>43450</v>
      </c>
      <c r="D1" s="8">
        <f>Load!$D$1</f>
        <v>43807</v>
      </c>
      <c r="E1" s="8">
        <f>Load!$E$1</f>
        <v>43828</v>
      </c>
      <c r="F1" t="s">
        <v>20</v>
      </c>
      <c r="G1" t="s">
        <v>15</v>
      </c>
    </row>
    <row r="2" spans="1:7" x14ac:dyDescent="0.25">
      <c r="A2" s="2">
        <f>'All data'!B2</f>
        <v>0</v>
      </c>
      <c r="B2" s="3">
        <f>'All data'!B26</f>
        <v>0</v>
      </c>
      <c r="C2" s="4">
        <f>'All data'!B50</f>
        <v>-1</v>
      </c>
      <c r="D2" s="5">
        <f>'All data'!B74</f>
        <v>6</v>
      </c>
      <c r="E2" s="6">
        <f>'All data'!B98</f>
        <v>1</v>
      </c>
      <c r="F2">
        <f>AVERAGE(A2:E2)</f>
        <v>1.2</v>
      </c>
      <c r="G2">
        <f>'All data'!B122</f>
        <v>0</v>
      </c>
    </row>
    <row r="3" spans="1:7" x14ac:dyDescent="0.25">
      <c r="A3" s="2">
        <f>'All data'!B3</f>
        <v>0</v>
      </c>
      <c r="B3" s="3">
        <f>'All data'!B27</f>
        <v>-1</v>
      </c>
      <c r="C3" s="4">
        <f>'All data'!B51</f>
        <v>-1</v>
      </c>
      <c r="D3" s="5">
        <f>'All data'!B75</f>
        <v>6</v>
      </c>
      <c r="E3" s="6">
        <f>'All data'!B99</f>
        <v>1</v>
      </c>
      <c r="F3">
        <f t="shared" ref="F3:F25" si="0">AVERAGE(A3:E3)</f>
        <v>1</v>
      </c>
      <c r="G3">
        <f>'All data'!B123</f>
        <v>0</v>
      </c>
    </row>
    <row r="4" spans="1:7" x14ac:dyDescent="0.25">
      <c r="A4" s="2">
        <f>'All data'!B4</f>
        <v>0</v>
      </c>
      <c r="B4" s="3">
        <f>'All data'!B28</f>
        <v>-1</v>
      </c>
      <c r="C4" s="4">
        <f>'All data'!B52</f>
        <v>-1</v>
      </c>
      <c r="D4" s="5">
        <f>'All data'!B76</f>
        <v>5</v>
      </c>
      <c r="E4" s="6">
        <f>'All data'!B100</f>
        <v>1</v>
      </c>
      <c r="F4">
        <f t="shared" si="0"/>
        <v>0.8</v>
      </c>
      <c r="G4">
        <f>'All data'!B124</f>
        <v>0</v>
      </c>
    </row>
    <row r="5" spans="1:7" x14ac:dyDescent="0.25">
      <c r="A5" s="2">
        <f>'All data'!B5</f>
        <v>0</v>
      </c>
      <c r="B5" s="3">
        <f>'All data'!B29</f>
        <v>-1</v>
      </c>
      <c r="C5" s="4">
        <f>'All data'!B53</f>
        <v>-1</v>
      </c>
      <c r="D5" s="5">
        <f>'All data'!B77</f>
        <v>4</v>
      </c>
      <c r="E5" s="6">
        <f>'All data'!B101</f>
        <v>1</v>
      </c>
      <c r="F5">
        <f t="shared" si="0"/>
        <v>0.6</v>
      </c>
      <c r="G5">
        <f>'All data'!B125</f>
        <v>0</v>
      </c>
    </row>
    <row r="6" spans="1:7" x14ac:dyDescent="0.25">
      <c r="A6" s="2">
        <f>'All data'!B6</f>
        <v>0</v>
      </c>
      <c r="B6" s="3">
        <f>'All data'!B30</f>
        <v>-1</v>
      </c>
      <c r="C6" s="4">
        <f>'All data'!B54</f>
        <v>-1</v>
      </c>
      <c r="D6" s="5">
        <f>'All data'!B78</f>
        <v>4</v>
      </c>
      <c r="E6" s="6">
        <f>'All data'!B102</f>
        <v>1</v>
      </c>
      <c r="F6">
        <f t="shared" si="0"/>
        <v>0.6</v>
      </c>
      <c r="G6">
        <f>'All data'!B126</f>
        <v>-1</v>
      </c>
    </row>
    <row r="7" spans="1:7" x14ac:dyDescent="0.25">
      <c r="A7" s="2">
        <f>'All data'!B7</f>
        <v>0</v>
      </c>
      <c r="B7" s="3">
        <f>'All data'!B31</f>
        <v>-1</v>
      </c>
      <c r="C7" s="4">
        <f>'All data'!B55</f>
        <v>-1</v>
      </c>
      <c r="D7" s="5">
        <f>'All data'!B79</f>
        <v>4</v>
      </c>
      <c r="E7" s="6">
        <f>'All data'!B103</f>
        <v>1</v>
      </c>
      <c r="F7">
        <f t="shared" si="0"/>
        <v>0.6</v>
      </c>
      <c r="G7">
        <f>'All data'!B127</f>
        <v>-1</v>
      </c>
    </row>
    <row r="8" spans="1:7" x14ac:dyDescent="0.25">
      <c r="A8" s="2">
        <f>'All data'!B8</f>
        <v>0</v>
      </c>
      <c r="B8" s="3">
        <f>'All data'!B32</f>
        <v>-1</v>
      </c>
      <c r="C8" s="4">
        <f>'All data'!B56</f>
        <v>-1</v>
      </c>
      <c r="D8" s="5">
        <f>'All data'!B80</f>
        <v>3</v>
      </c>
      <c r="E8" s="6">
        <f>'All data'!B104</f>
        <v>1</v>
      </c>
      <c r="F8">
        <f t="shared" si="0"/>
        <v>0.4</v>
      </c>
      <c r="G8">
        <f>'All data'!B128</f>
        <v>-2</v>
      </c>
    </row>
    <row r="9" spans="1:7" x14ac:dyDescent="0.25">
      <c r="A9" s="2">
        <f>'All data'!B9</f>
        <v>0</v>
      </c>
      <c r="B9" s="3">
        <f>'All data'!B33</f>
        <v>-1</v>
      </c>
      <c r="C9" s="4">
        <f>'All data'!B57</f>
        <v>-1</v>
      </c>
      <c r="D9" s="5">
        <f>'All data'!B81</f>
        <v>3</v>
      </c>
      <c r="E9" s="6">
        <f>'All data'!B105</f>
        <v>1</v>
      </c>
      <c r="F9">
        <f t="shared" si="0"/>
        <v>0.4</v>
      </c>
      <c r="G9">
        <f>'All data'!B129</f>
        <v>-1</v>
      </c>
    </row>
    <row r="10" spans="1:7" x14ac:dyDescent="0.25">
      <c r="A10" s="2">
        <f>'All data'!B10</f>
        <v>0</v>
      </c>
      <c r="B10" s="3">
        <f>'All data'!B34</f>
        <v>0</v>
      </c>
      <c r="C10" s="4">
        <f>'All data'!B58</f>
        <v>-1</v>
      </c>
      <c r="D10" s="5">
        <f>'All data'!B82</f>
        <v>3</v>
      </c>
      <c r="E10" s="6">
        <f>'All data'!B106</f>
        <v>1</v>
      </c>
      <c r="F10">
        <f t="shared" si="0"/>
        <v>0.6</v>
      </c>
      <c r="G10">
        <f>'All data'!B130</f>
        <v>0</v>
      </c>
    </row>
    <row r="11" spans="1:7" x14ac:dyDescent="0.25">
      <c r="A11" s="2">
        <f>'All data'!B11</f>
        <v>0</v>
      </c>
      <c r="B11" s="3">
        <f>'All data'!B35</f>
        <v>1</v>
      </c>
      <c r="C11" s="4">
        <f>'All data'!B59</f>
        <v>-1</v>
      </c>
      <c r="D11" s="5">
        <f>'All data'!B83</f>
        <v>4</v>
      </c>
      <c r="E11" s="6">
        <f>'All data'!B107</f>
        <v>1</v>
      </c>
      <c r="F11">
        <f t="shared" si="0"/>
        <v>1</v>
      </c>
      <c r="G11">
        <f>'All data'!B131</f>
        <v>1</v>
      </c>
    </row>
    <row r="12" spans="1:7" x14ac:dyDescent="0.25">
      <c r="A12" s="2">
        <f>'All data'!B12</f>
        <v>0</v>
      </c>
      <c r="B12" s="3">
        <f>'All data'!B36</f>
        <v>4</v>
      </c>
      <c r="C12" s="4">
        <f>'All data'!B60</f>
        <v>-1</v>
      </c>
      <c r="D12" s="5">
        <f>'All data'!B84</f>
        <v>6</v>
      </c>
      <c r="E12" s="6">
        <f>'All data'!B108</f>
        <v>1</v>
      </c>
      <c r="F12">
        <f t="shared" si="0"/>
        <v>2</v>
      </c>
      <c r="G12">
        <f>'All data'!B132</f>
        <v>2</v>
      </c>
    </row>
    <row r="13" spans="1:7" x14ac:dyDescent="0.25">
      <c r="A13" s="2">
        <f>'All data'!B13</f>
        <v>0</v>
      </c>
      <c r="B13" s="3">
        <f>'All data'!B37</f>
        <v>6</v>
      </c>
      <c r="C13" s="4">
        <f>'All data'!B61</f>
        <v>-1</v>
      </c>
      <c r="D13" s="5">
        <f>'All data'!B85</f>
        <v>7</v>
      </c>
      <c r="E13" s="6">
        <f>'All data'!B109</f>
        <v>0</v>
      </c>
      <c r="F13">
        <f t="shared" si="0"/>
        <v>2.4</v>
      </c>
      <c r="G13">
        <f>'All data'!B133</f>
        <v>3</v>
      </c>
    </row>
    <row r="14" spans="1:7" x14ac:dyDescent="0.25">
      <c r="A14" s="2">
        <f>'All data'!B14</f>
        <v>0</v>
      </c>
      <c r="B14" s="3">
        <f>'All data'!B38</f>
        <v>8</v>
      </c>
      <c r="C14" s="4">
        <f>'All data'!B62</f>
        <v>0</v>
      </c>
      <c r="D14" s="5">
        <f>'All data'!B86</f>
        <v>10</v>
      </c>
      <c r="E14" s="6">
        <f>'All data'!B110</f>
        <v>0</v>
      </c>
      <c r="F14">
        <f t="shared" si="0"/>
        <v>3.6</v>
      </c>
      <c r="G14">
        <f>'All data'!B134</f>
        <v>3</v>
      </c>
    </row>
    <row r="15" spans="1:7" x14ac:dyDescent="0.25">
      <c r="A15" s="2">
        <f>'All data'!B15</f>
        <v>0</v>
      </c>
      <c r="B15" s="3">
        <f>'All data'!B39</f>
        <v>10</v>
      </c>
      <c r="C15" s="4">
        <f>'All data'!B63</f>
        <v>-1</v>
      </c>
      <c r="D15" s="5">
        <f>'All data'!B87</f>
        <v>9</v>
      </c>
      <c r="E15" s="6">
        <f>'All data'!B111</f>
        <v>0</v>
      </c>
      <c r="F15">
        <f t="shared" si="0"/>
        <v>3.6</v>
      </c>
      <c r="G15">
        <f>'All data'!B135</f>
        <v>3</v>
      </c>
    </row>
    <row r="16" spans="1:7" x14ac:dyDescent="0.25">
      <c r="A16" s="2">
        <f>'All data'!B16</f>
        <v>0</v>
      </c>
      <c r="B16" s="3">
        <f>'All data'!B40</f>
        <v>10</v>
      </c>
      <c r="C16" s="4">
        <f>'All data'!B64</f>
        <v>-1</v>
      </c>
      <c r="D16" s="5">
        <f>'All data'!B88</f>
        <v>8</v>
      </c>
      <c r="E16" s="6">
        <f>'All data'!B112</f>
        <v>0</v>
      </c>
      <c r="F16">
        <f t="shared" si="0"/>
        <v>3.4</v>
      </c>
      <c r="G16">
        <f>'All data'!B136</f>
        <v>4</v>
      </c>
    </row>
    <row r="17" spans="1:7" x14ac:dyDescent="0.25">
      <c r="A17" s="2">
        <f>'All data'!B17</f>
        <v>0</v>
      </c>
      <c r="B17" s="3">
        <f>'All data'!B41</f>
        <v>10</v>
      </c>
      <c r="C17" s="4">
        <f>'All data'!B65</f>
        <v>-1</v>
      </c>
      <c r="D17" s="5">
        <f>'All data'!B89</f>
        <v>9</v>
      </c>
      <c r="E17" s="6">
        <f>'All data'!B113</f>
        <v>0</v>
      </c>
      <c r="F17">
        <f t="shared" si="0"/>
        <v>3.6</v>
      </c>
      <c r="G17">
        <f>'All data'!B137</f>
        <v>4</v>
      </c>
    </row>
    <row r="18" spans="1:7" x14ac:dyDescent="0.25">
      <c r="A18" s="2">
        <f>'All data'!B18</f>
        <v>0</v>
      </c>
      <c r="B18" s="3">
        <f>'All data'!B42</f>
        <v>8</v>
      </c>
      <c r="C18" s="4">
        <f>'All data'!B66</f>
        <v>-1</v>
      </c>
      <c r="D18" s="5">
        <f>'All data'!B90</f>
        <v>8</v>
      </c>
      <c r="E18" s="6">
        <f>'All data'!B114</f>
        <v>0</v>
      </c>
      <c r="F18">
        <f t="shared" si="0"/>
        <v>3</v>
      </c>
      <c r="G18">
        <f>'All data'!B138</f>
        <v>3</v>
      </c>
    </row>
    <row r="19" spans="1:7" x14ac:dyDescent="0.25">
      <c r="A19" s="2">
        <f>'All data'!B19</f>
        <v>0</v>
      </c>
      <c r="B19" s="3">
        <f>'All data'!B43</f>
        <v>7</v>
      </c>
      <c r="C19" s="4">
        <f>'All data'!B67</f>
        <v>-1</v>
      </c>
      <c r="D19" s="5">
        <f>'All data'!B91</f>
        <v>7</v>
      </c>
      <c r="E19" s="6">
        <f>'All data'!B115</f>
        <v>0</v>
      </c>
      <c r="F19">
        <f t="shared" si="0"/>
        <v>2.6</v>
      </c>
      <c r="G19">
        <f>'All data'!B139</f>
        <v>3</v>
      </c>
    </row>
    <row r="20" spans="1:7" x14ac:dyDescent="0.25">
      <c r="A20" s="2">
        <f>'All data'!B20</f>
        <v>0</v>
      </c>
      <c r="B20" s="3">
        <f>'All data'!B44</f>
        <v>7</v>
      </c>
      <c r="C20" s="4">
        <f>'All data'!B68</f>
        <v>-1</v>
      </c>
      <c r="D20" s="5">
        <f>'All data'!B92</f>
        <v>7</v>
      </c>
      <c r="E20" s="6">
        <f>'All data'!B116</f>
        <v>1</v>
      </c>
      <c r="F20">
        <f t="shared" si="0"/>
        <v>2.8</v>
      </c>
      <c r="G20">
        <f>'All data'!B140</f>
        <v>3</v>
      </c>
    </row>
    <row r="21" spans="1:7" x14ac:dyDescent="0.25">
      <c r="A21" s="2">
        <f>'All data'!B21</f>
        <v>0</v>
      </c>
      <c r="B21" s="3">
        <f>'All data'!B45</f>
        <v>7</v>
      </c>
      <c r="C21" s="4">
        <f>'All data'!B69</f>
        <v>-3</v>
      </c>
      <c r="D21" s="5">
        <f>'All data'!B93</f>
        <v>4</v>
      </c>
      <c r="E21" s="6">
        <f>'All data'!B117</f>
        <v>0</v>
      </c>
      <c r="F21">
        <f t="shared" si="0"/>
        <v>1.6</v>
      </c>
      <c r="G21">
        <f>'All data'!B141</f>
        <v>2</v>
      </c>
    </row>
    <row r="22" spans="1:7" x14ac:dyDescent="0.25">
      <c r="A22" s="2">
        <f>'All data'!B22</f>
        <v>0</v>
      </c>
      <c r="B22" s="3">
        <f>'All data'!B46</f>
        <v>6</v>
      </c>
      <c r="C22" s="4">
        <f>'All data'!B70</f>
        <v>-3</v>
      </c>
      <c r="D22" s="5">
        <f>'All data'!B94</f>
        <v>4</v>
      </c>
      <c r="E22" s="6">
        <f>'All data'!B118</f>
        <v>0</v>
      </c>
      <c r="F22">
        <f t="shared" si="0"/>
        <v>1.4</v>
      </c>
      <c r="G22">
        <f>'All data'!B142</f>
        <v>2</v>
      </c>
    </row>
    <row r="23" spans="1:7" x14ac:dyDescent="0.25">
      <c r="A23" s="2">
        <f>'All data'!B23</f>
        <v>0</v>
      </c>
      <c r="B23" s="3">
        <f>'All data'!B47</f>
        <v>6</v>
      </c>
      <c r="C23" s="4">
        <f>'All data'!B71</f>
        <v>-4</v>
      </c>
      <c r="D23" s="5">
        <f>'All data'!B95</f>
        <v>4</v>
      </c>
      <c r="E23" s="6">
        <f>'All data'!B119</f>
        <v>0</v>
      </c>
      <c r="F23">
        <f t="shared" si="0"/>
        <v>1.2</v>
      </c>
      <c r="G23">
        <f>'All data'!B143</f>
        <v>1</v>
      </c>
    </row>
    <row r="24" spans="1:7" x14ac:dyDescent="0.25">
      <c r="A24" s="2">
        <f>'All data'!B24</f>
        <v>0</v>
      </c>
      <c r="B24" s="3">
        <f>'All data'!B48</f>
        <v>5</v>
      </c>
      <c r="C24" s="4">
        <f>'All data'!B72</f>
        <v>-5</v>
      </c>
      <c r="D24" s="5">
        <f>'All data'!B96</f>
        <v>3</v>
      </c>
      <c r="E24" s="6">
        <f>'All data'!B120</f>
        <v>0</v>
      </c>
      <c r="F24">
        <f t="shared" si="0"/>
        <v>0.6</v>
      </c>
      <c r="G24">
        <f>'All data'!B144</f>
        <v>1</v>
      </c>
    </row>
    <row r="25" spans="1:7" x14ac:dyDescent="0.25">
      <c r="A25" s="2">
        <f>'All data'!B25</f>
        <v>0</v>
      </c>
      <c r="B25" s="3">
        <f>'All data'!B49</f>
        <v>5</v>
      </c>
      <c r="C25" s="4">
        <f>'All data'!B73</f>
        <v>-5</v>
      </c>
      <c r="D25" s="5">
        <f>'All data'!B97</f>
        <v>3</v>
      </c>
      <c r="E25" s="6">
        <f>'All data'!B121</f>
        <v>-1</v>
      </c>
      <c r="F25">
        <f t="shared" si="0"/>
        <v>0.4</v>
      </c>
      <c r="G25">
        <f>'All data'!B145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C1" sqref="C1"/>
    </sheetView>
  </sheetViews>
  <sheetFormatPr defaultRowHeight="15" x14ac:dyDescent="0.25"/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21</v>
      </c>
      <c r="G1" t="s">
        <v>15</v>
      </c>
    </row>
    <row r="2" spans="1:7" x14ac:dyDescent="0.25">
      <c r="A2" s="2">
        <f>+'All data'!C2</f>
        <v>1</v>
      </c>
      <c r="B2" s="3">
        <f>+'All data'!C26</f>
        <v>2</v>
      </c>
      <c r="C2" s="4">
        <f>+'All data'!C50</f>
        <v>2</v>
      </c>
      <c r="D2" s="5">
        <f>+'All data'!C74</f>
        <v>2</v>
      </c>
      <c r="E2" s="6">
        <f>+'All data'!C98</f>
        <v>2</v>
      </c>
      <c r="F2">
        <f>AVERAGEIF(A2:E2,"&gt;0")</f>
        <v>1.8</v>
      </c>
      <c r="G2">
        <f>+'All data'!C122</f>
        <v>4</v>
      </c>
    </row>
    <row r="3" spans="1:7" x14ac:dyDescent="0.25">
      <c r="A3" s="2">
        <f>+'All data'!C3</f>
        <v>1</v>
      </c>
      <c r="B3" s="3">
        <f>+'All data'!C27</f>
        <v>2</v>
      </c>
      <c r="C3" s="4">
        <f>+'All data'!C51</f>
        <v>2</v>
      </c>
      <c r="D3" s="5">
        <f>+'All data'!C75</f>
        <v>0</v>
      </c>
      <c r="E3" s="6">
        <f>+'All data'!C99</f>
        <v>2</v>
      </c>
      <c r="F3">
        <f t="shared" ref="F3:F25" si="0">AVERAGEIF(A3:E3,"&gt;0")</f>
        <v>1.75</v>
      </c>
      <c r="G3">
        <f>+'All data'!C123</f>
        <v>3</v>
      </c>
    </row>
    <row r="4" spans="1:7" x14ac:dyDescent="0.25">
      <c r="A4" s="2">
        <f>+'All data'!C4</f>
        <v>2</v>
      </c>
      <c r="B4" s="3">
        <f>+'All data'!C28</f>
        <v>2</v>
      </c>
      <c r="C4" s="4">
        <f>+'All data'!C52</f>
        <v>2</v>
      </c>
      <c r="D4" s="5">
        <f>+'All data'!C76</f>
        <v>1</v>
      </c>
      <c r="E4" s="6">
        <f>+'All data'!C100</f>
        <v>2</v>
      </c>
      <c r="F4">
        <f t="shared" si="0"/>
        <v>1.8</v>
      </c>
      <c r="G4">
        <f>+'All data'!C124</f>
        <v>2</v>
      </c>
    </row>
    <row r="5" spans="1:7" x14ac:dyDescent="0.25">
      <c r="A5" s="2">
        <f>+'All data'!C5</f>
        <v>1</v>
      </c>
      <c r="B5" s="3">
        <f>+'All data'!C29</f>
        <v>2</v>
      </c>
      <c r="C5" s="4">
        <f>+'All data'!C53</f>
        <v>2</v>
      </c>
      <c r="D5" s="5">
        <f>+'All data'!C77</f>
        <v>1</v>
      </c>
      <c r="E5" s="6">
        <f>+'All data'!C101</f>
        <v>2</v>
      </c>
      <c r="F5">
        <f t="shared" si="0"/>
        <v>1.6</v>
      </c>
      <c r="G5">
        <f>+'All data'!C125</f>
        <v>2</v>
      </c>
    </row>
    <row r="6" spans="1:7" x14ac:dyDescent="0.25">
      <c r="A6" s="2">
        <f>+'All data'!C6</f>
        <v>1</v>
      </c>
      <c r="B6" s="3">
        <f>+'All data'!C30</f>
        <v>2</v>
      </c>
      <c r="C6" s="4">
        <f>+'All data'!C54</f>
        <v>2</v>
      </c>
      <c r="D6" s="5">
        <f>+'All data'!C78</f>
        <v>1</v>
      </c>
      <c r="E6" s="6">
        <f>+'All data'!C102</f>
        <v>3</v>
      </c>
      <c r="F6">
        <f t="shared" si="0"/>
        <v>1.8</v>
      </c>
      <c r="G6">
        <f>+'All data'!C126</f>
        <v>2</v>
      </c>
    </row>
    <row r="7" spans="1:7" x14ac:dyDescent="0.25">
      <c r="A7" s="2">
        <f>+'All data'!C7</f>
        <v>2</v>
      </c>
      <c r="B7" s="3">
        <f>+'All data'!C31</f>
        <v>2</v>
      </c>
      <c r="C7" s="4">
        <f>+'All data'!C55</f>
        <v>2</v>
      </c>
      <c r="D7" s="5">
        <f>+'All data'!C79</f>
        <v>1</v>
      </c>
      <c r="E7" s="6">
        <f>+'All data'!C103</f>
        <v>2</v>
      </c>
      <c r="F7">
        <f t="shared" si="0"/>
        <v>1.8</v>
      </c>
      <c r="G7">
        <f>+'All data'!C127</f>
        <v>2</v>
      </c>
    </row>
    <row r="8" spans="1:7" x14ac:dyDescent="0.25">
      <c r="A8" s="2">
        <f>+'All data'!C8</f>
        <v>1</v>
      </c>
      <c r="B8" s="3">
        <f>+'All data'!C32</f>
        <v>2</v>
      </c>
      <c r="C8" s="4">
        <f>+'All data'!C56</f>
        <v>2</v>
      </c>
      <c r="D8" s="5">
        <f>+'All data'!C80</f>
        <v>0</v>
      </c>
      <c r="E8" s="6">
        <f>+'All data'!C104</f>
        <v>3</v>
      </c>
      <c r="F8">
        <f t="shared" si="0"/>
        <v>2</v>
      </c>
      <c r="G8">
        <f>+'All data'!C128</f>
        <v>2</v>
      </c>
    </row>
    <row r="9" spans="1:7" x14ac:dyDescent="0.25">
      <c r="A9" s="2">
        <f>+'All data'!C9</f>
        <v>2</v>
      </c>
      <c r="B9" s="3">
        <f>+'All data'!C33</f>
        <v>2</v>
      </c>
      <c r="C9" s="4">
        <f>+'All data'!C57</f>
        <v>3</v>
      </c>
      <c r="D9" s="5">
        <f>+'All data'!C81</f>
        <v>0</v>
      </c>
      <c r="E9" s="6">
        <f>+'All data'!C105</f>
        <v>2</v>
      </c>
      <c r="F9">
        <f t="shared" si="0"/>
        <v>2.25</v>
      </c>
      <c r="G9">
        <f>+'All data'!C129</f>
        <v>2</v>
      </c>
    </row>
    <row r="10" spans="1:7" x14ac:dyDescent="0.25">
      <c r="A10" s="2">
        <f>+'All data'!C10</f>
        <v>2</v>
      </c>
      <c r="B10" s="3">
        <f>+'All data'!C34</f>
        <v>3</v>
      </c>
      <c r="C10" s="4">
        <f>+'All data'!C58</f>
        <v>2</v>
      </c>
      <c r="D10" s="5">
        <f>+'All data'!C82</f>
        <v>0</v>
      </c>
      <c r="E10" s="6">
        <f>+'All data'!C106</f>
        <v>2</v>
      </c>
      <c r="F10">
        <f t="shared" si="0"/>
        <v>2.25</v>
      </c>
      <c r="G10">
        <f>+'All data'!C130</f>
        <v>2</v>
      </c>
    </row>
    <row r="11" spans="1:7" x14ac:dyDescent="0.25">
      <c r="A11" s="2">
        <f>+'All data'!C11</f>
        <v>2</v>
      </c>
      <c r="B11" s="3">
        <f>+'All data'!C35</f>
        <v>1</v>
      </c>
      <c r="C11" s="4">
        <f>+'All data'!C59</f>
        <v>3</v>
      </c>
      <c r="D11" s="5">
        <f>+'All data'!C83</f>
        <v>0</v>
      </c>
      <c r="E11" s="6">
        <f>+'All data'!C107</f>
        <v>2</v>
      </c>
      <c r="F11">
        <f t="shared" si="0"/>
        <v>2</v>
      </c>
      <c r="G11">
        <f>+'All data'!C131</f>
        <v>2</v>
      </c>
    </row>
    <row r="12" spans="1:7" x14ac:dyDescent="0.25">
      <c r="A12" s="2">
        <f>+'All data'!C12</f>
        <v>3</v>
      </c>
      <c r="B12" s="3">
        <f>+'All data'!C36</f>
        <v>2</v>
      </c>
      <c r="C12" s="4">
        <f>+'All data'!C60</f>
        <v>2</v>
      </c>
      <c r="D12" s="5">
        <f>+'All data'!C84</f>
        <v>0</v>
      </c>
      <c r="E12" s="6">
        <f>+'All data'!C108</f>
        <v>2</v>
      </c>
      <c r="F12">
        <f t="shared" si="0"/>
        <v>2.25</v>
      </c>
      <c r="G12">
        <f>+'All data'!C132</f>
        <v>2</v>
      </c>
    </row>
    <row r="13" spans="1:7" x14ac:dyDescent="0.25">
      <c r="A13" s="2">
        <f>+'All data'!C13</f>
        <v>3</v>
      </c>
      <c r="B13" s="3">
        <f>+'All data'!C37</f>
        <v>4</v>
      </c>
      <c r="C13" s="4">
        <f>+'All data'!C61</f>
        <v>2</v>
      </c>
      <c r="D13" s="5">
        <f>+'All data'!C85</f>
        <v>0</v>
      </c>
      <c r="E13" s="6">
        <f>+'All data'!C109</f>
        <v>2</v>
      </c>
      <c r="F13">
        <f t="shared" si="0"/>
        <v>2.75</v>
      </c>
      <c r="G13">
        <f>+'All data'!C133</f>
        <v>2</v>
      </c>
    </row>
    <row r="14" spans="1:7" x14ac:dyDescent="0.25">
      <c r="A14" s="2">
        <f>+'All data'!C14</f>
        <v>2</v>
      </c>
      <c r="B14" s="3">
        <f>+'All data'!C38</f>
        <v>2</v>
      </c>
      <c r="C14" s="4">
        <f>+'All data'!C62</f>
        <v>2</v>
      </c>
      <c r="D14" s="5">
        <f>+'All data'!C86</f>
        <v>1</v>
      </c>
      <c r="E14" s="6">
        <f>+'All data'!C110</f>
        <v>2</v>
      </c>
      <c r="F14">
        <f t="shared" si="0"/>
        <v>1.8</v>
      </c>
      <c r="G14">
        <f>+'All data'!C134</f>
        <v>2</v>
      </c>
    </row>
    <row r="15" spans="1:7" x14ac:dyDescent="0.25">
      <c r="A15" s="2">
        <f>+'All data'!C15</f>
        <v>2</v>
      </c>
      <c r="B15" s="3">
        <f>+'All data'!C39</f>
        <v>2</v>
      </c>
      <c r="C15" s="4">
        <f>+'All data'!C63</f>
        <v>2</v>
      </c>
      <c r="D15" s="5">
        <f>+'All data'!C87</f>
        <v>3</v>
      </c>
      <c r="E15" s="6">
        <f>+'All data'!C111</f>
        <v>2</v>
      </c>
      <c r="F15">
        <f t="shared" si="0"/>
        <v>2.2000000000000002</v>
      </c>
      <c r="G15">
        <f>+'All data'!C135</f>
        <v>2</v>
      </c>
    </row>
    <row r="16" spans="1:7" x14ac:dyDescent="0.25">
      <c r="A16" s="2">
        <f>+'All data'!C16</f>
        <v>3</v>
      </c>
      <c r="B16" s="3">
        <f>+'All data'!C40</f>
        <v>3</v>
      </c>
      <c r="C16" s="4">
        <f>+'All data'!C64</f>
        <v>2</v>
      </c>
      <c r="D16" s="5">
        <f>+'All data'!C88</f>
        <v>4</v>
      </c>
      <c r="E16" s="6">
        <f>+'All data'!C112</f>
        <v>2</v>
      </c>
      <c r="F16">
        <f t="shared" si="0"/>
        <v>2.8</v>
      </c>
      <c r="G16">
        <f>+'All data'!C136</f>
        <v>2</v>
      </c>
    </row>
    <row r="17" spans="1:7" x14ac:dyDescent="0.25">
      <c r="A17" s="2">
        <f>+'All data'!C17</f>
        <v>2</v>
      </c>
      <c r="B17" s="3">
        <f>+'All data'!C41</f>
        <v>2</v>
      </c>
      <c r="C17" s="4">
        <f>+'All data'!C65</f>
        <v>2</v>
      </c>
      <c r="D17" s="5">
        <f>+'All data'!C89</f>
        <v>3</v>
      </c>
      <c r="E17" s="6">
        <f>+'All data'!C113</f>
        <v>3</v>
      </c>
      <c r="F17">
        <f t="shared" si="0"/>
        <v>2.4</v>
      </c>
      <c r="G17">
        <f>+'All data'!C137</f>
        <v>2</v>
      </c>
    </row>
    <row r="18" spans="1:7" x14ac:dyDescent="0.25">
      <c r="A18" s="2">
        <f>+'All data'!C18</f>
        <v>2</v>
      </c>
      <c r="B18" s="3">
        <f>+'All data'!C42</f>
        <v>3</v>
      </c>
      <c r="C18" s="4">
        <f>+'All data'!C66</f>
        <v>1</v>
      </c>
      <c r="D18" s="5">
        <f>+'All data'!C90</f>
        <v>2</v>
      </c>
      <c r="E18" s="6">
        <f>+'All data'!C114</f>
        <v>3</v>
      </c>
      <c r="F18">
        <f t="shared" si="0"/>
        <v>2.2000000000000002</v>
      </c>
      <c r="G18">
        <f>+'All data'!C138</f>
        <v>2</v>
      </c>
    </row>
    <row r="19" spans="1:7" x14ac:dyDescent="0.25">
      <c r="A19" s="2">
        <f>+'All data'!C19</f>
        <v>2</v>
      </c>
      <c r="B19" s="3">
        <f>+'All data'!C43</f>
        <v>4</v>
      </c>
      <c r="C19" s="4">
        <f>+'All data'!C67</f>
        <v>1</v>
      </c>
      <c r="D19" s="5">
        <f>+'All data'!C91</f>
        <v>3</v>
      </c>
      <c r="E19" s="6">
        <f>+'All data'!C115</f>
        <v>2</v>
      </c>
      <c r="F19">
        <f t="shared" si="0"/>
        <v>2.4</v>
      </c>
      <c r="G19">
        <f>+'All data'!C139</f>
        <v>2</v>
      </c>
    </row>
    <row r="20" spans="1:7" x14ac:dyDescent="0.25">
      <c r="A20" s="2">
        <f>+'All data'!C20</f>
        <v>2</v>
      </c>
      <c r="B20" s="3">
        <f>+'All data'!C44</f>
        <v>5</v>
      </c>
      <c r="C20" s="4">
        <f>+'All data'!C68</f>
        <v>0</v>
      </c>
      <c r="D20" s="5">
        <f>+'All data'!C92</f>
        <v>1</v>
      </c>
      <c r="E20" s="6">
        <f>+'All data'!C116</f>
        <v>2</v>
      </c>
      <c r="F20">
        <f t="shared" si="0"/>
        <v>2.5</v>
      </c>
      <c r="G20">
        <f>+'All data'!C140</f>
        <v>2</v>
      </c>
    </row>
    <row r="21" spans="1:7" x14ac:dyDescent="0.25">
      <c r="A21" s="2">
        <f>+'All data'!C21</f>
        <v>2</v>
      </c>
      <c r="B21" s="3">
        <f>+'All data'!C45</f>
        <v>3</v>
      </c>
      <c r="C21" s="4">
        <f>+'All data'!C69</f>
        <v>0</v>
      </c>
      <c r="D21" s="5">
        <f>+'All data'!C93</f>
        <v>2</v>
      </c>
      <c r="E21" s="6">
        <f>+'All data'!C117</f>
        <v>2</v>
      </c>
      <c r="F21">
        <f t="shared" si="0"/>
        <v>2.25</v>
      </c>
      <c r="G21">
        <f>+'All data'!C141</f>
        <v>2</v>
      </c>
    </row>
    <row r="22" spans="1:7" x14ac:dyDescent="0.25">
      <c r="A22" s="2">
        <f>+'All data'!C22</f>
        <v>2</v>
      </c>
      <c r="B22" s="3">
        <f>+'All data'!C46</f>
        <v>2</v>
      </c>
      <c r="C22" s="4">
        <f>+'All data'!C70</f>
        <v>1</v>
      </c>
      <c r="D22" s="5">
        <f>+'All data'!C94</f>
        <v>1</v>
      </c>
      <c r="E22" s="6">
        <f>+'All data'!C118</f>
        <v>2</v>
      </c>
      <c r="F22">
        <f t="shared" si="0"/>
        <v>1.6</v>
      </c>
      <c r="G22">
        <f>+'All data'!C142</f>
        <v>2</v>
      </c>
    </row>
    <row r="23" spans="1:7" x14ac:dyDescent="0.25">
      <c r="A23" s="2">
        <f>+'All data'!C23</f>
        <v>2</v>
      </c>
      <c r="B23" s="3">
        <f>+'All data'!C47</f>
        <v>3</v>
      </c>
      <c r="C23" s="4">
        <f>+'All data'!C71</f>
        <v>1</v>
      </c>
      <c r="D23" s="5">
        <f>+'All data'!C95</f>
        <v>0</v>
      </c>
      <c r="E23" s="6">
        <f>+'All data'!C119</f>
        <v>3</v>
      </c>
      <c r="F23">
        <f t="shared" si="0"/>
        <v>2.25</v>
      </c>
      <c r="G23">
        <f>+'All data'!C143</f>
        <v>2</v>
      </c>
    </row>
    <row r="24" spans="1:7" x14ac:dyDescent="0.25">
      <c r="A24" s="2">
        <f>+'All data'!C24</f>
        <v>2</v>
      </c>
      <c r="B24" s="3">
        <f>+'All data'!C48</f>
        <v>3</v>
      </c>
      <c r="C24" s="4">
        <f>+'All data'!C72</f>
        <v>1</v>
      </c>
      <c r="D24" s="5">
        <f>+'All data'!C96</f>
        <v>0</v>
      </c>
      <c r="E24" s="6">
        <f>+'All data'!C120</f>
        <v>3</v>
      </c>
      <c r="F24">
        <f t="shared" si="0"/>
        <v>2.25</v>
      </c>
      <c r="G24">
        <f>+'All data'!C144</f>
        <v>2</v>
      </c>
    </row>
    <row r="25" spans="1:7" x14ac:dyDescent="0.25">
      <c r="A25" s="2">
        <f>+'All data'!C25</f>
        <v>2</v>
      </c>
      <c r="B25" s="3">
        <f>+'All data'!C49</f>
        <v>3</v>
      </c>
      <c r="C25" s="4">
        <f>+'All data'!C73</f>
        <v>1</v>
      </c>
      <c r="D25" s="5">
        <f>+'All data'!C97</f>
        <v>1</v>
      </c>
      <c r="E25" s="6">
        <f>+'All data'!C121</f>
        <v>2</v>
      </c>
      <c r="F25">
        <f t="shared" si="0"/>
        <v>1.8</v>
      </c>
      <c r="G25">
        <f>+'All data'!C145</f>
        <v>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workbookViewId="0">
      <selection activeCell="F15" sqref="F15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s="2">
        <f>+'All data'!D2</f>
        <v>0</v>
      </c>
      <c r="B2" s="3">
        <f>+'All data'!D26</f>
        <v>50</v>
      </c>
      <c r="C2" s="4">
        <f>+'All data'!D50</f>
        <v>100</v>
      </c>
      <c r="D2" s="5">
        <f>+'All data'!D74</f>
        <v>50</v>
      </c>
      <c r="E2" s="6">
        <f>+'All data'!D98</f>
        <v>100</v>
      </c>
      <c r="F2">
        <f>+'All data'!D122</f>
        <v>0</v>
      </c>
    </row>
    <row r="3" spans="1:6" x14ac:dyDescent="0.25">
      <c r="A3" s="2">
        <f>+'All data'!D3</f>
        <v>0</v>
      </c>
      <c r="B3" s="3">
        <f>+'All data'!D27</f>
        <v>50</v>
      </c>
      <c r="C3" s="4">
        <f>+'All data'!D51</f>
        <v>100</v>
      </c>
      <c r="D3" s="5">
        <f>+'All data'!D75</f>
        <v>50</v>
      </c>
      <c r="E3" s="6">
        <f>+'All data'!D99</f>
        <v>100</v>
      </c>
      <c r="F3">
        <f>+'All data'!D123</f>
        <v>0</v>
      </c>
    </row>
    <row r="4" spans="1:6" x14ac:dyDescent="0.25">
      <c r="A4" s="2">
        <f>+'All data'!D4</f>
        <v>0</v>
      </c>
      <c r="B4" s="3">
        <f>+'All data'!D28</f>
        <v>0</v>
      </c>
      <c r="C4" s="4">
        <f>+'All data'!D52</f>
        <v>100</v>
      </c>
      <c r="D4" s="5">
        <f>+'All data'!D76</f>
        <v>0</v>
      </c>
      <c r="E4" s="6">
        <f>+'All data'!D100</f>
        <v>100</v>
      </c>
      <c r="F4">
        <f>+'All data'!D124</f>
        <v>0</v>
      </c>
    </row>
    <row r="5" spans="1:6" x14ac:dyDescent="0.25">
      <c r="A5" s="2">
        <f>+'All data'!D5</f>
        <v>0</v>
      </c>
      <c r="B5" s="3">
        <f>+'All data'!D29</f>
        <v>0</v>
      </c>
      <c r="C5" s="4">
        <f>+'All data'!D53</f>
        <v>100</v>
      </c>
      <c r="D5" s="5">
        <f>+'All data'!D77</f>
        <v>0</v>
      </c>
      <c r="E5" s="6">
        <f>+'All data'!D101</f>
        <v>100</v>
      </c>
      <c r="F5">
        <f>+'All data'!D125</f>
        <v>0</v>
      </c>
    </row>
    <row r="6" spans="1:6" x14ac:dyDescent="0.25">
      <c r="A6" s="2">
        <f>+'All data'!D6</f>
        <v>0</v>
      </c>
      <c r="B6" s="3">
        <f>+'All data'!D30</f>
        <v>0</v>
      </c>
      <c r="C6" s="4">
        <f>+'All data'!D54</f>
        <v>100</v>
      </c>
      <c r="D6" s="5">
        <f>+'All data'!D78</f>
        <v>0</v>
      </c>
      <c r="E6" s="6">
        <f>+'All data'!D102</f>
        <v>100</v>
      </c>
      <c r="F6">
        <f>+'All data'!D126</f>
        <v>0</v>
      </c>
    </row>
    <row r="7" spans="1:6" x14ac:dyDescent="0.25">
      <c r="A7" s="2">
        <f>+'All data'!D7</f>
        <v>0</v>
      </c>
      <c r="B7" s="3">
        <f>+'All data'!D31</f>
        <v>0</v>
      </c>
      <c r="C7" s="4">
        <f>+'All data'!D55</f>
        <v>100</v>
      </c>
      <c r="D7" s="5">
        <f>+'All data'!D79</f>
        <v>0</v>
      </c>
      <c r="E7" s="6">
        <f>+'All data'!D103</f>
        <v>100</v>
      </c>
      <c r="F7">
        <f>+'All data'!D127</f>
        <v>0</v>
      </c>
    </row>
    <row r="8" spans="1:6" x14ac:dyDescent="0.25">
      <c r="A8" s="2">
        <f>+'All data'!D8</f>
        <v>0</v>
      </c>
      <c r="B8" s="3">
        <f>+'All data'!D32</f>
        <v>0</v>
      </c>
      <c r="C8" s="4">
        <f>+'All data'!D56</f>
        <v>100</v>
      </c>
      <c r="D8" s="5">
        <f>+'All data'!D80</f>
        <v>100</v>
      </c>
      <c r="E8" s="6">
        <f>+'All data'!D104</f>
        <v>100</v>
      </c>
      <c r="F8">
        <f>+'All data'!D128</f>
        <v>0</v>
      </c>
    </row>
    <row r="9" spans="1:6" x14ac:dyDescent="0.25">
      <c r="A9" s="2">
        <f>+'All data'!D9</f>
        <v>100</v>
      </c>
      <c r="B9" s="3">
        <f>+'All data'!D33</f>
        <v>0</v>
      </c>
      <c r="C9" s="4">
        <f>+'All data'!D57</f>
        <v>100</v>
      </c>
      <c r="D9" s="5">
        <f>+'All data'!D81</f>
        <v>100</v>
      </c>
      <c r="E9" s="6">
        <f>+'All data'!D105</f>
        <v>100</v>
      </c>
      <c r="F9">
        <f>+'All data'!D129</f>
        <v>0</v>
      </c>
    </row>
    <row r="10" spans="1:6" x14ac:dyDescent="0.25">
      <c r="A10" s="2">
        <f>+'All data'!D10</f>
        <v>100</v>
      </c>
      <c r="B10" s="3">
        <f>+'All data'!D34</f>
        <v>0</v>
      </c>
      <c r="C10" s="4">
        <f>+'All data'!D58</f>
        <v>100</v>
      </c>
      <c r="D10" s="5">
        <f>+'All data'!D82</f>
        <v>100</v>
      </c>
      <c r="E10" s="6">
        <f>+'All data'!D106</f>
        <v>100</v>
      </c>
      <c r="F10">
        <f>+'All data'!D130</f>
        <v>0</v>
      </c>
    </row>
    <row r="11" spans="1:6" x14ac:dyDescent="0.25">
      <c r="A11" s="2">
        <f>+'All data'!D11</f>
        <v>100</v>
      </c>
      <c r="B11" s="3">
        <f>+'All data'!D35</f>
        <v>0</v>
      </c>
      <c r="C11" s="4">
        <f>+'All data'!D59</f>
        <v>100</v>
      </c>
      <c r="D11" s="5">
        <f>+'All data'!D83</f>
        <v>100</v>
      </c>
      <c r="E11" s="6">
        <f>+'All data'!D107</f>
        <v>100</v>
      </c>
      <c r="F11">
        <f>+'All data'!D131</f>
        <v>0</v>
      </c>
    </row>
    <row r="12" spans="1:6" x14ac:dyDescent="0.25">
      <c r="A12" s="2">
        <f>+'All data'!D12</f>
        <v>100</v>
      </c>
      <c r="B12" s="3">
        <f>+'All data'!D36</f>
        <v>0</v>
      </c>
      <c r="C12" s="4">
        <f>+'All data'!D60</f>
        <v>100</v>
      </c>
      <c r="D12" s="5">
        <f>+'All data'!D84</f>
        <v>0</v>
      </c>
      <c r="E12" s="6">
        <f>+'All data'!D108</f>
        <v>100</v>
      </c>
      <c r="F12">
        <f>+'All data'!D132</f>
        <v>0</v>
      </c>
    </row>
    <row r="13" spans="1:6" x14ac:dyDescent="0.25">
      <c r="A13" s="2">
        <f>+'All data'!D13</f>
        <v>100</v>
      </c>
      <c r="B13" s="3">
        <f>+'All data'!D37</f>
        <v>0</v>
      </c>
      <c r="C13" s="4">
        <f>+'All data'!D61</f>
        <v>100</v>
      </c>
      <c r="D13" s="5">
        <f>+'All data'!D85</f>
        <v>0</v>
      </c>
      <c r="E13" s="6">
        <f>+'All data'!D109</f>
        <v>100</v>
      </c>
      <c r="F13">
        <f>+'All data'!D133</f>
        <v>50</v>
      </c>
    </row>
    <row r="14" spans="1:6" x14ac:dyDescent="0.25">
      <c r="A14" s="2">
        <f>+'All data'!D14</f>
        <v>100</v>
      </c>
      <c r="B14" s="3">
        <f>+'All data'!D38</f>
        <v>0</v>
      </c>
      <c r="C14" s="4">
        <f>+'All data'!D62</f>
        <v>100</v>
      </c>
      <c r="D14" s="5">
        <f>+'All data'!D86</f>
        <v>0</v>
      </c>
      <c r="E14" s="6">
        <f>+'All data'!D110</f>
        <v>100</v>
      </c>
      <c r="F14">
        <f>+'All data'!D134</f>
        <v>50</v>
      </c>
    </row>
    <row r="15" spans="1:6" x14ac:dyDescent="0.25">
      <c r="A15" s="2">
        <f>+'All data'!D15</f>
        <v>100</v>
      </c>
      <c r="B15" s="3">
        <f>+'All data'!D39</f>
        <v>0</v>
      </c>
      <c r="C15" s="4">
        <f>+'All data'!D63</f>
        <v>100</v>
      </c>
      <c r="D15" s="5">
        <f>+'All data'!D87</f>
        <v>0</v>
      </c>
      <c r="E15" s="6">
        <f>+'All data'!D111</f>
        <v>100</v>
      </c>
      <c r="F15">
        <f>+'All data'!D135</f>
        <v>50</v>
      </c>
    </row>
    <row r="16" spans="1:6" x14ac:dyDescent="0.25">
      <c r="A16" s="2">
        <f>+'All data'!D16</f>
        <v>100</v>
      </c>
      <c r="B16" s="3">
        <f>+'All data'!D40</f>
        <v>0</v>
      </c>
      <c r="C16" s="4">
        <f>+'All data'!D64</f>
        <v>100</v>
      </c>
      <c r="D16" s="5">
        <f>+'All data'!D88</f>
        <v>0</v>
      </c>
      <c r="E16" s="6">
        <f>+'All data'!D112</f>
        <v>100</v>
      </c>
      <c r="F16">
        <f>+'All data'!D136</f>
        <v>50</v>
      </c>
    </row>
    <row r="17" spans="1:6" x14ac:dyDescent="0.25">
      <c r="A17" s="2">
        <f>+'All data'!D17</f>
        <v>100</v>
      </c>
      <c r="B17" s="3">
        <f>+'All data'!D41</f>
        <v>0</v>
      </c>
      <c r="C17" s="4">
        <f>+'All data'!D65</f>
        <v>100</v>
      </c>
      <c r="D17" s="5">
        <f>+'All data'!D89</f>
        <v>0</v>
      </c>
      <c r="E17" s="6">
        <f>+'All data'!D113</f>
        <v>100</v>
      </c>
      <c r="F17">
        <f>+'All data'!D137</f>
        <v>50</v>
      </c>
    </row>
    <row r="18" spans="1:6" x14ac:dyDescent="0.25">
      <c r="A18" s="2">
        <f>+'All data'!D18</f>
        <v>100</v>
      </c>
      <c r="B18" s="3">
        <f>+'All data'!D42</f>
        <v>0</v>
      </c>
      <c r="C18" s="4">
        <f>+'All data'!D66</f>
        <v>100</v>
      </c>
      <c r="D18" s="5">
        <f>+'All data'!D90</f>
        <v>0</v>
      </c>
      <c r="E18" s="6">
        <f>+'All data'!D114</f>
        <v>100</v>
      </c>
      <c r="F18">
        <f>+'All data'!D138</f>
        <v>50</v>
      </c>
    </row>
    <row r="19" spans="1:6" x14ac:dyDescent="0.25">
      <c r="A19" s="2">
        <f>+'All data'!D19</f>
        <v>0</v>
      </c>
      <c r="B19" s="3">
        <f>+'All data'!D43</f>
        <v>0</v>
      </c>
      <c r="C19" s="4">
        <f>+'All data'!D67</f>
        <v>50</v>
      </c>
      <c r="D19" s="5">
        <f>+'All data'!D91</f>
        <v>0</v>
      </c>
      <c r="E19" s="6">
        <f>+'All data'!D115</f>
        <v>100</v>
      </c>
      <c r="F19">
        <f>+'All data'!D139</f>
        <v>50</v>
      </c>
    </row>
    <row r="20" spans="1:6" x14ac:dyDescent="0.25">
      <c r="A20" s="2">
        <f>+'All data'!D20</f>
        <v>0</v>
      </c>
      <c r="B20" s="3">
        <f>+'All data'!D44</f>
        <v>0</v>
      </c>
      <c r="C20" s="4">
        <f>+'All data'!D68</f>
        <v>0</v>
      </c>
      <c r="D20" s="5">
        <f>+'All data'!D92</f>
        <v>0</v>
      </c>
      <c r="E20" s="6">
        <f>+'All data'!D116</f>
        <v>100</v>
      </c>
      <c r="F20">
        <f>+'All data'!D140</f>
        <v>50</v>
      </c>
    </row>
    <row r="21" spans="1:6" x14ac:dyDescent="0.25">
      <c r="A21" s="2">
        <f>+'All data'!D21</f>
        <v>0</v>
      </c>
      <c r="B21" s="3">
        <f>+'All data'!D45</f>
        <v>0</v>
      </c>
      <c r="C21" s="4">
        <f>+'All data'!D69</f>
        <v>0</v>
      </c>
      <c r="D21" s="5">
        <f>+'All data'!D93</f>
        <v>0</v>
      </c>
      <c r="E21" s="6">
        <f>+'All data'!D117</f>
        <v>100</v>
      </c>
      <c r="F21">
        <f>+'All data'!D141</f>
        <v>50</v>
      </c>
    </row>
    <row r="22" spans="1:6" x14ac:dyDescent="0.25">
      <c r="A22" s="2">
        <f>+'All data'!D22</f>
        <v>0</v>
      </c>
      <c r="B22" s="3">
        <f>+'All data'!D46</f>
        <v>0</v>
      </c>
      <c r="C22" s="4">
        <f>+'All data'!D70</f>
        <v>0</v>
      </c>
      <c r="D22" s="5">
        <f>+'All data'!D94</f>
        <v>0</v>
      </c>
      <c r="E22" s="6">
        <f>+'All data'!D118</f>
        <v>100</v>
      </c>
      <c r="F22">
        <f>+'All data'!D142</f>
        <v>50</v>
      </c>
    </row>
    <row r="23" spans="1:6" x14ac:dyDescent="0.25">
      <c r="A23" s="2">
        <f>+'All data'!D23</f>
        <v>0</v>
      </c>
      <c r="B23" s="3">
        <f>+'All data'!D47</f>
        <v>0</v>
      </c>
      <c r="C23" s="4">
        <f>+'All data'!D71</f>
        <v>0</v>
      </c>
      <c r="D23" s="5">
        <f>+'All data'!D95</f>
        <v>0</v>
      </c>
      <c r="E23" s="6">
        <f>+'All data'!D119</f>
        <v>100</v>
      </c>
      <c r="F23">
        <f>+'All data'!D143</f>
        <v>50</v>
      </c>
    </row>
    <row r="24" spans="1:6" x14ac:dyDescent="0.25">
      <c r="A24" s="2">
        <f>+'All data'!D24</f>
        <v>0</v>
      </c>
      <c r="B24" s="3">
        <f>+'All data'!D48</f>
        <v>0</v>
      </c>
      <c r="C24" s="4">
        <f>+'All data'!D72</f>
        <v>0</v>
      </c>
      <c r="D24" s="5">
        <f>+'All data'!D96</f>
        <v>100</v>
      </c>
      <c r="E24" s="6">
        <f>+'All data'!D120</f>
        <v>100</v>
      </c>
      <c r="F24">
        <f>+'All data'!D144</f>
        <v>50</v>
      </c>
    </row>
    <row r="25" spans="1:6" x14ac:dyDescent="0.25">
      <c r="A25" s="2">
        <f>+'All data'!D25</f>
        <v>0</v>
      </c>
      <c r="B25" s="3">
        <f>+'All data'!D49</f>
        <v>0</v>
      </c>
      <c r="C25" s="4">
        <f>+'All data'!D73</f>
        <v>0</v>
      </c>
      <c r="D25" s="5">
        <f>+'All data'!D97</f>
        <v>0</v>
      </c>
      <c r="E25" s="6">
        <f>+'All data'!D121</f>
        <v>100</v>
      </c>
      <c r="F25">
        <f>+'All data'!D145</f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Load</vt:lpstr>
      <vt:lpstr>Temperature</vt:lpstr>
      <vt:lpstr>Wind Speed</vt:lpstr>
      <vt:lpstr>Sky Cover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 Jankovic</dc:creator>
  <cp:lastModifiedBy>Zoran Jankovic</cp:lastModifiedBy>
  <dcterms:created xsi:type="dcterms:W3CDTF">2017-08-04T06:48:21Z</dcterms:created>
  <dcterms:modified xsi:type="dcterms:W3CDTF">2022-02-24T20:42:25Z</dcterms:modified>
</cp:coreProperties>
</file>