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82e99c805a414/Dokumenti/Doktorske/disertacija/excel/"/>
    </mc:Choice>
  </mc:AlternateContent>
  <xr:revisionPtr revIDLastSave="7" documentId="8_{8EB8E486-3C59-46CC-9F32-9279C09F1278}" xr6:coauthVersionLast="47" xr6:coauthVersionMax="47" xr10:uidLastSave="{7EB6B669-09B3-4B4F-88DA-B2AD8A2F74AC}"/>
  <bookViews>
    <workbookView xWindow="38280" yWindow="7425" windowWidth="29040" windowHeight="15840" activeTab="3" xr2:uid="{0DC8B6C5-0BF0-4488-AD7C-4445810EDB3D}"/>
  </bookViews>
  <sheets>
    <sheet name="temperatura" sheetId="1" r:id="rId1"/>
    <sheet name="vetar" sheetId="2" r:id="rId2"/>
    <sheet name="oblacnost" sheetId="3" r:id="rId3"/>
    <sheet name="god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C5" i="4"/>
  <c r="D5" i="4"/>
  <c r="D3" i="4"/>
  <c r="D4" i="4"/>
  <c r="D2" i="4"/>
  <c r="C4" i="4"/>
  <c r="C3" i="4"/>
  <c r="C2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" i="3"/>
  <c r="A1" i="3"/>
  <c r="A2" i="3" s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D15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D3" i="1"/>
  <c r="D4" i="1"/>
  <c r="D7" i="1"/>
  <c r="D8" i="1"/>
  <c r="D11" i="1"/>
  <c r="D12" i="1"/>
  <c r="D15" i="1"/>
  <c r="D16" i="1"/>
  <c r="D19" i="1"/>
  <c r="D20" i="1"/>
  <c r="D23" i="1"/>
  <c r="D24" i="1"/>
  <c r="D27" i="1"/>
  <c r="D28" i="1"/>
  <c r="D31" i="1"/>
  <c r="D32" i="1"/>
  <c r="D34" i="1"/>
  <c r="C2" i="1"/>
  <c r="D2" i="1" s="1"/>
  <c r="C3" i="1"/>
  <c r="C4" i="1"/>
  <c r="C5" i="1"/>
  <c r="D5" i="1" s="1"/>
  <c r="C6" i="1"/>
  <c r="D6" i="1" s="1"/>
  <c r="C7" i="1"/>
  <c r="C8" i="1"/>
  <c r="C9" i="1"/>
  <c r="D9" i="1" s="1"/>
  <c r="C10" i="1"/>
  <c r="D10" i="1" s="1"/>
  <c r="C11" i="1"/>
  <c r="C12" i="1"/>
  <c r="C13" i="1"/>
  <c r="D13" i="1" s="1"/>
  <c r="C14" i="1"/>
  <c r="D14" i="1" s="1"/>
  <c r="C15" i="1"/>
  <c r="C16" i="1"/>
  <c r="C17" i="1"/>
  <c r="D17" i="1" s="1"/>
  <c r="C18" i="1"/>
  <c r="D18" i="1" s="1"/>
  <c r="C19" i="1"/>
  <c r="C20" i="1"/>
  <c r="C21" i="1"/>
  <c r="D21" i="1" s="1"/>
  <c r="C22" i="1"/>
  <c r="D22" i="1" s="1"/>
  <c r="C23" i="1"/>
  <c r="C24" i="1"/>
  <c r="C25" i="1"/>
  <c r="D25" i="1" s="1"/>
  <c r="C26" i="1"/>
  <c r="D26" i="1" s="1"/>
  <c r="C27" i="1"/>
  <c r="C28" i="1"/>
  <c r="C29" i="1"/>
  <c r="D29" i="1" s="1"/>
  <c r="C30" i="1"/>
  <c r="D30" i="1" s="1"/>
  <c r="C31" i="1"/>
  <c r="C32" i="1"/>
  <c r="C33" i="1"/>
  <c r="D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temperatura!$A$1:$A$33</c:f>
              <c:numCache>
                <c:formatCode>General</c:formatCode>
                <c:ptCount val="3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</c:numCache>
            </c:numRef>
          </c:cat>
          <c:val>
            <c:numRef>
              <c:f>temperatura!$B$1:$B$33</c:f>
              <c:numCache>
                <c:formatCode>General</c:formatCode>
                <c:ptCount val="33"/>
                <c:pt idx="0">
                  <c:v>34475.791822014697</c:v>
                </c:pt>
                <c:pt idx="1">
                  <c:v>34061.116574190099</c:v>
                </c:pt>
                <c:pt idx="2">
                  <c:v>32834.657494217201</c:v>
                </c:pt>
                <c:pt idx="3">
                  <c:v>31588.4982583003</c:v>
                </c:pt>
                <c:pt idx="4">
                  <c:v>30176.079546518398</c:v>
                </c:pt>
                <c:pt idx="5">
                  <c:v>28472.548174949599</c:v>
                </c:pt>
                <c:pt idx="6">
                  <c:v>26800.116808434701</c:v>
                </c:pt>
                <c:pt idx="7">
                  <c:v>25519.835869741401</c:v>
                </c:pt>
                <c:pt idx="8">
                  <c:v>23655.832666655599</c:v>
                </c:pt>
                <c:pt idx="9">
                  <c:v>22316.065303322899</c:v>
                </c:pt>
                <c:pt idx="10">
                  <c:v>20855.976019796501</c:v>
                </c:pt>
                <c:pt idx="11">
                  <c:v>18705.121111614</c:v>
                </c:pt>
                <c:pt idx="12">
                  <c:v>16778.331095920101</c:v>
                </c:pt>
                <c:pt idx="13">
                  <c:v>15438.3384783233</c:v>
                </c:pt>
                <c:pt idx="14">
                  <c:v>13254.8502046094</c:v>
                </c:pt>
                <c:pt idx="15">
                  <c:v>11997.8392246615</c:v>
                </c:pt>
                <c:pt idx="16">
                  <c:v>9608.6158473121795</c:v>
                </c:pt>
                <c:pt idx="17">
                  <c:v>7530.8538102097</c:v>
                </c:pt>
                <c:pt idx="18">
                  <c:v>6782.9031706170699</c:v>
                </c:pt>
                <c:pt idx="19">
                  <c:v>5563.6655680915701</c:v>
                </c:pt>
                <c:pt idx="20">
                  <c:v>5000.9981000206699</c:v>
                </c:pt>
                <c:pt idx="21">
                  <c:v>4400.7430482220798</c:v>
                </c:pt>
                <c:pt idx="22">
                  <c:v>4082.2965652309899</c:v>
                </c:pt>
                <c:pt idx="23">
                  <c:v>3878.3034868699201</c:v>
                </c:pt>
                <c:pt idx="24">
                  <c:v>4024.26177764767</c:v>
                </c:pt>
                <c:pt idx="25">
                  <c:v>3807.0827981389898</c:v>
                </c:pt>
                <c:pt idx="26">
                  <c:v>3615.5507032678602</c:v>
                </c:pt>
                <c:pt idx="27">
                  <c:v>3572.1282090600398</c:v>
                </c:pt>
                <c:pt idx="28">
                  <c:v>3728.2012831864899</c:v>
                </c:pt>
                <c:pt idx="29">
                  <c:v>3313.3581639270801</c:v>
                </c:pt>
                <c:pt idx="30">
                  <c:v>3082.9867267916702</c:v>
                </c:pt>
                <c:pt idx="31">
                  <c:v>2515.1477441249999</c:v>
                </c:pt>
                <c:pt idx="32">
                  <c:v>2981.2586868333301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C-43D8-9C2B-025D33D0F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803728"/>
        <c:axId val="896804144"/>
      </c:lineChart>
      <c:catAx>
        <c:axId val="89680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Просечна дневна температура (</a:t>
                </a:r>
                <a:r>
                  <a:rPr lang="en-US"/>
                  <a:t>°C</a:t>
                </a:r>
                <a:r>
                  <a:rPr lang="sr-Cyrl-RS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96804144"/>
        <c:crosses val="autoZero"/>
        <c:auto val="1"/>
        <c:lblAlgn val="ctr"/>
        <c:lblOffset val="100"/>
        <c:noMultiLvlLbl val="0"/>
      </c:catAx>
      <c:valAx>
        <c:axId val="896804144"/>
        <c:scaling>
          <c:orientation val="minMax"/>
          <c:max val="35000"/>
          <c:min val="2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Просечна сатна потрошња  (</a:t>
                </a:r>
                <a:r>
                  <a:rPr lang="en-US"/>
                  <a:t>Mcf)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9680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vetar!$A$1:$A$14</c:f>
              <c:numCache>
                <c:formatCode>General</c:formatCode>
                <c:ptCount val="1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</c:numCache>
            </c:numRef>
          </c:cat>
          <c:val>
            <c:numRef>
              <c:f>vetar!$B$1:$B$14</c:f>
              <c:numCache>
                <c:formatCode>General</c:formatCode>
                <c:ptCount val="14"/>
                <c:pt idx="0">
                  <c:v>12245.3404234588</c:v>
                </c:pt>
                <c:pt idx="1">
                  <c:v>11881.950108647299</c:v>
                </c:pt>
                <c:pt idx="2">
                  <c:v>11678.963786729701</c:v>
                </c:pt>
                <c:pt idx="3">
                  <c:v>11178.117317906899</c:v>
                </c:pt>
                <c:pt idx="4">
                  <c:v>11043.9446360944</c:v>
                </c:pt>
                <c:pt idx="5">
                  <c:v>13957.250965548799</c:v>
                </c:pt>
                <c:pt idx="6">
                  <c:v>13731.6700644671</c:v>
                </c:pt>
                <c:pt idx="7">
                  <c:v>16758.421717991401</c:v>
                </c:pt>
                <c:pt idx="8">
                  <c:v>15616.401965523401</c:v>
                </c:pt>
                <c:pt idx="9">
                  <c:v>15924.556690633801</c:v>
                </c:pt>
                <c:pt idx="10">
                  <c:v>16914.245068523302</c:v>
                </c:pt>
                <c:pt idx="11">
                  <c:v>17773.057969419599</c:v>
                </c:pt>
                <c:pt idx="12">
                  <c:v>18791.611446215498</c:v>
                </c:pt>
                <c:pt idx="13">
                  <c:v>21889.344572875601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7-40D9-88E4-A10799BF5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796928"/>
        <c:axId val="1036797344"/>
      </c:lineChart>
      <c:catAx>
        <c:axId val="103679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Просечна</a:t>
                </a:r>
                <a:r>
                  <a:rPr lang="sr-Cyrl-RS" baseline="0"/>
                  <a:t> дневна брзина ветра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36797344"/>
        <c:crosses val="autoZero"/>
        <c:auto val="1"/>
        <c:lblAlgn val="ctr"/>
        <c:lblOffset val="100"/>
        <c:noMultiLvlLbl val="0"/>
      </c:catAx>
      <c:valAx>
        <c:axId val="1036797344"/>
        <c:scaling>
          <c:orientation val="minMax"/>
          <c:min val="10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Просечна сатна потрошња  (</a:t>
                </a:r>
                <a:r>
                  <a:rPr lang="en-US"/>
                  <a:t>Mcf)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3679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oblacnost!$B$1:$B$16</c:f>
              <c:numCache>
                <c:formatCode>0</c:formatCode>
                <c:ptCount val="16"/>
                <c:pt idx="0">
                  <c:v>6.25</c:v>
                </c:pt>
                <c:pt idx="1">
                  <c:v>12.5</c:v>
                </c:pt>
                <c:pt idx="2">
                  <c:v>18.75</c:v>
                </c:pt>
                <c:pt idx="3">
                  <c:v>25</c:v>
                </c:pt>
                <c:pt idx="4">
                  <c:v>31.25</c:v>
                </c:pt>
                <c:pt idx="5">
                  <c:v>37.5</c:v>
                </c:pt>
                <c:pt idx="6">
                  <c:v>43.75</c:v>
                </c:pt>
                <c:pt idx="7">
                  <c:v>50</c:v>
                </c:pt>
                <c:pt idx="8">
                  <c:v>56.25</c:v>
                </c:pt>
                <c:pt idx="9">
                  <c:v>62.5</c:v>
                </c:pt>
                <c:pt idx="10">
                  <c:v>68.75</c:v>
                </c:pt>
                <c:pt idx="11">
                  <c:v>75</c:v>
                </c:pt>
                <c:pt idx="12">
                  <c:v>81.25</c:v>
                </c:pt>
                <c:pt idx="13">
                  <c:v>87.5</c:v>
                </c:pt>
                <c:pt idx="14">
                  <c:v>93.75</c:v>
                </c:pt>
                <c:pt idx="15">
                  <c:v>100</c:v>
                </c:pt>
              </c:numCache>
            </c:numRef>
          </c:cat>
          <c:val>
            <c:numRef>
              <c:f>oblacnost!$C$1:$C$16</c:f>
              <c:numCache>
                <c:formatCode>General</c:formatCode>
                <c:ptCount val="16"/>
                <c:pt idx="0">
                  <c:v>13443.9400845087</c:v>
                </c:pt>
                <c:pt idx="1">
                  <c:v>8577.5412057865797</c:v>
                </c:pt>
                <c:pt idx="2">
                  <c:v>12066.9239670316</c:v>
                </c:pt>
                <c:pt idx="3">
                  <c:v>13255.8370884202</c:v>
                </c:pt>
                <c:pt idx="4">
                  <c:v>10485.349619922299</c:v>
                </c:pt>
                <c:pt idx="5">
                  <c:v>11155.8568769825</c:v>
                </c:pt>
                <c:pt idx="6">
                  <c:v>10590.631484515699</c:v>
                </c:pt>
                <c:pt idx="7">
                  <c:v>10996.598116045099</c:v>
                </c:pt>
                <c:pt idx="8">
                  <c:v>10854.4935660507</c:v>
                </c:pt>
                <c:pt idx="9">
                  <c:v>12325.7581913535</c:v>
                </c:pt>
                <c:pt idx="10">
                  <c:v>12641.1753844715</c:v>
                </c:pt>
                <c:pt idx="11">
                  <c:v>12938.256540131501</c:v>
                </c:pt>
                <c:pt idx="12">
                  <c:v>12837.0670303515</c:v>
                </c:pt>
                <c:pt idx="13">
                  <c:v>13787.8132942887</c:v>
                </c:pt>
                <c:pt idx="14">
                  <c:v>17206.7717726847</c:v>
                </c:pt>
                <c:pt idx="15">
                  <c:v>20504.260539784202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2-4DAF-82AB-E9B7731D0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638512"/>
        <c:axId val="912631856"/>
      </c:lineChart>
      <c:catAx>
        <c:axId val="9126385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12631856"/>
        <c:crosses val="autoZero"/>
        <c:auto val="1"/>
        <c:lblAlgn val="ctr"/>
        <c:lblOffset val="100"/>
        <c:noMultiLvlLbl val="0"/>
      </c:catAx>
      <c:valAx>
        <c:axId val="912631856"/>
        <c:scaling>
          <c:orientation val="minMax"/>
          <c:max val="21000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1263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godine!$A$1:$A$4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godine!$B$1:$B$4</c:f>
              <c:numCache>
                <c:formatCode>General</c:formatCode>
                <c:ptCount val="4"/>
                <c:pt idx="0">
                  <c:v>12671.9946208977</c:v>
                </c:pt>
                <c:pt idx="1">
                  <c:v>12733.4833225047</c:v>
                </c:pt>
                <c:pt idx="2">
                  <c:v>13397.5882376872</c:v>
                </c:pt>
                <c:pt idx="3">
                  <c:v>13331.245066235901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D-46AD-B85E-2FBA5E011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584352"/>
        <c:axId val="899576864"/>
      </c:lineChart>
      <c:catAx>
        <c:axId val="89958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Година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99576864"/>
        <c:crosses val="autoZero"/>
        <c:auto val="1"/>
        <c:lblAlgn val="ctr"/>
        <c:lblOffset val="100"/>
        <c:noMultiLvlLbl val="0"/>
      </c:catAx>
      <c:valAx>
        <c:axId val="899576864"/>
        <c:scaling>
          <c:orientation val="minMax"/>
          <c:max val="13450"/>
          <c:min val="12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RS"/>
                  <a:t>Просечна сатна потрошња  (</a:t>
                </a:r>
                <a:r>
                  <a:rPr lang="en-US"/>
                  <a:t>Mcf)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9958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38100</xdr:rowOff>
    </xdr:from>
    <xdr:to>
      <xdr:col>22</xdr:col>
      <xdr:colOff>266700</xdr:colOff>
      <xdr:row>23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AA421-3576-4B1D-9D33-ADF7C0919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6</xdr:row>
      <xdr:rowOff>152400</xdr:rowOff>
    </xdr:from>
    <xdr:to>
      <xdr:col>18</xdr:col>
      <xdr:colOff>447675</xdr:colOff>
      <xdr:row>24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0C8265-56F2-4C3F-8402-BA7464CC2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109537</xdr:rowOff>
    </xdr:from>
    <xdr:to>
      <xdr:col>16</xdr:col>
      <xdr:colOff>90487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24182-2002-4312-B50B-33838A60A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8</xdr:row>
      <xdr:rowOff>19050</xdr:rowOff>
    </xdr:from>
    <xdr:to>
      <xdr:col>20</xdr:col>
      <xdr:colOff>304799</xdr:colOff>
      <xdr:row>31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22031-FE9D-4F0F-B8EA-44F7B8B6E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56EB-A15C-4698-BD98-26C10F1AD5C6}">
  <dimension ref="A1:D34"/>
  <sheetViews>
    <sheetView workbookViewId="0">
      <selection activeCell="D34" sqref="D34"/>
    </sheetView>
  </sheetViews>
  <sheetFormatPr defaultRowHeight="15" x14ac:dyDescent="0.25"/>
  <sheetData>
    <row r="1" spans="1:4" x14ac:dyDescent="0.25">
      <c r="A1">
        <v>-4</v>
      </c>
      <c r="B1">
        <v>34475.791822014697</v>
      </c>
    </row>
    <row r="2" spans="1:4" x14ac:dyDescent="0.25">
      <c r="A2">
        <v>-3</v>
      </c>
      <c r="B2">
        <v>34061.116574190099</v>
      </c>
      <c r="C2">
        <f t="shared" ref="C2:C33" si="0">B2-B1</f>
        <v>-414.67524782459805</v>
      </c>
      <c r="D2">
        <f t="shared" ref="D1:D33" si="1">ABS(C2)</f>
        <v>414.67524782459805</v>
      </c>
    </row>
    <row r="3" spans="1:4" x14ac:dyDescent="0.25">
      <c r="A3">
        <v>-2</v>
      </c>
      <c r="B3">
        <v>32834.657494217201</v>
      </c>
      <c r="C3">
        <f t="shared" si="0"/>
        <v>-1226.4590799728976</v>
      </c>
      <c r="D3">
        <f t="shared" si="1"/>
        <v>1226.4590799728976</v>
      </c>
    </row>
    <row r="4" spans="1:4" x14ac:dyDescent="0.25">
      <c r="A4">
        <v>-1</v>
      </c>
      <c r="B4">
        <v>31588.4982583003</v>
      </c>
      <c r="C4">
        <f t="shared" si="0"/>
        <v>-1246.1592359169008</v>
      </c>
      <c r="D4">
        <f t="shared" si="1"/>
        <v>1246.1592359169008</v>
      </c>
    </row>
    <row r="5" spans="1:4" x14ac:dyDescent="0.25">
      <c r="A5">
        <v>0</v>
      </c>
      <c r="B5">
        <v>30176.079546518398</v>
      </c>
      <c r="C5">
        <f t="shared" si="0"/>
        <v>-1412.4187117819019</v>
      </c>
      <c r="D5">
        <f t="shared" si="1"/>
        <v>1412.4187117819019</v>
      </c>
    </row>
    <row r="6" spans="1:4" x14ac:dyDescent="0.25">
      <c r="A6">
        <v>1</v>
      </c>
      <c r="B6">
        <v>28472.548174949599</v>
      </c>
      <c r="C6">
        <f t="shared" si="0"/>
        <v>-1703.5313715687989</v>
      </c>
      <c r="D6">
        <f t="shared" si="1"/>
        <v>1703.5313715687989</v>
      </c>
    </row>
    <row r="7" spans="1:4" x14ac:dyDescent="0.25">
      <c r="A7">
        <v>2</v>
      </c>
      <c r="B7">
        <v>26800.116808434701</v>
      </c>
      <c r="C7">
        <f t="shared" si="0"/>
        <v>-1672.4313665148984</v>
      </c>
      <c r="D7">
        <f t="shared" si="1"/>
        <v>1672.4313665148984</v>
      </c>
    </row>
    <row r="8" spans="1:4" x14ac:dyDescent="0.25">
      <c r="A8">
        <v>3</v>
      </c>
      <c r="B8">
        <v>25519.835869741401</v>
      </c>
      <c r="C8">
        <f t="shared" si="0"/>
        <v>-1280.2809386933004</v>
      </c>
      <c r="D8">
        <f t="shared" si="1"/>
        <v>1280.2809386933004</v>
      </c>
    </row>
    <row r="9" spans="1:4" x14ac:dyDescent="0.25">
      <c r="A9">
        <v>4</v>
      </c>
      <c r="B9">
        <v>23655.832666655599</v>
      </c>
      <c r="C9">
        <f t="shared" si="0"/>
        <v>-1864.0032030858019</v>
      </c>
      <c r="D9">
        <f t="shared" si="1"/>
        <v>1864.0032030858019</v>
      </c>
    </row>
    <row r="10" spans="1:4" x14ac:dyDescent="0.25">
      <c r="A10">
        <v>5</v>
      </c>
      <c r="B10">
        <v>22316.065303322899</v>
      </c>
      <c r="C10">
        <f t="shared" si="0"/>
        <v>-1339.7673633326995</v>
      </c>
      <c r="D10">
        <f t="shared" si="1"/>
        <v>1339.7673633326995</v>
      </c>
    </row>
    <row r="11" spans="1:4" x14ac:dyDescent="0.25">
      <c r="A11">
        <v>6</v>
      </c>
      <c r="B11">
        <v>20855.976019796501</v>
      </c>
      <c r="C11">
        <f t="shared" si="0"/>
        <v>-1460.0892835263985</v>
      </c>
      <c r="D11">
        <f t="shared" si="1"/>
        <v>1460.0892835263985</v>
      </c>
    </row>
    <row r="12" spans="1:4" x14ac:dyDescent="0.25">
      <c r="A12">
        <v>7</v>
      </c>
      <c r="B12">
        <v>18705.121111614</v>
      </c>
      <c r="C12">
        <f t="shared" si="0"/>
        <v>-2150.8549081825004</v>
      </c>
      <c r="D12">
        <f t="shared" si="1"/>
        <v>2150.8549081825004</v>
      </c>
    </row>
    <row r="13" spans="1:4" x14ac:dyDescent="0.25">
      <c r="A13">
        <v>8</v>
      </c>
      <c r="B13">
        <v>16778.331095920101</v>
      </c>
      <c r="C13">
        <f t="shared" si="0"/>
        <v>-1926.7900156938995</v>
      </c>
      <c r="D13">
        <f t="shared" si="1"/>
        <v>1926.7900156938995</v>
      </c>
    </row>
    <row r="14" spans="1:4" x14ac:dyDescent="0.25">
      <c r="A14">
        <v>9</v>
      </c>
      <c r="B14">
        <v>15438.3384783233</v>
      </c>
      <c r="C14">
        <f t="shared" si="0"/>
        <v>-1339.9926175968012</v>
      </c>
      <c r="D14">
        <f t="shared" si="1"/>
        <v>1339.9926175968012</v>
      </c>
    </row>
    <row r="15" spans="1:4" x14ac:dyDescent="0.25">
      <c r="A15">
        <v>10</v>
      </c>
      <c r="B15">
        <v>13254.8502046094</v>
      </c>
      <c r="C15">
        <f t="shared" si="0"/>
        <v>-2183.4882737138996</v>
      </c>
      <c r="D15">
        <f t="shared" si="1"/>
        <v>2183.4882737138996</v>
      </c>
    </row>
    <row r="16" spans="1:4" x14ac:dyDescent="0.25">
      <c r="A16">
        <v>11</v>
      </c>
      <c r="B16">
        <v>11997.8392246615</v>
      </c>
      <c r="C16">
        <f t="shared" si="0"/>
        <v>-1257.0109799478996</v>
      </c>
      <c r="D16">
        <f t="shared" si="1"/>
        <v>1257.0109799478996</v>
      </c>
    </row>
    <row r="17" spans="1:4" x14ac:dyDescent="0.25">
      <c r="A17">
        <v>12</v>
      </c>
      <c r="B17">
        <v>9608.6158473121795</v>
      </c>
      <c r="C17">
        <f t="shared" si="0"/>
        <v>-2389.2233773493208</v>
      </c>
      <c r="D17">
        <f t="shared" si="1"/>
        <v>2389.2233773493208</v>
      </c>
    </row>
    <row r="18" spans="1:4" x14ac:dyDescent="0.25">
      <c r="A18">
        <v>13</v>
      </c>
      <c r="B18">
        <v>7530.8538102097</v>
      </c>
      <c r="C18">
        <f t="shared" si="0"/>
        <v>-2077.7620371024796</v>
      </c>
      <c r="D18">
        <f t="shared" si="1"/>
        <v>2077.7620371024796</v>
      </c>
    </row>
    <row r="19" spans="1:4" x14ac:dyDescent="0.25">
      <c r="A19">
        <v>14</v>
      </c>
      <c r="B19">
        <v>6782.9031706170699</v>
      </c>
      <c r="C19">
        <f t="shared" si="0"/>
        <v>-747.95063959263007</v>
      </c>
      <c r="D19">
        <f t="shared" si="1"/>
        <v>747.95063959263007</v>
      </c>
    </row>
    <row r="20" spans="1:4" x14ac:dyDescent="0.25">
      <c r="A20">
        <v>15</v>
      </c>
      <c r="B20">
        <v>5563.6655680915701</v>
      </c>
      <c r="C20">
        <f t="shared" si="0"/>
        <v>-1219.2376025254998</v>
      </c>
      <c r="D20">
        <f t="shared" si="1"/>
        <v>1219.2376025254998</v>
      </c>
    </row>
    <row r="21" spans="1:4" x14ac:dyDescent="0.25">
      <c r="A21">
        <v>16</v>
      </c>
      <c r="B21">
        <v>5000.9981000206699</v>
      </c>
      <c r="C21">
        <f t="shared" si="0"/>
        <v>-562.66746807090021</v>
      </c>
      <c r="D21">
        <f t="shared" si="1"/>
        <v>562.66746807090021</v>
      </c>
    </row>
    <row r="22" spans="1:4" x14ac:dyDescent="0.25">
      <c r="A22">
        <v>17</v>
      </c>
      <c r="B22">
        <v>4400.7430482220798</v>
      </c>
      <c r="C22">
        <f t="shared" si="0"/>
        <v>-600.2550517985901</v>
      </c>
      <c r="D22">
        <f t="shared" si="1"/>
        <v>600.2550517985901</v>
      </c>
    </row>
    <row r="23" spans="1:4" x14ac:dyDescent="0.25">
      <c r="A23">
        <v>18</v>
      </c>
      <c r="B23">
        <v>4082.2965652309899</v>
      </c>
      <c r="C23">
        <f t="shared" si="0"/>
        <v>-318.44648299108985</v>
      </c>
      <c r="D23">
        <f t="shared" si="1"/>
        <v>318.44648299108985</v>
      </c>
    </row>
    <row r="24" spans="1:4" x14ac:dyDescent="0.25">
      <c r="A24">
        <v>19</v>
      </c>
      <c r="B24">
        <v>3878.3034868699201</v>
      </c>
      <c r="C24">
        <f t="shared" si="0"/>
        <v>-203.99307836106982</v>
      </c>
      <c r="D24">
        <f t="shared" si="1"/>
        <v>203.99307836106982</v>
      </c>
    </row>
    <row r="25" spans="1:4" x14ac:dyDescent="0.25">
      <c r="A25">
        <v>20</v>
      </c>
      <c r="B25">
        <v>4024.26177764767</v>
      </c>
      <c r="C25">
        <f t="shared" si="0"/>
        <v>145.95829077774988</v>
      </c>
      <c r="D25">
        <f t="shared" si="1"/>
        <v>145.95829077774988</v>
      </c>
    </row>
    <row r="26" spans="1:4" x14ac:dyDescent="0.25">
      <c r="A26">
        <v>21</v>
      </c>
      <c r="B26">
        <v>3807.0827981389898</v>
      </c>
      <c r="C26">
        <f t="shared" si="0"/>
        <v>-217.17897950868019</v>
      </c>
      <c r="D26">
        <f t="shared" si="1"/>
        <v>217.17897950868019</v>
      </c>
    </row>
    <row r="27" spans="1:4" x14ac:dyDescent="0.25">
      <c r="A27">
        <v>22</v>
      </c>
      <c r="B27">
        <v>3615.5507032678602</v>
      </c>
      <c r="C27">
        <f t="shared" si="0"/>
        <v>-191.53209487112963</v>
      </c>
      <c r="D27">
        <f t="shared" si="1"/>
        <v>191.53209487112963</v>
      </c>
    </row>
    <row r="28" spans="1:4" x14ac:dyDescent="0.25">
      <c r="A28">
        <v>23</v>
      </c>
      <c r="B28">
        <v>3572.1282090600398</v>
      </c>
      <c r="C28">
        <f t="shared" si="0"/>
        <v>-43.422494207820364</v>
      </c>
      <c r="D28">
        <f t="shared" si="1"/>
        <v>43.422494207820364</v>
      </c>
    </row>
    <row r="29" spans="1:4" x14ac:dyDescent="0.25">
      <c r="A29">
        <v>24</v>
      </c>
      <c r="B29">
        <v>3728.2012831864899</v>
      </c>
      <c r="C29">
        <f t="shared" si="0"/>
        <v>156.07307412645014</v>
      </c>
      <c r="D29">
        <f t="shared" si="1"/>
        <v>156.07307412645014</v>
      </c>
    </row>
    <row r="30" spans="1:4" x14ac:dyDescent="0.25">
      <c r="A30">
        <v>25</v>
      </c>
      <c r="B30">
        <v>3313.3581639270801</v>
      </c>
      <c r="C30">
        <f t="shared" si="0"/>
        <v>-414.84311925940983</v>
      </c>
      <c r="D30">
        <f t="shared" si="1"/>
        <v>414.84311925940983</v>
      </c>
    </row>
    <row r="31" spans="1:4" x14ac:dyDescent="0.25">
      <c r="A31">
        <v>26</v>
      </c>
      <c r="B31">
        <v>3082.9867267916702</v>
      </c>
      <c r="C31">
        <f t="shared" si="0"/>
        <v>-230.37143713540991</v>
      </c>
      <c r="D31">
        <f t="shared" si="1"/>
        <v>230.37143713540991</v>
      </c>
    </row>
    <row r="32" spans="1:4" x14ac:dyDescent="0.25">
      <c r="A32">
        <v>27</v>
      </c>
      <c r="B32">
        <v>2515.1477441249999</v>
      </c>
      <c r="C32">
        <f t="shared" si="0"/>
        <v>-567.83898266667029</v>
      </c>
      <c r="D32">
        <f t="shared" si="1"/>
        <v>567.83898266667029</v>
      </c>
    </row>
    <row r="33" spans="1:4" x14ac:dyDescent="0.25">
      <c r="A33">
        <v>28</v>
      </c>
      <c r="B33">
        <v>2981.2586868333301</v>
      </c>
      <c r="C33">
        <f t="shared" si="0"/>
        <v>466.11094270833019</v>
      </c>
      <c r="D33">
        <f t="shared" si="1"/>
        <v>466.11094270833019</v>
      </c>
    </row>
    <row r="34" spans="1:4" x14ac:dyDescent="0.25">
      <c r="D34">
        <f>AVERAGE(D1:D33)</f>
        <v>1032.2130547002009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A64B-F9E5-4FF3-939C-723A1D357DC6}">
  <dimension ref="A1:D15"/>
  <sheetViews>
    <sheetView workbookViewId="0">
      <selection activeCell="C16" sqref="C16"/>
    </sheetView>
  </sheetViews>
  <sheetFormatPr defaultRowHeight="15" x14ac:dyDescent="0.25"/>
  <sheetData>
    <row r="1" spans="1:4" x14ac:dyDescent="0.25">
      <c r="A1">
        <v>1</v>
      </c>
      <c r="B1">
        <v>12245.3404234588</v>
      </c>
    </row>
    <row r="2" spans="1:4" x14ac:dyDescent="0.25">
      <c r="A2">
        <f>A1+0.5</f>
        <v>1.5</v>
      </c>
      <c r="B2">
        <v>11881.950108647299</v>
      </c>
      <c r="C2">
        <f>B2-B1</f>
        <v>-363.3903148115005</v>
      </c>
      <c r="D2">
        <f>ABS(C2)</f>
        <v>363.3903148115005</v>
      </c>
    </row>
    <row r="3" spans="1:4" x14ac:dyDescent="0.25">
      <c r="A3">
        <f t="shared" ref="A3:A14" si="0">A2+0.5</f>
        <v>2</v>
      </c>
      <c r="B3">
        <v>11678.963786729701</v>
      </c>
      <c r="C3">
        <f t="shared" ref="C3:C14" si="1">B3-B2</f>
        <v>-202.98632191759862</v>
      </c>
      <c r="D3">
        <f t="shared" ref="D3:D14" si="2">ABS(C3)</f>
        <v>202.98632191759862</v>
      </c>
    </row>
    <row r="4" spans="1:4" x14ac:dyDescent="0.25">
      <c r="A4">
        <f t="shared" si="0"/>
        <v>2.5</v>
      </c>
      <c r="B4">
        <v>11178.117317906899</v>
      </c>
      <c r="C4">
        <f t="shared" si="1"/>
        <v>-500.8464688228014</v>
      </c>
      <c r="D4">
        <f t="shared" si="2"/>
        <v>500.8464688228014</v>
      </c>
    </row>
    <row r="5" spans="1:4" x14ac:dyDescent="0.25">
      <c r="A5">
        <f t="shared" si="0"/>
        <v>3</v>
      </c>
      <c r="B5">
        <v>11043.9446360944</v>
      </c>
      <c r="C5">
        <f t="shared" si="1"/>
        <v>-134.17268181249892</v>
      </c>
      <c r="D5">
        <f t="shared" si="2"/>
        <v>134.17268181249892</v>
      </c>
    </row>
    <row r="6" spans="1:4" x14ac:dyDescent="0.25">
      <c r="A6">
        <f t="shared" si="0"/>
        <v>3.5</v>
      </c>
      <c r="B6">
        <v>13957.250965548799</v>
      </c>
      <c r="C6">
        <f t="shared" si="1"/>
        <v>2913.306329454399</v>
      </c>
      <c r="D6">
        <f t="shared" si="2"/>
        <v>2913.306329454399</v>
      </c>
    </row>
    <row r="7" spans="1:4" x14ac:dyDescent="0.25">
      <c r="A7">
        <f t="shared" si="0"/>
        <v>4</v>
      </c>
      <c r="B7">
        <v>13731.6700644671</v>
      </c>
      <c r="C7">
        <f t="shared" si="1"/>
        <v>-225.58090108169927</v>
      </c>
      <c r="D7">
        <f t="shared" si="2"/>
        <v>225.58090108169927</v>
      </c>
    </row>
    <row r="8" spans="1:4" x14ac:dyDescent="0.25">
      <c r="A8">
        <f t="shared" si="0"/>
        <v>4.5</v>
      </c>
      <c r="B8">
        <v>16758.421717991401</v>
      </c>
      <c r="C8">
        <f t="shared" si="1"/>
        <v>3026.7516535243012</v>
      </c>
      <c r="D8">
        <f t="shared" si="2"/>
        <v>3026.7516535243012</v>
      </c>
    </row>
    <row r="9" spans="1:4" x14ac:dyDescent="0.25">
      <c r="A9">
        <f t="shared" si="0"/>
        <v>5</v>
      </c>
      <c r="B9">
        <v>15616.401965523401</v>
      </c>
      <c r="C9">
        <f t="shared" si="1"/>
        <v>-1142.0197524680007</v>
      </c>
      <c r="D9">
        <f t="shared" si="2"/>
        <v>1142.0197524680007</v>
      </c>
    </row>
    <row r="10" spans="1:4" x14ac:dyDescent="0.25">
      <c r="A10">
        <f t="shared" si="0"/>
        <v>5.5</v>
      </c>
      <c r="B10">
        <v>15924.556690633801</v>
      </c>
      <c r="C10">
        <f t="shared" si="1"/>
        <v>308.15472511040025</v>
      </c>
      <c r="D10">
        <f t="shared" si="2"/>
        <v>308.15472511040025</v>
      </c>
    </row>
    <row r="11" spans="1:4" x14ac:dyDescent="0.25">
      <c r="A11">
        <f t="shared" si="0"/>
        <v>6</v>
      </c>
      <c r="B11">
        <v>16914.245068523302</v>
      </c>
      <c r="C11">
        <f t="shared" si="1"/>
        <v>989.68837788950077</v>
      </c>
      <c r="D11">
        <f t="shared" si="2"/>
        <v>989.68837788950077</v>
      </c>
    </row>
    <row r="12" spans="1:4" x14ac:dyDescent="0.25">
      <c r="A12">
        <f t="shared" si="0"/>
        <v>6.5</v>
      </c>
      <c r="B12">
        <v>17773.057969419599</v>
      </c>
      <c r="C12">
        <f t="shared" si="1"/>
        <v>858.81290089629692</v>
      </c>
      <c r="D12">
        <f t="shared" si="2"/>
        <v>858.81290089629692</v>
      </c>
    </row>
    <row r="13" spans="1:4" x14ac:dyDescent="0.25">
      <c r="A13">
        <f t="shared" si="0"/>
        <v>7</v>
      </c>
      <c r="B13">
        <v>18791.611446215498</v>
      </c>
      <c r="C13">
        <f t="shared" si="1"/>
        <v>1018.5534767958998</v>
      </c>
      <c r="D13">
        <f t="shared" si="2"/>
        <v>1018.5534767958998</v>
      </c>
    </row>
    <row r="14" spans="1:4" x14ac:dyDescent="0.25">
      <c r="A14">
        <f t="shared" si="0"/>
        <v>7.5</v>
      </c>
      <c r="B14">
        <v>21889.344572875601</v>
      </c>
      <c r="C14">
        <f t="shared" si="1"/>
        <v>3097.7331266601032</v>
      </c>
      <c r="D14">
        <f t="shared" si="2"/>
        <v>3097.7331266601032</v>
      </c>
    </row>
    <row r="15" spans="1:4" x14ac:dyDescent="0.25">
      <c r="C15">
        <f>AVERAGE(C2:C14)</f>
        <v>741.84647303206168</v>
      </c>
      <c r="D15">
        <f>AVERAGE(D2:D14)</f>
        <v>1137.0766947111538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765-198E-4A1F-99DF-43BD2416A429}">
  <dimension ref="A1:C16"/>
  <sheetViews>
    <sheetView workbookViewId="0">
      <selection activeCell="B1" sqref="B1:B16"/>
    </sheetView>
  </sheetViews>
  <sheetFormatPr defaultRowHeight="15" x14ac:dyDescent="0.25"/>
  <sheetData>
    <row r="1" spans="1:3" x14ac:dyDescent="0.25">
      <c r="A1">
        <f>0.5</f>
        <v>0.5</v>
      </c>
      <c r="B1" s="1">
        <f>(A1*100)/8</f>
        <v>6.25</v>
      </c>
      <c r="C1">
        <v>13443.9400845087</v>
      </c>
    </row>
    <row r="2" spans="1:3" x14ac:dyDescent="0.25">
      <c r="A2">
        <f>A1+0.5</f>
        <v>1</v>
      </c>
      <c r="B2" s="1">
        <f t="shared" ref="B2:B16" si="0">(A2*100)/8</f>
        <v>12.5</v>
      </c>
      <c r="C2">
        <v>8577.5412057865797</v>
      </c>
    </row>
    <row r="3" spans="1:3" x14ac:dyDescent="0.25">
      <c r="A3">
        <f t="shared" ref="A3:A16" si="1">A2+0.5</f>
        <v>1.5</v>
      </c>
      <c r="B3" s="1">
        <f t="shared" si="0"/>
        <v>18.75</v>
      </c>
      <c r="C3">
        <v>12066.9239670316</v>
      </c>
    </row>
    <row r="4" spans="1:3" x14ac:dyDescent="0.25">
      <c r="A4">
        <f t="shared" si="1"/>
        <v>2</v>
      </c>
      <c r="B4" s="1">
        <f t="shared" si="0"/>
        <v>25</v>
      </c>
      <c r="C4">
        <v>13255.8370884202</v>
      </c>
    </row>
    <row r="5" spans="1:3" x14ac:dyDescent="0.25">
      <c r="A5">
        <f t="shared" si="1"/>
        <v>2.5</v>
      </c>
      <c r="B5" s="1">
        <f t="shared" si="0"/>
        <v>31.25</v>
      </c>
      <c r="C5">
        <v>10485.349619922299</v>
      </c>
    </row>
    <row r="6" spans="1:3" x14ac:dyDescent="0.25">
      <c r="A6">
        <f t="shared" si="1"/>
        <v>3</v>
      </c>
      <c r="B6" s="1">
        <f t="shared" si="0"/>
        <v>37.5</v>
      </c>
      <c r="C6">
        <v>11155.8568769825</v>
      </c>
    </row>
    <row r="7" spans="1:3" x14ac:dyDescent="0.25">
      <c r="A7">
        <f t="shared" si="1"/>
        <v>3.5</v>
      </c>
      <c r="B7" s="1">
        <f t="shared" si="0"/>
        <v>43.75</v>
      </c>
      <c r="C7">
        <v>10590.631484515699</v>
      </c>
    </row>
    <row r="8" spans="1:3" x14ac:dyDescent="0.25">
      <c r="A8">
        <f t="shared" si="1"/>
        <v>4</v>
      </c>
      <c r="B8" s="1">
        <f t="shared" si="0"/>
        <v>50</v>
      </c>
      <c r="C8">
        <v>10996.598116045099</v>
      </c>
    </row>
    <row r="9" spans="1:3" x14ac:dyDescent="0.25">
      <c r="A9">
        <f t="shared" si="1"/>
        <v>4.5</v>
      </c>
      <c r="B9" s="1">
        <f t="shared" si="0"/>
        <v>56.25</v>
      </c>
      <c r="C9">
        <v>10854.4935660507</v>
      </c>
    </row>
    <row r="10" spans="1:3" x14ac:dyDescent="0.25">
      <c r="A10">
        <f t="shared" si="1"/>
        <v>5</v>
      </c>
      <c r="B10" s="1">
        <f t="shared" si="0"/>
        <v>62.5</v>
      </c>
      <c r="C10">
        <v>12325.7581913535</v>
      </c>
    </row>
    <row r="11" spans="1:3" x14ac:dyDescent="0.25">
      <c r="A11">
        <f t="shared" si="1"/>
        <v>5.5</v>
      </c>
      <c r="B11" s="1">
        <f t="shared" si="0"/>
        <v>68.75</v>
      </c>
      <c r="C11">
        <v>12641.1753844715</v>
      </c>
    </row>
    <row r="12" spans="1:3" x14ac:dyDescent="0.25">
      <c r="A12">
        <f t="shared" si="1"/>
        <v>6</v>
      </c>
      <c r="B12" s="1">
        <f t="shared" si="0"/>
        <v>75</v>
      </c>
      <c r="C12">
        <v>12938.256540131501</v>
      </c>
    </row>
    <row r="13" spans="1:3" x14ac:dyDescent="0.25">
      <c r="A13">
        <f t="shared" si="1"/>
        <v>6.5</v>
      </c>
      <c r="B13" s="1">
        <f t="shared" si="0"/>
        <v>81.25</v>
      </c>
      <c r="C13">
        <v>12837.0670303515</v>
      </c>
    </row>
    <row r="14" spans="1:3" x14ac:dyDescent="0.25">
      <c r="A14">
        <f t="shared" si="1"/>
        <v>7</v>
      </c>
      <c r="B14" s="1">
        <f t="shared" si="0"/>
        <v>87.5</v>
      </c>
      <c r="C14">
        <v>13787.8132942887</v>
      </c>
    </row>
    <row r="15" spans="1:3" x14ac:dyDescent="0.25">
      <c r="A15">
        <f t="shared" si="1"/>
        <v>7.5</v>
      </c>
      <c r="B15" s="1">
        <f t="shared" si="0"/>
        <v>93.75</v>
      </c>
      <c r="C15">
        <v>17206.7717726847</v>
      </c>
    </row>
    <row r="16" spans="1:3" x14ac:dyDescent="0.25">
      <c r="A16">
        <f t="shared" si="1"/>
        <v>8</v>
      </c>
      <c r="B16" s="1">
        <f t="shared" si="0"/>
        <v>100</v>
      </c>
      <c r="C16">
        <v>20504.260539784202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F32D-BF09-4247-8789-992C46F599C0}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>
        <v>2014</v>
      </c>
      <c r="B1">
        <v>12671.9946208977</v>
      </c>
    </row>
    <row r="2" spans="1:4" x14ac:dyDescent="0.25">
      <c r="A2">
        <v>2015</v>
      </c>
      <c r="B2">
        <v>12733.4833225047</v>
      </c>
      <c r="C2">
        <f>B2-B1</f>
        <v>61.488701607000621</v>
      </c>
      <c r="D2">
        <f>ABS(C2)</f>
        <v>61.488701607000621</v>
      </c>
    </row>
    <row r="3" spans="1:4" x14ac:dyDescent="0.25">
      <c r="A3">
        <v>2016</v>
      </c>
      <c r="B3">
        <v>13397.5882376872</v>
      </c>
      <c r="C3">
        <f>B3-B2</f>
        <v>664.1049151824991</v>
      </c>
      <c r="D3">
        <f t="shared" ref="D3:D4" si="0">ABS(C3)</f>
        <v>664.1049151824991</v>
      </c>
    </row>
    <row r="4" spans="1:4" x14ac:dyDescent="0.25">
      <c r="A4">
        <v>2017</v>
      </c>
      <c r="B4">
        <v>13331.245066235901</v>
      </c>
      <c r="C4">
        <f>B4-B3</f>
        <v>-66.343171451298986</v>
      </c>
      <c r="D4">
        <f t="shared" si="0"/>
        <v>66.343171451298986</v>
      </c>
    </row>
    <row r="5" spans="1:4" x14ac:dyDescent="0.25">
      <c r="C5">
        <f>AVERAGE(C2:C4)</f>
        <v>219.7501484460669</v>
      </c>
      <c r="D5">
        <f>AVERAGE(D2:D4)</f>
        <v>263.97892941359959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temperatura</vt:lpstr>
      <vt:lpstr>vetar</vt:lpstr>
      <vt:lpstr>oblacnost</vt:lpstr>
      <vt:lpstr>godine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kiza</dc:creator>
  <cp:lastModifiedBy>Zoran Jankovic</cp:lastModifiedBy>
  <dcterms:created xsi:type="dcterms:W3CDTF">2021-11-18T21:13:49Z</dcterms:created>
  <dcterms:modified xsi:type="dcterms:W3CDTF">2021-11-23T11:33:18Z</dcterms:modified>
</cp:coreProperties>
</file>