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zeevaa\Test\GC\Test_Multiple_Chrome\"/>
    </mc:Choice>
  </mc:AlternateContent>
  <xr:revisionPtr revIDLastSave="0" documentId="13_ncr:1_{F5BD0202-7051-4441-80C7-75C7306422C3}" xr6:coauthVersionLast="36" xr6:coauthVersionMax="36" xr10:uidLastSave="{00000000-0000-0000-0000-000000000000}"/>
  <bookViews>
    <workbookView xWindow="0" yWindow="0" windowWidth="24840" windowHeight="10065" xr2:uid="{00000000-000D-0000-FFFF-FFFF00000000}"/>
  </bookViews>
  <sheets>
    <sheet name="Summary" sheetId="5" r:id="rId1"/>
    <sheet name="Operator Login Screen" sheetId="2" r:id="rId2"/>
    <sheet name="Seatmap Screen" sheetId="6" r:id="rId3"/>
    <sheet name="Seatmap License" sheetId="8" r:id="rId4"/>
    <sheet name="Wallboard License" sheetId="9" r:id="rId5"/>
    <sheet name="フリーシートユースケース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2" i="6" l="1"/>
  <c r="B76" i="6"/>
  <c r="B70" i="6"/>
  <c r="B64" i="6"/>
  <c r="B50" i="6" l="1"/>
  <c r="B43" i="6"/>
  <c r="B36" i="6"/>
  <c r="B57" i="6"/>
  <c r="B58" i="6"/>
  <c r="B59" i="6"/>
  <c r="B60" i="6"/>
  <c r="B61" i="6"/>
  <c r="B62" i="6"/>
  <c r="B63" i="6"/>
  <c r="B65" i="6"/>
  <c r="B66" i="6"/>
  <c r="B67" i="6"/>
  <c r="B68" i="6"/>
  <c r="B69" i="6"/>
  <c r="B71" i="6"/>
  <c r="B72" i="6"/>
  <c r="B73" i="6"/>
  <c r="B74" i="6"/>
  <c r="B75" i="6"/>
  <c r="B77" i="6"/>
  <c r="B78" i="6"/>
  <c r="B79" i="6"/>
  <c r="B80" i="6"/>
  <c r="B81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35" i="6"/>
  <c r="F30" i="5" l="1"/>
  <c r="E30" i="5"/>
  <c r="D30" i="5"/>
  <c r="C30" i="5"/>
  <c r="F29" i="5"/>
  <c r="E29" i="5"/>
  <c r="D29" i="5"/>
  <c r="C29" i="5"/>
  <c r="D28" i="5"/>
  <c r="E28" i="5"/>
  <c r="F28" i="5"/>
  <c r="C28" i="5"/>
  <c r="C25" i="5"/>
  <c r="D25" i="5"/>
  <c r="E25" i="5"/>
  <c r="F25" i="5"/>
  <c r="C26" i="5"/>
  <c r="D26" i="5"/>
  <c r="E26" i="5"/>
  <c r="F26" i="5"/>
  <c r="D24" i="5"/>
  <c r="E24" i="5"/>
  <c r="F24" i="5"/>
  <c r="C24" i="5"/>
  <c r="F35" i="5"/>
  <c r="E35" i="5"/>
  <c r="D35" i="5"/>
  <c r="C35" i="5"/>
  <c r="F31" i="5"/>
  <c r="E31" i="5"/>
  <c r="D31" i="5"/>
  <c r="C31" i="5"/>
  <c r="F27" i="5"/>
  <c r="E27" i="5"/>
  <c r="D27" i="5"/>
  <c r="C27" i="5"/>
  <c r="F23" i="5"/>
  <c r="E23" i="5"/>
  <c r="D23" i="5"/>
  <c r="C23" i="5"/>
  <c r="D22" i="5" l="1"/>
  <c r="C22" i="5"/>
  <c r="E22" i="5"/>
  <c r="F22" i="5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B63" i="2" l="1"/>
  <c r="B62" i="2"/>
  <c r="B10" i="2" l="1"/>
  <c r="N1" i="2"/>
  <c r="N1" i="6"/>
  <c r="B10" i="6"/>
  <c r="N1" i="8"/>
  <c r="N1" i="9"/>
  <c r="D3" i="5"/>
  <c r="G8" i="9" l="1"/>
  <c r="C8" i="9"/>
  <c r="C9" i="9"/>
  <c r="B9" i="9" s="1"/>
  <c r="B7" i="9"/>
  <c r="B8" i="9" l="1"/>
  <c r="B10" i="8"/>
  <c r="B7" i="8" l="1"/>
  <c r="B8" i="8"/>
  <c r="B56" i="6"/>
  <c r="B48" i="6"/>
  <c r="B47" i="6"/>
  <c r="B46" i="6"/>
  <c r="B45" i="6"/>
  <c r="B44" i="6"/>
  <c r="B42" i="6"/>
  <c r="B33" i="6"/>
  <c r="B31" i="6"/>
  <c r="B29" i="6"/>
  <c r="B27" i="6"/>
  <c r="B25" i="6"/>
  <c r="B24" i="6"/>
  <c r="B22" i="6"/>
  <c r="B19" i="6"/>
  <c r="B17" i="6"/>
  <c r="B15" i="6"/>
  <c r="B13" i="6"/>
  <c r="G7" i="6"/>
  <c r="E7" i="6"/>
  <c r="C7" i="6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7" i="6" l="1"/>
  <c r="B11" i="6"/>
  <c r="B9" i="6"/>
  <c r="B60" i="2"/>
  <c r="B8" i="2"/>
  <c r="B53" i="6" l="1"/>
  <c r="B39" i="6"/>
  <c r="P3" i="6"/>
  <c r="P2" i="6"/>
  <c r="P1" i="6"/>
  <c r="B55" i="6"/>
  <c r="B54" i="6"/>
  <c r="B52" i="6"/>
  <c r="B51" i="6"/>
  <c r="B49" i="6"/>
  <c r="B40" i="6"/>
  <c r="B38" i="6"/>
  <c r="B37" i="6"/>
  <c r="B41" i="6"/>
  <c r="B10" i="9" l="1"/>
  <c r="B34" i="6"/>
  <c r="B32" i="6"/>
  <c r="B30" i="6"/>
  <c r="B28" i="6"/>
  <c r="B26" i="6"/>
  <c r="B23" i="6"/>
  <c r="B21" i="6"/>
  <c r="B20" i="6"/>
  <c r="B18" i="6"/>
  <c r="B16" i="6"/>
  <c r="B14" i="6"/>
  <c r="B12" i="6"/>
  <c r="B13" i="8"/>
  <c r="B12" i="8"/>
  <c r="B11" i="8"/>
  <c r="D6" i="5"/>
  <c r="F4" i="5"/>
  <c r="D4" i="5"/>
  <c r="E4" i="5"/>
  <c r="G4" i="5"/>
  <c r="P3" i="9" l="1"/>
  <c r="P2" i="9"/>
  <c r="P1" i="9"/>
  <c r="G9" i="8"/>
  <c r="C9" i="8"/>
  <c r="P3" i="8"/>
  <c r="P2" i="8"/>
  <c r="P1" i="8"/>
  <c r="E6" i="5"/>
  <c r="G6" i="5"/>
  <c r="F6" i="5"/>
  <c r="D5" i="5"/>
  <c r="E5" i="5"/>
  <c r="F5" i="5"/>
  <c r="G5" i="5"/>
  <c r="B9" i="8" l="1"/>
  <c r="D7" i="5"/>
  <c r="N3" i="9"/>
  <c r="N3" i="8"/>
  <c r="N2" i="9"/>
  <c r="N2" i="8"/>
  <c r="P13" i="5" l="1"/>
  <c r="Q13" i="5"/>
  <c r="I13" i="5"/>
  <c r="N13" i="5"/>
  <c r="L13" i="5"/>
  <c r="M13" i="5"/>
  <c r="O13" i="5"/>
  <c r="J13" i="5"/>
  <c r="K13" i="5"/>
  <c r="B11" i="2"/>
  <c r="E8" i="6"/>
  <c r="C8" i="6"/>
  <c r="B8" i="6" l="1"/>
  <c r="N3" i="6"/>
  <c r="N2" i="6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6" i="2"/>
  <c r="B65" i="2"/>
  <c r="B64" i="2"/>
  <c r="B61" i="2"/>
  <c r="B59" i="2"/>
  <c r="B18" i="2"/>
  <c r="B17" i="2"/>
  <c r="B16" i="2"/>
  <c r="B15" i="2"/>
  <c r="B14" i="2"/>
  <c r="B13" i="2"/>
  <c r="B12" i="2"/>
  <c r="B26" i="2"/>
  <c r="B25" i="2"/>
  <c r="B24" i="2"/>
  <c r="B23" i="2"/>
  <c r="B22" i="2"/>
  <c r="B21" i="2"/>
  <c r="B20" i="2"/>
  <c r="B19" i="2"/>
  <c r="B30" i="2"/>
  <c r="B29" i="2"/>
  <c r="B28" i="2"/>
  <c r="B27" i="2"/>
  <c r="B32" i="2"/>
  <c r="B31" i="2"/>
  <c r="B33" i="2"/>
  <c r="B9" i="2"/>
  <c r="B67" i="2" l="1"/>
  <c r="B34" i="2"/>
  <c r="G7" i="2"/>
  <c r="E7" i="2"/>
  <c r="C7" i="2"/>
  <c r="P3" i="2"/>
  <c r="P2" i="2"/>
  <c r="P1" i="2"/>
  <c r="E3" i="5"/>
  <c r="G3" i="5"/>
  <c r="F3" i="5"/>
  <c r="B7" i="2" l="1"/>
  <c r="E7" i="5"/>
  <c r="F7" i="5"/>
  <c r="G7" i="5"/>
  <c r="N3" i="2"/>
  <c r="N2" i="2"/>
  <c r="P14" i="5" l="1"/>
  <c r="Q14" i="5"/>
  <c r="Q17" i="5" s="1"/>
  <c r="I14" i="5"/>
  <c r="L14" i="5"/>
  <c r="M14" i="5"/>
  <c r="N14" i="5"/>
  <c r="O14" i="5"/>
  <c r="K14" i="5"/>
  <c r="J14" i="5"/>
  <c r="H14" i="5"/>
  <c r="G14" i="5"/>
  <c r="F14" i="5"/>
  <c r="F13" i="5"/>
  <c r="G13" i="5"/>
  <c r="H13" i="5"/>
  <c r="Q16" i="5" l="1"/>
  <c r="Q15" i="5"/>
  <c r="P17" i="5"/>
  <c r="P15" i="5"/>
  <c r="P16" i="5"/>
  <c r="I17" i="5"/>
  <c r="I15" i="5"/>
  <c r="I16" i="5"/>
  <c r="L17" i="5"/>
  <c r="L15" i="5"/>
  <c r="L16" i="5"/>
  <c r="N15" i="5"/>
  <c r="N17" i="5"/>
  <c r="N16" i="5"/>
  <c r="O17" i="5"/>
  <c r="O15" i="5"/>
  <c r="O16" i="5"/>
  <c r="M15" i="5"/>
  <c r="M17" i="5"/>
  <c r="M16" i="5"/>
  <c r="J15" i="5"/>
  <c r="J17" i="5"/>
  <c r="J16" i="5"/>
  <c r="K17" i="5"/>
  <c r="K15" i="5"/>
  <c r="K16" i="5"/>
  <c r="G15" i="5"/>
  <c r="G17" i="5"/>
  <c r="H15" i="5"/>
  <c r="H17" i="5"/>
  <c r="F16" i="5"/>
  <c r="F17" i="5"/>
  <c r="G16" i="5"/>
  <c r="H16" i="5"/>
  <c r="F15" i="5"/>
</calcChain>
</file>

<file path=xl/sharedStrings.xml><?xml version="1.0" encoding="utf-8"?>
<sst xmlns="http://schemas.openxmlformats.org/spreadsheetml/2006/main" count="2222" uniqueCount="570">
  <si>
    <t>Number of test items</t>
  </si>
  <si>
    <t>OK</t>
  </si>
  <si>
    <t>Not implemented</t>
  </si>
  <si>
    <t>NG</t>
  </si>
  <si>
    <t>Progress rate</t>
  </si>
  <si>
    <t>NT</t>
  </si>
  <si>
    <t>工程</t>
  </si>
  <si>
    <t>ＮＯ</t>
  </si>
  <si>
    <t>Test items</t>
  </si>
  <si>
    <t>Preconditions</t>
  </si>
  <si>
    <t>Steps</t>
  </si>
  <si>
    <t>Expected Results</t>
  </si>
  <si>
    <t>試験実施
有無</t>
  </si>
  <si>
    <t>Browser type</t>
  </si>
  <si>
    <t>Test member</t>
  </si>
  <si>
    <t>Test day</t>
  </si>
  <si>
    <t>Test results</t>
  </si>
  <si>
    <t>Questionnaire number</t>
  </si>
  <si>
    <t>Retest
member</t>
  </si>
  <si>
    <t>Retest
date</t>
  </si>
  <si>
    <t>Retest
result</t>
  </si>
  <si>
    <t>Finished Day</t>
  </si>
  <si>
    <t>Remarks</t>
  </si>
  <si>
    <t>Main category</t>
  </si>
  <si>
    <t>Sub-category</t>
  </si>
  <si>
    <t>Test Title</t>
  </si>
  <si>
    <t>IT</t>
  </si>
  <si>
    <t>Display</t>
  </si>
  <si>
    <t>○</t>
  </si>
  <si>
    <t>Free seat login</t>
  </si>
  <si>
    <t>Selection</t>
  </si>
  <si>
    <t>Confirm location list with specified layout</t>
  </si>
  <si>
    <t>Confirm location list with all layout</t>
  </si>
  <si>
    <t>1. The following FreeSeat has been set on seatmap
・Site Name: FreeSeatSettingTest
・Layout: FreeSeat Layout 
・Location: 
     - FreeSeat1
     - FreeSeat2</t>
  </si>
  <si>
    <t>1. Access Operator login screen</t>
  </si>
  <si>
    <t>フリーシートユースケース</t>
    <phoneticPr fontId="2"/>
  </si>
  <si>
    <t>反映される座席</t>
    <rPh sb="0" eb="2">
      <t xml:space="preserve">ハンエイサレル </t>
    </rPh>
    <rPh sb="5" eb="7">
      <t xml:space="preserve">ザセキ </t>
    </rPh>
    <phoneticPr fontId="2"/>
  </si>
  <si>
    <t>No</t>
    <phoneticPr fontId="2"/>
  </si>
  <si>
    <t>操作者</t>
    <rPh sb="0" eb="2">
      <t xml:space="preserve">ソウサ </t>
    </rPh>
    <rPh sb="2" eb="3">
      <t xml:space="preserve">シャ </t>
    </rPh>
    <phoneticPr fontId="2"/>
  </si>
  <si>
    <t>ログイン先の座席</t>
    <rPh sb="4" eb="5">
      <t xml:space="preserve">サキ </t>
    </rPh>
    <rPh sb="6" eb="8">
      <t xml:space="preserve">ザセキ </t>
    </rPh>
    <phoneticPr fontId="2"/>
  </si>
  <si>
    <t>ケース概要</t>
    <rPh sb="3" eb="5">
      <t xml:space="preserve">ガイヨウ </t>
    </rPh>
    <phoneticPr fontId="2"/>
  </si>
  <si>
    <t>拠点A &gt; 1F &gt; 0101</t>
    <rPh sb="0" eb="2">
      <t xml:space="preserve">キョテン </t>
    </rPh>
    <phoneticPr fontId="2"/>
  </si>
  <si>
    <t>拠点A &gt; 1F &gt; 0102</t>
    <rPh sb="0" eb="2">
      <t xml:space="preserve">キョテン </t>
    </rPh>
    <phoneticPr fontId="2"/>
  </si>
  <si>
    <t>拠点A &gt; 2F &gt; 0101</t>
    <rPh sb="0" eb="2">
      <t xml:space="preserve">キョテン </t>
    </rPh>
    <phoneticPr fontId="2"/>
  </si>
  <si>
    <t>拠点A &gt; 2F &gt; 0102</t>
    <rPh sb="0" eb="2">
      <t xml:space="preserve">キョテン </t>
    </rPh>
    <phoneticPr fontId="2"/>
  </si>
  <si>
    <t>拠点B &gt; 1F &gt; 0101</t>
    <rPh sb="0" eb="2">
      <t xml:space="preserve">キョテン </t>
    </rPh>
    <phoneticPr fontId="2"/>
  </si>
  <si>
    <t>拠点B &gt; 1F &gt; 0102</t>
    <rPh sb="0" eb="2">
      <t xml:space="preserve">キョテン </t>
    </rPh>
    <phoneticPr fontId="2"/>
  </si>
  <si>
    <t>拠点B &gt; 2F &gt; 0101</t>
    <rPh sb="0" eb="2">
      <t xml:space="preserve">キョテン </t>
    </rPh>
    <phoneticPr fontId="2"/>
  </si>
  <si>
    <t>拠点B &gt; 2F &gt; 0102</t>
    <rPh sb="0" eb="2">
      <t xml:space="preserve">キョテン </t>
    </rPh>
    <phoneticPr fontId="2"/>
  </si>
  <si>
    <t>1</t>
    <phoneticPr fontId="2"/>
  </si>
  <si>
    <t>拠点A</t>
    <rPh sb="0" eb="2">
      <t xml:space="preserve">キョテン </t>
    </rPh>
    <phoneticPr fontId="2"/>
  </si>
  <si>
    <t>OP</t>
    <phoneticPr fontId="2"/>
  </si>
  <si>
    <t>1F</t>
    <phoneticPr fontId="2"/>
  </si>
  <si>
    <t>0101</t>
    <phoneticPr fontId="2"/>
  </si>
  <si>
    <t>自身が所属する拠点の座席へログインする場合
A拠点所属OPの例</t>
    <rPh sb="0" eb="2">
      <t>🫨</t>
    </rPh>
    <rPh sb="3" eb="5">
      <t xml:space="preserve">ショゾク </t>
    </rPh>
    <rPh sb="7" eb="9">
      <t xml:space="preserve">キョテン </t>
    </rPh>
    <rPh sb="10" eb="12">
      <t xml:space="preserve">ザセキ </t>
    </rPh>
    <rPh sb="19" eb="21">
      <t>バ_x0000__x0000__x0002_</t>
    </rPh>
    <rPh sb="23" eb="25">
      <t>_x0002__x0003__x0002__x0007__x0007_</t>
    </rPh>
    <rPh sb="26" eb="27">
      <t/>
    </rPh>
    <phoneticPr fontId="2"/>
  </si>
  <si>
    <t>○</t>
    <phoneticPr fontId="2"/>
  </si>
  <si>
    <t>×</t>
    <phoneticPr fontId="2"/>
  </si>
  <si>
    <t>2</t>
  </si>
  <si>
    <t>0102</t>
    <phoneticPr fontId="2"/>
  </si>
  <si>
    <t>3</t>
  </si>
  <si>
    <t>2F</t>
    <phoneticPr fontId="2"/>
  </si>
  <si>
    <t>4</t>
  </si>
  <si>
    <t>5</t>
  </si>
  <si>
    <t>全レイアウト</t>
    <rPh sb="0" eb="1">
      <t xml:space="preserve">ゼン </t>
    </rPh>
    <phoneticPr fontId="2"/>
  </si>
  <si>
    <t>6</t>
  </si>
  <si>
    <t>7</t>
  </si>
  <si>
    <t>拠点B</t>
    <rPh sb="0" eb="2">
      <t xml:space="preserve">キョテン </t>
    </rPh>
    <phoneticPr fontId="2"/>
  </si>
  <si>
    <r>
      <t>自身が所属</t>
    </r>
    <r>
      <rPr>
        <sz val="9"/>
        <color rgb="FFFF0000"/>
        <rFont val="メイリオ"/>
        <family val="2"/>
        <charset val="128"/>
      </rPr>
      <t>しない</t>
    </r>
    <r>
      <rPr>
        <sz val="9"/>
        <color theme="1"/>
        <rFont val="メイリオ"/>
        <family val="2"/>
        <charset val="128"/>
      </rPr>
      <t>拠点の座席へログインする場合
A拠点所属OPの例</t>
    </r>
  </si>
  <si>
    <t>×　※1</t>
    <phoneticPr fontId="2"/>
  </si>
  <si>
    <t>8</t>
  </si>
  <si>
    <t>9</t>
  </si>
  <si>
    <t>×　※2</t>
    <phoneticPr fontId="2"/>
  </si>
  <si>
    <t>10</t>
  </si>
  <si>
    <t>11</t>
  </si>
  <si>
    <t>12</t>
  </si>
  <si>
    <t>13</t>
  </si>
  <si>
    <t>自身が所属する拠点の座席へログインする場合
B拠点所属OPの例</t>
    <rPh sb="0" eb="2">
      <t>🫨</t>
    </rPh>
    <rPh sb="3" eb="5">
      <t xml:space="preserve">ショゾク </t>
    </rPh>
    <rPh sb="7" eb="9">
      <t xml:space="preserve">キョテン </t>
    </rPh>
    <rPh sb="10" eb="12">
      <t xml:space="preserve">ザセキ </t>
    </rPh>
    <rPh sb="19" eb="21">
      <t xml:space="preserve">バアイ </t>
    </rPh>
    <rPh sb="23" eb="25">
      <t xml:space="preserve">キョテン </t>
    </rPh>
    <rPh sb="26" eb="27">
      <t xml:space="preserve">レイ </t>
    </rPh>
    <phoneticPr fontId="2"/>
  </si>
  <si>
    <t>14</t>
  </si>
  <si>
    <t>15</t>
  </si>
  <si>
    <t>16</t>
  </si>
  <si>
    <t>17</t>
  </si>
  <si>
    <t>18</t>
  </si>
  <si>
    <t>19</t>
  </si>
  <si>
    <r>
      <t>自身が所属</t>
    </r>
    <r>
      <rPr>
        <sz val="9"/>
        <color rgb="FFFF0000"/>
        <rFont val="メイリオ"/>
        <family val="2"/>
        <charset val="128"/>
      </rPr>
      <t>しない</t>
    </r>
    <r>
      <rPr>
        <sz val="9"/>
        <color theme="1"/>
        <rFont val="メイリオ"/>
        <family val="2"/>
        <charset val="128"/>
      </rPr>
      <t>拠点の座席へログインする場合
B拠点所属OPの例</t>
    </r>
  </si>
  <si>
    <t>×　※3</t>
    <phoneticPr fontId="2"/>
  </si>
  <si>
    <t>20</t>
  </si>
  <si>
    <t>21</t>
  </si>
  <si>
    <t>×　※4</t>
    <phoneticPr fontId="2"/>
  </si>
  <si>
    <t>22</t>
  </si>
  <si>
    <t>23</t>
  </si>
  <si>
    <t>24</t>
  </si>
  <si>
    <t>※1</t>
    <phoneticPr fontId="2"/>
  </si>
  <si>
    <t>拠点B &gt; 1F に割り当てるグループに拠点Aのオペレータを割り当てない設定を行うことで閲覧制御を実現する（既存グループ設定機能）</t>
    <rPh sb="44" eb="48">
      <t xml:space="preserve">エツランセイギョ </t>
    </rPh>
    <phoneticPr fontId="2"/>
  </si>
  <si>
    <t>※2</t>
    <phoneticPr fontId="2"/>
  </si>
  <si>
    <t>拠点B &gt; 2F に割り当てるグループに拠点Aのオペレータを割り当てない設定を行うことで閲覧制御を実現する（既存グループ設定機能）</t>
    <phoneticPr fontId="2"/>
  </si>
  <si>
    <t>※3</t>
    <phoneticPr fontId="2"/>
  </si>
  <si>
    <t>拠点A &gt; 1F に割り当てるグループに拠点Bのオペレータを割り当てない設定を行うことで閲覧制御を実現する（既存グループ設定機能）</t>
    <phoneticPr fontId="2"/>
  </si>
  <si>
    <t>※4</t>
    <phoneticPr fontId="2"/>
  </si>
  <si>
    <t>拠点A &gt; 2F に割り当てるグループに拠点Bのオペレータを割り当てない設定を行うことで閲覧制御を実現する（既存グループ設定機能）</t>
    <phoneticPr fontId="2"/>
  </si>
  <si>
    <t>※5</t>
    <phoneticPr fontId="2"/>
  </si>
  <si>
    <t>拠点A &gt; 1F, 拠点A &gt; 2F, 拠点B &gt; 1F, 拠点B &gt; 2F に割り当てるグループに上位SVと拠点A, 拠点Bのすべてのオペレータを割り当てる設定を行うことで閲覧制御を実現する（既存グループ設定機能）</t>
    <rPh sb="0" eb="2">
      <t xml:space="preserve">キョテン </t>
    </rPh>
    <rPh sb="10" eb="12">
      <t xml:space="preserve">キョテン </t>
    </rPh>
    <rPh sb="20" eb="22">
      <t xml:space="preserve">キョテン </t>
    </rPh>
    <rPh sb="30" eb="32">
      <t xml:space="preserve">キョテン </t>
    </rPh>
    <rPh sb="40" eb="41">
      <t xml:space="preserve">ワリアテル </t>
    </rPh>
    <rPh sb="50" eb="52">
      <t xml:space="preserve">ジョウイ </t>
    </rPh>
    <rPh sb="55" eb="57">
      <t xml:space="preserve">キョテン </t>
    </rPh>
    <rPh sb="60" eb="62">
      <t xml:space="preserve">キョテン </t>
    </rPh>
    <rPh sb="74" eb="75">
      <t xml:space="preserve">ワリアテ </t>
    </rPh>
    <rPh sb="79" eb="81">
      <t xml:space="preserve">セッテイ </t>
    </rPh>
    <rPh sb="82" eb="83">
      <t xml:space="preserve">オコナウ </t>
    </rPh>
    <rPh sb="87" eb="89">
      <t xml:space="preserve">エツラン </t>
    </rPh>
    <rPh sb="89" eb="91">
      <t xml:space="preserve">セイギョ </t>
    </rPh>
    <rPh sb="92" eb="94">
      <t xml:space="preserve">ジツゲン </t>
    </rPh>
    <rPh sb="97" eb="99">
      <t xml:space="preserve">キゾン </t>
    </rPh>
    <rPh sb="103" eb="105">
      <t xml:space="preserve">セッテイ </t>
    </rPh>
    <rPh sb="105" eb="107">
      <t>キノウ</t>
    </rPh>
    <phoneticPr fontId="2"/>
  </si>
  <si>
    <t>全体管理者も同様にすべての拠点のレイアウトを閲覧可能なグループを割り当てる</t>
    <rPh sb="0" eb="5">
      <t xml:space="preserve">ゼンタイカンリシャ </t>
    </rPh>
    <rPh sb="6" eb="8">
      <t xml:space="preserve">ドウヨウ </t>
    </rPh>
    <rPh sb="13" eb="15">
      <t xml:space="preserve">キョテン </t>
    </rPh>
    <rPh sb="22" eb="24">
      <t xml:space="preserve">エツラン </t>
    </rPh>
    <rPh sb="24" eb="26">
      <t xml:space="preserve">カノウナ </t>
    </rPh>
    <rPh sb="32" eb="33">
      <t xml:space="preserve">ワリアテ </t>
    </rPh>
    <phoneticPr fontId="2"/>
  </si>
  <si>
    <t>Pattern No 1</t>
  </si>
  <si>
    <t>Pattern No 2</t>
  </si>
  <si>
    <t>Pattern No 3</t>
  </si>
  <si>
    <t>Pattern No 4</t>
  </si>
  <si>
    <t>Pattern No 5</t>
  </si>
  <si>
    <t>Pattern No 6</t>
  </si>
  <si>
    <t>Pattern No 7</t>
  </si>
  <si>
    <t>Pattern No 8</t>
  </si>
  <si>
    <t>Pattern No 9</t>
  </si>
  <si>
    <t>Pattern No 10</t>
  </si>
  <si>
    <t>Pattern No 11</t>
  </si>
  <si>
    <t>Pattern No 12</t>
  </si>
  <si>
    <t>Pattern No 13</t>
  </si>
  <si>
    <t>Pattern No 14</t>
  </si>
  <si>
    <t>Pattern No 15</t>
  </si>
  <si>
    <t>Pattern No 16</t>
  </si>
  <si>
    <t>Pattern No 17</t>
  </si>
  <si>
    <t>Pattern No 18</t>
  </si>
  <si>
    <t>Pattern No 19</t>
  </si>
  <si>
    <t>Pattern No 20</t>
  </si>
  <si>
    <t>Pattern No 21</t>
  </si>
  <si>
    <t>Pattern No 22</t>
  </si>
  <si>
    <t>Pattern No 23</t>
  </si>
  <si>
    <t>Pattern No 24</t>
  </si>
  <si>
    <t>Success with correct param</t>
  </si>
  <si>
    <t xml:space="preserve">2.1. Logged in successfully
2.2. Communication Client is shown in new tab
</t>
  </si>
  <si>
    <t>Failed with location_name not exist in data</t>
  </si>
  <si>
    <t xml:space="preserve">2.1. Login is failed and message error is shown
</t>
  </si>
  <si>
    <t>Failed with site_name not exist in data</t>
  </si>
  <si>
    <t>Failed with without location_name param</t>
  </si>
  <si>
    <t>Failed with without site_name param</t>
  </si>
  <si>
    <t>Functional group</t>
  </si>
  <si>
    <t>TC-ID</t>
  </si>
  <si>
    <t>Total</t>
  </si>
  <si>
    <t>IT-F-X-X-X</t>
  </si>
  <si>
    <t>Operator Login Screen</t>
  </si>
  <si>
    <t>1. The following FreeSeat has been set on seatmap
・Site Name: FreeSeatSettingTest
・Layout: FreeSeat Layout 
・Location: 
     - FreeSeat1
     - FreeSeat2
・Site Name: FreeSeatSettingTest
・Layout: FreeSeat Layout2
・Location: 
     - FreeSeat1</t>
  </si>
  <si>
    <t xml:space="preserve">1. Logged in seatmap successfully by using supervisor account
2. Select layout 
[FreeSeatSettingTest &gt; FreeSeat Layout]
</t>
  </si>
  <si>
    <t>2.1. The following Seats are shown on layout:
- FreeSeat1
- FreeSeat2</t>
  </si>
  <si>
    <t>Add layout button hidden</t>
  </si>
  <si>
    <t xml:space="preserve">2.1/ Add layout button is hidden
 </t>
  </si>
  <si>
    <t xml:space="preserve">1. View FreeSeat Layout </t>
  </si>
  <si>
    <t>1.1. Background of layout is gray</t>
  </si>
  <si>
    <t>1.1/ Menu popup on layout by right click is disabled</t>
  </si>
  <si>
    <t>Freeseat login</t>
  </si>
  <si>
    <t>1. The following FreeSeat has been set on seatmap
・Site Name: FreeSeatSettingTest
・Layout: FreeSeat Layout 
・FreeSeat: 
     - FreeSeat1
     - FreeSeat2
2. Create Group [ToTest]
3. Setting Manager/ SV and OP as below
    Manager/SV: manager
    OP: 野澤 直紀
4. Mapping FreeSeat Layout with group [ToTest]
5. Logged in Map successfully by using manager account
6. Switch to view mode</t>
  </si>
  <si>
    <t>2.1. Background of layout is green</t>
  </si>
  <si>
    <t xml:space="preserve">1. On Operator Client login screen select [FreeSeatSettingTest &gt;  FreeSeat Layout &gt;  FreeSeat1] and logged in successfully by 野澤 直紀 account
2. View Freeseat Layout </t>
  </si>
  <si>
    <t>2.1. Menu popup is displayed when right click on freeseat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</si>
  <si>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manager
    OP: 野澤 直紀
4. Mapping FreeSeat Layout and FreeSeat Layout2 with group [ToTest]
5. Logged in Map successfully by using manager account
6. Switch to view mode</t>
  </si>
  <si>
    <t>2.1/ Background color is black</t>
  </si>
  <si>
    <t>2.1/ Text is white, Status is hidden, Elapsed time is fixed at 00:00:00</t>
  </si>
  <si>
    <t>Freeseat logout state</t>
  </si>
  <si>
    <t>1.1.  Background of layout is green</t>
  </si>
  <si>
    <t>1. Right click on seat layout</t>
  </si>
  <si>
    <t>1.1/ Menu popup on layout by right click is shown</t>
  </si>
  <si>
    <t>Freeseat logout</t>
  </si>
  <si>
    <t>2.1. Background of layout is gray</t>
  </si>
  <si>
    <t xml:space="preserve">1. Logout 野澤 直紀
2. View FreeSeat Layout </t>
  </si>
  <si>
    <t xml:space="preserve">2.1. Control's text is shown as below:
- Seat number: SeatNumber
- User name: 
- Status: 
- Time: </t>
  </si>
  <si>
    <t xml:space="preserve">1.1. Control's text is shown as below:
- Seat number: Seat Name
- User name: 
- Status: 
- Time: </t>
  </si>
  <si>
    <t xml:space="preserve">1. View FixedSeat Layout </t>
  </si>
  <si>
    <t>Operator login into freeseat before fixed seat is created</t>
  </si>
  <si>
    <t>Save Result into operators_login_history</t>
  </si>
  <si>
    <t>Save success</t>
  </si>
  <si>
    <t>Seatmap License</t>
  </si>
  <si>
    <t>Save Result into seats_history</t>
  </si>
  <si>
    <t>Remove Expired License</t>
  </si>
  <si>
    <t>Remove license [operators_login_history] is expired</t>
  </si>
  <si>
    <t>Remove license [seats_history] is expired</t>
  </si>
  <si>
    <t xml:space="preserve">1. Check [seats_history] table in DB
</t>
  </si>
  <si>
    <t>Wallboard License</t>
  </si>
  <si>
    <t>Remove Success</t>
  </si>
  <si>
    <t>1. Access Operator login screen
2. Login into seat follow pattern no 1 ( フリーシートユースケース sheet )
3.On Seatmap Screen Logged in successfully by using Supervisor account</t>
  </si>
  <si>
    <t>3.1/ Seat login is refected follow pattern no 1  ( フリーシートユースケース sheet )</t>
  </si>
  <si>
    <t>1. Site Name, Layout, Location following pattern No 1 ( フリーシートユースケース sheet )
2. OP and Account Supervisor are in the same Group that have layout in pattern</t>
  </si>
  <si>
    <t>1. Site Name, Layout, Location following pattern No 7 ( フリーシートユースケース sheet )
2. OP and Account Supervisor are not in the same Group that have layout in pattern</t>
  </si>
  <si>
    <t>3.1/ Seat login is refected follow pattern no 2  ( フリーシートユースケース sheet )</t>
  </si>
  <si>
    <t>3.1/ Seat login is refected follow pattern no 3 ( フリーシートユースケース sheet )</t>
  </si>
  <si>
    <t>3.1/ Seat login is refected follow pattern no 4  ( フリーシートユースケース sheet )</t>
  </si>
  <si>
    <t>3.1/ Seat login is refected follow pattern no 5  ( フリーシートユースケース sheet )</t>
  </si>
  <si>
    <t>3.1/ Seat login is refected follow pattern no 6  ( フリーシートユースケース sheet )</t>
  </si>
  <si>
    <t>3.1/ Seat login is refected follow pattern no 7  ( フリーシートユースケース sheet )</t>
  </si>
  <si>
    <t>3.1/ Seat login is refected follow pattern no 8  ( フリーシートユースケース sheet )</t>
  </si>
  <si>
    <t>3.1/ Seat login is refected follow pattern no 9( フリーシートユースケース sheet )</t>
  </si>
  <si>
    <t>3.1/ Seat login is refected follow pattern no 10  ( フリーシートユースケース sheet )</t>
  </si>
  <si>
    <t>3.1/ Seat login is refected follow pattern no 11  ( フリーシートユースケース sheet )</t>
  </si>
  <si>
    <t>3.1/ Seat login is refected follow pattern no 12  ( フリーシートユースケース sheet )</t>
  </si>
  <si>
    <t>3.1/ Seat login is refected follow pattern no 13  ( フリーシートユースケース sheet )</t>
  </si>
  <si>
    <t>3.1/ Seat login is refected follow pattern no 14  ( フリーシートユースケース sheet )</t>
  </si>
  <si>
    <t>3.1/ Seat login is refected follow pattern no 15  ( フリーシートユースケース sheet )</t>
  </si>
  <si>
    <t>3.1/ Seat login is refected follow pattern no 16  ( フリーシートユースケース sheet )</t>
  </si>
  <si>
    <t>3.1/ Seat login is refected follow pattern no 17  ( フリーシートユースケース sheet )</t>
  </si>
  <si>
    <t>3.1/ Seat login is refected follow pattern no 18  ( フリーシートユースケース sheet )</t>
  </si>
  <si>
    <t>3.1/ Seat login is refected follow pattern no 19  ( フリーシートユースケース sheet )</t>
  </si>
  <si>
    <t>3.1/ Seat login is refected follow pattern no 20  ( フリーシートユースケース sheet )</t>
  </si>
  <si>
    <t>3.1/ Seat login is refected follow pattern no 21  ( フリーシートユースケース sheet )</t>
  </si>
  <si>
    <t>3.1/ Seat login is refected follow pattern no 22  ( フリーシートユースケース sheet )</t>
  </si>
  <si>
    <t>3.1/ Seat login is refected follow pattern no 23  ( フリーシートユースケース sheet )</t>
  </si>
  <si>
    <t>3.1/ Seat login is refected follow pattern no 24  ( フリーシートユースケース sheet )</t>
  </si>
  <si>
    <t>1. Access Operator login screen
2. Login into seat follow pattern no 2 ( フリーシートユースケース sheet )
3.On Seatmap Screen Logged in successfully by using Supervisor account</t>
  </si>
  <si>
    <t>1. Access Operator login screen
2. Login into seat follow pattern no 3 ( フリーシートユースケース sheet )
3.On Seatmap Screen Logged in successfully by using Supervisor account</t>
  </si>
  <si>
    <t>1. Access Operator login screen
2. Login into seat follow pattern no 4 ( フリーシートユースケース sheet )
3.On Seatmap Screen Logged in successfully by using Supervisor account</t>
  </si>
  <si>
    <t>1. Access Operator login screen
2. Login into seat follow pattern no 5 ( フリーシートユースケース sheet )
3.On Seatmap Screen Logged in successfully by using Supervisor account</t>
  </si>
  <si>
    <t>1. Access Operator login screen
2. Login into seat follow pattern no 6( フリーシートユースケース sheet )
3.On Seatmap Screen Logged in successfully by using Supervisor account</t>
  </si>
  <si>
    <t>1. Access Operator login screen
2. Login into seat follow pattern no 7 ( フリーシートユースケース sheet )
3.On Seatmap Screen Logged in successfully by using Supervisor account</t>
  </si>
  <si>
    <t>1. Access Operator login screen
2. Login into seat follow pattern no 8 ( フリーシートユースケース sheet )
3.On Seatmap Screen Logged in successfully by using Supervisor account</t>
  </si>
  <si>
    <t>1. Access Operator login screen
2. Login into seat follow pattern no 9 ( フリーシートユースケース sheet )
3.On Seatmap Screen Logged in successfully by using Supervisor account</t>
  </si>
  <si>
    <t>1. Access Operator login screen
2. Login into seat follow pattern no 10 ( フリーシートユースケース sheet )
3.On Seatmap Screen Logged in successfully by using Supervisor account</t>
  </si>
  <si>
    <t>1. Access Operator login screen
2. Login into seat follow pattern no 11 ( フリーシートユースケース sheet )
3.On Seatmap Screen Logged in successfully by using Supervisor account</t>
  </si>
  <si>
    <t>1. Access Operator login screen
2. Login into seat follow pattern no 12 ( フリーシートユースケース sheet )
3.On Seatmap Screen Logged in successfully by using Supervisor account</t>
  </si>
  <si>
    <t>1. Access Operator login screen
2. Login into seat follow pattern no 13 ( フリーシートユースケース sheet )
3.On Seatmap Screen Logged in successfully by using Supervisor account</t>
  </si>
  <si>
    <t>1. Access Operator login screen
2. Login into seat follow pattern no 14 ( フリーシートユースケース sheet )
3.On Seatmap Screen Logged in successfully by using Supervisor account</t>
  </si>
  <si>
    <t>1. Access Operator login screen
2. Login into seat follow pattern no 15 ( フリーシートユースケース sheet )
3.On Seatmap Screen Logged in successfully by using Supervisor account</t>
  </si>
  <si>
    <t>1. Access Operator login screen
2. Login into seat follow pattern no 16 ( フリーシートユースケース sheet )
3.On Seatmap Screen Logged in successfully by using Supervisor account</t>
  </si>
  <si>
    <t>1. Access Operator login screen
2. Login into seat follow pattern no 17 ( フリーシートユースケース sheet )
3.On Seatmap Screen Logged in successfully by using Supervisor account</t>
  </si>
  <si>
    <t>1. Access Operator login screen
2. Login into seat follow pattern no 18 ( フリーシートユースケース sheet )
3.On Seatmap Screen Logged in successfully by using Supervisor account</t>
  </si>
  <si>
    <t>1. Access Operator login screen
2. Login into seat follow pattern no 19 ( フリーシートユースケース sheet )
3.On Seatmap Screen Logged in successfully by using Supervisor account</t>
  </si>
  <si>
    <t>1. Access Operator login screen
2. Login into seat follow pattern no 20 ( フリーシートユースケース sheet )
3.On Seatmap Screen Logged in successfully by using Supervisor account</t>
  </si>
  <si>
    <t>1. Access Operator login screen
2. Login into seat follow pattern no 21 ( フリーシートユースケース sheet )
3.On Seatmap Screen Logged in successfully by using Supervisor account</t>
  </si>
  <si>
    <t>1. Access Operator login screen
2. Login into seat follow pattern no 22 ( フリーシートユースケース sheet )
3.On Seatmap Screen Logged in successfully by using Supervisor account</t>
  </si>
  <si>
    <t>1. Access Operator login screen
2. Login into seat follow pattern no 23 ( フリーシートユースケース sheet )
3.On Seatmap Screen Logged in successfully by using Supervisor account</t>
  </si>
  <si>
    <t>1. Access Operator login screen
2. Login into seat follow pattern no 24 ( フリーシートユースケース sheet )
3.On Seatmap Screen Logged in successfully by using Supervisor account</t>
  </si>
  <si>
    <t>1. Site Name, Layout, Location following pattern No 2 ( フリーシートユースケース sheet )
2. OP and Account Supervisor are in the same Group that have layout in pattern</t>
  </si>
  <si>
    <t>1. Site Name, Layout, Location following pattern No 3 ( フリーシートユースケース sheet )
2. OP and Account Supervisor are in the same Group that have layout in pattern</t>
  </si>
  <si>
    <t>1. Site Name, Layout, Location following pattern No 4 ( フリーシートユースケース sheet )
2. OP and Account Supervisor are in the same Group that have layout in pattern</t>
  </si>
  <si>
    <t>1. Site Name, Layout, Location following pattern No 5 ( フリーシートユースケース sheet )
2. OP and Account Supervisor are in the same Group that have layout in pattern</t>
  </si>
  <si>
    <t>1. Site Name, Layout, Location following pattern No 6 ( フリーシートユースケース sheet )
2. OP and Account Supervisor are in the same Group that have layout in pattern</t>
  </si>
  <si>
    <t>1. Site Name, Layout, Location following pattern No 8 ( フリーシートユースケース sheet )
2. OP and Account Supervisor are not in the same Group that have layout in pattern</t>
  </si>
  <si>
    <t>1. Site Name, Layout, Location following pattern No 9 ( フリーシートユースケース sheet )
2. OP and Account Supervisor are not in the same Group that have layout in pattern</t>
  </si>
  <si>
    <t>1. Site Name, Layout, Location following pattern No 10 ( フリーシートユースケース sheet )
2. OP and Account Supervisor are not in the same Group that have layout in pattern</t>
  </si>
  <si>
    <t>1. Site Name, Layout, Location following pattern No 11 ( フリーシートユースケース sheet )
2. OP and Account Supervisor are not in the same Group that have layout in pattern</t>
  </si>
  <si>
    <t>1. Site Name, Layout, Location following pattern No 12 ( フリーシートユースケース sheet )
2. OP and Account Supervisor are not in the same Group that have layout in pattern</t>
  </si>
  <si>
    <t>1. Site Name, Layout, Location following pattern No 13 ( フリーシートユースケース sheet )
2. OP and Account Supervisor in the same Group that have layout in pattern</t>
  </si>
  <si>
    <t>1. Site Name, Layout, Location following pattern No 14 ( フリーシートユースケース sheet )
2. OP and Account Supervisor in the same Group that have layout in pattern</t>
  </si>
  <si>
    <t>1. Site Name, Layout, Location following pattern No 15 ( フリーシートユースケース sheet )
2. OP and Account Supervisor in the same Group that have layout in pattern</t>
  </si>
  <si>
    <t>1. Site Name, Layout, Location following pattern No 16 ( フリーシートユースケース sheet )
2. OP and Account Supervisor in the same Group that have layout in pattern</t>
  </si>
  <si>
    <t>1. Site Name, Layout, Location following pattern No 17 ( フリーシートユースケース sheet )
2. OP and Account Supervisor in the same Group that have layout in pattern</t>
  </si>
  <si>
    <t>1. Site Name, Layout, Location following pattern No 18 ( フリーシートユースケース sheet )
2. OP and Account Supervisor in the same Group that have layout in pattern</t>
  </si>
  <si>
    <t>1. Site Name, Layout, Location following pattern No 19 ( フリーシートユースケース sheet )
2. OP and Account Supervisor are not in the same Group that have layout in pattern</t>
  </si>
  <si>
    <t>1. Site Name, Layout, Location following pattern No 20 ( フリーシートユースケース sheet )
2. OP and Account Supervisor are not in the same Group that have layout in pattern</t>
  </si>
  <si>
    <t>1. Site Name, Layout, Location following pattern No 21 ( フリーシートユースケース sheet )
2. OP and Account Supervisor are not in the same Group that have layout in pattern</t>
  </si>
  <si>
    <t>1. Site Name, Layout, Location following pattern No 22 ( フリーシートユースケース sheet )
2. OP and Account Supervisor are not in the same Group that have layout in pattern</t>
  </si>
  <si>
    <t>1. Site Name, Layout, Location following pattern No 23 ( フリーシートユースケース sheet )
2. OP and Account Supervisor are not in the same Group that have layout in pattern</t>
  </si>
  <si>
    <t>1. Site Name, Layout, Location following pattern No 24 ( フリーシートユースケース sheet )
2. OP and Account Supervisor are not in the same Group that have layout in pattern</t>
  </si>
  <si>
    <t>Seatmap Screen</t>
  </si>
  <si>
    <t>IT-SS-X-X-X</t>
  </si>
  <si>
    <t>IT-SL-X-X-X</t>
  </si>
  <si>
    <t>IT-WL-X-X-X</t>
  </si>
  <si>
    <t>On-Queue</t>
  </si>
  <si>
    <t>2.1.Control's text is shown as below:
- Seat number: SeatName
- User name: 野澤 直紀
- Status: 着信通話
- Time:  total time from logged in timing (format: hh:mm:ss)
2.2 Background is red</t>
  </si>
  <si>
    <t xml:space="preserve">1. On GC, set status to On Queue
2. View FreeSeat Layout </t>
  </si>
  <si>
    <t>Answer incoming external call</t>
  </si>
  <si>
    <t>On-Hold</t>
  </si>
  <si>
    <t>Disconnect incoming external call</t>
  </si>
  <si>
    <t>2.1.Control's text is shown as below:
- Seat number: SeatName
- User name: 野澤 直紀
- Status: キュー中
- Time:  total time from logged in timing (format: hh:mm:ss)
2.2 Background is  light green</t>
  </si>
  <si>
    <t>ACW Done</t>
  </si>
  <si>
    <t xml:space="preserve">1. On GC answer an incoming external call
2. View FreeSeat Layout </t>
  </si>
  <si>
    <t xml:space="preserve">1. On GC click「保留」 button
2. View FreeSeat Layout </t>
  </si>
  <si>
    <t>2.1.Control's text is shown as below:
- Seat number: SeatName
- User name: 野澤 直紀
- Status: 保留
- Time:  total time from logged in timing (format: hh:mm:ss)
2.2 Background is yellow</t>
  </si>
  <si>
    <t xml:space="preserve">1. On GC click「電話を切る」 button
2. View FreeSeat Layout </t>
  </si>
  <si>
    <t>2.1.Control's text is shown as below:
- Seat number: SeatName
- User name: 野澤 直紀
- Status: アフターワーク中
- Time:  total time from logged in timing (format: hh:mm:ss)
2.2 Background is light blue</t>
  </si>
  <si>
    <t xml:space="preserve">1. On GC click「Done」 button
2. View FreeSeat Layout </t>
  </si>
  <si>
    <t>Answer by calling outside</t>
  </si>
  <si>
    <t xml:space="preserve">1. On GC call outside
2. View FreeSeat Layout </t>
  </si>
  <si>
    <t xml:space="preserve">1. On GC click「保留解除」 button
2. View FreeSeat Layout </t>
  </si>
  <si>
    <t>Release from hold</t>
  </si>
  <si>
    <t>1. The following FreeSeat has been set on seatmap
・Site Name: FreeSeatSettingTest
・Layout: FreeSeat Layout 
・Location: 
     - FreeSeat1
     - FreeSeat2
・Site Name: FreeSeatSettingTest1
・Layout: FreeSeat Layout 
・Location: 
     - FreeSeat1
     - FreeSeat2</t>
  </si>
  <si>
    <t>Success without layout_name param
( multi layout )</t>
  </si>
  <si>
    <t>Success without layout_name param 
( single layout )</t>
  </si>
  <si>
    <t>1. The following Layout has been set on seatmap
・Site Name: FreeSeatSettingTest</t>
  </si>
  <si>
    <t xml:space="preserve">3.1/ Add layout failed
 </t>
  </si>
  <si>
    <t xml:space="preserve">1.1/ Location number list is follow
- FreeSeatSettingTest &gt; FreeSeat Layout &gt; FreeSeat1
- FreeSeatSettingTest &gt; FreeSeat Layout &gt; FreeSeat2
 </t>
  </si>
  <si>
    <t xml:space="preserve">1.1/ Location number list is follow
- FreeSeatSettingTest &gt; FreeSeat Layout &gt; FreeSeat1
- FreeSeatSettingTest &gt; FreeSeat Layout &gt; FreeSeat2
- FreeSeatSettingTest1 &gt; FreeSeat Layout &gt; FreeSeat1
- FreeSeatSettingTest1 &gt; FreeSeat Layout &gt; FreeSeat2
 </t>
  </si>
  <si>
    <t>Confirm location list with different site name</t>
  </si>
  <si>
    <t xml:space="preserve">1. Logged in seatmap successfully by using admin  account
2. Select Site Name [FreeSeatSettingTest]
</t>
  </si>
  <si>
    <t>1. Logged in seatmap successfully by using admin  account
2. Select Site Name [FreeSeatSettingTest]
3. Add layout with name follow:
    - 全レイアウト</t>
  </si>
  <si>
    <t>Setting Layout</t>
  </si>
  <si>
    <t>1. Continue with IT-SS-4-2-1</t>
  </si>
  <si>
    <t>1. Continue with IT-SS-4-3-1</t>
  </si>
  <si>
    <t>1. Continue with IT-SS-4-3-2</t>
  </si>
  <si>
    <t>1. Continue with IT-SS-4-3-3</t>
  </si>
  <si>
    <t>1. Continue with IT-SS-4-3-4</t>
  </si>
  <si>
    <t>1. Continue with IT-SS-4-3-5</t>
  </si>
  <si>
    <t>1. Continue with IT-SS-4-4-1</t>
  </si>
  <si>
    <t>1. Continue with IT-SS-4-4-2</t>
  </si>
  <si>
    <t>1. Continue with IT-SS-4-4-3</t>
  </si>
  <si>
    <t>1. Continue with IT-SS-4-4-4</t>
  </si>
  <si>
    <t>1. Continue with IT-SS-4-5-1</t>
  </si>
  <si>
    <t>1. Continue with IT-SS-4-5-2</t>
  </si>
  <si>
    <t>1. Continue with IT-SS-4-5-3</t>
  </si>
  <si>
    <t>1. Continue with IT-SS-4-5-4</t>
  </si>
  <si>
    <t>1. Access Operator login screen
2. Login into seat follow pattern no 1 ( フリーシートユースケース sheet )
3.On Seatmap Screen Logged in successfully by using Manager account ( View Mode )</t>
  </si>
  <si>
    <t>1. Site Name, Layout, Location following pattern No 1 ( フリーシートユースケース sheet )
2. OP and Account Manager are in the same Group that have layout in pattern</t>
  </si>
  <si>
    <t xml:space="preserve">1. Logged in seatmap successfully by using manager  account
2. Switch to view mode
3. Select layout 
[FreeSeatSettingTest &gt; FreeSeat Layout]
</t>
  </si>
  <si>
    <t>3.1. The following Seats are shown on layout:
- FreeSeat1
- FreeSeat2</t>
  </si>
  <si>
    <t>1. The following FreeSeat has been set on seatmap
・Site Name: FreeSeatSettingTest
・Layout: FreeSeat Layout 
・FreeSeat: 
     - FreeSeat1
     - FreeSeat2
2. Create Group [ToTest]
3. Setting Supervisor and OP as below
    Manager/SV: supervisor account
    OP: 野澤 直紀
4. Mapping FreeSeat Layout with group [ToTest]
5. Logged in Map successfully by using supervisor account</t>
  </si>
  <si>
    <t>1. Continue with IT-SS-4-4-5</t>
  </si>
  <si>
    <t>1. Continue with IT-SS-4-5-5</t>
  </si>
  <si>
    <t>1. Continue with IT-SS-4-6-1</t>
  </si>
  <si>
    <t>1. Continue with IT-SS-4-6-2</t>
  </si>
  <si>
    <t>1. Continue with IT-SS-4-6-3</t>
  </si>
  <si>
    <t>1. Continue with IT-SS-4-6-4</t>
  </si>
  <si>
    <t>1. Continue with IT-SS-4-7-1</t>
  </si>
  <si>
    <t>1. Continue with IT-SS-4-7-2</t>
  </si>
  <si>
    <t>1. Continue with IT-SS-4-7-3</t>
  </si>
  <si>
    <t>1. Continue with IT-SS-4-7-4</t>
  </si>
  <si>
    <t>1. Continue with IT-SS-4-8-1</t>
  </si>
  <si>
    <t>1. Continue with IT-SS-4-8-2</t>
  </si>
  <si>
    <t>1. Continue with IT-SS-4-8-3</t>
  </si>
  <si>
    <t>1. Continue with IT-SS-4-8-4</t>
  </si>
  <si>
    <t>Column of table operators_login_history</t>
  </si>
  <si>
    <t xml:space="preserve">1. Check [operators_login_history] table in DB
</t>
  </si>
  <si>
    <t>Column of table seats_history</t>
  </si>
  <si>
    <t>1.Table operators_login_history is created</t>
  </si>
  <si>
    <t>1.Table seats_history is created</t>
  </si>
  <si>
    <t>1.1. Licenses have createdAt &gt; config time is removed</t>
  </si>
  <si>
    <t>Save success when seat is logged in</t>
  </si>
  <si>
    <t>1. The following FreeSeat has been set on seatmap
・Site Name: FreeSeatSettingTest
・Layout: FreeSeat Layout 
・FreeSeat: 
     - FreeSeat1
     - FreeSeat2</t>
  </si>
  <si>
    <t xml:space="preserve">1. Scheduled event is ran by config
2. Check operators_login_history table in DB
</t>
  </si>
  <si>
    <t>Save success when seat is not logged in</t>
  </si>
  <si>
    <t>1.1.Column of table is following:
-  tenantId
-  siteId
-  siteName
-  layoutId
-  layoutName
-  seatId
-  seatName
-  operatorId
-  operatorName
-  createdAt</t>
  </si>
  <si>
    <t>1.1.Column of table is following:
-  tenantId
-  operatorId
-  state
-  stateChangedAt
-  createdAt</t>
  </si>
  <si>
    <t>1. The following FreeSeat has been set on seatmap
・Site Name: FreeSeatSettingTest
・Layout: FreeSeat Layout 
・FreeSeat: 
     - FreeSeat1
     - FreeSeat2
2. Create Group [LicenseTest]
3. Setting Manager/ SV and OP as below
    Manager/SV: manager
    OP: 野澤 直紀
4. Mapping FreeSeat Layout with group [LicenseTest]
5. Logged in Map successfully by using manager account
6. Switch to view mode
7. On Operator Client login screen select [FreeSeatSettingTest &gt;  FreeSeat Layout &gt;  FreeSeat2] and logged in successfully by 野澤 直紀 account</t>
  </si>
  <si>
    <t>1. The following FreeSeat has been set on seatmap
・Site Name: FreeSeatSettingTest
・Layout: FreeSeat Layout 
・FreeSeat: 
     - FreeSeat1
     - FreeSeat2
2. Create Group [LicenseTest]
3. Setting Manager/ SV and OP as below
    Manager/SV: manager
    OP: 野澤 直紀
4. Mapping FreeSeat Layout with group [ToTest]
5. Logged in Map successfully by using manager account
6. Switch to view mode
7. On Operator Client login screen select [FreeSeatSettingTest &gt;  FreeSeat Layout &gt;  FreeSeat2] and logged in successfully by 野澤 直紀 account</t>
  </si>
  <si>
    <t xml:space="preserve">1. Wait scheduled event execute
2. Check operators_login_history table in DB
</t>
  </si>
  <si>
    <t xml:space="preserve">1. Wait scheduled event execute
2. Check seats_history table in DB
</t>
  </si>
  <si>
    <t>1. Setting config on Amazon EventBridge (e.g 5 minutes)
2. Run SQL query to update createdAt column - 1 year</t>
  </si>
  <si>
    <t>1. Setting config on Amazon EventBridge (e.g 5 minutes)
2. Run SQL query to update stateChangedAt column - 1 year</t>
  </si>
  <si>
    <t>1.1. Licenses have stateChangedAt &gt; config time is removed</t>
  </si>
  <si>
    <t>1. The following FreeSeat has been set on seatmap
・Site Name: FreeSeatSettingTest
・Layout: FreeSeat Layout 
・FreeSeat: 
     - FreeSeat1
     - FreeSeat2
2. On Operator Client login screen select [FreeSeatSettingTest &gt;  FreeSeat Layout &gt;  FreeSeat2] and logged in successfully by 野澤 直紀 account</t>
  </si>
  <si>
    <t>1. On Operator Client login screen select [FreeSeatSettingTest &gt;  FreeSeat Layout &gt;  FreeSeat2] and logged in successfully by 野澤 直紀 account
2. Wait for GC send message</t>
  </si>
  <si>
    <t>Save success when operator logged in</t>
  </si>
  <si>
    <t>Save success when operator logged out</t>
  </si>
  <si>
    <t>1.1.Column of table is following:
-  tenantId
-  userId
-  state
-  stateChangedAt</t>
  </si>
  <si>
    <t>Table have all columns follow DD</t>
  </si>
  <si>
    <t>1. Logged out successfully by 野澤 直紀 account
2. Wait for GC send message</t>
  </si>
  <si>
    <t xml:space="preserve">1. Wait scheduled event execute
2. Check [operator_login_history] table in DB
</t>
  </si>
  <si>
    <t>2.1 Confirm info login from operator is saved into operators_login_history table
2.2 Info login saved into table is matched with info login from operator and  following:
-  tenantId
-  userId
-  state
-  stateChangedAt</t>
  </si>
  <si>
    <t>2.1 Confirm info login from operator is saved into operators_login_history table
2.2 Info login saved into table is matched with info login from operator and  following:
-  tenantId
-  operatorId
-  state
-  stateChangedAt
-  createdAt</t>
  </si>
  <si>
    <t>2.1 Confirm info login from seat  is saved into seats_history table
2.2 Info seats saved into table is matched with info seats and  following:
-  tenantId
-  siteId
-  siteName
-  layoutId
-  layoutName
-  seatId
-  seatName
-  operatorId
-  operatorName
-  createdAt</t>
  </si>
  <si>
    <t>1.1 Confirm info login from seat  is saved into seats_history table
1.2 Info seats saved into table is matched with info seat and  following:
-  tenantId
-  siteId
-  siteName
-  layoutId
-  layoutName
-  seatId
-  seatName
-  createdAt</t>
  </si>
  <si>
    <t>Add layout button</t>
  </si>
  <si>
    <t>Add layout button display</t>
  </si>
  <si>
    <t>1. The following Layout has been set on seatmap
・Site Name: FreeSeatSettingTest
・Layout list: have &lt; 30 layouts</t>
  </si>
  <si>
    <t xml:space="preserve">2.1/ Add layout button is display
 </t>
  </si>
  <si>
    <t>1. The following Layout has been set on seatmap
・Site Name: FreeSeatSettingTest
・Layout list: have 30 layouts</t>
  </si>
  <si>
    <t>Layout name</t>
  </si>
  <si>
    <t>Setting freeseat</t>
  </si>
  <si>
    <t>Confirm text of all control of layout is shown correctly
- Supervisor account</t>
  </si>
  <si>
    <t>Confirm text of all control of layout is shown correctly
- Manager account (View Mode)</t>
  </si>
  <si>
    <t>Confirm background color of layout is shown correctly
- Manager account (View Mode)</t>
  </si>
  <si>
    <t>Confirm background color of layout is shown correctly
- Supervisor account</t>
  </si>
  <si>
    <t>Confirm menu popup on layout is disable 
- Supervisor account</t>
  </si>
  <si>
    <t>Confirm menu popup on layout is disable 
- Manager account (View Mode)</t>
  </si>
  <si>
    <t>Confirm background color of layout is shown correctly when freeseat login by
- Supervisor account</t>
  </si>
  <si>
    <t>Confirm menu popup on layout is disabled - Manager account (View Mode)</t>
  </si>
  <si>
    <t>Confirm multilayout is show correct
- Manager account (View Mode)</t>
  </si>
  <si>
    <t>Confirm menu popup on layout enable
- Manager account (View Mode)</t>
  </si>
  <si>
    <t>Confirm text of all control of layout is shown correctly when freeseat login
- Manager account (View Mode)</t>
  </si>
  <si>
    <t>Confirm background color of layout is shown correctly when freeseat login
- Manager account (View Mode)</t>
  </si>
  <si>
    <t>List freeseat
- Manager account (View Mode)</t>
  </si>
  <si>
    <t>List freeseat
- Supervisor account</t>
  </si>
  <si>
    <t>Add layout with layout name follow:
 - 全レイアウト</t>
  </si>
  <si>
    <t>Inbound Call Status Reflect - Supervisor account</t>
  </si>
  <si>
    <t>Confirm menu popup on layout is disabled - Supervisor account</t>
  </si>
  <si>
    <t>Confirm menu popup on layout enable
- Supervisor account</t>
  </si>
  <si>
    <t>Confirm multilayout is show correct
- Supervisor account</t>
  </si>
  <si>
    <t>Confirm menu popup on layout enable 
- Manager account (View Mode)</t>
  </si>
  <si>
    <t>Confirm multilayout is show correct 
- Manager account (View Mode)</t>
  </si>
  <si>
    <t>Confirm text of all control of layout is shown correctly when freeseat logout 
- Supervisor account</t>
  </si>
  <si>
    <t>Confirm text of all control of layout is shown correctly when freeseat logout
- Manager account (View Mode)</t>
  </si>
  <si>
    <t>Confirm multilayout is show correct 
- Supervisor account</t>
  </si>
  <si>
    <t>Confirm background color of fixed seat is show correct
- Manager account (View Mode)</t>
  </si>
  <si>
    <t>Confirm control's text of fixed seat ís show correct
- Supervisor account</t>
  </si>
  <si>
    <t>Confirm control's text of fixed seat ís show correct
- Manager account (View Mode)</t>
  </si>
  <si>
    <t>Confirm background color of fixed seat is show correct
- Supervisor account</t>
  </si>
  <si>
    <t>Confirm background color of layout is shown correctly when freeseat logout 
- Manager account (View Mode)</t>
  </si>
  <si>
    <t>Confirm background color of layout is shown correctly when freeseat logout
- Supervisor account</t>
  </si>
  <si>
    <t>Confirm text of all control of layout is shown correctly when freeseat login 
- Supervisor account</t>
  </si>
  <si>
    <t>Outbound Call Status Reflect on multi layout 
- Manager account (View Mode)</t>
  </si>
  <si>
    <t>Outbound Call Status Reflect 
- Supervisor account</t>
  </si>
  <si>
    <t>Outbound Call Status Reflect 
- Manager account (View Mode)</t>
  </si>
  <si>
    <t>Inbound Call Status Reflect on multi layout 
- Supervisor account</t>
  </si>
  <si>
    <t>Inbound Call Status Reflect on multi layout 
- Manager account (View Mode)</t>
  </si>
  <si>
    <t>Inbound Call Status Reflect
- Manager account (View Mode)</t>
  </si>
  <si>
    <t xml:space="preserve">1. On Seatmap Screen select [FreeSeat Layout] and create a new FixedSeat by OP already logged in FreeSeat1
2. View FixedSeat Layout </t>
  </si>
  <si>
    <t>Confirm background color of fixed seat is show correct
 - Supervisor account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</si>
  <si>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野澤 直紀
4. Mapping FreeSeat Layout and FreeSeat Layout2 with group [ToTest]
5. Logged in Map successfully by using supervisor account</t>
  </si>
  <si>
    <t>1. The following FreeSeat has been set on seatmap
・Site Name: FreeSeatSettingTest
・Layout: FreeSeat Layout 
・FreeSeat: 
     - FreeSeat1
     - FreeSeat2
2. Create Group [ToTest]
3. Setting Manager/ SV and OP as below
    Manager/SV: supervisor account
    OP: 野澤 直紀
4. Mapping FreeSeat Layout with group [ToTest]
5. Logged in Map successfully by using supervisor account
6. On Operator Client login screen select [FreeSeatSettingTest &gt;  FreeSeat Layout &gt;  FreeSeat2] and logged in successfully by 野澤 直紀 account</t>
  </si>
  <si>
    <t>1. The following FreeSeat has been set on seatmap
・Site Name: FreeSeatSettingTest
・Layout: FreeSeat Layout 
・Location: 
     - FreeSeat1
     - FreeSeat2
2. Logged in successfully by using Supervisor account
3. OP is not logged in</t>
  </si>
  <si>
    <t>1. The following FreeSeat has been set on seatmap
・Site Name: FreeSeatSettingTest
・Layout: FreeSeat Layout 
・Location: 
     - FreeSeat1
     - FreeSeat2
2. Logged in successfully by using Manager account
3. Switch to view mode
4. OP is not logged in</t>
  </si>
  <si>
    <t>1. The following FreeSeat has been set on seatmap
・Site Name: FreeSeatSettingTest
・Layout: FreeSeat Layout 
・Location: 
     - FreeSeat1
     - FreeSeat2
2. Logged in successfully by using supervisor account
3. OP is not logged in</t>
  </si>
  <si>
    <t>1. The following FreeSeat has been set on seatmap
・Site Name: FreeSeatSettingTest
・Layout: FreeSeat Layout 
・FreeSeat: 
     - FreeSeat1
     - FreeSeat2
2. Create Group [ToTest]
3. Setting Manager/ SV and OP as below
    Manager/SV: manager
    OP: 野澤 直紀
4. Mapping FreeSeat Layout with group [ToTest]
5. Logged in Map successfully by using manager account
6. Switch to view mode
7. On Operator Client login screen select [FreeSeatSettingTest &gt;  FreeSeat Layout &gt;  FreeSeat2] and logged in successfully by 野澤 直紀 account</t>
  </si>
  <si>
    <t>1. The following FreeSeat has been set on seatmap
・Site Name: FreeSeatSettingTest
・Layout: FreeSeat Layout 
・FreeSeat: 
     - FreeSeat1
     - FreeSeat2
2. Create Group [ToTest]
3. Setting Manager/ SV and OP as below
    Manager/SV: supervisor account
    OP: 野澤 直紀
4. Mapping FreeSeat Layout and FreeSeat Layout2 with group [ToTest]
5. Logged in Map successfully by using supervisor account
6. On Operator Client login screen select [FreeSeatSettingTest &gt; FreeSeat1 &gt;  FreeSeat1] and logged in successfully by 野澤 直紀 account</t>
  </si>
  <si>
    <t>1. The following FreeSeat has been set on seatmap
・Site Name: FreeSeatSettingTest
・Layout: FreeSeat Layout 
・FreeSeat: 
     - FreeSeat1
     - FreeSeat2
2. Create Group [ToTest]
3. Setting Manager/ SV and OP as below
    Manager/SV: supervisor account
    OP: 野澤 直紀
4. Mapping FreeSeat Layout with group [ToTest]
5. Logged in Map successfully by using supervisor account
6.  On Operator Client login screen select [FreeSeatSettingTest &gt;  FreeSeat Layout &gt;  FreeSeat2] and logged in successfully by 野澤 直紀 account</t>
  </si>
  <si>
    <t>1. The following FreeSeat has been set on seatmap
・Site Name: FreeSeatSettingTest
・Layout: FreeSeat Layout 
・FreeSeat: 
     - FreeSeat1
     - FreeSeat2
2. Create Group [ToTest]
3. Setting Manager/ SV and OP as below
    Manager/SV: supervisor
    OP: 野澤 直紀
4. Mapping FreeSeat Layout with group [ToTest]
5. Logged in Map successfully by using supervisor account
6. On Operator Client login screen select [FreeSeatSettingTest &gt;  FreeSeat Layout &gt;  FreeSeat2] and logged in successfully by 野澤 直紀 account</t>
  </si>
  <si>
    <t>1. The following FreeSeat and FixedSeat has been set on seatmap
・Site Name: FreeSeatSettingTest
・Layout: FreeSeat Layout 
・FreedSeat:
     - FreeSeat1 
・FixedSeat: 
     - FixedSeat login by OP 野澤 直紀
2. Create Group [ToTest]
3. Setting Manager/ SV and OP as below
    Manager/SV: supervisor
    OP: 野澤 直紀
4. Mapping FreeSeat Layout with group [ToTest]
5. Logged in Map successfully by using supervisor account</t>
  </si>
  <si>
    <t>1. The following FreeSeat and FixedSeat has been set on seatmap
・Site Name: FreeSeatSettingTest
・Layout: FreeSeat Layout 
・FreedSeat:
     - FreeSeat1 
・FixedSeat: 
     - FixedSeat login by OP 野澤 直紀
2. Create Group [ToTest]
3. Setting Manager/ SV and OP as below
    Manager/SV: manager
    OP: 野澤 直紀
4. Mapping FreeSeat Layout with group [ToTest]
5. Logged in Map successfully by using manager account
6. Switch to view mode</t>
  </si>
  <si>
    <t>1. The following FreeSeat and FixedSeat has been set on seatmap
・Site Name: FreeSeatSettingTest
・Layout: FreeSeat Layout 
・FreedSeat:
     - FreeSeat1 
・FixedSeat: 
     - FixedSeat login by OP 野澤 直紀
2. Create Group [ToTest]
3. Setting Manager/ SV and OP as below
    Manager/SV: supervisor account
    OP: 野澤 直紀
4. Mapping FreeSeat Layout with group [ToTest]
5. Logged in Map successfully by using supervisor account</t>
  </si>
  <si>
    <t>1. The following FreeSeat has been set on seatmap
・Site Name: FreeSeatSettingTest
・Layout: FreeSeat Layout 
・FreedSeat:
     - FreeSeat1 
2. Create Group [ToTest]
3. Setting Manager/ SV and OP as below
    Manager/SV: supervisor account
    OP: 野澤 直紀
4. Mapping FreeSeat Layout with group [ToTest]
5. Logged in Map successfully by using supervisor account
6. On Operator Client login screen select [FreeSeatSettingTest &gt; FreeSeat Layout  &gt;  FreeSeat1] and logged in successfully by OP</t>
  </si>
  <si>
    <t>1. The following FreeSeat has been set on seatmap
・Site Name: FreeSeatSettingTest
・Layout: FreeSeat Layout 
・FreedSeat:
     - FreeSeat1 
2. Create Group [ToTest]
3. Setting Manager/ SV and OP as below
    Manager/SV: manager
    OP: 野澤 直紀
4. Mapping FreeSeat Layout with group [ToTest]
5. Logged in Map successfully by using manager account
6. Switch to view mode
7.On Operator Client login screen select [FreeSeatSettingTest &gt; FreeSeat Layout  &gt;  FreeSeat1] and logged in successfully by OP</t>
  </si>
  <si>
    <t>1. On GC, set status to On Queue
2. View FreeSeat1 in Layout1 and Layout2</t>
  </si>
  <si>
    <t xml:space="preserve">1. On GC answer an incoming external call
2. View FreeSeat1 in Layout1 and Layout2 </t>
  </si>
  <si>
    <t xml:space="preserve">1. On GC click「保留」 button
2. View FreeSeat1 in Layout1 and Layout2 </t>
  </si>
  <si>
    <t xml:space="preserve">1. On GC click「電話を切る」 button
2. View FreeSeat1 in Layout1 and Layout2 </t>
  </si>
  <si>
    <t xml:space="preserve">1. On GC click「Done」 button
2. View FreeSeat1 in Layout1 and Layout2 </t>
  </si>
  <si>
    <t xml:space="preserve">1. On GC call outside
2. View FreeSeat1 in Layout1 and Layout2 </t>
  </si>
  <si>
    <t xml:space="preserve">1. On GC click「保留解除」 button
2. View FreeSeat1 in Layout1 and Layout2 </t>
  </si>
  <si>
    <t>FixedSeat State</t>
  </si>
  <si>
    <t>FixedSeat Create</t>
  </si>
  <si>
    <t>1. 1. The following FixedSeat has been set on seatmap
・Site Name: FreeSeatSettingTest
・Layout: FreeSeat Layout 
・FixedSeat: 
     - FixedSeat login by OP 野澤 直紀
2. Create Group [ToTest]
3. Setting Manager/ SV and OP as below
    Manager/SV: supervisor
    OP: 野澤 直紀
4. Mapping FreeSeat Layout with group [ToTest]
5. Logged in Map successfully by using supervisor account</t>
  </si>
  <si>
    <t>1. 1. The following FixedSeat has been set on seatmap
・Site Name: FreeSeatSettingTest
・Layout: FreeSeat Layout 
・FixedSeat: 
     - FixedSeat login by OP 野澤 直紀
2. Create Group [ToTest]
3. Setting Manager/ SV and OP as below
    Manager/SV: manager
    OP: 野澤 直紀
4. Mapping FreeSeat Layout with group [ToTest]
5. Logged in Map successfully by using manager account
6. Switch to view mode</t>
  </si>
  <si>
    <t>2.1/ Background color is green</t>
  </si>
  <si>
    <t>Freeseat logged in state</t>
  </si>
  <si>
    <t>FixedSeat Logout by OP login to Freeseat</t>
  </si>
  <si>
    <t>FixedSeat Logout by OP logout</t>
  </si>
  <si>
    <t xml:space="preserve">1. Logout 野澤 直紀
2. View FixedSeat Layout </t>
  </si>
  <si>
    <t>3.1/ Menu popup on layout by right click is disabled</t>
  </si>
  <si>
    <t>1. Logout 野澤 直紀
2. View FixedSeat Layout 
3. Right click on FixedSeat layout</t>
  </si>
  <si>
    <t>1. On Seatmap Screen select [FreeSeat Layout] and create a new FixedSeat by OP already logged in FreeSeat1
2. View FixedSeat Layout 
3. Right click on FixedSeat layout</t>
  </si>
  <si>
    <t>Operator Client Login Screen
- Supervisor account</t>
  </si>
  <si>
    <t>Operator Client Login Screen
- Manager account (view mode)</t>
  </si>
  <si>
    <t>Login via URL
- Supervisor account</t>
  </si>
  <si>
    <t>Login via URL
- Manager Account (View Mode)</t>
  </si>
  <si>
    <t>Login via URL
- Confirm query params</t>
  </si>
  <si>
    <t>Suggest search</t>
  </si>
  <si>
    <t>Confirm location list is filtered by search key</t>
  </si>
  <si>
    <t>1. Access Operator login screen
2. Enter "seat1" Suggest search of location selection</t>
  </si>
  <si>
    <t>1. The following FreeSeat has been set on seatmap
・Site Name: FreeSeatSettingTest
・Layout: FreeSeat Layout 
・Location: 
     - FreeSeat1
     - FreeSeat2
・Site Name: FreeSeatSettingTest
・Layout: FreeSeat Layout2
・Location: 
     - FreeSeat1
・Site Name: FreeSeatSettingTest1
・Layout: FreeSeat Layout 
・Location: 
     - FreeSeat1
     - FreeSeat2</t>
  </si>
  <si>
    <t>Confirm menu popup on layout is disabled
- Supervisor account</t>
  </si>
  <si>
    <t>Confirm menu popup on layout is disabled 
- Manager account (View Mode)</t>
  </si>
  <si>
    <t xml:space="preserve">Outbound Call Status Reflect on multi layout 
- Supervisor account </t>
  </si>
  <si>
    <t xml:space="preserve">1. On CXone call outside
2. View FreeSeat1 in Layout1 and Layout2 </t>
  </si>
  <si>
    <t>2.1.Control's text is shown as below:
- Seat number: SeatName
- User name: 野澤 直紀
- Status: OutboundContact
- Time:  total time from logged in timing (format: hh:mm:ss)
2.2 Background is black</t>
  </si>
  <si>
    <t xml:space="preserve">1. On CXone click「Hold」 button
2. View FreeSeat1 in Layout1 and Layout2 </t>
  </si>
  <si>
    <t>2.1.Control's text is shown as below:
- Seat number: SeatName
- User name: 野澤 直紀
- Status: Hold
- Time:  total time from logged in timing (format: hh:mm:ss)
2.2 Background is black</t>
  </si>
  <si>
    <t xml:space="preserve">1. On CXone click「Unhold」 button
2. View FreeSeat1 in Layout1 and Layout2 </t>
  </si>
  <si>
    <t xml:space="preserve">1. On CXone click「EndCall」 button
2. View FreeSeat1 in Layout1 and Layout2 </t>
  </si>
  <si>
    <t>2.1.Control's text is shown as below:
- Seat number: SeatName
- User name: 野澤 直紀
- Status: 後処理
- Time:  total time from logged in timing (format: hh:mm:ss)
2.2 Background is black</t>
  </si>
  <si>
    <t xml:space="preserve">1. Wait 1 minute
2. View FreeSeat1 in Layout1 and Layout2 </t>
  </si>
  <si>
    <t>2.1.Control's text is shown as below:
- Seat number: SeatName
- User name: 野澤 直紀
- Status: Available
- Time:  total time from logged in timing (format: hh:mm:ss)
2.2 Background is light green</t>
  </si>
  <si>
    <t>1. Continue with IT-SS-4-9-1</t>
  </si>
  <si>
    <t>1. Continue with IT-SS-4-9-2</t>
  </si>
  <si>
    <t>1. Continue with IT-SS-4-9-3</t>
  </si>
  <si>
    <t>1. Continue with IT-SS-4-9-4</t>
  </si>
  <si>
    <t>1. Site Name, Layout, Location following pattern No 2 ( フリーシートユースケース sheet )
2. OP and Account Manager are in the same Group that have layout in pattern</t>
  </si>
  <si>
    <t>1. Access Operator login screen
2. Login into seat follow pattern no 2 ( フリーシートユースケース sheet )
3.On Seatmap Screen Logged in successfully by using Manager account ( View Mode )</t>
  </si>
  <si>
    <t>1. Site Name, Layout, Location following pattern No 3 ( フリーシートユースケース sheet )
2. OP and Account Manager are in the same Group that have layout in pattern</t>
  </si>
  <si>
    <t>1. Access Operator login screen
2. Login into seat follow pattern no 3 ( フリーシートユースケース sheet )
3.On Seatmap Screen Logged in successfully by using Manager account ( View Mode )</t>
  </si>
  <si>
    <t>1. Site Name, Layout, Location following pattern No 4 ( フリーシートユースケース sheet )
2. OP and Account Manager are in the same Group that have layout in pattern</t>
  </si>
  <si>
    <t>1. Access Operator login screen
2. Login into seat follow pattern no 4 ( フリーシートユースケース sheet )
3.On Seatmap Screen Logged in successfully by using Manager account ( View Mode )</t>
  </si>
  <si>
    <t>1. Site Name, Layout, Location following pattern No 5 ( フリーシートユースケース sheet )
2. OP and Account Manager are in the same Group that have layout in pattern</t>
  </si>
  <si>
    <t>1. Access Operator login screen
2. Login into seat follow pattern no 5 ( フリーシートユースケース sheet )
3.On Seatmap Screen Logged in successfully by using Manager account ( View Mode )</t>
  </si>
  <si>
    <t>1. Site Name, Layout, Location following pattern No 6 ( フリーシートユースケース sheet )
2. OP and Account Manager are in the same Group that have layout in pattern</t>
  </si>
  <si>
    <t>1. Access Operator login screen
2. Login into seat follow pattern no 6 ( フリーシートユースケース sheet )
3.On Seatmap Screen Logged in successfully by using Manager account ( View Mode )</t>
  </si>
  <si>
    <t>1. Site Name, Layout, Location following pattern No 7 ( フリーシートユースケース sheet )
2. OP and Account Manager are in the same Group that have layout in pattern</t>
  </si>
  <si>
    <t>1. Access Operator login screen
2. Login into seat follow pattern no 7 ( フリーシートユースケース sheet )
3.On Seatmap Screen Logged in successfully by using Manager account ( View Mode )</t>
  </si>
  <si>
    <t>1. Site Name, Layout, Location following pattern No 8 ( フリーシートユースケース sheet )
2. OP and Account Manager are in the same Group that have layout in pattern</t>
  </si>
  <si>
    <t>1. Access Operator login screen
2. Login into seat follow pattern no 8 ( フリーシートユースケース sheet )
3.On Seatmap Screen Logged in successfully by using Manager account ( View Mode )</t>
  </si>
  <si>
    <t>1. Site Name, Layout, Location following pattern No 9 ( フリーシートユースケース sheet )
2. OP and Account Manager are in the same Group that have layout in pattern</t>
  </si>
  <si>
    <t>1. Access Operator login screen
2. Login into seat follow pattern no 9 ( フリーシートユースケース sheet )
3.On Seatmap Screen Logged in successfully by using Manager account ( View Mode )</t>
  </si>
  <si>
    <t>1. Site Name, Layout, Location following pattern No 10 ( フリーシートユースケース sheet )
2. OP and Account Manager are in the same Group that have layout in pattern</t>
  </si>
  <si>
    <t>1. Access Operator login screen
2. Login into seat follow pattern no 10 ( フリーシートユースケース sheet )
3.On Seatmap Screen Logged in successfully by using Manager account ( View Mode )</t>
  </si>
  <si>
    <t>1. Site Name, Layout, Location following pattern No 11 ( フリーシートユースケース sheet )
2. OP and Account Manager are in the same Group that have layout in pattern</t>
  </si>
  <si>
    <t>1. Access Operator login screen
2. Login into seat follow pattern no 11 ( フリーシートユースケース sheet )
3.On Seatmap Screen Logged in successfully by using Manager account ( View Mode )</t>
  </si>
  <si>
    <t>1. Site Name, Layout, Location following pattern No 12 ( フリーシートユースケース sheet )
2. OP and Account Manager are in the same Group that have layout in pattern</t>
  </si>
  <si>
    <t>1. Access Operator login screen
2. Login into seat follow pattern no 12 ( フリーシートユースケース sheet )
3.On Seatmap Screen Logged in successfully by using Manager account ( View Mode )</t>
  </si>
  <si>
    <t>1. Site Name, Layout, Location following pattern No 13 ( フリーシートユースケース sheet )
2. OP and Account Manager are in the same Group that have layout in pattern</t>
  </si>
  <si>
    <t>1. Access Operator login screen
2. Login into seat follow pattern no 13 ( フリーシートユースケース sheet )
3.On Seatmap Screen Logged in successfully by using Manager account ( View Mode )</t>
  </si>
  <si>
    <t>1. Site Name, Layout, Location following pattern No 14 ( フリーシートユースケース sheet )
2. OP and Account Manager are in the same Group that have layout in pattern</t>
  </si>
  <si>
    <t>1. Access Operator login screen
2. Login into seat follow pattern no 14 ( フリーシートユースケース sheet )
3.On Seatmap Screen Logged in successfully by using Manager account ( View Mode )</t>
  </si>
  <si>
    <t>1. Site Name, Layout, Location following pattern No 15 ( フリーシートユースケース sheet )
2. OP and Account Manager are in the same Group that have layout in pattern</t>
  </si>
  <si>
    <t>1. Access Operator login screen
2. Login into seat follow pattern no 15 ( フリーシートユースケース sheet )
3.On Seatmap Screen Logged in successfully by using Manager account ( View Mode )</t>
  </si>
  <si>
    <t>1. Site Name, Layout, Location following pattern No 16 ( フリーシートユースケース sheet )
2. OP and Account Manager are in the same Group that have layout in pattern</t>
  </si>
  <si>
    <t>1. Access Operator login screen
2. Login into seat follow pattern no 16 ( フリーシートユースケース sheet )
3.On Seatmap Screen Logged in successfully by using Manager account ( View Mode )</t>
  </si>
  <si>
    <t>1. Site Name, Layout, Location following pattern No 17 ( フリーシートユースケース sheet )
2. OP and Account Manager are in the same Group that have layout in pattern</t>
  </si>
  <si>
    <t>1. Access Operator login screen
2. Login into seat follow pattern no 17 ( フリーシートユースケース sheet )
3.On Seatmap Screen Logged in successfully by using Manager account ( View Mode )</t>
  </si>
  <si>
    <t>1. Site Name, Layout, Location following pattern No 18 ( フリーシートユースケース sheet )
2. OP and Account Manager are in the same Group that have layout in pattern</t>
  </si>
  <si>
    <t>1. Access Operator login screen
2. Login into seat follow pattern no 18 ( フリーシートユースケース sheet )
3.On Seatmap Screen Logged in successfully by using Manager account ( View Mode )</t>
  </si>
  <si>
    <t>1. Site Name, Layout, Location following pattern No 19 ( フリーシートユースケース sheet )
2. OP and Account Manager are in the same Group that have layout in pattern</t>
  </si>
  <si>
    <t>1. Access Operator login screen
2. Login into seat follow pattern no 19 ( フリーシートユースケース sheet )
3.On Seatmap Screen Logged in successfully by using Manager account ( View Mode )</t>
  </si>
  <si>
    <t>1. Site Name, Layout, Location following pattern No 20 ( フリーシートユースケース sheet )
2. OP and Account Manager are in the same Group that have layout in pattern</t>
  </si>
  <si>
    <t>1. Access Operator login screen
2. Login into seat follow pattern no 20 ( フリーシートユースケース sheet )
3.On Seatmap Screen Logged in successfully by using Manager account ( View Mode )</t>
  </si>
  <si>
    <t>1. Site Name, Layout, Location following pattern No 21 ( フリーシートユースケース sheet )
2. OP and Account Manager are in the same Group that have layout in pattern</t>
  </si>
  <si>
    <t>1. Access Operator login screen
2. Login into seat follow pattern no 21 ( フリーシートユースケース sheet )
3.On Seatmap Screen Logged in successfully by using Manager account ( View Mode )</t>
  </si>
  <si>
    <t>1. Site Name, Layout, Location following pattern No 22 ( フリーシートユースケース sheet )
2. OP and Account Manager are in the same Group that have layout in pattern</t>
  </si>
  <si>
    <t>1. Access Operator login screen
2. Login into seat follow pattern no 22 ( フリーシートユースケース sheet )
3.On Seatmap Screen Logged in successfully by using Manager account ( View Mode )</t>
  </si>
  <si>
    <t>1. Site Name, Layout, Location following pattern No 23 ( フリーシートユースケース sheet )
2. OP and Account Manager are in the same Group that have layout in pattern</t>
  </si>
  <si>
    <t>1. Access Operator login screen
2. Login into seat follow pattern no 23 ( フリーシートユースケース sheet )
3.On Seatmap Screen Logged in successfully by using Manager account ( View Mode )</t>
  </si>
  <si>
    <t>1. Site Name, Layout, Location following pattern No 24 ( フリーシートユースケース sheet )
2. OP and Account Manager are in the same Group that have layout in pattern</t>
  </si>
  <si>
    <t>1. Access Operator login screen
2. Login into seat follow pattern no 24 ( フリーシートユースケース sheet )
3.On Seatmap Screen Logged in successfully by using Manager account ( View Mode )</t>
  </si>
  <si>
    <t>Success with layout_name not have value 
( multi layout )</t>
  </si>
  <si>
    <t>Success with layout_name not have value 
( single layout )</t>
  </si>
  <si>
    <t>1.1.Control's text is shown as below:
- Seat number: SeatName
- User name: 野澤 直紀
- Status: OP Status
- Time:  total time from logged in timing (format: hh:mm:ss)</t>
  </si>
  <si>
    <t xml:space="preserve">2.1/ FreeSeat1 in FreeSeat Layout and FreeSeat Layout2 are reflected
- Background is green
- Control's Text:
  + Seat number: SeatNumber
  + User name: OP name
  + Status: OP Status
  + Time:  total time from logged in timing (format: hh:mm:ss)
- Menu popup is displayed when right click on freeseat
</t>
  </si>
  <si>
    <t>2.1. Control's text is shown as below:
- Seat number: SeatNumber
- User name: OP name
- Status: OP Status
- Time:  total time from logged in timing (format: hh:mm:ss)</t>
  </si>
  <si>
    <t xml:space="preserve">1.1/ FreeSeat1 in FreeSeat Layout and FreeSeat Layout2 are reflected
- Background is green
- Control's Text:
  + Seat number: SeatNumber
  + User name: OP name
  + Status: OP Status
  + Time:  total time from logged in timing (format: hh:mm:ss)
- Menu popup is displayed when right click on freeseat
</t>
  </si>
  <si>
    <t>2.1. Control's text is shown as below:
- User name: Username
- Status: OP Status
- Time: total time from logged in timing (format: hh:mm:ss)</t>
  </si>
  <si>
    <t>1. On Operator Client login screen select [FreeSeatSettingTest &gt; FreeSeat Layout  &gt;  FreeSeat1] and logged in successfully by OP already in FixedSeat
2. View FixedSeat Layout 
3. View FreeSeat Layout</t>
  </si>
  <si>
    <t>2.1/ Text is white, Status is hidden, Elapsed time is fixed at 00:00:00
3.1/ - Control's Text:
  + Seat number: SeatNumber
  + User name: OP Username
  + Status: OP Status
  + Time:  total time from logged in timing (format: hh:mm:ss)</t>
  </si>
  <si>
    <t>2.1/ Background color is black
3.1/ Background color is green</t>
  </si>
  <si>
    <t>1. On Operator Client login screen select [FreeSeatSettingTest &gt; FreeSeat Layout  &gt;  FreeSeat1] and logged in successfully by OP already in FixedSeat
2. View FixedSeat Layout 
3. Right click on FixedSeat layout
4. View FreeSeat Layout
5. Right click on FreeSeat layout</t>
  </si>
  <si>
    <t>3.1/ Menu popup on layout by right click is disabled
5.1/ Menu popup on layout by right click is shown</t>
  </si>
  <si>
    <t>完了項目数（予定）</t>
  </si>
  <si>
    <t>完了項目数累計（予定）</t>
  </si>
  <si>
    <t>進捗率（予定）</t>
  </si>
  <si>
    <t>完了項目数累計（実績）</t>
  </si>
  <si>
    <t>進捗率（実績）</t>
  </si>
  <si>
    <t>残項目数</t>
  </si>
  <si>
    <t>遅れ(+が遅れ数）</t>
  </si>
  <si>
    <t>sheet</t>
  </si>
  <si>
    <t>※2 browsers</t>
  </si>
  <si>
    <t>Hoang Nguyen</t>
  </si>
  <si>
    <t>Tien Tran</t>
  </si>
  <si>
    <t>Duc Huy</t>
  </si>
  <si>
    <t>Effort</t>
  </si>
  <si>
    <t xml:space="preserve">2.1/ FreeSeat1 in FreeSeat Layout and FreeSeat Layout2 are reflected
- Background is gray
- Control's Text:
  + Seat number: SeatNumber
  + User name: 
  + Status:
  + Time:
- Menu popup is disabled when right click on freeseat
</t>
  </si>
  <si>
    <t>18-Apr:  Hung Kings' Commemoration Day</t>
  </si>
  <si>
    <t>Cuong Bui</t>
  </si>
  <si>
    <t xml:space="preserve">1.1/ Location number list is follow
- FreeSeatSettingTest &gt; FreeSeat Layout &gt; FreeSeat1
- FreeSeatSettingTest &gt; All layouts &gt; FreeSeat1
- FreeSeatSettingTest &gt; FreeSeat Layout &gt; FreeSeat2
- FreeSeatSettingTest &gt; FreeSeat Layout2 &gt; FreeSeat1
 </t>
  </si>
  <si>
    <t xml:space="preserve">1.1/ Location number list is follow
- FreeSeatSettingTest &gt; FreeSeat Layout &gt; FreeSeat1
- FreeSeatSettingTest &gt; FreeSeat Layout2 &gt; FreeSeat1
- FreeSeatSettingTest &gt; All layouts &gt; FreeSeat1
- FreeSeatSettingTest1 &gt; FreeSeat Layout &gt; FreeSeat1
 </t>
  </si>
  <si>
    <t xml:space="preserve">1. On Operator Client login screen select [FreeSeatSettingTest &gt; All layouts  &gt;  FreeSeat1] and logged in successfully by 野澤 直紀 account
2. View Freeseat Layout 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</si>
  <si>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野澤 直紀
4. Mapping FreeSeat Layout and FreeSeat Layout2 with group [ToTest]
5. Logged in Map successfully by using manager account
6. On Operator Client login screen select [FreeSeatSettingTest &gt; All layouts &gt;  FreeSeat1] and logged in successfully by 野澤 直紀 account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</si>
  <si>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manager
    OP: 野澤 直紀
4. Mapping FreeSeat Layout and FreeSeat Layout2 with group [ToTest]
5. Logged in Map successfully by using manager account
6. Switch to view mode
7. On Operator Client login screen select [FreeSeatSettingTest &gt; All layouts &gt;  FreeSeat1] and logged in successfully by 野澤 直紀 account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</si>
  <si>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
    OP: 野澤 直紀
4. Mapping FreeSeat Layout and FreeSeat Layout2 with group [ToTest]
5. Logged in Map successfully by using supervisor account
6.  On Operator Client login screen select [FreeSeatSettingTest &gt; All layouts &gt;  FreeSeat1] and logged in successfully by 野澤 直紀 account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</si>
  <si>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野澤 直紀
4. Mapping FreeSeat Layout and FreeSeat Layout2 with group [ToTest]
5. Logged in Map successfully by using supervisor account
6. Login into Cxone
7. Open Max app
8. On Operator Client login screen select [FreeSeatSettingTest &gt; All layouts &gt;  FreeSeat1] Input Username that logged in CXone and logged in successfully</t>
  </si>
  <si>
    <t>Add layout with layout name follow:
- All layouts</t>
  </si>
  <si>
    <t>1. Logged in seatmap successfully by using admin account
2. Select Site Name [FreeSeatSettingTest]
3. Add layout with name follow:
    - All layouts</t>
  </si>
  <si>
    <t>1. Access URL [/operator?site_name=xxx&amp;layout_name=yyy&amp;location_name=zzz] with below info
・xxxx: FreeSeatSettingTest
・yyyy: FreeSeat Layout
・zzzz: FreeSeat2
2.On GenesysCloud Login screen input info to login</t>
  </si>
  <si>
    <t>1. Access URL [/operator?site_name=xxx&amp;location_name=zzz] with below info
・xxxx: FreeSeatSettingTest
・zzzz: FreeSeat2
2.On GenesysCloud Login screen input info to login</t>
  </si>
  <si>
    <t>1. Access URL [/operator?site_name=xxx&amp;location_name=zzz] with below info
・xxxx: FreeSeatSettingTest
・zzzz: FreeSeat1
2.On GenesysCloud Login screen input info to login</t>
  </si>
  <si>
    <t>1. Access URL [/operator?site_name=xxx&amp;layout_name=&amp;location_name=zzz] with below info
・xxxx: FreeSeatSettingTest
・zzzz: FreeSeat2
2.On GenesysCloud Login screen input info to login</t>
  </si>
  <si>
    <t>1. Access URL [/operator?site_name=xxx&amp;layout_name=yyy&amp;location_name=zzz] with below info
・xxxx: FreeSeatSettingTest
・yyyy: FreeSeat Layout
・zzzz: FreeSeat3</t>
  </si>
  <si>
    <t>1. Access URL [/operator?site_name=xxx&amp;layout_name=yyy&amp;location_name=zzz] with below info
・xxxx: FreeSeatSettingTest1
・yyyy: FreeSeat Layout
・zzzz: FreeSeat2</t>
  </si>
  <si>
    <t>1. Access URL [/operator?site_name=xxx&amp;layout_name=yyy] with below info
・xxxx: FreeSeatSettingTest
・yyyy: FreeSeat Layout</t>
  </si>
  <si>
    <t>1. Access URL [/operator?layout_name=yyy&amp;location_name=zzz] with below info
・yyyy: FreeSeat Layout
・zzzz: FreeSeat2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</si>
  <si>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野澤 直紀
4. Mapping FreeSeat Layout with group [ToTest]
5. Logged in Map successfully by using supervisor account
6. On Operator Client login screen select [FreeSeatSettingTest &gt;  All layouts &gt;  FreeSeat1] and logged in successfully by 野澤 直紀 account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</si>
  <si>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manager
    OP: 野澤 直紀
4. Mapping FreeSeat Layout with group [ToTest]
5. Logged in Map successfully by using manager account
6. Switch to view mode
7. On Operator Client login screen select [FreeSeatSettingTest &gt;  All layouts &gt;  FreeSeat1] and logged in successfully by 野澤 直紀 account</t>
  </si>
  <si>
    <r>
      <t xml:space="preserve">1. The following FreeSeat has been set on seatmap
・Site Name: FreeSeatSettingTest
・Layout: FreeSeatLayout
・FreeSeat: 
     - FreeSeat1
</t>
    </r>
    <r>
      <rPr>
        <sz val="11"/>
        <color rgb="FFFF0000"/>
        <rFont val="Times New Roman"/>
        <family val="1"/>
      </rPr>
      <t xml:space="preserve">    </t>
    </r>
    <r>
      <rPr>
        <sz val="11"/>
        <color theme="1"/>
        <rFont val="Times New Roman"/>
        <family val="1"/>
      </rPr>
      <t xml:space="preserve"> - FreeSeat2</t>
    </r>
    <r>
      <rPr>
        <sz val="11"/>
        <color rgb="FFFF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
2. Create Group [ToTest]
3. Setting Manager/ SV and OP as below
    Manager/SV: manager
    OP: 野澤 直紀
4. Mapping FreeSeat Layout </t>
    </r>
    <r>
      <rPr>
        <strike/>
        <sz val="11"/>
        <color rgb="FFFF0000"/>
        <rFont val="Times New Roman"/>
        <family val="1"/>
      </rPr>
      <t>and FreeSeat Layout2</t>
    </r>
    <r>
      <rPr>
        <sz val="11"/>
        <color theme="1"/>
        <rFont val="Times New Roman"/>
        <family val="1"/>
      </rPr>
      <t xml:space="preserve"> with group [ToTest]
5. Logged in Map successfully by using manager account
6. Switch to view mode
7. On Operator Client login screen select [FreeSeatSettingTest &gt;</t>
    </r>
    <r>
      <rPr>
        <sz val="11"/>
        <color rgb="FFFF0000"/>
        <rFont val="Times New Roman"/>
        <family val="1"/>
      </rPr>
      <t xml:space="preserve"> </t>
    </r>
    <r>
      <rPr>
        <strike/>
        <sz val="11"/>
        <color rgb="FFFF0000"/>
        <rFont val="Times New Roman"/>
        <family val="1"/>
      </rPr>
      <t>FreeSeat1</t>
    </r>
    <r>
      <rPr>
        <sz val="11"/>
        <color rgb="FFFF0000"/>
        <rFont val="Times New Roman"/>
        <family val="1"/>
      </rPr>
      <t xml:space="preserve"> FreeSeatLayout</t>
    </r>
    <r>
      <rPr>
        <sz val="11"/>
        <color theme="1"/>
        <rFont val="Times New Roman"/>
        <family val="1"/>
      </rPr>
      <t xml:space="preserve"> &gt;  FreeSeat1] and logged in successfully by 野澤 直紀 account</t>
    </r>
  </si>
  <si>
    <t>Alerting</t>
  </si>
  <si>
    <t>2.1.Control's text is shown as below:
- Seat number: SeatName
- User name: 野澤 直紀
- Status: アラーティング
- Time:  total time from logged in timing (format: hh:mm:ss)
2.2 Background is red</t>
  </si>
  <si>
    <t xml:space="preserve">1. On GC receive an incoming external call
2. View FreeSeat Layout </t>
  </si>
  <si>
    <r>
      <t>1. Continue with IT-SS-4-2-</t>
    </r>
    <r>
      <rPr>
        <sz val="11"/>
        <color rgb="FFFF0000"/>
        <rFont val="Times New Roman"/>
        <family val="1"/>
      </rPr>
      <t>3</t>
    </r>
  </si>
  <si>
    <r>
      <t>1. Continue with IT-SS-4-2-</t>
    </r>
    <r>
      <rPr>
        <sz val="11"/>
        <color rgb="FFFF0000"/>
        <rFont val="Times New Roman"/>
        <family val="1"/>
      </rPr>
      <t>2</t>
    </r>
  </si>
  <si>
    <r>
      <t>1. Continue with IT-SS-4-</t>
    </r>
    <r>
      <rPr>
        <sz val="11"/>
        <color rgb="FFFF0000"/>
        <rFont val="Times New Roman"/>
        <family val="1"/>
      </rPr>
      <t>4</t>
    </r>
  </si>
  <si>
    <r>
      <t>1. Continue with IT-SS-4-2-</t>
    </r>
    <r>
      <rPr>
        <sz val="11"/>
        <color rgb="FFFF0000"/>
        <rFont val="Times New Roman"/>
        <family val="1"/>
      </rPr>
      <t>5</t>
    </r>
  </si>
  <si>
    <r>
      <t>1. Continue with IT-SS-4-2-</t>
    </r>
    <r>
      <rPr>
        <sz val="11"/>
        <color rgb="FFFF0000"/>
        <rFont val="Times New Roman"/>
        <family val="1"/>
      </rPr>
      <t>6</t>
    </r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</si>
  <si>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supervisor account
    OP: 野澤 直紀
4. Mapping FreeSeat Layout and FreeSeat Layout2 with group [ToTest]
5. Logged in Map successfully by using supervisor account
7. On Operator Client login screen select [FreeSeatSettingTest &gt; </t>
    </r>
    <r>
      <rPr>
        <strike/>
        <sz val="11"/>
        <color rgb="FFFF0000"/>
        <rFont val="Times New Roman"/>
        <family val="1"/>
      </rPr>
      <t>FreeSeat1</t>
    </r>
    <r>
      <rPr>
        <sz val="11"/>
        <color rgb="FFFF0000"/>
        <rFont val="Times New Roman"/>
        <family val="1"/>
      </rPr>
      <t xml:space="preserve"> FreeSeatLayout</t>
    </r>
    <r>
      <rPr>
        <sz val="11"/>
        <color theme="1"/>
        <rFont val="Times New Roman"/>
        <family val="1"/>
      </rPr>
      <t xml:space="preserve"> &gt;  FreeSeat1] and logged in successfully by 野澤 直紀 account</t>
    </r>
  </si>
  <si>
    <t>1. Continue with IT-SS-4-3-6</t>
  </si>
  <si>
    <t>1. Continue with IT-SS-4-4-6</t>
  </si>
  <si>
    <t xml:space="preserve">1. On GC receive an incoming external call
2. View FreeSeat1 in Layout1 and Layout2 </t>
  </si>
  <si>
    <t xml:space="preserve">1. On GC, set status to On Queue
2. View FreeSeat1 in Layout1 and Layout2 </t>
  </si>
  <si>
    <t>1. Continue with IT-SS-4-5-6</t>
  </si>
  <si>
    <t xml:space="preserve">1. Customer accept the call
2. View FreeSeat Layout </t>
  </si>
  <si>
    <t>1. Continue with IT-SS-4-6-5</t>
  </si>
  <si>
    <t>2.1.Control's text is shown as below:
- Seat number: SeatName
- User name: 野澤 直紀
- Status: 発信通話中
- Time:  total time from logged in timing (format: hh:mm:ss)
2.2 Background is yellow</t>
  </si>
  <si>
    <r>
      <t>1. The following FreeSeat has been set on seatmap
・Site Name: FreeSeatSettingTest
・Layout: FreeSeat Layout 
・FreeSeat: 
     - FreeSeat1
     - FreeSeat2</t>
    </r>
    <r>
      <rPr>
        <sz val="11"/>
        <color theme="1"/>
        <rFont val="Times New Roman"/>
      </rPr>
      <t xml:space="preserve">
2. Create Group [ToTest]
3. Setting Manager/ SV and OP as below
    Manager/SV: manager
    OP: 野澤 直紀
4. Mapping FreeSeat Layout and FreeSeat Layout2 with group [ToTest]
5. Logged in Map successfully by using manager account
6. Switch to view mode
7. On Operator Client login screen select [FreeSeatSettingTest &gt; FreeSeat1 &gt;  FreeSeat1] and logged in successfully by 野澤 直紀 account</t>
    </r>
  </si>
  <si>
    <r>
      <t xml:space="preserve">2.1.Control's text is shown as below:
- Seat number: SeatName
- User name: 野澤 直紀
- Status: </t>
    </r>
    <r>
      <rPr>
        <strike/>
        <sz val="11"/>
        <color rgb="FFFF0000"/>
        <rFont val="Times New Roman"/>
        <family val="1"/>
      </rPr>
      <t>着信通話</t>
    </r>
    <r>
      <rPr>
        <sz val="11"/>
        <color rgb="FFFF0000"/>
        <rFont val="Times New Roman"/>
        <family val="1"/>
      </rPr>
      <t xml:space="preserve">    発信中</t>
    </r>
    <r>
      <rPr>
        <sz val="11"/>
        <color theme="1"/>
        <rFont val="Times New Roman"/>
        <family val="1"/>
      </rPr>
      <t xml:space="preserve">
- Time:  total time from logged in timing (format: hh:mm:ss)
2.2 Background is </t>
    </r>
    <r>
      <rPr>
        <strike/>
        <sz val="11"/>
        <color rgb="FFFF0000"/>
        <rFont val="Times New Roman"/>
        <family val="1"/>
      </rPr>
      <t>red</t>
    </r>
    <r>
      <rPr>
        <sz val="11"/>
        <color rgb="FFFF0000"/>
        <rFont val="Times New Roman"/>
        <family val="1"/>
      </rPr>
      <t xml:space="preserve"> purple</t>
    </r>
  </si>
  <si>
    <t>2.1.Control's text is shown as below:
- Seat number: SeatName
- User name: 野澤 直紀
- Status: 発信通話中
- Time:  total time from logged in timing (format: hh:mm:ss)
2.2 Background is red</t>
  </si>
  <si>
    <r>
      <t xml:space="preserve">2.1.Control's text is shown as below:
- Seat number: SeatName
- User name: 野澤 直紀
- Status: </t>
    </r>
    <r>
      <rPr>
        <strike/>
        <sz val="11"/>
        <color rgb="FFFF0000"/>
        <rFont val="Times New Roman"/>
        <family val="1"/>
      </rPr>
      <t>着信通話</t>
    </r>
    <r>
      <rPr>
        <sz val="11"/>
        <color rgb="FFFF0000"/>
        <rFont val="Times New Roman"/>
        <family val="1"/>
      </rPr>
      <t xml:space="preserve"> 発信通話中</t>
    </r>
    <r>
      <rPr>
        <sz val="11"/>
        <color theme="1"/>
        <rFont val="Times New Roman"/>
        <family val="1"/>
      </rPr>
      <t xml:space="preserve">
- Time:  total time from logged in timing (format: hh:mm:ss)
2.2 Background is red</t>
    </r>
  </si>
  <si>
    <r>
      <rPr>
        <strike/>
        <sz val="11"/>
        <color rgb="FFFF0000"/>
        <rFont val="Times New Roman"/>
        <family val="1"/>
      </rPr>
      <t>Answer by calling outside</t>
    </r>
    <r>
      <rPr>
        <sz val="11"/>
        <color rgb="FFFF0000"/>
        <rFont val="Times New Roman"/>
        <family val="1"/>
      </rPr>
      <t xml:space="preserve"> Outside call</t>
    </r>
  </si>
  <si>
    <t>1. Continue with IT-SS-4-7-5</t>
  </si>
  <si>
    <r>
      <t xml:space="preserve">2.1.Control's text is shown as below:
- Seat number: SeatName
- User name: 野澤 直紀
- Status: </t>
    </r>
    <r>
      <rPr>
        <strike/>
        <sz val="11"/>
        <color rgb="FFFF0000"/>
        <rFont val="Times New Roman"/>
        <family val="1"/>
      </rPr>
      <t>着信通話</t>
    </r>
    <r>
      <rPr>
        <sz val="11"/>
        <color rgb="FFFF0000"/>
        <rFont val="Times New Roman"/>
        <family val="1"/>
      </rPr>
      <t xml:space="preserve"> 発信中</t>
    </r>
    <r>
      <rPr>
        <sz val="11"/>
        <color theme="1"/>
        <rFont val="Times New Roman"/>
        <family val="1"/>
      </rPr>
      <t xml:space="preserve">
- Time:  total time from logged in timing (format: hh:mm:ss)
2.2 Background is</t>
    </r>
    <r>
      <rPr>
        <sz val="11"/>
        <color rgb="FFFF0000"/>
        <rFont val="Times New Roman"/>
        <family val="1"/>
      </rPr>
      <t xml:space="preserve"> </t>
    </r>
    <r>
      <rPr>
        <strike/>
        <sz val="11"/>
        <color rgb="FFFF0000"/>
        <rFont val="Times New Roman"/>
        <family val="1"/>
      </rPr>
      <t>red</t>
    </r>
    <r>
      <rPr>
        <sz val="11"/>
        <color rgb="FFFF0000"/>
        <rFont val="Times New Roman"/>
        <family val="1"/>
      </rPr>
      <t xml:space="preserve"> purple</t>
    </r>
  </si>
  <si>
    <t>1. Continue with IT-SS-4-9-5</t>
  </si>
  <si>
    <r>
      <t xml:space="preserve">2.1.Control's text is shown as below:
- Seat number: SeatName
- User name: 野澤 直紀
- Status: </t>
    </r>
    <r>
      <rPr>
        <strike/>
        <sz val="11"/>
        <color rgb="FFFF0000"/>
        <rFont val="Times New Roman"/>
        <family val="1"/>
      </rPr>
      <t>着信通話</t>
    </r>
    <r>
      <rPr>
        <sz val="11"/>
        <color rgb="FFFF0000"/>
        <rFont val="Times New Roman"/>
        <family val="1"/>
      </rPr>
      <t xml:space="preserve"> 発信中</t>
    </r>
    <r>
      <rPr>
        <sz val="11"/>
        <color theme="1"/>
        <rFont val="Times New Roman"/>
        <family val="1"/>
      </rPr>
      <t xml:space="preserve">
- Time:  total time from logged in timing (format: hh:mm:ss)
2.2 Background is </t>
    </r>
    <r>
      <rPr>
        <strike/>
        <sz val="11"/>
        <color rgb="FFFF0000"/>
        <rFont val="Times New Roman"/>
        <family val="1"/>
      </rPr>
      <t>red</t>
    </r>
    <r>
      <rPr>
        <sz val="11"/>
        <color rgb="FFFF0000"/>
        <rFont val="Times New Roman"/>
        <family val="1"/>
      </rPr>
      <t xml:space="preserve"> purple</t>
    </r>
  </si>
  <si>
    <t>1. Continue with IT-SS-4-8-5</t>
  </si>
  <si>
    <r>
      <t xml:space="preserve">2.1.Control's text is shown as below:
- Seat number: SeatName
- User name: 野澤 直紀
- Status: </t>
    </r>
    <r>
      <rPr>
        <strike/>
        <sz val="11"/>
        <color rgb="FFFF0000"/>
        <rFont val="Times New Roman"/>
        <family val="1"/>
      </rPr>
      <t>着信通話</t>
    </r>
    <r>
      <rPr>
        <sz val="11"/>
        <color rgb="FFFF0000"/>
        <rFont val="Times New Roman"/>
        <family val="1"/>
      </rPr>
      <t xml:space="preserve"> 発信通話中</t>
    </r>
    <r>
      <rPr>
        <sz val="11"/>
        <color theme="1"/>
        <rFont val="Times New Roman"/>
      </rPr>
      <t xml:space="preserve">
- Time:  total time from logged in timing (format: hh:mm:ss)
2.2 Background is 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</si>
</sst>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00"/>
    <numFmt numFmtId="166" formatCode="[$-409]d\-mmm"/>
    <numFmt numFmtId="167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MS PGothic"/>
    </font>
    <font>
      <sz val="11"/>
      <color theme="1"/>
      <name val="Calibri"/>
    </font>
    <font>
      <b/>
      <sz val="11"/>
      <color rgb="FFFFFFFF"/>
      <name val="MS PGothic"/>
    </font>
    <font>
      <sz val="16"/>
      <color theme="1"/>
      <name val="MS PGothic"/>
    </font>
    <font>
      <sz val="11"/>
      <color theme="1"/>
      <name val="Times New Roman"/>
    </font>
    <font>
      <sz val="11"/>
      <color rgb="FFFFFFFF"/>
      <name val="Times New Roman"/>
    </font>
    <font>
      <sz val="11"/>
      <name val="Calibri"/>
    </font>
    <font>
      <sz val="9"/>
      <color theme="1"/>
      <name val="メイリオ"/>
      <family val="2"/>
      <charset val="128"/>
    </font>
    <font>
      <b/>
      <sz val="16"/>
      <color theme="1"/>
      <name val="メイリオ"/>
      <family val="2"/>
      <charset val="128"/>
    </font>
    <font>
      <sz val="9"/>
      <color rgb="FFFF0000"/>
      <name val="メイリオ"/>
      <family val="2"/>
      <charset val="128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trike/>
      <sz val="11"/>
      <color rgb="FFFF0000"/>
      <name val="Times New Roman"/>
      <family val="1"/>
    </font>
    <font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MS PGothic"/>
      <family val="2"/>
    </font>
  </fonts>
  <fills count="2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C000"/>
        <bgColor rgb="FFFFC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2" fillId="0" borderId="0">
      <alignment vertical="center"/>
    </xf>
  </cellStyleXfs>
  <cellXfs count="148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top" wrapText="1"/>
    </xf>
    <xf numFmtId="0" fontId="3" fillId="0" borderId="0" xfId="1" applyFont="1" applyAlignment="1">
      <alignment vertical="top" wrapText="1"/>
    </xf>
    <xf numFmtId="0" fontId="4" fillId="2" borderId="1" xfId="1" applyFont="1" applyFill="1" applyBorder="1" applyAlignment="1">
      <alignment horizontal="right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/>
    <xf numFmtId="0" fontId="4" fillId="2" borderId="4" xfId="1" applyFont="1" applyFill="1" applyBorder="1" applyAlignment="1">
      <alignment horizontal="right"/>
    </xf>
    <xf numFmtId="164" fontId="2" fillId="0" borderId="5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right"/>
    </xf>
    <xf numFmtId="9" fontId="2" fillId="0" borderId="8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top" wrapText="1"/>
    </xf>
    <xf numFmtId="0" fontId="2" fillId="0" borderId="0" xfId="1" applyFont="1" applyAlignment="1">
      <alignment vertical="center"/>
    </xf>
    <xf numFmtId="165" fontId="6" fillId="4" borderId="6" xfId="1" applyNumberFormat="1" applyFont="1" applyFill="1" applyBorder="1" applyAlignment="1">
      <alignment horizontal="center" vertical="top"/>
    </xf>
    <xf numFmtId="0" fontId="6" fillId="4" borderId="6" xfId="1" applyFont="1" applyFill="1" applyBorder="1" applyAlignment="1">
      <alignment horizontal="center" vertical="top"/>
    </xf>
    <xf numFmtId="0" fontId="6" fillId="4" borderId="6" xfId="1" applyFont="1" applyFill="1" applyBorder="1" applyAlignment="1">
      <alignment horizontal="left" vertical="top" wrapText="1"/>
    </xf>
    <xf numFmtId="0" fontId="6" fillId="4" borderId="6" xfId="1" quotePrefix="1" applyFont="1" applyFill="1" applyBorder="1" applyAlignment="1">
      <alignment horizontal="left" vertical="top" wrapText="1"/>
    </xf>
    <xf numFmtId="0" fontId="3" fillId="0" borderId="6" xfId="1" applyFont="1" applyBorder="1" applyAlignment="1">
      <alignment horizontal="center" vertical="top" wrapText="1"/>
    </xf>
    <xf numFmtId="0" fontId="6" fillId="4" borderId="6" xfId="1" applyFont="1" applyFill="1" applyBorder="1" applyAlignment="1">
      <alignment horizontal="center" vertical="top" wrapText="1"/>
    </xf>
    <xf numFmtId="14" fontId="6" fillId="4" borderId="6" xfId="1" applyNumberFormat="1" applyFont="1" applyFill="1" applyBorder="1" applyAlignment="1">
      <alignment vertical="top"/>
    </xf>
    <xf numFmtId="14" fontId="6" fillId="4" borderId="6" xfId="1" applyNumberFormat="1" applyFont="1" applyFill="1" applyBorder="1" applyAlignment="1">
      <alignment horizontal="center" vertical="top"/>
    </xf>
    <xf numFmtId="14" fontId="6" fillId="4" borderId="6" xfId="1" applyNumberFormat="1" applyFont="1" applyFill="1" applyBorder="1" applyAlignment="1">
      <alignment horizontal="center" vertical="top" wrapText="1"/>
    </xf>
    <xf numFmtId="14" fontId="6" fillId="4" borderId="6" xfId="1" applyNumberFormat="1" applyFont="1" applyFill="1" applyBorder="1" applyAlignment="1">
      <alignment horizontal="left" vertical="top" wrapText="1"/>
    </xf>
    <xf numFmtId="0" fontId="2" fillId="0" borderId="0" xfId="1" applyFont="1" applyAlignment="1">
      <alignment vertical="top" wrapText="1"/>
    </xf>
    <xf numFmtId="0" fontId="3" fillId="0" borderId="0" xfId="1" applyFont="1"/>
    <xf numFmtId="0" fontId="6" fillId="4" borderId="6" xfId="0" applyFont="1" applyFill="1" applyBorder="1" applyAlignment="1">
      <alignment horizontal="left" vertical="top" wrapText="1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49" fontId="9" fillId="0" borderId="0" xfId="2" applyNumberFormat="1" applyFont="1">
      <alignment vertical="center"/>
    </xf>
    <xf numFmtId="49" fontId="9" fillId="5" borderId="15" xfId="2" applyNumberFormat="1" applyFont="1" applyFill="1" applyBorder="1">
      <alignment vertical="center"/>
    </xf>
    <xf numFmtId="49" fontId="9" fillId="5" borderId="16" xfId="2" applyNumberFormat="1" applyFont="1" applyFill="1" applyBorder="1">
      <alignment vertical="center"/>
    </xf>
    <xf numFmtId="49" fontId="9" fillId="5" borderId="17" xfId="2" applyNumberFormat="1" applyFont="1" applyFill="1" applyBorder="1">
      <alignment vertical="center"/>
    </xf>
    <xf numFmtId="49" fontId="9" fillId="5" borderId="18" xfId="2" applyNumberFormat="1" applyFont="1" applyFill="1" applyBorder="1">
      <alignment vertical="center"/>
    </xf>
    <xf numFmtId="49" fontId="9" fillId="5" borderId="18" xfId="2" applyNumberFormat="1" applyFont="1" applyFill="1" applyBorder="1" applyAlignment="1">
      <alignment horizontal="center" vertical="center"/>
    </xf>
    <xf numFmtId="49" fontId="9" fillId="0" borderId="18" xfId="2" applyNumberFormat="1" applyFont="1" applyBorder="1" applyAlignment="1">
      <alignment horizontal="center" vertical="center"/>
    </xf>
    <xf numFmtId="49" fontId="9" fillId="0" borderId="18" xfId="2" applyNumberFormat="1" applyFont="1" applyBorder="1">
      <alignment vertical="center"/>
    </xf>
    <xf numFmtId="49" fontId="9" fillId="6" borderId="18" xfId="2" applyNumberFormat="1" applyFont="1" applyFill="1" applyBorder="1" applyAlignment="1">
      <alignment horizontal="center" vertical="center"/>
    </xf>
    <xf numFmtId="49" fontId="9" fillId="7" borderId="18" xfId="2" applyNumberFormat="1" applyFont="1" applyFill="1" applyBorder="1" applyAlignment="1">
      <alignment horizontal="center" vertical="center"/>
    </xf>
    <xf numFmtId="49" fontId="9" fillId="7" borderId="18" xfId="2" applyNumberFormat="1" applyFont="1" applyFill="1" applyBorder="1">
      <alignment vertical="center"/>
    </xf>
    <xf numFmtId="0" fontId="6" fillId="4" borderId="6" xfId="0" quotePrefix="1" applyFont="1" applyFill="1" applyBorder="1" applyAlignment="1">
      <alignment horizontal="left" vertical="top" wrapText="1"/>
    </xf>
    <xf numFmtId="0" fontId="3" fillId="8" borderId="6" xfId="1" applyFont="1" applyFill="1" applyBorder="1"/>
    <xf numFmtId="0" fontId="3" fillId="0" borderId="6" xfId="1" applyFont="1" applyBorder="1" applyAlignment="1"/>
    <xf numFmtId="0" fontId="3" fillId="0" borderId="6" xfId="1" applyFont="1" applyBorder="1"/>
    <xf numFmtId="49" fontId="9" fillId="0" borderId="18" xfId="2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 wrapText="1"/>
    </xf>
    <xf numFmtId="0" fontId="6" fillId="0" borderId="6" xfId="1" applyFont="1" applyFill="1" applyBorder="1" applyAlignment="1">
      <alignment horizontal="left" vertical="top" wrapText="1"/>
    </xf>
    <xf numFmtId="0" fontId="6" fillId="0" borderId="6" xfId="1" quotePrefix="1" applyFont="1" applyFill="1" applyBorder="1" applyAlignment="1">
      <alignment horizontal="left" vertical="top" wrapText="1"/>
    </xf>
    <xf numFmtId="165" fontId="6" fillId="0" borderId="6" xfId="1" applyNumberFormat="1" applyFont="1" applyFill="1" applyBorder="1" applyAlignment="1">
      <alignment horizontal="center" vertical="top"/>
    </xf>
    <xf numFmtId="0" fontId="6" fillId="0" borderId="6" xfId="1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left" vertical="top" wrapText="1"/>
    </xf>
    <xf numFmtId="0" fontId="6" fillId="0" borderId="6" xfId="0" quotePrefix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center" vertical="top" wrapText="1"/>
    </xf>
    <xf numFmtId="0" fontId="6" fillId="0" borderId="6" xfId="1" applyFont="1" applyFill="1" applyBorder="1" applyAlignment="1">
      <alignment horizontal="center" vertical="top" wrapText="1"/>
    </xf>
    <xf numFmtId="14" fontId="6" fillId="0" borderId="6" xfId="1" applyNumberFormat="1" applyFont="1" applyFill="1" applyBorder="1" applyAlignment="1">
      <alignment vertical="top"/>
    </xf>
    <xf numFmtId="14" fontId="6" fillId="0" borderId="6" xfId="1" applyNumberFormat="1" applyFont="1" applyFill="1" applyBorder="1" applyAlignment="1">
      <alignment horizontal="center" vertical="top"/>
    </xf>
    <xf numFmtId="14" fontId="6" fillId="0" borderId="6" xfId="1" applyNumberFormat="1" applyFont="1" applyFill="1" applyBorder="1" applyAlignment="1">
      <alignment horizontal="center" vertical="top" wrapText="1"/>
    </xf>
    <xf numFmtId="14" fontId="6" fillId="0" borderId="6" xfId="1" applyNumberFormat="1" applyFont="1" applyFill="1" applyBorder="1" applyAlignment="1">
      <alignment horizontal="left" vertical="top" wrapText="1"/>
    </xf>
    <xf numFmtId="0" fontId="2" fillId="0" borderId="0" xfId="1" applyFont="1" applyFill="1"/>
    <xf numFmtId="0" fontId="1" fillId="0" borderId="0" xfId="1" applyFont="1" applyFill="1" applyAlignment="1"/>
    <xf numFmtId="0" fontId="1" fillId="0" borderId="0" xfId="1" applyFont="1" applyAlignment="1"/>
    <xf numFmtId="0" fontId="3" fillId="0" borderId="6" xfId="1" applyFont="1" applyBorder="1"/>
    <xf numFmtId="166" fontId="14" fillId="9" borderId="6" xfId="1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10" borderId="6" xfId="1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67" fontId="3" fillId="10" borderId="6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top" wrapText="1"/>
    </xf>
    <xf numFmtId="0" fontId="3" fillId="0" borderId="10" xfId="1" applyFont="1" applyBorder="1" applyAlignment="1">
      <alignment horizontal="right"/>
    </xf>
    <xf numFmtId="0" fontId="1" fillId="0" borderId="10" xfId="0" applyFont="1" applyBorder="1" applyAlignment="1">
      <alignment vertical="top" wrapText="1"/>
    </xf>
    <xf numFmtId="9" fontId="1" fillId="0" borderId="18" xfId="1" applyNumberFormat="1" applyFont="1" applyBorder="1" applyAlignment="1"/>
    <xf numFmtId="0" fontId="15" fillId="11" borderId="14" xfId="0" applyFont="1" applyFill="1" applyBorder="1" applyAlignment="1">
      <alignment vertical="top" wrapText="1"/>
    </xf>
    <xf numFmtId="0" fontId="1" fillId="0" borderId="0" xfId="1" applyFont="1" applyBorder="1" applyAlignment="1">
      <alignment horizontal="right"/>
    </xf>
    <xf numFmtId="0" fontId="15" fillId="11" borderId="22" xfId="0" applyFont="1" applyFill="1" applyBorder="1" applyAlignment="1">
      <alignment vertical="top" wrapText="1"/>
    </xf>
    <xf numFmtId="0" fontId="15" fillId="11" borderId="18" xfId="0" applyFont="1" applyFill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13" borderId="18" xfId="0" applyFont="1" applyFill="1" applyBorder="1" applyAlignment="1">
      <alignment vertical="top" wrapText="1"/>
    </xf>
    <xf numFmtId="0" fontId="1" fillId="14" borderId="18" xfId="0" applyFont="1" applyFill="1" applyBorder="1" applyAlignment="1">
      <alignment vertical="top" wrapText="1"/>
    </xf>
    <xf numFmtId="0" fontId="1" fillId="16" borderId="18" xfId="0" applyFont="1" applyFill="1" applyBorder="1" applyAlignment="1">
      <alignment vertical="top" wrapText="1"/>
    </xf>
    <xf numFmtId="0" fontId="1" fillId="17" borderId="18" xfId="0" applyFont="1" applyFill="1" applyBorder="1" applyAlignment="1">
      <alignment vertical="top" wrapText="1"/>
    </xf>
    <xf numFmtId="0" fontId="13" fillId="18" borderId="18" xfId="0" applyFont="1" applyFill="1" applyBorder="1" applyAlignment="1">
      <alignment vertical="top" wrapText="1"/>
    </xf>
    <xf numFmtId="0" fontId="13" fillId="12" borderId="14" xfId="0" applyFont="1" applyFill="1" applyBorder="1" applyAlignment="1">
      <alignment vertical="top" wrapText="1"/>
    </xf>
    <xf numFmtId="0" fontId="13" fillId="15" borderId="6" xfId="0" applyFont="1" applyFill="1" applyBorder="1" applyAlignment="1">
      <alignment vertical="top" wrapText="1"/>
    </xf>
    <xf numFmtId="0" fontId="13" fillId="19" borderId="6" xfId="0" applyFont="1" applyFill="1" applyBorder="1" applyAlignment="1">
      <alignment vertical="top" wrapText="1"/>
    </xf>
    <xf numFmtId="0" fontId="16" fillId="4" borderId="6" xfId="1" applyFont="1" applyFill="1" applyBorder="1" applyAlignment="1">
      <alignment horizontal="center" vertical="top" wrapText="1"/>
    </xf>
    <xf numFmtId="0" fontId="0" fillId="0" borderId="0" xfId="1" applyFont="1" applyAlignment="1">
      <alignment horizontal="center" wrapText="1"/>
    </xf>
    <xf numFmtId="0" fontId="16" fillId="4" borderId="6" xfId="0" applyFont="1" applyFill="1" applyBorder="1" applyAlignment="1">
      <alignment horizontal="left" vertical="top" wrapText="1"/>
    </xf>
    <xf numFmtId="0" fontId="16" fillId="4" borderId="6" xfId="0" quotePrefix="1" applyFont="1" applyFill="1" applyBorder="1" applyAlignment="1">
      <alignment horizontal="left" vertical="top" wrapText="1"/>
    </xf>
    <xf numFmtId="165" fontId="6" fillId="20" borderId="6" xfId="1" applyNumberFormat="1" applyFont="1" applyFill="1" applyBorder="1" applyAlignment="1">
      <alignment horizontal="center" vertical="top"/>
    </xf>
    <xf numFmtId="0" fontId="6" fillId="20" borderId="6" xfId="1" applyFont="1" applyFill="1" applyBorder="1" applyAlignment="1">
      <alignment horizontal="center" vertical="top"/>
    </xf>
    <xf numFmtId="0" fontId="6" fillId="20" borderId="6" xfId="1" applyFont="1" applyFill="1" applyBorder="1" applyAlignment="1">
      <alignment horizontal="left" vertical="top" wrapText="1"/>
    </xf>
    <xf numFmtId="0" fontId="16" fillId="20" borderId="6" xfId="1" applyFont="1" applyFill="1" applyBorder="1" applyAlignment="1">
      <alignment horizontal="left" vertical="top" wrapText="1"/>
    </xf>
    <xf numFmtId="0" fontId="16" fillId="20" borderId="6" xfId="0" applyFont="1" applyFill="1" applyBorder="1" applyAlignment="1">
      <alignment horizontal="left" vertical="top" wrapText="1"/>
    </xf>
    <xf numFmtId="0" fontId="16" fillId="20" borderId="6" xfId="0" quotePrefix="1" applyFont="1" applyFill="1" applyBorder="1" applyAlignment="1">
      <alignment horizontal="left" vertical="top" wrapText="1"/>
    </xf>
    <xf numFmtId="0" fontId="3" fillId="11" borderId="6" xfId="1" applyFont="1" applyFill="1" applyBorder="1" applyAlignment="1">
      <alignment horizontal="center" vertical="top" wrapText="1"/>
    </xf>
    <xf numFmtId="0" fontId="6" fillId="20" borderId="6" xfId="1" applyFont="1" applyFill="1" applyBorder="1" applyAlignment="1">
      <alignment horizontal="center" vertical="top" wrapText="1"/>
    </xf>
    <xf numFmtId="14" fontId="6" fillId="20" borderId="6" xfId="1" applyNumberFormat="1" applyFont="1" applyFill="1" applyBorder="1" applyAlignment="1">
      <alignment vertical="top"/>
    </xf>
    <xf numFmtId="14" fontId="6" fillId="20" borderId="6" xfId="1" applyNumberFormat="1" applyFont="1" applyFill="1" applyBorder="1" applyAlignment="1">
      <alignment horizontal="center" vertical="top"/>
    </xf>
    <xf numFmtId="14" fontId="6" fillId="20" borderId="6" xfId="1" applyNumberFormat="1" applyFont="1" applyFill="1" applyBorder="1" applyAlignment="1">
      <alignment horizontal="center" vertical="top" wrapText="1"/>
    </xf>
    <xf numFmtId="14" fontId="6" fillId="20" borderId="6" xfId="1" applyNumberFormat="1" applyFont="1" applyFill="1" applyBorder="1" applyAlignment="1">
      <alignment horizontal="left" vertical="top" wrapText="1"/>
    </xf>
    <xf numFmtId="0" fontId="2" fillId="11" borderId="0" xfId="1" applyFont="1" applyFill="1"/>
    <xf numFmtId="0" fontId="1" fillId="11" borderId="0" xfId="1" applyFont="1" applyFill="1" applyAlignment="1"/>
    <xf numFmtId="165" fontId="17" fillId="4" borderId="6" xfId="1" applyNumberFormat="1" applyFont="1" applyFill="1" applyBorder="1" applyAlignment="1">
      <alignment horizontal="center" vertical="top"/>
    </xf>
    <xf numFmtId="165" fontId="17" fillId="20" borderId="6" xfId="1" applyNumberFormat="1" applyFont="1" applyFill="1" applyBorder="1" applyAlignment="1">
      <alignment horizontal="center" vertical="top"/>
    </xf>
    <xf numFmtId="165" fontId="16" fillId="20" borderId="6" xfId="1" applyNumberFormat="1" applyFont="1" applyFill="1" applyBorder="1" applyAlignment="1">
      <alignment horizontal="center" vertical="top"/>
    </xf>
    <xf numFmtId="0" fontId="17" fillId="20" borderId="6" xfId="1" applyFont="1" applyFill="1" applyBorder="1" applyAlignment="1">
      <alignment horizontal="center" vertical="top"/>
    </xf>
    <xf numFmtId="0" fontId="17" fillId="20" borderId="6" xfId="1" applyFont="1" applyFill="1" applyBorder="1" applyAlignment="1">
      <alignment horizontal="left" vertical="top" wrapText="1"/>
    </xf>
    <xf numFmtId="0" fontId="17" fillId="20" borderId="6" xfId="0" applyFont="1" applyFill="1" applyBorder="1" applyAlignment="1">
      <alignment horizontal="left" vertical="top" wrapText="1"/>
    </xf>
    <xf numFmtId="0" fontId="17" fillId="20" borderId="6" xfId="0" quotePrefix="1" applyFont="1" applyFill="1" applyBorder="1" applyAlignment="1">
      <alignment horizontal="left" vertical="top" wrapText="1"/>
    </xf>
    <xf numFmtId="0" fontId="21" fillId="11" borderId="6" xfId="1" applyFont="1" applyFill="1" applyBorder="1" applyAlignment="1">
      <alignment horizontal="center" vertical="top" wrapText="1"/>
    </xf>
    <xf numFmtId="0" fontId="17" fillId="20" borderId="6" xfId="1" applyFont="1" applyFill="1" applyBorder="1" applyAlignment="1">
      <alignment horizontal="center" vertical="top" wrapText="1"/>
    </xf>
    <xf numFmtId="14" fontId="17" fillId="20" borderId="6" xfId="1" applyNumberFormat="1" applyFont="1" applyFill="1" applyBorder="1" applyAlignment="1">
      <alignment vertical="top"/>
    </xf>
    <xf numFmtId="14" fontId="17" fillId="20" borderId="6" xfId="1" applyNumberFormat="1" applyFont="1" applyFill="1" applyBorder="1" applyAlignment="1">
      <alignment horizontal="center" vertical="top"/>
    </xf>
    <xf numFmtId="14" fontId="17" fillId="20" borderId="6" xfId="1" applyNumberFormat="1" applyFont="1" applyFill="1" applyBorder="1" applyAlignment="1">
      <alignment horizontal="center" vertical="top" wrapText="1"/>
    </xf>
    <xf numFmtId="14" fontId="17" fillId="20" borderId="6" xfId="1" applyNumberFormat="1" applyFont="1" applyFill="1" applyBorder="1" applyAlignment="1">
      <alignment horizontal="left" vertical="top" wrapText="1"/>
    </xf>
    <xf numFmtId="0" fontId="22" fillId="11" borderId="0" xfId="1" applyFont="1" applyFill="1"/>
    <xf numFmtId="0" fontId="20" fillId="11" borderId="0" xfId="1" applyFont="1" applyFill="1" applyAlignment="1"/>
    <xf numFmtId="0" fontId="16" fillId="4" borderId="6" xfId="1" applyFont="1" applyFill="1" applyBorder="1" applyAlignment="1">
      <alignment horizontal="left" vertical="top" wrapText="1"/>
    </xf>
    <xf numFmtId="0" fontId="17" fillId="4" borderId="6" xfId="1" applyFont="1" applyFill="1" applyBorder="1" applyAlignment="1">
      <alignment horizontal="left" vertical="top" wrapText="1"/>
    </xf>
    <xf numFmtId="0" fontId="2" fillId="21" borderId="0" xfId="1" applyFont="1" applyFill="1"/>
    <xf numFmtId="0" fontId="1" fillId="21" borderId="0" xfId="1" applyFont="1" applyFill="1" applyAlignment="1"/>
    <xf numFmtId="0" fontId="16" fillId="20" borderId="6" xfId="1" applyFont="1" applyFill="1" applyBorder="1" applyAlignment="1">
      <alignment horizontal="center" vertical="top" wrapText="1"/>
    </xf>
    <xf numFmtId="0" fontId="22" fillId="21" borderId="0" xfId="1" applyFont="1" applyFill="1"/>
    <xf numFmtId="0" fontId="20" fillId="21" borderId="0" xfId="1" applyFont="1" applyFill="1" applyAlignment="1"/>
    <xf numFmtId="0" fontId="3" fillId="0" borderId="11" xfId="1" applyFont="1" applyBorder="1" applyAlignment="1">
      <alignment horizontal="left"/>
    </xf>
    <xf numFmtId="0" fontId="8" fillId="0" borderId="12" xfId="1" applyFont="1" applyBorder="1"/>
    <xf numFmtId="0" fontId="8" fillId="0" borderId="13" xfId="1" applyFont="1" applyBorder="1"/>
    <xf numFmtId="0" fontId="3" fillId="9" borderId="11" xfId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top" wrapText="1"/>
    </xf>
    <xf numFmtId="0" fontId="8" fillId="0" borderId="14" xfId="1" applyFont="1" applyBorder="1"/>
    <xf numFmtId="0" fontId="6" fillId="3" borderId="10" xfId="1" applyFont="1" applyFill="1" applyBorder="1" applyAlignment="1">
      <alignment horizontal="center" vertical="top" wrapText="1"/>
    </xf>
    <xf numFmtId="0" fontId="7" fillId="2" borderId="11" xfId="1" applyFont="1" applyFill="1" applyBorder="1" applyAlignment="1">
      <alignment horizontal="center" vertical="top" wrapText="1"/>
    </xf>
    <xf numFmtId="0" fontId="19" fillId="2" borderId="10" xfId="1" applyFont="1" applyFill="1" applyBorder="1" applyAlignment="1">
      <alignment horizontal="center" vertical="top" wrapText="1"/>
    </xf>
    <xf numFmtId="49" fontId="9" fillId="0" borderId="19" xfId="2" applyNumberFormat="1" applyFont="1" applyBorder="1" applyAlignment="1">
      <alignment vertical="top" wrapText="1"/>
    </xf>
    <xf numFmtId="49" fontId="9" fillId="0" borderId="20" xfId="2" applyNumberFormat="1" applyFont="1" applyBorder="1" applyAlignment="1">
      <alignment vertical="top"/>
    </xf>
    <xf numFmtId="49" fontId="9" fillId="0" borderId="21" xfId="2" applyNumberFormat="1" applyFont="1" applyBorder="1" applyAlignment="1">
      <alignment vertical="top"/>
    </xf>
    <xf numFmtId="49" fontId="9" fillId="7" borderId="19" xfId="2" applyNumberFormat="1" applyFont="1" applyFill="1" applyBorder="1" applyAlignment="1">
      <alignment vertical="top" wrapText="1"/>
    </xf>
    <xf numFmtId="49" fontId="9" fillId="7" borderId="20" xfId="2" applyNumberFormat="1" applyFont="1" applyFill="1" applyBorder="1" applyAlignment="1">
      <alignment vertical="top"/>
    </xf>
    <xf numFmtId="49" fontId="9" fillId="7" borderId="21" xfId="2" applyNumberFormat="1" applyFont="1" applyFill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3137"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4"/>
  <sheetViews>
    <sheetView tabSelected="1" workbookViewId="0">
      <selection activeCell="E28" sqref="E28"/>
    </sheetView>
  </sheetViews>
  <sheetFormatPr defaultColWidth="14.42578125" defaultRowHeight="15" customHeight="1"/>
  <cols>
    <col min="1" max="1" width="8.7109375" style="10" customWidth="1"/>
    <col min="2" max="2" width="23.140625" style="10" customWidth="1"/>
    <col min="3" max="17" width="12.7109375" style="10" customWidth="1"/>
    <col min="18" max="26" width="8.7109375" style="10" customWidth="1"/>
    <col min="27" max="16384" width="14.42578125" style="10"/>
  </cols>
  <sheetData>
    <row r="2" spans="2:17">
      <c r="B2" s="48" t="s">
        <v>133</v>
      </c>
      <c r="C2" s="48" t="s">
        <v>134</v>
      </c>
      <c r="D2" s="48" t="s">
        <v>135</v>
      </c>
      <c r="E2" s="48" t="s">
        <v>1</v>
      </c>
      <c r="F2" s="48" t="s">
        <v>3</v>
      </c>
      <c r="G2" s="48" t="s">
        <v>5</v>
      </c>
    </row>
    <row r="3" spans="2:17">
      <c r="B3" s="49" t="s">
        <v>137</v>
      </c>
      <c r="C3" s="49" t="s">
        <v>136</v>
      </c>
      <c r="D3" s="50">
        <f ca="1">INDIRECT("'Operator Login Screen'!N1")</f>
        <v>109</v>
      </c>
      <c r="E3" s="50">
        <f ca="1">INDIRECT("'Operator Login Screen'!P1")</f>
        <v>0</v>
      </c>
      <c r="F3" s="50">
        <f ca="1">INDIRECT("'Operator Login Screen'!P2")</f>
        <v>0</v>
      </c>
      <c r="G3" s="50">
        <f ca="1">INDIRECT("'Operator Login Screen'!P3")</f>
        <v>0</v>
      </c>
      <c r="H3" s="10" t="s">
        <v>514</v>
      </c>
    </row>
    <row r="4" spans="2:17">
      <c r="B4" s="49" t="s">
        <v>247</v>
      </c>
      <c r="C4" s="49" t="s">
        <v>248</v>
      </c>
      <c r="D4" s="50">
        <f ca="1">INDIRECT("'Seatmap Screen'!N1")</f>
        <v>110</v>
      </c>
      <c r="E4" s="50">
        <f ca="1">INDIRECT("'Seatmap Screen'!P1")</f>
        <v>52</v>
      </c>
      <c r="F4" s="50">
        <f ca="1">INDIRECT("'Seatmap Screen'!P2")</f>
        <v>0</v>
      </c>
      <c r="G4" s="50">
        <f ca="1">INDIRECT("'Seatmap Screen'!P3")</f>
        <v>0</v>
      </c>
      <c r="H4" s="67" t="s">
        <v>514</v>
      </c>
    </row>
    <row r="5" spans="2:17">
      <c r="B5" s="49" t="s">
        <v>167</v>
      </c>
      <c r="C5" s="49" t="s">
        <v>249</v>
      </c>
      <c r="D5" s="50">
        <f ca="1">INDIRECT("'Seatmap License'!N1")</f>
        <v>7</v>
      </c>
      <c r="E5" s="50">
        <f ca="1">INDIRECT("'Seatmap License'!P1")</f>
        <v>0</v>
      </c>
      <c r="F5" s="50">
        <f ca="1">INDIRECT("'Seatmap License'!P2")</f>
        <v>0</v>
      </c>
      <c r="G5" s="50">
        <f ca="1">INDIRECT("'Seatmap License'!P3")</f>
        <v>0</v>
      </c>
    </row>
    <row r="6" spans="2:17">
      <c r="B6" s="49" t="s">
        <v>173</v>
      </c>
      <c r="C6" s="49" t="s">
        <v>250</v>
      </c>
      <c r="D6" s="50">
        <f ca="1">INDIRECT("'Wallboard License'!N1")</f>
        <v>4</v>
      </c>
      <c r="E6" s="50">
        <f ca="1">INDIRECT("'Wallboard License'!P1")</f>
        <v>0</v>
      </c>
      <c r="F6" s="50">
        <f ca="1">INDIRECT("'Wallboard License'!P2")</f>
        <v>0</v>
      </c>
      <c r="G6" s="50">
        <f ca="1">INDIRECT("'Wallboard License'!P3")</f>
        <v>0</v>
      </c>
    </row>
    <row r="7" spans="2:17">
      <c r="B7" s="50" t="s">
        <v>135</v>
      </c>
      <c r="C7" s="50"/>
      <c r="D7" s="50">
        <f ca="1">D3*2+D4*2+D5+D6</f>
        <v>449</v>
      </c>
      <c r="E7" s="68">
        <f t="shared" ref="E7:G7" ca="1" si="0">E3*2+E4*2+E5+E6</f>
        <v>104</v>
      </c>
      <c r="F7" s="68">
        <f t="shared" ca="1" si="0"/>
        <v>0</v>
      </c>
      <c r="G7" s="68">
        <f t="shared" ca="1" si="0"/>
        <v>0</v>
      </c>
    </row>
    <row r="9" spans="2:17" ht="60">
      <c r="M9" s="94" t="s">
        <v>520</v>
      </c>
      <c r="N9" s="67"/>
      <c r="O9" s="67"/>
      <c r="P9" s="67"/>
      <c r="Q9" s="67"/>
    </row>
    <row r="10" spans="2:17" ht="15" customHeight="1">
      <c r="B10" s="136"/>
      <c r="C10" s="134"/>
      <c r="D10" s="134"/>
      <c r="E10" s="135"/>
      <c r="F10" s="69">
        <v>45393</v>
      </c>
      <c r="G10" s="69">
        <v>45394</v>
      </c>
      <c r="H10" s="69">
        <v>45395</v>
      </c>
      <c r="I10" s="69">
        <v>45396</v>
      </c>
      <c r="J10" s="69">
        <v>45397</v>
      </c>
      <c r="K10" s="69">
        <v>45398</v>
      </c>
      <c r="L10" s="69">
        <v>45399</v>
      </c>
      <c r="M10" s="69">
        <v>45400</v>
      </c>
      <c r="N10" s="69">
        <v>45401</v>
      </c>
      <c r="O10" s="69">
        <v>45402</v>
      </c>
      <c r="P10" s="69">
        <v>45403</v>
      </c>
      <c r="Q10" s="69">
        <v>45404</v>
      </c>
    </row>
    <row r="11" spans="2:17" ht="15" customHeight="1">
      <c r="B11" s="133" t="s">
        <v>506</v>
      </c>
      <c r="C11" s="134"/>
      <c r="D11" s="134"/>
      <c r="E11" s="135"/>
      <c r="F11" s="70">
        <v>90</v>
      </c>
      <c r="G11" s="70">
        <v>75</v>
      </c>
      <c r="H11" s="72">
        <v>0</v>
      </c>
      <c r="I11" s="72">
        <v>0</v>
      </c>
      <c r="J11" s="70">
        <v>75</v>
      </c>
      <c r="K11" s="70">
        <v>75</v>
      </c>
      <c r="L11" s="70">
        <v>60</v>
      </c>
      <c r="M11" s="72">
        <v>0</v>
      </c>
      <c r="N11" s="70">
        <v>58</v>
      </c>
      <c r="O11" s="72">
        <v>0</v>
      </c>
      <c r="P11" s="72">
        <v>0</v>
      </c>
      <c r="Q11" s="70">
        <v>0</v>
      </c>
    </row>
    <row r="12" spans="2:17" ht="15" customHeight="1">
      <c r="B12" s="133" t="s">
        <v>507</v>
      </c>
      <c r="C12" s="134"/>
      <c r="D12" s="134"/>
      <c r="E12" s="135"/>
      <c r="F12" s="71">
        <f>F11</f>
        <v>90</v>
      </c>
      <c r="G12" s="71">
        <f t="shared" ref="G12:I12" si="1">F12+G11</f>
        <v>165</v>
      </c>
      <c r="H12" s="73">
        <f t="shared" si="1"/>
        <v>165</v>
      </c>
      <c r="I12" s="73">
        <f t="shared" si="1"/>
        <v>165</v>
      </c>
      <c r="J12" s="71">
        <f t="shared" ref="J12" si="2">I12+J11</f>
        <v>240</v>
      </c>
      <c r="K12" s="71">
        <f t="shared" ref="K12" si="3">J12+K11</f>
        <v>315</v>
      </c>
      <c r="L12" s="71">
        <f t="shared" ref="L12" si="4">K12+L11</f>
        <v>375</v>
      </c>
      <c r="M12" s="73">
        <f t="shared" ref="M12" si="5">L12+M11</f>
        <v>375</v>
      </c>
      <c r="N12" s="71">
        <f t="shared" ref="N12" si="6">M12+N11</f>
        <v>433</v>
      </c>
      <c r="O12" s="73">
        <f t="shared" ref="O12:P12" si="7">N12+O11</f>
        <v>433</v>
      </c>
      <c r="P12" s="73">
        <f t="shared" si="7"/>
        <v>433</v>
      </c>
      <c r="Q12" s="71">
        <f t="shared" ref="Q12" si="8">P12+Q11</f>
        <v>433</v>
      </c>
    </row>
    <row r="13" spans="2:17" ht="15.75" customHeight="1">
      <c r="B13" s="133" t="s">
        <v>508</v>
      </c>
      <c r="C13" s="134"/>
      <c r="D13" s="134"/>
      <c r="E13" s="135"/>
      <c r="F13" s="74">
        <f ca="1">F12/$D$7</f>
        <v>0.20044543429844097</v>
      </c>
      <c r="G13" s="74">
        <f t="shared" ref="G13:H13" ca="1" si="9">G12/$D$7</f>
        <v>0.36748329621380849</v>
      </c>
      <c r="H13" s="75">
        <f t="shared" ca="1" si="9"/>
        <v>0.36748329621380849</v>
      </c>
      <c r="I13" s="75">
        <f t="shared" ref="I13" ca="1" si="10">I12/$D$7</f>
        <v>0.36748329621380849</v>
      </c>
      <c r="J13" s="74">
        <f t="shared" ref="J13:K13" ca="1" si="11">J12/$D$7</f>
        <v>0.534521158129176</v>
      </c>
      <c r="K13" s="74">
        <f t="shared" ca="1" si="11"/>
        <v>0.7015590200445434</v>
      </c>
      <c r="L13" s="74">
        <f t="shared" ref="L13:O13" ca="1" si="12">L12/$D$7</f>
        <v>0.83518930957683746</v>
      </c>
      <c r="M13" s="75">
        <f t="shared" ca="1" si="12"/>
        <v>0.83518930957683746</v>
      </c>
      <c r="N13" s="74">
        <f t="shared" ca="1" si="12"/>
        <v>0.96436525612472157</v>
      </c>
      <c r="O13" s="75">
        <f t="shared" ca="1" si="12"/>
        <v>0.96436525612472157</v>
      </c>
      <c r="P13" s="75">
        <f t="shared" ref="P13" ca="1" si="13">P12/$D$7</f>
        <v>0.96436525612472157</v>
      </c>
      <c r="Q13" s="74">
        <f t="shared" ref="Q13" ca="1" si="14">Q12/$D$7</f>
        <v>0.96436525612472157</v>
      </c>
    </row>
    <row r="14" spans="2:17" ht="15.75" customHeight="1">
      <c r="B14" s="133" t="s">
        <v>509</v>
      </c>
      <c r="C14" s="134"/>
      <c r="D14" s="134"/>
      <c r="E14" s="135"/>
      <c r="F14" s="71">
        <f ca="1">SUM($E$7:$G$7)</f>
        <v>104</v>
      </c>
      <c r="G14" s="71">
        <f t="shared" ref="G14:Q14" ca="1" si="15">SUM($E$7:$G$7)</f>
        <v>104</v>
      </c>
      <c r="H14" s="73">
        <f t="shared" ca="1" si="15"/>
        <v>104</v>
      </c>
      <c r="I14" s="73">
        <f t="shared" ca="1" si="15"/>
        <v>104</v>
      </c>
      <c r="J14" s="71">
        <f t="shared" ca="1" si="15"/>
        <v>104</v>
      </c>
      <c r="K14" s="71">
        <f t="shared" ca="1" si="15"/>
        <v>104</v>
      </c>
      <c r="L14" s="71">
        <f t="shared" ca="1" si="15"/>
        <v>104</v>
      </c>
      <c r="M14" s="73">
        <f t="shared" ca="1" si="15"/>
        <v>104</v>
      </c>
      <c r="N14" s="71">
        <f t="shared" ca="1" si="15"/>
        <v>104</v>
      </c>
      <c r="O14" s="73">
        <f t="shared" ca="1" si="15"/>
        <v>104</v>
      </c>
      <c r="P14" s="73">
        <f t="shared" ca="1" si="15"/>
        <v>104</v>
      </c>
      <c r="Q14" s="71">
        <f t="shared" ca="1" si="15"/>
        <v>104</v>
      </c>
    </row>
    <row r="15" spans="2:17" ht="15.75" customHeight="1">
      <c r="B15" s="133" t="s">
        <v>510</v>
      </c>
      <c r="C15" s="134"/>
      <c r="D15" s="134"/>
      <c r="E15" s="135"/>
      <c r="F15" s="74">
        <f ca="1">F14/$D$7</f>
        <v>0.23162583518930957</v>
      </c>
      <c r="G15" s="74">
        <f t="shared" ref="G15:H15" ca="1" si="16">G14/$D$7</f>
        <v>0.23162583518930957</v>
      </c>
      <c r="H15" s="75">
        <f t="shared" ca="1" si="16"/>
        <v>0.23162583518930957</v>
      </c>
      <c r="I15" s="75">
        <f t="shared" ref="I15" ca="1" si="17">I14/$D$7</f>
        <v>0.23162583518930957</v>
      </c>
      <c r="J15" s="74">
        <f t="shared" ref="J15:K15" ca="1" si="18">J14/$D$7</f>
        <v>0.23162583518930957</v>
      </c>
      <c r="K15" s="74">
        <f t="shared" ca="1" si="18"/>
        <v>0.23162583518930957</v>
      </c>
      <c r="L15" s="74">
        <f t="shared" ref="L15:O15" ca="1" si="19">L14/$D$7</f>
        <v>0.23162583518930957</v>
      </c>
      <c r="M15" s="75">
        <f t="shared" ca="1" si="19"/>
        <v>0.23162583518930957</v>
      </c>
      <c r="N15" s="74">
        <f t="shared" ca="1" si="19"/>
        <v>0.23162583518930957</v>
      </c>
      <c r="O15" s="75">
        <f t="shared" ca="1" si="19"/>
        <v>0.23162583518930957</v>
      </c>
      <c r="P15" s="75">
        <f t="shared" ref="P15" ca="1" si="20">P14/$D$7</f>
        <v>0.23162583518930957</v>
      </c>
      <c r="Q15" s="74">
        <f t="shared" ref="Q15" ca="1" si="21">Q14/$D$7</f>
        <v>0.23162583518930957</v>
      </c>
    </row>
    <row r="16" spans="2:17" ht="15.75" customHeight="1">
      <c r="B16" s="133" t="s">
        <v>511</v>
      </c>
      <c r="C16" s="134"/>
      <c r="D16" s="134"/>
      <c r="E16" s="135"/>
      <c r="F16" s="71">
        <f ca="1">$D$7-F14</f>
        <v>345</v>
      </c>
      <c r="G16" s="71">
        <f t="shared" ref="G16:H16" ca="1" si="22">$D$7-G14</f>
        <v>345</v>
      </c>
      <c r="H16" s="73">
        <f t="shared" ca="1" si="22"/>
        <v>345</v>
      </c>
      <c r="I16" s="73">
        <f t="shared" ref="I16" ca="1" si="23">$D$7-I14</f>
        <v>345</v>
      </c>
      <c r="J16" s="71">
        <f t="shared" ref="J16:K16" ca="1" si="24">$D$7-J14</f>
        <v>345</v>
      </c>
      <c r="K16" s="71">
        <f t="shared" ca="1" si="24"/>
        <v>345</v>
      </c>
      <c r="L16" s="71">
        <f t="shared" ref="L16:O16" ca="1" si="25">$D$7-L14</f>
        <v>345</v>
      </c>
      <c r="M16" s="73">
        <f t="shared" ca="1" si="25"/>
        <v>345</v>
      </c>
      <c r="N16" s="71">
        <f t="shared" ca="1" si="25"/>
        <v>345</v>
      </c>
      <c r="O16" s="73">
        <f t="shared" ca="1" si="25"/>
        <v>345</v>
      </c>
      <c r="P16" s="73">
        <f t="shared" ref="P16" ca="1" si="26">$D$7-P14</f>
        <v>345</v>
      </c>
      <c r="Q16" s="71">
        <f t="shared" ref="Q16" ca="1" si="27">$D$7-Q14</f>
        <v>345</v>
      </c>
    </row>
    <row r="17" spans="2:17" ht="15.75" customHeight="1">
      <c r="B17" s="133" t="s">
        <v>512</v>
      </c>
      <c r="C17" s="134"/>
      <c r="D17" s="134"/>
      <c r="E17" s="135"/>
      <c r="F17" s="71">
        <f t="shared" ref="F17:H17" ca="1" si="28">(F14-F12)*-1</f>
        <v>-14</v>
      </c>
      <c r="G17" s="71">
        <f t="shared" ca="1" si="28"/>
        <v>61</v>
      </c>
      <c r="H17" s="73">
        <f t="shared" ca="1" si="28"/>
        <v>61</v>
      </c>
      <c r="I17" s="73">
        <f t="shared" ref="I17" ca="1" si="29">(I14-I12)*-1</f>
        <v>61</v>
      </c>
      <c r="J17" s="71">
        <f t="shared" ref="J17:K17" ca="1" si="30">(J14-J12)*-1</f>
        <v>136</v>
      </c>
      <c r="K17" s="71">
        <f t="shared" ca="1" si="30"/>
        <v>211</v>
      </c>
      <c r="L17" s="71">
        <f t="shared" ref="L17:O17" ca="1" si="31">(L14-L12)*-1</f>
        <v>271</v>
      </c>
      <c r="M17" s="73">
        <f t="shared" ca="1" si="31"/>
        <v>271</v>
      </c>
      <c r="N17" s="71">
        <f t="shared" ca="1" si="31"/>
        <v>329</v>
      </c>
      <c r="O17" s="73">
        <f t="shared" ca="1" si="31"/>
        <v>329</v>
      </c>
      <c r="P17" s="73">
        <f t="shared" ref="P17" ca="1" si="32">(P14-P12)*-1</f>
        <v>329</v>
      </c>
      <c r="Q17" s="71">
        <f t="shared" ref="Q17" ca="1" si="33">(Q14-Q12)*-1</f>
        <v>329</v>
      </c>
    </row>
    <row r="18" spans="2:17" ht="15.75" customHeight="1">
      <c r="M18" s="67"/>
      <c r="N18" s="67"/>
      <c r="O18" s="67"/>
      <c r="P18" s="67"/>
      <c r="Q18" s="67"/>
    </row>
    <row r="19" spans="2:17" ht="15.75" customHeight="1"/>
    <row r="20" spans="2:17" ht="15.75" customHeight="1">
      <c r="B20" s="81" t="s">
        <v>518</v>
      </c>
      <c r="C20" s="79">
        <v>1</v>
      </c>
      <c r="D20" s="79">
        <v>1</v>
      </c>
      <c r="E20" s="79">
        <v>0.5</v>
      </c>
      <c r="F20" s="79">
        <v>1</v>
      </c>
    </row>
    <row r="21" spans="2:17" ht="40.5" customHeight="1">
      <c r="B21" s="83" t="s">
        <v>513</v>
      </c>
      <c r="C21" s="82" t="s">
        <v>517</v>
      </c>
      <c r="D21" s="80" t="s">
        <v>516</v>
      </c>
      <c r="E21" s="80" t="s">
        <v>521</v>
      </c>
      <c r="F21" s="80" t="s">
        <v>515</v>
      </c>
    </row>
    <row r="22" spans="2:17" ht="15.75" customHeight="1">
      <c r="B22" s="77" t="s">
        <v>135</v>
      </c>
      <c r="C22" s="78">
        <f>SUM(C23:C35)</f>
        <v>57</v>
      </c>
      <c r="D22" s="78">
        <f>SUM(D23:D35)</f>
        <v>63</v>
      </c>
      <c r="E22" s="78">
        <f>SUM(E23:E35)</f>
        <v>104</v>
      </c>
      <c r="F22" s="78">
        <f>SUM(F23:F35)</f>
        <v>58</v>
      </c>
    </row>
    <row r="23" spans="2:17" ht="15.75" customHeight="1">
      <c r="B23" s="89" t="s">
        <v>137</v>
      </c>
      <c r="C23" s="89">
        <f>COUNTIF('Operator Login Screen'!$N$7:$N$115, Summary!C21)</f>
        <v>57</v>
      </c>
      <c r="D23" s="89">
        <f>COUNTIF('Operator Login Screen'!$N$7:$N$115, Summary!D21)</f>
        <v>52</v>
      </c>
      <c r="E23" s="89">
        <f>COUNTIF('Operator Login Screen'!$N$7:$N$115, Summary!E21)</f>
        <v>0</v>
      </c>
      <c r="F23" s="89">
        <f>COUNTIF('Operator Login Screen'!$N$7:$N$115, Summary!F21)</f>
        <v>0</v>
      </c>
    </row>
    <row r="24" spans="2:17" s="67" customFormat="1" ht="15.75" customHeight="1">
      <c r="B24" s="85" t="s">
        <v>1</v>
      </c>
      <c r="C24" s="84">
        <f>COUNTIFS('Operator Login Screen'!$N$7:$N$115, C$21,'Operator Login Screen'!$P$7:$P$115, $B24)</f>
        <v>0</v>
      </c>
      <c r="D24" s="84">
        <f>COUNTIFS('Operator Login Screen'!$N$7:$N$115, D$21,'Operator Login Screen'!$P$7:$P$115, $B24)</f>
        <v>0</v>
      </c>
      <c r="E24" s="84">
        <f>COUNTIFS('Operator Login Screen'!$N$7:$N$115, E$21,'Operator Login Screen'!$P$7:$P$115, $B24)</f>
        <v>0</v>
      </c>
      <c r="F24" s="84">
        <f>COUNTIFS('Operator Login Screen'!$N$7:$N$115, F$21,'Operator Login Screen'!$P$7:$P$115, $B24)</f>
        <v>0</v>
      </c>
    </row>
    <row r="25" spans="2:17" s="67" customFormat="1" ht="15.75" customHeight="1">
      <c r="B25" s="85" t="s">
        <v>3</v>
      </c>
      <c r="C25" s="84">
        <f>COUNTIFS('Operator Login Screen'!$N$7:$N$115, C$21,'Operator Login Screen'!$P$7:$P$115, $B25)</f>
        <v>0</v>
      </c>
      <c r="D25" s="84">
        <f>COUNTIFS('Operator Login Screen'!$N$7:$N$115, D$21,'Operator Login Screen'!$P$7:$P$115, $B25)</f>
        <v>0</v>
      </c>
      <c r="E25" s="84">
        <f>COUNTIFS('Operator Login Screen'!$N$7:$N$115, E$21,'Operator Login Screen'!$P$7:$P$115, $B25)</f>
        <v>0</v>
      </c>
      <c r="F25" s="84">
        <f>COUNTIFS('Operator Login Screen'!$N$7:$N$115, F$21,'Operator Login Screen'!$P$7:$P$115, $B25)</f>
        <v>0</v>
      </c>
    </row>
    <row r="26" spans="2:17" s="67" customFormat="1" ht="15.75" customHeight="1">
      <c r="B26" s="85" t="s">
        <v>5</v>
      </c>
      <c r="C26" s="84">
        <f>COUNTIFS('Operator Login Screen'!$N$7:$N$115, C$21,'Operator Login Screen'!$P$7:$P$115, $B26)</f>
        <v>0</v>
      </c>
      <c r="D26" s="84">
        <f>COUNTIFS('Operator Login Screen'!$N$7:$N$115, D$21,'Operator Login Screen'!$P$7:$P$115, $B26)</f>
        <v>0</v>
      </c>
      <c r="E26" s="84">
        <f>COUNTIFS('Operator Login Screen'!$N$7:$N$115, E$21,'Operator Login Screen'!$P$7:$P$115, $B26)</f>
        <v>0</v>
      </c>
      <c r="F26" s="84">
        <f>COUNTIFS('Operator Login Screen'!$N$7:$N$115, F$21,'Operator Login Screen'!$P$7:$P$115, $B26)</f>
        <v>0</v>
      </c>
    </row>
    <row r="27" spans="2:17" ht="15.75" customHeight="1">
      <c r="B27" s="90" t="s">
        <v>247</v>
      </c>
      <c r="C27" s="90">
        <f>COUNTIF('Seatmap Screen'!$N$7:$N$116, Summary!C21)</f>
        <v>0</v>
      </c>
      <c r="D27" s="90">
        <f>COUNTIF('Seatmap Screen'!$N$7:$N$116, Summary!D21)</f>
        <v>0</v>
      </c>
      <c r="E27" s="90">
        <f>COUNTIF('Seatmap Screen'!$N$7:$N$116, Summary!E21)</f>
        <v>52</v>
      </c>
      <c r="F27" s="90">
        <f>COUNTIF('Seatmap Screen'!$N$7:$N$116, Summary!F21)</f>
        <v>58</v>
      </c>
    </row>
    <row r="28" spans="2:17" s="67" customFormat="1" ht="15.75" customHeight="1">
      <c r="B28" s="86" t="s">
        <v>1</v>
      </c>
      <c r="C28" s="84">
        <f>COUNTIFS('Seatmap Screen'!$N$7:$N$116, C$21,'Seatmap Screen'!$P$7:$P$116, $B28)</f>
        <v>0</v>
      </c>
      <c r="D28" s="84">
        <f>COUNTIFS('Seatmap Screen'!$N$7:$N$116, D$21,'Seatmap Screen'!$P$7:$P$116, $B28)</f>
        <v>0</v>
      </c>
      <c r="E28" s="84">
        <f>COUNTIFS('Seatmap Screen'!$N$7:$N$116, E$21,'Seatmap Screen'!$P$7:$P$116, $B28)</f>
        <v>52</v>
      </c>
      <c r="F28" s="84">
        <f>COUNTIFS('Seatmap Screen'!$N$7:$N$116, F$21,'Seatmap Screen'!$P$7:$P$116, $B28)</f>
        <v>0</v>
      </c>
    </row>
    <row r="29" spans="2:17" s="67" customFormat="1" ht="15.75" customHeight="1">
      <c r="B29" s="86" t="s">
        <v>3</v>
      </c>
      <c r="C29" s="84">
        <f>COUNTIFS('Seatmap Screen'!$N$7:$N$116, C$21,'Seatmap Screen'!$P$7:$P$116, $B29)</f>
        <v>0</v>
      </c>
      <c r="D29" s="84">
        <f>COUNTIFS('Seatmap Screen'!$N$7:$N$116, D$21,'Seatmap Screen'!$P$7:$P$116, $B29)</f>
        <v>0</v>
      </c>
      <c r="E29" s="84">
        <f>COUNTIFS('Seatmap Screen'!$N$7:$N$116, E$21,'Seatmap Screen'!$P$7:$P$116, $B29)</f>
        <v>0</v>
      </c>
      <c r="F29" s="84">
        <f>COUNTIFS('Seatmap Screen'!$N$7:$N$116, F$21,'Seatmap Screen'!$P$7:$P$116, $B29)</f>
        <v>0</v>
      </c>
    </row>
    <row r="30" spans="2:17" s="67" customFormat="1" ht="15.75" customHeight="1">
      <c r="B30" s="86" t="s">
        <v>5</v>
      </c>
      <c r="C30" s="84">
        <f>COUNTIFS('Seatmap Screen'!$N$7:$N$116, C$21,'Seatmap Screen'!$P$7:$P$116, $B30)</f>
        <v>0</v>
      </c>
      <c r="D30" s="84">
        <f>COUNTIFS('Seatmap Screen'!$N$7:$N$116, D$21,'Seatmap Screen'!$P$7:$P$116, $B30)</f>
        <v>0</v>
      </c>
      <c r="E30" s="84">
        <f>COUNTIFS('Seatmap Screen'!$N$7:$N$116, E$21,'Seatmap Screen'!$P$7:$P$116, $B30)</f>
        <v>0</v>
      </c>
      <c r="F30" s="84">
        <f>COUNTIFS('Seatmap Screen'!$N$7:$N$116, F$21,'Seatmap Screen'!$P$7:$P$116, $B30)</f>
        <v>0</v>
      </c>
    </row>
    <row r="31" spans="2:17" ht="15.75" customHeight="1">
      <c r="B31" s="91" t="s">
        <v>167</v>
      </c>
      <c r="C31" s="91">
        <f>COUNTIF('Seatmap License'!$N$7:$N$108, Summary!C$21)</f>
        <v>0</v>
      </c>
      <c r="D31" s="91">
        <f>COUNTIF('Seatmap License'!$N$7:$N$108, Summary!D$21)</f>
        <v>7</v>
      </c>
      <c r="E31" s="91">
        <f>COUNTIF('Seatmap License'!$N$7:$N$108, Summary!E$21)</f>
        <v>0</v>
      </c>
      <c r="F31" s="91">
        <f>COUNTIF('Seatmap License'!$N$7:$N$108, Summary!F$21)</f>
        <v>0</v>
      </c>
    </row>
    <row r="32" spans="2:17" s="67" customFormat="1" ht="15.75" customHeight="1">
      <c r="B32" s="87" t="s">
        <v>1</v>
      </c>
      <c r="C32" s="84"/>
      <c r="D32" s="76"/>
      <c r="E32" s="76"/>
      <c r="F32" s="76"/>
    </row>
    <row r="33" spans="2:6" s="67" customFormat="1" ht="15.75" customHeight="1">
      <c r="B33" s="87" t="s">
        <v>3</v>
      </c>
      <c r="C33" s="84"/>
      <c r="D33" s="76"/>
      <c r="E33" s="76"/>
      <c r="F33" s="76"/>
    </row>
    <row r="34" spans="2:6" s="67" customFormat="1" ht="15.75" customHeight="1">
      <c r="B34" s="87" t="s">
        <v>5</v>
      </c>
      <c r="C34" s="84"/>
      <c r="D34" s="76"/>
      <c r="E34" s="76"/>
      <c r="F34" s="76"/>
    </row>
    <row r="35" spans="2:6" ht="15.75" customHeight="1">
      <c r="B35" s="92" t="s">
        <v>173</v>
      </c>
      <c r="C35" s="92">
        <f>COUNTIF('Wallboard License'!$N$7:$N$108, Summary!C$21)</f>
        <v>0</v>
      </c>
      <c r="D35" s="92">
        <f>COUNTIF('Wallboard License'!$N$7:$N$108, Summary!D$21)</f>
        <v>4</v>
      </c>
      <c r="E35" s="92">
        <f>COUNTIF('Wallboard License'!$N$7:$N$108, Summary!E$21)</f>
        <v>0</v>
      </c>
      <c r="F35" s="92">
        <f>COUNTIF('Wallboard License'!$N$7:$N$108, Summary!F$21)</f>
        <v>0</v>
      </c>
    </row>
    <row r="36" spans="2:6" s="67" customFormat="1" ht="15.75" customHeight="1">
      <c r="B36" s="88" t="s">
        <v>1</v>
      </c>
      <c r="C36" s="84"/>
      <c r="D36" s="76"/>
      <c r="E36" s="76"/>
      <c r="F36" s="76"/>
    </row>
    <row r="37" spans="2:6" s="67" customFormat="1" ht="15.75" customHeight="1">
      <c r="B37" s="88" t="s">
        <v>3</v>
      </c>
      <c r="C37" s="84"/>
      <c r="D37" s="76"/>
      <c r="E37" s="76"/>
      <c r="F37" s="76"/>
    </row>
    <row r="38" spans="2:6" s="67" customFormat="1" ht="15.75" customHeight="1">
      <c r="B38" s="88" t="s">
        <v>5</v>
      </c>
      <c r="C38" s="84"/>
      <c r="D38" s="76"/>
      <c r="E38" s="76"/>
      <c r="F38" s="76"/>
    </row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B15:E15"/>
    <mergeCell ref="B16:E16"/>
    <mergeCell ref="B17:E17"/>
    <mergeCell ref="B10:E10"/>
    <mergeCell ref="B11:E11"/>
    <mergeCell ref="B12:E12"/>
    <mergeCell ref="B13:E13"/>
    <mergeCell ref="B14:E1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6"/>
  <sheetViews>
    <sheetView showGridLines="0" zoomScaleNormal="100" workbookViewId="0"/>
  </sheetViews>
  <sheetFormatPr defaultColWidth="14.42578125" defaultRowHeight="15" customHeight="1"/>
  <cols>
    <col min="1" max="1" width="3" style="10" customWidth="1"/>
    <col min="2" max="2" width="11.28515625" style="10" customWidth="1"/>
    <col min="3" max="3" width="3" style="10" customWidth="1"/>
    <col min="4" max="4" width="21.7109375" style="10" customWidth="1"/>
    <col min="5" max="5" width="3" style="10" customWidth="1"/>
    <col min="6" max="6" width="26.140625" style="10" customWidth="1"/>
    <col min="7" max="7" width="3" style="10" customWidth="1"/>
    <col min="8" max="8" width="35.7109375" style="10" customWidth="1"/>
    <col min="9" max="9" width="41.85546875" style="10" bestFit="1" customWidth="1"/>
    <col min="10" max="10" width="40.7109375" style="10" customWidth="1"/>
    <col min="11" max="11" width="38.7109375" style="10" customWidth="1"/>
    <col min="12" max="12" width="10.140625" style="10" bestFit="1" customWidth="1"/>
    <col min="13" max="13" width="24" style="10" bestFit="1" customWidth="1"/>
    <col min="14" max="14" width="11" style="10" customWidth="1"/>
    <col min="15" max="16" width="12.85546875" style="10" customWidth="1"/>
    <col min="17" max="17" width="16.42578125" style="10" customWidth="1"/>
    <col min="18" max="20" width="11" style="10" customWidth="1"/>
    <col min="21" max="21" width="14.42578125" style="10" customWidth="1"/>
    <col min="22" max="22" width="53.140625" style="10" customWidth="1"/>
    <col min="23" max="26" width="8.140625" style="10" customWidth="1"/>
    <col min="27" max="16384" width="14.425781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COUNTIF(L7:L115,"○")</f>
        <v>109</v>
      </c>
      <c r="O1" s="6" t="s">
        <v>1</v>
      </c>
      <c r="P1" s="8">
        <f>COUNTIF(P$7:P$91,O1)</f>
        <v>0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109</v>
      </c>
      <c r="O2" s="13" t="s">
        <v>3</v>
      </c>
      <c r="P2" s="15">
        <f>COUNTIF(P$7:P$91,O2)</f>
        <v>0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</v>
      </c>
      <c r="O3" s="16" t="s">
        <v>5</v>
      </c>
      <c r="P3" s="18">
        <f>COUNTIF(P$7:P$91,O3)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39" t="s">
        <v>6</v>
      </c>
      <c r="B5" s="19" t="s">
        <v>7</v>
      </c>
      <c r="C5" s="140" t="s">
        <v>8</v>
      </c>
      <c r="D5" s="134"/>
      <c r="E5" s="134"/>
      <c r="F5" s="134"/>
      <c r="G5" s="134"/>
      <c r="H5" s="135"/>
      <c r="I5" s="137" t="s">
        <v>9</v>
      </c>
      <c r="J5" s="137" t="s">
        <v>10</v>
      </c>
      <c r="K5" s="137" t="s">
        <v>11</v>
      </c>
      <c r="L5" s="137" t="s">
        <v>12</v>
      </c>
      <c r="M5" s="137" t="s">
        <v>13</v>
      </c>
      <c r="N5" s="137" t="s">
        <v>14</v>
      </c>
      <c r="O5" s="139" t="s">
        <v>15</v>
      </c>
      <c r="P5" s="137" t="s">
        <v>16</v>
      </c>
      <c r="Q5" s="137" t="s">
        <v>17</v>
      </c>
      <c r="R5" s="137" t="s">
        <v>18</v>
      </c>
      <c r="S5" s="137" t="s">
        <v>19</v>
      </c>
      <c r="T5" s="137" t="s">
        <v>20</v>
      </c>
      <c r="U5" s="139" t="s">
        <v>21</v>
      </c>
      <c r="V5" s="137" t="s">
        <v>22</v>
      </c>
      <c r="W5" s="20"/>
      <c r="X5" s="20"/>
      <c r="Y5" s="20"/>
      <c r="Z5" s="20"/>
    </row>
    <row r="6" spans="1:26">
      <c r="A6" s="138"/>
      <c r="B6" s="19"/>
      <c r="C6" s="140" t="s">
        <v>23</v>
      </c>
      <c r="D6" s="135"/>
      <c r="E6" s="140" t="s">
        <v>24</v>
      </c>
      <c r="F6" s="135"/>
      <c r="G6" s="140" t="s">
        <v>25</v>
      </c>
      <c r="H6" s="135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20"/>
      <c r="X6" s="20"/>
      <c r="Y6" s="20"/>
      <c r="Z6" s="20"/>
    </row>
    <row r="7" spans="1:26" ht="238.5" customHeight="1">
      <c r="A7" s="21" t="s">
        <v>26</v>
      </c>
      <c r="B7" s="22" t="str">
        <f>A7&amp;"-F-"&amp;C7&amp;"-"&amp;E7&amp;"-"&amp;G7</f>
        <v>IT-F-1-1-1</v>
      </c>
      <c r="C7" s="21">
        <f>IF(D7="",IF(ISNUMBER(C5),C5,1),IF(ISNUMBER(C5),C5+1,1))</f>
        <v>1</v>
      </c>
      <c r="D7" s="23" t="s">
        <v>30</v>
      </c>
      <c r="E7" s="21">
        <f>IF(D7&lt;&gt;"",1,IF(F7="",IF(ISNUMBER(E5),E5,1),IF(ISNUMBER(E5),E5+1,1)))</f>
        <v>1</v>
      </c>
      <c r="F7" s="23" t="s">
        <v>27</v>
      </c>
      <c r="G7" s="21">
        <f>IF(F7&lt;&gt;"",1,IF(H7="",IF(ISNUMBER(G5),G5,1),IF(ISNUMBER(G5),G5+1,1)))</f>
        <v>1</v>
      </c>
      <c r="H7" s="23" t="s">
        <v>31</v>
      </c>
      <c r="I7" s="23" t="s">
        <v>33</v>
      </c>
      <c r="J7" s="24" t="s">
        <v>34</v>
      </c>
      <c r="K7" s="24" t="s">
        <v>274</v>
      </c>
      <c r="L7" s="25" t="s">
        <v>28</v>
      </c>
      <c r="M7" s="26"/>
      <c r="N7" s="26" t="s">
        <v>516</v>
      </c>
      <c r="O7" s="27"/>
      <c r="P7" s="93"/>
      <c r="Q7" s="22"/>
      <c r="R7" s="28"/>
      <c r="S7" s="27"/>
      <c r="T7" s="29"/>
      <c r="U7" s="27"/>
      <c r="V7" s="30"/>
      <c r="W7" s="9"/>
      <c r="X7" s="9"/>
      <c r="Y7" s="9"/>
      <c r="Z7" s="9"/>
    </row>
    <row r="8" spans="1:26" ht="238.5" customHeight="1">
      <c r="A8" s="21" t="s">
        <v>26</v>
      </c>
      <c r="B8" s="22" t="str">
        <f>A8&amp;"-F-"&amp;C8&amp;"-"&amp;E8&amp;"-"&amp;G8</f>
        <v>IT-F-1-1-2</v>
      </c>
      <c r="C8" s="21">
        <v>1</v>
      </c>
      <c r="D8" s="23"/>
      <c r="E8" s="21">
        <v>1</v>
      </c>
      <c r="F8" s="23"/>
      <c r="G8" s="21">
        <v>2</v>
      </c>
      <c r="H8" s="23" t="s">
        <v>32</v>
      </c>
      <c r="I8" s="23" t="s">
        <v>138</v>
      </c>
      <c r="J8" s="24" t="s">
        <v>34</v>
      </c>
      <c r="K8" s="24" t="s">
        <v>522</v>
      </c>
      <c r="L8" s="25" t="s">
        <v>28</v>
      </c>
      <c r="M8" s="26"/>
      <c r="N8" s="26" t="s">
        <v>516</v>
      </c>
      <c r="O8" s="27"/>
      <c r="P8" s="26"/>
      <c r="Q8" s="22"/>
      <c r="R8" s="28"/>
      <c r="S8" s="27"/>
      <c r="T8" s="29"/>
      <c r="U8" s="27"/>
      <c r="V8" s="30"/>
      <c r="W8" s="9"/>
      <c r="X8" s="9"/>
      <c r="Y8" s="9"/>
      <c r="Z8" s="9"/>
    </row>
    <row r="9" spans="1:26" ht="355.9" customHeight="1">
      <c r="A9" s="21" t="s">
        <v>26</v>
      </c>
      <c r="B9" s="22" t="str">
        <f>A9&amp;"-F-"&amp;C9&amp;"-"&amp;E9&amp;"-"&amp;G9</f>
        <v>IT-F-1-1-3</v>
      </c>
      <c r="C9" s="21">
        <v>1</v>
      </c>
      <c r="D9" s="23"/>
      <c r="E9" s="21">
        <v>1</v>
      </c>
      <c r="F9" s="23"/>
      <c r="G9" s="21">
        <v>3</v>
      </c>
      <c r="H9" s="23" t="s">
        <v>276</v>
      </c>
      <c r="I9" s="23" t="s">
        <v>269</v>
      </c>
      <c r="J9" s="24" t="s">
        <v>34</v>
      </c>
      <c r="K9" s="24" t="s">
        <v>275</v>
      </c>
      <c r="L9" s="25" t="s">
        <v>28</v>
      </c>
      <c r="M9" s="26"/>
      <c r="N9" s="26" t="s">
        <v>516</v>
      </c>
      <c r="O9" s="27"/>
      <c r="P9" s="26"/>
      <c r="Q9" s="22"/>
      <c r="R9" s="28"/>
      <c r="S9" s="27"/>
      <c r="T9" s="29"/>
      <c r="U9" s="27"/>
      <c r="V9" s="30"/>
      <c r="W9" s="9"/>
      <c r="X9" s="9"/>
      <c r="Y9" s="9"/>
      <c r="Z9" s="9"/>
    </row>
    <row r="10" spans="1:26" ht="355.9" customHeight="1">
      <c r="A10" s="21" t="s">
        <v>26</v>
      </c>
      <c r="B10" s="22" t="str">
        <f>A10&amp;"-F-"&amp;C10&amp;"-"&amp;E10&amp;"-"&amp;G10</f>
        <v>IT-F-1-2-1</v>
      </c>
      <c r="C10" s="21">
        <v>1</v>
      </c>
      <c r="D10" s="23"/>
      <c r="E10" s="21">
        <v>2</v>
      </c>
      <c r="F10" s="23" t="s">
        <v>428</v>
      </c>
      <c r="G10" s="21">
        <v>1</v>
      </c>
      <c r="H10" s="23" t="s">
        <v>429</v>
      </c>
      <c r="I10" s="23" t="s">
        <v>431</v>
      </c>
      <c r="J10" s="24" t="s">
        <v>430</v>
      </c>
      <c r="K10" s="24" t="s">
        <v>523</v>
      </c>
      <c r="L10" s="25" t="s">
        <v>28</v>
      </c>
      <c r="M10" s="26"/>
      <c r="N10" s="26" t="s">
        <v>516</v>
      </c>
      <c r="O10" s="27"/>
      <c r="P10" s="26"/>
      <c r="Q10" s="22"/>
      <c r="R10" s="28"/>
      <c r="S10" s="27"/>
      <c r="T10" s="29"/>
      <c r="U10" s="27"/>
      <c r="V10" s="30"/>
      <c r="W10" s="9"/>
      <c r="X10" s="9"/>
      <c r="Y10" s="9"/>
      <c r="Z10" s="9"/>
    </row>
    <row r="11" spans="1:26" ht="100.15" customHeight="1">
      <c r="A11" s="21" t="s">
        <v>26</v>
      </c>
      <c r="B11" s="22" t="str">
        <f>A11&amp;"-F-"&amp;C11&amp;"-"&amp;E11&amp;"-"&amp;G11</f>
        <v>IT-F-2-1-1</v>
      </c>
      <c r="C11" s="21">
        <v>2</v>
      </c>
      <c r="D11" s="23" t="s">
        <v>29</v>
      </c>
      <c r="E11" s="21">
        <v>1</v>
      </c>
      <c r="F11" s="23" t="s">
        <v>423</v>
      </c>
      <c r="G11" s="21">
        <v>1</v>
      </c>
      <c r="H11" s="23" t="s">
        <v>102</v>
      </c>
      <c r="I11" s="23" t="s">
        <v>177</v>
      </c>
      <c r="J11" s="24" t="s">
        <v>175</v>
      </c>
      <c r="K11" s="24" t="s">
        <v>176</v>
      </c>
      <c r="L11" s="25" t="s">
        <v>28</v>
      </c>
      <c r="M11" s="26"/>
      <c r="N11" s="26" t="s">
        <v>516</v>
      </c>
      <c r="O11" s="27"/>
      <c r="P11" s="26"/>
      <c r="Q11" s="22"/>
      <c r="R11" s="28"/>
      <c r="S11" s="27"/>
      <c r="T11" s="29"/>
      <c r="U11" s="27"/>
      <c r="V11" s="30"/>
      <c r="W11" s="9"/>
      <c r="X11" s="9"/>
      <c r="Y11" s="9"/>
      <c r="Z11" s="9"/>
    </row>
    <row r="12" spans="1:26" ht="100.15" customHeight="1">
      <c r="A12" s="21" t="s">
        <v>26</v>
      </c>
      <c r="B12" s="22" t="str">
        <f t="shared" ref="B12:B18" si="0">A12&amp;"-F-"&amp;C12&amp;"-"&amp;E12&amp;"-"&amp;G12</f>
        <v>IT-F-2-1-2</v>
      </c>
      <c r="C12" s="21">
        <v>2</v>
      </c>
      <c r="D12" s="23"/>
      <c r="E12" s="21">
        <v>1</v>
      </c>
      <c r="F12" s="23"/>
      <c r="G12" s="21">
        <v>2</v>
      </c>
      <c r="H12" s="23" t="s">
        <v>103</v>
      </c>
      <c r="I12" s="23" t="s">
        <v>225</v>
      </c>
      <c r="J12" s="24" t="s">
        <v>202</v>
      </c>
      <c r="K12" s="24" t="s">
        <v>179</v>
      </c>
      <c r="L12" s="25" t="s">
        <v>28</v>
      </c>
      <c r="M12" s="26"/>
      <c r="N12" s="26" t="s">
        <v>516</v>
      </c>
      <c r="O12" s="27"/>
      <c r="P12" s="26"/>
      <c r="Q12" s="22"/>
      <c r="R12" s="28"/>
      <c r="S12" s="27"/>
      <c r="T12" s="29"/>
      <c r="U12" s="27"/>
      <c r="V12" s="30"/>
      <c r="W12" s="9"/>
      <c r="X12" s="9"/>
      <c r="Y12" s="9"/>
      <c r="Z12" s="9"/>
    </row>
    <row r="13" spans="1:26" ht="100.15" customHeight="1">
      <c r="A13" s="21" t="s">
        <v>26</v>
      </c>
      <c r="B13" s="22" t="str">
        <f t="shared" si="0"/>
        <v>IT-F-2-1-3</v>
      </c>
      <c r="C13" s="21">
        <v>2</v>
      </c>
      <c r="D13" s="23"/>
      <c r="E13" s="21">
        <v>1</v>
      </c>
      <c r="F13" s="23"/>
      <c r="G13" s="21">
        <v>3</v>
      </c>
      <c r="H13" s="23" t="s">
        <v>104</v>
      </c>
      <c r="I13" s="23" t="s">
        <v>226</v>
      </c>
      <c r="J13" s="24" t="s">
        <v>203</v>
      </c>
      <c r="K13" s="24" t="s">
        <v>180</v>
      </c>
      <c r="L13" s="25" t="s">
        <v>28</v>
      </c>
      <c r="M13" s="26"/>
      <c r="N13" s="26" t="s">
        <v>516</v>
      </c>
      <c r="O13" s="27"/>
      <c r="P13" s="26"/>
      <c r="Q13" s="22"/>
      <c r="R13" s="28"/>
      <c r="S13" s="27"/>
      <c r="T13" s="29"/>
      <c r="U13" s="27"/>
      <c r="V13" s="30"/>
      <c r="W13" s="9"/>
      <c r="X13" s="9"/>
      <c r="Y13" s="9"/>
      <c r="Z13" s="9"/>
    </row>
    <row r="14" spans="1:26" ht="100.15" customHeight="1">
      <c r="A14" s="21" t="s">
        <v>26</v>
      </c>
      <c r="B14" s="22" t="str">
        <f t="shared" si="0"/>
        <v>IT-F-2-1-4</v>
      </c>
      <c r="C14" s="21">
        <v>2</v>
      </c>
      <c r="D14" s="23"/>
      <c r="E14" s="21">
        <v>1</v>
      </c>
      <c r="F14" s="23"/>
      <c r="G14" s="21">
        <v>4</v>
      </c>
      <c r="H14" s="23" t="s">
        <v>105</v>
      </c>
      <c r="I14" s="23" t="s">
        <v>227</v>
      </c>
      <c r="J14" s="24" t="s">
        <v>204</v>
      </c>
      <c r="K14" s="24" t="s">
        <v>181</v>
      </c>
      <c r="L14" s="25" t="s">
        <v>28</v>
      </c>
      <c r="M14" s="26"/>
      <c r="N14" s="26" t="s">
        <v>516</v>
      </c>
      <c r="O14" s="27"/>
      <c r="P14" s="26"/>
      <c r="Q14" s="22"/>
      <c r="R14" s="28"/>
      <c r="S14" s="27"/>
      <c r="T14" s="29"/>
      <c r="U14" s="27"/>
      <c r="V14" s="30"/>
      <c r="W14" s="9"/>
      <c r="X14" s="9"/>
      <c r="Y14" s="9"/>
      <c r="Z14" s="9"/>
    </row>
    <row r="15" spans="1:26" ht="100.15" customHeight="1">
      <c r="A15" s="21" t="s">
        <v>26</v>
      </c>
      <c r="B15" s="22" t="str">
        <f t="shared" si="0"/>
        <v>IT-F-2-1-5</v>
      </c>
      <c r="C15" s="21">
        <v>2</v>
      </c>
      <c r="D15" s="23"/>
      <c r="E15" s="21">
        <v>1</v>
      </c>
      <c r="F15" s="23"/>
      <c r="G15" s="21">
        <v>5</v>
      </c>
      <c r="H15" s="23" t="s">
        <v>106</v>
      </c>
      <c r="I15" s="23" t="s">
        <v>228</v>
      </c>
      <c r="J15" s="24" t="s">
        <v>205</v>
      </c>
      <c r="K15" s="24" t="s">
        <v>182</v>
      </c>
      <c r="L15" s="25" t="s">
        <v>28</v>
      </c>
      <c r="M15" s="26"/>
      <c r="N15" s="26" t="s">
        <v>516</v>
      </c>
      <c r="O15" s="27"/>
      <c r="P15" s="26"/>
      <c r="Q15" s="22"/>
      <c r="R15" s="28"/>
      <c r="S15" s="27"/>
      <c r="T15" s="29"/>
      <c r="U15" s="27"/>
      <c r="V15" s="30"/>
      <c r="W15" s="9"/>
      <c r="X15" s="9"/>
      <c r="Y15" s="9"/>
      <c r="Z15" s="9"/>
    </row>
    <row r="16" spans="1:26" ht="100.15" customHeight="1">
      <c r="A16" s="21" t="s">
        <v>26</v>
      </c>
      <c r="B16" s="22" t="str">
        <f t="shared" si="0"/>
        <v>IT-F-2-1-6</v>
      </c>
      <c r="C16" s="21">
        <v>2</v>
      </c>
      <c r="D16" s="23"/>
      <c r="E16" s="21">
        <v>1</v>
      </c>
      <c r="F16" s="23"/>
      <c r="G16" s="21">
        <v>6</v>
      </c>
      <c r="H16" s="23" t="s">
        <v>107</v>
      </c>
      <c r="I16" s="23" t="s">
        <v>229</v>
      </c>
      <c r="J16" s="24" t="s">
        <v>206</v>
      </c>
      <c r="K16" s="24" t="s">
        <v>183</v>
      </c>
      <c r="L16" s="25" t="s">
        <v>28</v>
      </c>
      <c r="M16" s="26"/>
      <c r="N16" s="26" t="s">
        <v>516</v>
      </c>
      <c r="O16" s="27"/>
      <c r="P16" s="26"/>
      <c r="Q16" s="22"/>
      <c r="R16" s="28"/>
      <c r="S16" s="27"/>
      <c r="T16" s="29"/>
      <c r="U16" s="27"/>
      <c r="V16" s="30"/>
      <c r="W16" s="9"/>
      <c r="X16" s="9"/>
      <c r="Y16" s="9"/>
      <c r="Z16" s="9"/>
    </row>
    <row r="17" spans="1:26" ht="100.15" customHeight="1">
      <c r="A17" s="21" t="s">
        <v>26</v>
      </c>
      <c r="B17" s="22" t="str">
        <f t="shared" si="0"/>
        <v>IT-F-2-1-7</v>
      </c>
      <c r="C17" s="21">
        <v>2</v>
      </c>
      <c r="D17" s="23"/>
      <c r="E17" s="21">
        <v>1</v>
      </c>
      <c r="F17" s="23"/>
      <c r="G17" s="21">
        <v>7</v>
      </c>
      <c r="H17" s="23" t="s">
        <v>108</v>
      </c>
      <c r="I17" s="23" t="s">
        <v>178</v>
      </c>
      <c r="J17" s="24" t="s">
        <v>207</v>
      </c>
      <c r="K17" s="24" t="s">
        <v>184</v>
      </c>
      <c r="L17" s="25" t="s">
        <v>28</v>
      </c>
      <c r="M17" s="26"/>
      <c r="N17" s="26" t="s">
        <v>516</v>
      </c>
      <c r="O17" s="27"/>
      <c r="P17" s="26"/>
      <c r="Q17" s="22"/>
      <c r="R17" s="28"/>
      <c r="S17" s="27"/>
      <c r="T17" s="29"/>
      <c r="U17" s="27"/>
      <c r="V17" s="30"/>
      <c r="W17" s="9"/>
      <c r="X17" s="9"/>
      <c r="Y17" s="9"/>
      <c r="Z17" s="9"/>
    </row>
    <row r="18" spans="1:26" ht="100.15" customHeight="1">
      <c r="A18" s="21" t="s">
        <v>26</v>
      </c>
      <c r="B18" s="22" t="str">
        <f t="shared" si="0"/>
        <v>IT-F-2-1-8</v>
      </c>
      <c r="C18" s="21">
        <v>2</v>
      </c>
      <c r="D18" s="23"/>
      <c r="E18" s="21">
        <v>1</v>
      </c>
      <c r="F18" s="23"/>
      <c r="G18" s="21">
        <v>8</v>
      </c>
      <c r="H18" s="23" t="s">
        <v>109</v>
      </c>
      <c r="I18" s="23" t="s">
        <v>230</v>
      </c>
      <c r="J18" s="24" t="s">
        <v>208</v>
      </c>
      <c r="K18" s="24" t="s">
        <v>185</v>
      </c>
      <c r="L18" s="25" t="s">
        <v>28</v>
      </c>
      <c r="M18" s="26"/>
      <c r="N18" s="26" t="s">
        <v>516</v>
      </c>
      <c r="O18" s="27"/>
      <c r="P18" s="26"/>
      <c r="Q18" s="22"/>
      <c r="R18" s="28"/>
      <c r="S18" s="27"/>
      <c r="T18" s="29"/>
      <c r="U18" s="27"/>
      <c r="V18" s="30"/>
      <c r="W18" s="9"/>
      <c r="X18" s="9"/>
      <c r="Y18" s="9"/>
      <c r="Z18" s="9"/>
    </row>
    <row r="19" spans="1:26" ht="100.15" customHeight="1">
      <c r="A19" s="21" t="s">
        <v>26</v>
      </c>
      <c r="B19" s="22" t="str">
        <f t="shared" ref="B19:B26" si="1">A19&amp;"-F-"&amp;C19&amp;"-"&amp;E19&amp;"-"&amp;G19</f>
        <v>IT-F-2-1-9</v>
      </c>
      <c r="C19" s="21">
        <v>2</v>
      </c>
      <c r="D19" s="23"/>
      <c r="E19" s="21">
        <v>1</v>
      </c>
      <c r="F19" s="23"/>
      <c r="G19" s="21">
        <v>9</v>
      </c>
      <c r="H19" s="23" t="s">
        <v>110</v>
      </c>
      <c r="I19" s="23" t="s">
        <v>231</v>
      </c>
      <c r="J19" s="24" t="s">
        <v>209</v>
      </c>
      <c r="K19" s="24" t="s">
        <v>186</v>
      </c>
      <c r="L19" s="25" t="s">
        <v>28</v>
      </c>
      <c r="M19" s="26"/>
      <c r="N19" s="26" t="s">
        <v>516</v>
      </c>
      <c r="O19" s="27"/>
      <c r="P19" s="26"/>
      <c r="Q19" s="22"/>
      <c r="R19" s="28"/>
      <c r="S19" s="27"/>
      <c r="T19" s="29"/>
      <c r="U19" s="27"/>
      <c r="V19" s="30"/>
      <c r="W19" s="9"/>
      <c r="X19" s="9"/>
      <c r="Y19" s="9"/>
      <c r="Z19" s="9"/>
    </row>
    <row r="20" spans="1:26" ht="100.15" customHeight="1">
      <c r="A20" s="21" t="s">
        <v>26</v>
      </c>
      <c r="B20" s="22" t="str">
        <f t="shared" si="1"/>
        <v>IT-F-2-1-10</v>
      </c>
      <c r="C20" s="21">
        <v>2</v>
      </c>
      <c r="D20" s="23"/>
      <c r="E20" s="21">
        <v>1</v>
      </c>
      <c r="F20" s="23"/>
      <c r="G20" s="21">
        <v>10</v>
      </c>
      <c r="H20" s="23" t="s">
        <v>111</v>
      </c>
      <c r="I20" s="23" t="s">
        <v>232</v>
      </c>
      <c r="J20" s="24" t="s">
        <v>210</v>
      </c>
      <c r="K20" s="24" t="s">
        <v>187</v>
      </c>
      <c r="L20" s="25" t="s">
        <v>28</v>
      </c>
      <c r="M20" s="26"/>
      <c r="N20" s="26" t="s">
        <v>516</v>
      </c>
      <c r="O20" s="27"/>
      <c r="P20" s="26"/>
      <c r="Q20" s="22"/>
      <c r="R20" s="28"/>
      <c r="S20" s="27"/>
      <c r="T20" s="29"/>
      <c r="U20" s="27"/>
      <c r="V20" s="30"/>
      <c r="W20" s="9"/>
      <c r="X20" s="9"/>
      <c r="Y20" s="9"/>
      <c r="Z20" s="9"/>
    </row>
    <row r="21" spans="1:26" ht="100.15" customHeight="1">
      <c r="A21" s="21" t="s">
        <v>26</v>
      </c>
      <c r="B21" s="22" t="str">
        <f t="shared" si="1"/>
        <v>IT-F-2-1-11</v>
      </c>
      <c r="C21" s="21">
        <v>2</v>
      </c>
      <c r="D21" s="23"/>
      <c r="E21" s="21">
        <v>1</v>
      </c>
      <c r="F21" s="23"/>
      <c r="G21" s="21">
        <v>11</v>
      </c>
      <c r="H21" s="23" t="s">
        <v>112</v>
      </c>
      <c r="I21" s="23" t="s">
        <v>233</v>
      </c>
      <c r="J21" s="24" t="s">
        <v>211</v>
      </c>
      <c r="K21" s="24" t="s">
        <v>188</v>
      </c>
      <c r="L21" s="25" t="s">
        <v>28</v>
      </c>
      <c r="M21" s="26"/>
      <c r="N21" s="26" t="s">
        <v>516</v>
      </c>
      <c r="O21" s="27"/>
      <c r="P21" s="26"/>
      <c r="Q21" s="22"/>
      <c r="R21" s="28"/>
      <c r="S21" s="27"/>
      <c r="T21" s="29"/>
      <c r="U21" s="27"/>
      <c r="V21" s="30"/>
      <c r="W21" s="9"/>
      <c r="X21" s="9"/>
      <c r="Y21" s="9"/>
      <c r="Z21" s="9"/>
    </row>
    <row r="22" spans="1:26" ht="100.15" customHeight="1">
      <c r="A22" s="21" t="s">
        <v>26</v>
      </c>
      <c r="B22" s="22" t="str">
        <f t="shared" si="1"/>
        <v>IT-F-2-1-12</v>
      </c>
      <c r="C22" s="21">
        <v>2</v>
      </c>
      <c r="D22" s="23"/>
      <c r="E22" s="21">
        <v>1</v>
      </c>
      <c r="F22" s="23"/>
      <c r="G22" s="21">
        <v>12</v>
      </c>
      <c r="H22" s="23" t="s">
        <v>113</v>
      </c>
      <c r="I22" s="23" t="s">
        <v>234</v>
      </c>
      <c r="J22" s="24" t="s">
        <v>212</v>
      </c>
      <c r="K22" s="24" t="s">
        <v>189</v>
      </c>
      <c r="L22" s="25" t="s">
        <v>28</v>
      </c>
      <c r="M22" s="26"/>
      <c r="N22" s="26" t="s">
        <v>516</v>
      </c>
      <c r="O22" s="27"/>
      <c r="P22" s="26"/>
      <c r="Q22" s="22"/>
      <c r="R22" s="28"/>
      <c r="S22" s="27"/>
      <c r="T22" s="29"/>
      <c r="U22" s="27"/>
      <c r="V22" s="30"/>
      <c r="W22" s="9"/>
      <c r="X22" s="9"/>
      <c r="Y22" s="9"/>
      <c r="Z22" s="9"/>
    </row>
    <row r="23" spans="1:26" ht="100.15" customHeight="1">
      <c r="A23" s="21" t="s">
        <v>26</v>
      </c>
      <c r="B23" s="22" t="str">
        <f t="shared" si="1"/>
        <v>IT-F-2-1-13</v>
      </c>
      <c r="C23" s="21">
        <v>2</v>
      </c>
      <c r="D23" s="23"/>
      <c r="E23" s="21">
        <v>1</v>
      </c>
      <c r="F23" s="23"/>
      <c r="G23" s="21">
        <v>13</v>
      </c>
      <c r="H23" s="23" t="s">
        <v>114</v>
      </c>
      <c r="I23" s="23" t="s">
        <v>235</v>
      </c>
      <c r="J23" s="24" t="s">
        <v>213</v>
      </c>
      <c r="K23" s="24" t="s">
        <v>190</v>
      </c>
      <c r="L23" s="25" t="s">
        <v>28</v>
      </c>
      <c r="M23" s="26"/>
      <c r="N23" s="26" t="s">
        <v>516</v>
      </c>
      <c r="O23" s="27"/>
      <c r="P23" s="26"/>
      <c r="Q23" s="22"/>
      <c r="R23" s="28"/>
      <c r="S23" s="27"/>
      <c r="T23" s="29"/>
      <c r="U23" s="27"/>
      <c r="V23" s="30"/>
      <c r="W23" s="9"/>
      <c r="X23" s="9"/>
      <c r="Y23" s="9"/>
      <c r="Z23" s="9"/>
    </row>
    <row r="24" spans="1:26" ht="100.15" customHeight="1">
      <c r="A24" s="21" t="s">
        <v>26</v>
      </c>
      <c r="B24" s="22" t="str">
        <f t="shared" si="1"/>
        <v>IT-F-2-1-14</v>
      </c>
      <c r="C24" s="21">
        <v>2</v>
      </c>
      <c r="D24" s="23"/>
      <c r="E24" s="21">
        <v>1</v>
      </c>
      <c r="F24" s="23"/>
      <c r="G24" s="21">
        <v>14</v>
      </c>
      <c r="H24" s="23" t="s">
        <v>115</v>
      </c>
      <c r="I24" s="23" t="s">
        <v>236</v>
      </c>
      <c r="J24" s="24" t="s">
        <v>214</v>
      </c>
      <c r="K24" s="24" t="s">
        <v>191</v>
      </c>
      <c r="L24" s="25" t="s">
        <v>28</v>
      </c>
      <c r="M24" s="26"/>
      <c r="N24" s="26" t="s">
        <v>516</v>
      </c>
      <c r="O24" s="27"/>
      <c r="P24" s="26"/>
      <c r="Q24" s="22"/>
      <c r="R24" s="28"/>
      <c r="S24" s="27"/>
      <c r="T24" s="29"/>
      <c r="U24" s="27"/>
      <c r="V24" s="30"/>
      <c r="W24" s="9"/>
      <c r="X24" s="9"/>
      <c r="Y24" s="9"/>
      <c r="Z24" s="9"/>
    </row>
    <row r="25" spans="1:26" ht="100.15" customHeight="1">
      <c r="A25" s="21" t="s">
        <v>26</v>
      </c>
      <c r="B25" s="22" t="str">
        <f t="shared" si="1"/>
        <v>IT-F-2-1-15</v>
      </c>
      <c r="C25" s="21">
        <v>2</v>
      </c>
      <c r="D25" s="23"/>
      <c r="E25" s="21">
        <v>1</v>
      </c>
      <c r="F25" s="23"/>
      <c r="G25" s="21">
        <v>15</v>
      </c>
      <c r="H25" s="23" t="s">
        <v>116</v>
      </c>
      <c r="I25" s="23" t="s">
        <v>237</v>
      </c>
      <c r="J25" s="24" t="s">
        <v>215</v>
      </c>
      <c r="K25" s="24" t="s">
        <v>192</v>
      </c>
      <c r="L25" s="25" t="s">
        <v>28</v>
      </c>
      <c r="M25" s="26"/>
      <c r="N25" s="26" t="s">
        <v>516</v>
      </c>
      <c r="O25" s="27"/>
      <c r="P25" s="26"/>
      <c r="Q25" s="22"/>
      <c r="R25" s="28"/>
      <c r="S25" s="27"/>
      <c r="T25" s="29"/>
      <c r="U25" s="27"/>
      <c r="V25" s="30"/>
      <c r="W25" s="9"/>
      <c r="X25" s="9"/>
      <c r="Y25" s="9"/>
      <c r="Z25" s="9"/>
    </row>
    <row r="26" spans="1:26" ht="100.15" customHeight="1">
      <c r="A26" s="21" t="s">
        <v>26</v>
      </c>
      <c r="B26" s="22" t="str">
        <f t="shared" si="1"/>
        <v>IT-F-2-1-16</v>
      </c>
      <c r="C26" s="21">
        <v>2</v>
      </c>
      <c r="D26" s="23"/>
      <c r="E26" s="21">
        <v>1</v>
      </c>
      <c r="F26" s="23"/>
      <c r="G26" s="21">
        <v>16</v>
      </c>
      <c r="H26" s="23" t="s">
        <v>117</v>
      </c>
      <c r="I26" s="23" t="s">
        <v>238</v>
      </c>
      <c r="J26" s="24" t="s">
        <v>216</v>
      </c>
      <c r="K26" s="24" t="s">
        <v>193</v>
      </c>
      <c r="L26" s="25" t="s">
        <v>28</v>
      </c>
      <c r="M26" s="26"/>
      <c r="N26" s="26" t="s">
        <v>516</v>
      </c>
      <c r="O26" s="27"/>
      <c r="P26" s="26"/>
      <c r="Q26" s="22"/>
      <c r="R26" s="28"/>
      <c r="S26" s="27"/>
      <c r="T26" s="29"/>
      <c r="U26" s="27"/>
      <c r="V26" s="30"/>
      <c r="W26" s="9"/>
      <c r="X26" s="9"/>
      <c r="Y26" s="9"/>
      <c r="Z26" s="9"/>
    </row>
    <row r="27" spans="1:26" ht="100.15" customHeight="1">
      <c r="A27" s="21" t="s">
        <v>26</v>
      </c>
      <c r="B27" s="22" t="str">
        <f t="shared" ref="B27:B30" si="2">A27&amp;"-F-"&amp;C27&amp;"-"&amp;E27&amp;"-"&amp;G27</f>
        <v>IT-F-2-1-17</v>
      </c>
      <c r="C27" s="21">
        <v>2</v>
      </c>
      <c r="D27" s="23"/>
      <c r="E27" s="21">
        <v>1</v>
      </c>
      <c r="F27" s="23"/>
      <c r="G27" s="21">
        <v>17</v>
      </c>
      <c r="H27" s="23" t="s">
        <v>118</v>
      </c>
      <c r="I27" s="23" t="s">
        <v>239</v>
      </c>
      <c r="J27" s="24" t="s">
        <v>217</v>
      </c>
      <c r="K27" s="24" t="s">
        <v>194</v>
      </c>
      <c r="L27" s="25" t="s">
        <v>28</v>
      </c>
      <c r="M27" s="26"/>
      <c r="N27" s="26" t="s">
        <v>516</v>
      </c>
      <c r="O27" s="27"/>
      <c r="P27" s="26"/>
      <c r="Q27" s="22"/>
      <c r="R27" s="28"/>
      <c r="S27" s="27"/>
      <c r="T27" s="29"/>
      <c r="U27" s="27"/>
      <c r="V27" s="30"/>
      <c r="W27" s="9"/>
      <c r="X27" s="9"/>
      <c r="Y27" s="9"/>
      <c r="Z27" s="9"/>
    </row>
    <row r="28" spans="1:26" ht="100.15" customHeight="1">
      <c r="A28" s="21" t="s">
        <v>26</v>
      </c>
      <c r="B28" s="22" t="str">
        <f t="shared" si="2"/>
        <v>IT-F-2-1-18</v>
      </c>
      <c r="C28" s="21">
        <v>2</v>
      </c>
      <c r="D28" s="23"/>
      <c r="E28" s="21">
        <v>1</v>
      </c>
      <c r="F28" s="23"/>
      <c r="G28" s="21">
        <v>18</v>
      </c>
      <c r="H28" s="23" t="s">
        <v>119</v>
      </c>
      <c r="I28" s="23" t="s">
        <v>240</v>
      </c>
      <c r="J28" s="24" t="s">
        <v>218</v>
      </c>
      <c r="K28" s="24" t="s">
        <v>195</v>
      </c>
      <c r="L28" s="25" t="s">
        <v>28</v>
      </c>
      <c r="M28" s="26"/>
      <c r="N28" s="26" t="s">
        <v>516</v>
      </c>
      <c r="O28" s="27"/>
      <c r="P28" s="26"/>
      <c r="Q28" s="22"/>
      <c r="R28" s="28"/>
      <c r="S28" s="27"/>
      <c r="T28" s="29"/>
      <c r="U28" s="27"/>
      <c r="V28" s="30"/>
      <c r="W28" s="9"/>
      <c r="X28" s="9"/>
      <c r="Y28" s="9"/>
      <c r="Z28" s="9"/>
    </row>
    <row r="29" spans="1:26" ht="100.15" customHeight="1">
      <c r="A29" s="21" t="s">
        <v>26</v>
      </c>
      <c r="B29" s="22" t="str">
        <f t="shared" si="2"/>
        <v>IT-F-2-1-19</v>
      </c>
      <c r="C29" s="21">
        <v>2</v>
      </c>
      <c r="D29" s="23"/>
      <c r="E29" s="21">
        <v>1</v>
      </c>
      <c r="F29" s="23"/>
      <c r="G29" s="21">
        <v>19</v>
      </c>
      <c r="H29" s="23" t="s">
        <v>120</v>
      </c>
      <c r="I29" s="23" t="s">
        <v>241</v>
      </c>
      <c r="J29" s="24" t="s">
        <v>219</v>
      </c>
      <c r="K29" s="24" t="s">
        <v>196</v>
      </c>
      <c r="L29" s="25" t="s">
        <v>28</v>
      </c>
      <c r="M29" s="26"/>
      <c r="N29" s="26" t="s">
        <v>516</v>
      </c>
      <c r="O29" s="27"/>
      <c r="P29" s="26"/>
      <c r="Q29" s="22"/>
      <c r="R29" s="28"/>
      <c r="S29" s="27"/>
      <c r="T29" s="29"/>
      <c r="U29" s="27"/>
      <c r="V29" s="30"/>
      <c r="W29" s="9"/>
      <c r="X29" s="9"/>
      <c r="Y29" s="9"/>
      <c r="Z29" s="9"/>
    </row>
    <row r="30" spans="1:26" ht="100.15" customHeight="1">
      <c r="A30" s="21" t="s">
        <v>26</v>
      </c>
      <c r="B30" s="22" t="str">
        <f t="shared" si="2"/>
        <v>IT-F-2-1-20</v>
      </c>
      <c r="C30" s="21">
        <v>2</v>
      </c>
      <c r="D30" s="23"/>
      <c r="E30" s="21">
        <v>1</v>
      </c>
      <c r="F30" s="23"/>
      <c r="G30" s="21">
        <v>20</v>
      </c>
      <c r="H30" s="23" t="s">
        <v>121</v>
      </c>
      <c r="I30" s="23" t="s">
        <v>242</v>
      </c>
      <c r="J30" s="24" t="s">
        <v>220</v>
      </c>
      <c r="K30" s="24" t="s">
        <v>197</v>
      </c>
      <c r="L30" s="25" t="s">
        <v>28</v>
      </c>
      <c r="M30" s="26"/>
      <c r="N30" s="26" t="s">
        <v>516</v>
      </c>
      <c r="O30" s="27"/>
      <c r="P30" s="26"/>
      <c r="Q30" s="22"/>
      <c r="R30" s="28"/>
      <c r="S30" s="27"/>
      <c r="T30" s="29"/>
      <c r="U30" s="27"/>
      <c r="V30" s="30"/>
      <c r="W30" s="9"/>
      <c r="X30" s="9"/>
      <c r="Y30" s="9"/>
      <c r="Z30" s="9"/>
    </row>
    <row r="31" spans="1:26" ht="100.15" customHeight="1">
      <c r="A31" s="21" t="s">
        <v>26</v>
      </c>
      <c r="B31" s="22" t="str">
        <f t="shared" ref="B31:B32" si="3">A31&amp;"-F-"&amp;C31&amp;"-"&amp;E31&amp;"-"&amp;G31</f>
        <v>IT-F-2-1-21</v>
      </c>
      <c r="C31" s="21">
        <v>2</v>
      </c>
      <c r="D31" s="23"/>
      <c r="E31" s="21">
        <v>1</v>
      </c>
      <c r="F31" s="23"/>
      <c r="G31" s="21">
        <v>21</v>
      </c>
      <c r="H31" s="23" t="s">
        <v>122</v>
      </c>
      <c r="I31" s="23" t="s">
        <v>243</v>
      </c>
      <c r="J31" s="24" t="s">
        <v>221</v>
      </c>
      <c r="K31" s="24" t="s">
        <v>198</v>
      </c>
      <c r="L31" s="25" t="s">
        <v>28</v>
      </c>
      <c r="M31" s="26"/>
      <c r="N31" s="26" t="s">
        <v>516</v>
      </c>
      <c r="O31" s="27"/>
      <c r="P31" s="26"/>
      <c r="Q31" s="22"/>
      <c r="R31" s="28"/>
      <c r="S31" s="27"/>
      <c r="T31" s="29"/>
      <c r="U31" s="27"/>
      <c r="V31" s="30"/>
      <c r="W31" s="9"/>
      <c r="X31" s="9"/>
      <c r="Y31" s="9"/>
      <c r="Z31" s="9"/>
    </row>
    <row r="32" spans="1:26" ht="100.15" customHeight="1">
      <c r="A32" s="21" t="s">
        <v>26</v>
      </c>
      <c r="B32" s="22" t="str">
        <f t="shared" si="3"/>
        <v>IT-F-2-1-22</v>
      </c>
      <c r="C32" s="21">
        <v>2</v>
      </c>
      <c r="D32" s="23"/>
      <c r="E32" s="21">
        <v>1</v>
      </c>
      <c r="F32" s="23"/>
      <c r="G32" s="21">
        <v>22</v>
      </c>
      <c r="H32" s="23" t="s">
        <v>123</v>
      </c>
      <c r="I32" s="23" t="s">
        <v>244</v>
      </c>
      <c r="J32" s="24" t="s">
        <v>222</v>
      </c>
      <c r="K32" s="24" t="s">
        <v>199</v>
      </c>
      <c r="L32" s="25" t="s">
        <v>28</v>
      </c>
      <c r="M32" s="26"/>
      <c r="N32" s="26" t="s">
        <v>516</v>
      </c>
      <c r="O32" s="27"/>
      <c r="P32" s="26"/>
      <c r="Q32" s="22"/>
      <c r="R32" s="28"/>
      <c r="S32" s="27"/>
      <c r="T32" s="29"/>
      <c r="U32" s="27"/>
      <c r="V32" s="30"/>
      <c r="W32" s="9"/>
      <c r="X32" s="9"/>
      <c r="Y32" s="9"/>
      <c r="Z32" s="9"/>
    </row>
    <row r="33" spans="1:26" ht="100.15" customHeight="1">
      <c r="A33" s="21" t="s">
        <v>26</v>
      </c>
      <c r="B33" s="22" t="str">
        <f t="shared" ref="B33" si="4">A33&amp;"-F-"&amp;C33&amp;"-"&amp;E33&amp;"-"&amp;G33</f>
        <v>IT-F-2-1-23</v>
      </c>
      <c r="C33" s="21">
        <v>2</v>
      </c>
      <c r="D33" s="23"/>
      <c r="E33" s="21">
        <v>1</v>
      </c>
      <c r="F33" s="23"/>
      <c r="G33" s="21">
        <v>23</v>
      </c>
      <c r="H33" s="23" t="s">
        <v>124</v>
      </c>
      <c r="I33" s="23" t="s">
        <v>245</v>
      </c>
      <c r="J33" s="24" t="s">
        <v>223</v>
      </c>
      <c r="K33" s="24" t="s">
        <v>200</v>
      </c>
      <c r="L33" s="25" t="s">
        <v>28</v>
      </c>
      <c r="M33" s="26"/>
      <c r="N33" s="26" t="s">
        <v>516</v>
      </c>
      <c r="O33" s="27"/>
      <c r="P33" s="26"/>
      <c r="Q33" s="22"/>
      <c r="R33" s="28"/>
      <c r="S33" s="27"/>
      <c r="T33" s="29"/>
      <c r="U33" s="27"/>
      <c r="V33" s="30"/>
      <c r="W33" s="9"/>
      <c r="X33" s="9"/>
      <c r="Y33" s="9"/>
      <c r="Z33" s="9"/>
    </row>
    <row r="34" spans="1:26" ht="100.15" customHeight="1">
      <c r="A34" s="21" t="s">
        <v>26</v>
      </c>
      <c r="B34" s="22" t="str">
        <f t="shared" ref="B34:B67" si="5">A34&amp;"-F-"&amp;C34&amp;"-"&amp;E34&amp;"-"&amp;G34</f>
        <v>IT-F-2-1-24</v>
      </c>
      <c r="C34" s="21">
        <v>2</v>
      </c>
      <c r="D34" s="23"/>
      <c r="E34" s="21">
        <v>1</v>
      </c>
      <c r="F34" s="23"/>
      <c r="G34" s="21">
        <v>24</v>
      </c>
      <c r="H34" s="23" t="s">
        <v>125</v>
      </c>
      <c r="I34" s="23" t="s">
        <v>246</v>
      </c>
      <c r="J34" s="24" t="s">
        <v>224</v>
      </c>
      <c r="K34" s="24" t="s">
        <v>201</v>
      </c>
      <c r="L34" s="25" t="s">
        <v>28</v>
      </c>
      <c r="M34" s="26"/>
      <c r="N34" s="26" t="s">
        <v>516</v>
      </c>
      <c r="O34" s="27"/>
      <c r="P34" s="26"/>
      <c r="Q34" s="22"/>
      <c r="R34" s="28"/>
      <c r="S34" s="27"/>
      <c r="T34" s="29"/>
      <c r="U34" s="27"/>
      <c r="V34" s="30"/>
      <c r="W34" s="9"/>
      <c r="X34" s="9"/>
      <c r="Y34" s="9"/>
      <c r="Z34" s="9"/>
    </row>
    <row r="35" spans="1:26" ht="100.15" customHeight="1">
      <c r="A35" s="21" t="s">
        <v>26</v>
      </c>
      <c r="B35" s="22" t="str">
        <f>A35&amp;"-F-"&amp;C35&amp;"-"&amp;E35&amp;"-"&amp;G35</f>
        <v>IT-F-2-2-1</v>
      </c>
      <c r="C35" s="21">
        <v>2</v>
      </c>
      <c r="D35" s="23"/>
      <c r="E35" s="21">
        <v>2</v>
      </c>
      <c r="F35" s="23" t="s">
        <v>424</v>
      </c>
      <c r="G35" s="21">
        <v>1</v>
      </c>
      <c r="H35" s="23" t="s">
        <v>102</v>
      </c>
      <c r="I35" s="23" t="s">
        <v>295</v>
      </c>
      <c r="J35" s="24" t="s">
        <v>294</v>
      </c>
      <c r="K35" s="24" t="s">
        <v>176</v>
      </c>
      <c r="L35" s="25" t="s">
        <v>28</v>
      </c>
      <c r="M35" s="26"/>
      <c r="N35" s="26" t="s">
        <v>516</v>
      </c>
      <c r="O35" s="27"/>
      <c r="P35" s="26"/>
      <c r="Q35" s="22"/>
      <c r="R35" s="28"/>
      <c r="S35" s="27"/>
      <c r="T35" s="29"/>
      <c r="U35" s="27"/>
      <c r="V35" s="30"/>
      <c r="W35" s="9"/>
      <c r="X35" s="9"/>
      <c r="Y35" s="9"/>
      <c r="Z35" s="9"/>
    </row>
    <row r="36" spans="1:26" ht="100.15" customHeight="1">
      <c r="A36" s="21" t="s">
        <v>26</v>
      </c>
      <c r="B36" s="22" t="str">
        <f t="shared" ref="B36:B58" si="6">A36&amp;"-F-"&amp;C36&amp;"-"&amp;E36&amp;"-"&amp;G36</f>
        <v>IT-F-2-2-2</v>
      </c>
      <c r="C36" s="21">
        <v>2</v>
      </c>
      <c r="D36" s="23"/>
      <c r="E36" s="21">
        <v>2</v>
      </c>
      <c r="F36" s="23"/>
      <c r="G36" s="21">
        <v>2</v>
      </c>
      <c r="H36" s="23" t="s">
        <v>103</v>
      </c>
      <c r="I36" s="23" t="s">
        <v>448</v>
      </c>
      <c r="J36" s="24" t="s">
        <v>449</v>
      </c>
      <c r="K36" s="24" t="s">
        <v>179</v>
      </c>
      <c r="L36" s="25" t="s">
        <v>28</v>
      </c>
      <c r="M36" s="26"/>
      <c r="N36" s="26" t="s">
        <v>516</v>
      </c>
      <c r="O36" s="27"/>
      <c r="P36" s="26"/>
      <c r="Q36" s="22"/>
      <c r="R36" s="28"/>
      <c r="S36" s="27"/>
      <c r="T36" s="29"/>
      <c r="U36" s="27"/>
      <c r="V36" s="30"/>
      <c r="W36" s="9"/>
      <c r="X36" s="9"/>
      <c r="Y36" s="9"/>
      <c r="Z36" s="9"/>
    </row>
    <row r="37" spans="1:26" ht="100.15" customHeight="1">
      <c r="A37" s="21" t="s">
        <v>26</v>
      </c>
      <c r="B37" s="22" t="str">
        <f t="shared" si="6"/>
        <v>IT-F-2-2-3</v>
      </c>
      <c r="C37" s="21">
        <v>2</v>
      </c>
      <c r="D37" s="23"/>
      <c r="E37" s="21">
        <v>2</v>
      </c>
      <c r="F37" s="23"/>
      <c r="G37" s="21">
        <v>3</v>
      </c>
      <c r="H37" s="23" t="s">
        <v>104</v>
      </c>
      <c r="I37" s="23" t="s">
        <v>450</v>
      </c>
      <c r="J37" s="24" t="s">
        <v>451</v>
      </c>
      <c r="K37" s="24" t="s">
        <v>180</v>
      </c>
      <c r="L37" s="25" t="s">
        <v>28</v>
      </c>
      <c r="M37" s="26"/>
      <c r="N37" s="26" t="s">
        <v>516</v>
      </c>
      <c r="O37" s="27"/>
      <c r="P37" s="26"/>
      <c r="Q37" s="22"/>
      <c r="R37" s="28"/>
      <c r="S37" s="27"/>
      <c r="T37" s="29"/>
      <c r="U37" s="27"/>
      <c r="V37" s="30"/>
      <c r="W37" s="9"/>
      <c r="X37" s="9"/>
      <c r="Y37" s="9"/>
      <c r="Z37" s="9"/>
    </row>
    <row r="38" spans="1:26" ht="100.15" customHeight="1">
      <c r="A38" s="21" t="s">
        <v>26</v>
      </c>
      <c r="B38" s="22" t="str">
        <f t="shared" si="6"/>
        <v>IT-F-2-2-4</v>
      </c>
      <c r="C38" s="21">
        <v>2</v>
      </c>
      <c r="D38" s="23"/>
      <c r="E38" s="21">
        <v>2</v>
      </c>
      <c r="F38" s="23"/>
      <c r="G38" s="21">
        <v>4</v>
      </c>
      <c r="H38" s="23" t="s">
        <v>105</v>
      </c>
      <c r="I38" s="23" t="s">
        <v>452</v>
      </c>
      <c r="J38" s="24" t="s">
        <v>453</v>
      </c>
      <c r="K38" s="24" t="s">
        <v>181</v>
      </c>
      <c r="L38" s="25" t="s">
        <v>28</v>
      </c>
      <c r="M38" s="26"/>
      <c r="N38" s="26" t="s">
        <v>516</v>
      </c>
      <c r="O38" s="27"/>
      <c r="P38" s="26"/>
      <c r="Q38" s="22"/>
      <c r="R38" s="28"/>
      <c r="S38" s="27"/>
      <c r="T38" s="29"/>
      <c r="U38" s="27"/>
      <c r="V38" s="30"/>
      <c r="W38" s="9"/>
      <c r="X38" s="9"/>
      <c r="Y38" s="9"/>
      <c r="Z38" s="9"/>
    </row>
    <row r="39" spans="1:26" ht="100.15" customHeight="1">
      <c r="A39" s="21" t="s">
        <v>26</v>
      </c>
      <c r="B39" s="22" t="str">
        <f t="shared" si="6"/>
        <v>IT-F-2-2-5</v>
      </c>
      <c r="C39" s="21">
        <v>2</v>
      </c>
      <c r="D39" s="23"/>
      <c r="E39" s="21">
        <v>2</v>
      </c>
      <c r="F39" s="23"/>
      <c r="G39" s="21">
        <v>5</v>
      </c>
      <c r="H39" s="23" t="s">
        <v>106</v>
      </c>
      <c r="I39" s="23" t="s">
        <v>454</v>
      </c>
      <c r="J39" s="24" t="s">
        <v>455</v>
      </c>
      <c r="K39" s="24" t="s">
        <v>182</v>
      </c>
      <c r="L39" s="25" t="s">
        <v>28</v>
      </c>
      <c r="M39" s="26"/>
      <c r="N39" s="26" t="s">
        <v>516</v>
      </c>
      <c r="O39" s="27"/>
      <c r="P39" s="26"/>
      <c r="Q39" s="22"/>
      <c r="R39" s="28"/>
      <c r="S39" s="27"/>
      <c r="T39" s="29"/>
      <c r="U39" s="27"/>
      <c r="V39" s="30"/>
      <c r="W39" s="9"/>
      <c r="X39" s="9"/>
      <c r="Y39" s="9"/>
      <c r="Z39" s="9"/>
    </row>
    <row r="40" spans="1:26" ht="100.15" customHeight="1">
      <c r="A40" s="21" t="s">
        <v>26</v>
      </c>
      <c r="B40" s="22" t="str">
        <f t="shared" si="6"/>
        <v>IT-F-2-2-6</v>
      </c>
      <c r="C40" s="21">
        <v>2</v>
      </c>
      <c r="D40" s="23"/>
      <c r="E40" s="21">
        <v>2</v>
      </c>
      <c r="F40" s="23"/>
      <c r="G40" s="21">
        <v>6</v>
      </c>
      <c r="H40" s="23" t="s">
        <v>107</v>
      </c>
      <c r="I40" s="23" t="s">
        <v>456</v>
      </c>
      <c r="J40" s="24" t="s">
        <v>457</v>
      </c>
      <c r="K40" s="24" t="s">
        <v>183</v>
      </c>
      <c r="L40" s="25" t="s">
        <v>28</v>
      </c>
      <c r="M40" s="26"/>
      <c r="N40" s="26" t="s">
        <v>516</v>
      </c>
      <c r="O40" s="27"/>
      <c r="P40" s="26"/>
      <c r="Q40" s="22"/>
      <c r="R40" s="28"/>
      <c r="S40" s="27"/>
      <c r="T40" s="29"/>
      <c r="U40" s="27"/>
      <c r="V40" s="30"/>
      <c r="W40" s="9"/>
      <c r="X40" s="9"/>
      <c r="Y40" s="9"/>
      <c r="Z40" s="9"/>
    </row>
    <row r="41" spans="1:26" ht="100.15" customHeight="1">
      <c r="A41" s="21" t="s">
        <v>26</v>
      </c>
      <c r="B41" s="22" t="str">
        <f t="shared" si="6"/>
        <v>IT-F-2-2-7</v>
      </c>
      <c r="C41" s="21">
        <v>2</v>
      </c>
      <c r="D41" s="23"/>
      <c r="E41" s="21">
        <v>2</v>
      </c>
      <c r="F41" s="23"/>
      <c r="G41" s="21">
        <v>7</v>
      </c>
      <c r="H41" s="23" t="s">
        <v>108</v>
      </c>
      <c r="I41" s="23" t="s">
        <v>458</v>
      </c>
      <c r="J41" s="24" t="s">
        <v>459</v>
      </c>
      <c r="K41" s="24" t="s">
        <v>184</v>
      </c>
      <c r="L41" s="25" t="s">
        <v>28</v>
      </c>
      <c r="M41" s="26"/>
      <c r="N41" s="26" t="s">
        <v>516</v>
      </c>
      <c r="O41" s="27"/>
      <c r="P41" s="26"/>
      <c r="Q41" s="22"/>
      <c r="R41" s="28"/>
      <c r="S41" s="27"/>
      <c r="T41" s="29"/>
      <c r="U41" s="27"/>
      <c r="V41" s="30"/>
      <c r="W41" s="9"/>
      <c r="X41" s="9"/>
      <c r="Y41" s="9"/>
      <c r="Z41" s="9"/>
    </row>
    <row r="42" spans="1:26" ht="100.15" customHeight="1">
      <c r="A42" s="21" t="s">
        <v>26</v>
      </c>
      <c r="B42" s="22" t="str">
        <f t="shared" si="6"/>
        <v>IT-F-2-2-8</v>
      </c>
      <c r="C42" s="21">
        <v>2</v>
      </c>
      <c r="D42" s="23"/>
      <c r="E42" s="21">
        <v>2</v>
      </c>
      <c r="F42" s="23"/>
      <c r="G42" s="21">
        <v>8</v>
      </c>
      <c r="H42" s="23" t="s">
        <v>109</v>
      </c>
      <c r="I42" s="23" t="s">
        <v>460</v>
      </c>
      <c r="J42" s="24" t="s">
        <v>461</v>
      </c>
      <c r="K42" s="24" t="s">
        <v>185</v>
      </c>
      <c r="L42" s="25" t="s">
        <v>28</v>
      </c>
      <c r="M42" s="26"/>
      <c r="N42" s="26" t="s">
        <v>516</v>
      </c>
      <c r="O42" s="27"/>
      <c r="P42" s="26"/>
      <c r="Q42" s="22"/>
      <c r="R42" s="28"/>
      <c r="S42" s="27"/>
      <c r="T42" s="29"/>
      <c r="U42" s="27"/>
      <c r="V42" s="30"/>
      <c r="W42" s="9"/>
      <c r="X42" s="9"/>
      <c r="Y42" s="9"/>
      <c r="Z42" s="9"/>
    </row>
    <row r="43" spans="1:26" ht="100.15" customHeight="1">
      <c r="A43" s="21" t="s">
        <v>26</v>
      </c>
      <c r="B43" s="22" t="str">
        <f t="shared" si="6"/>
        <v>IT-F-2-2-9</v>
      </c>
      <c r="C43" s="21">
        <v>2</v>
      </c>
      <c r="D43" s="23"/>
      <c r="E43" s="21">
        <v>2</v>
      </c>
      <c r="F43" s="23"/>
      <c r="G43" s="21">
        <v>9</v>
      </c>
      <c r="H43" s="23" t="s">
        <v>110</v>
      </c>
      <c r="I43" s="23" t="s">
        <v>462</v>
      </c>
      <c r="J43" s="24" t="s">
        <v>463</v>
      </c>
      <c r="K43" s="24" t="s">
        <v>186</v>
      </c>
      <c r="L43" s="25" t="s">
        <v>28</v>
      </c>
      <c r="M43" s="26"/>
      <c r="N43" s="26" t="s">
        <v>516</v>
      </c>
      <c r="O43" s="27"/>
      <c r="P43" s="26"/>
      <c r="Q43" s="22"/>
      <c r="R43" s="28"/>
      <c r="S43" s="27"/>
      <c r="T43" s="29"/>
      <c r="U43" s="27"/>
      <c r="V43" s="30"/>
      <c r="W43" s="9"/>
      <c r="X43" s="9"/>
      <c r="Y43" s="9"/>
      <c r="Z43" s="9"/>
    </row>
    <row r="44" spans="1:26" ht="100.15" customHeight="1">
      <c r="A44" s="21" t="s">
        <v>26</v>
      </c>
      <c r="B44" s="22" t="str">
        <f t="shared" si="6"/>
        <v>IT-F-2-2-10</v>
      </c>
      <c r="C44" s="21">
        <v>2</v>
      </c>
      <c r="D44" s="23"/>
      <c r="E44" s="21">
        <v>2</v>
      </c>
      <c r="F44" s="23"/>
      <c r="G44" s="21">
        <v>10</v>
      </c>
      <c r="H44" s="23" t="s">
        <v>111</v>
      </c>
      <c r="I44" s="23" t="s">
        <v>464</v>
      </c>
      <c r="J44" s="24" t="s">
        <v>465</v>
      </c>
      <c r="K44" s="24" t="s">
        <v>187</v>
      </c>
      <c r="L44" s="25" t="s">
        <v>28</v>
      </c>
      <c r="M44" s="26"/>
      <c r="N44" s="26" t="s">
        <v>516</v>
      </c>
      <c r="O44" s="27"/>
      <c r="P44" s="26"/>
      <c r="Q44" s="22"/>
      <c r="R44" s="28"/>
      <c r="S44" s="27"/>
      <c r="T44" s="29"/>
      <c r="U44" s="27"/>
      <c r="V44" s="30"/>
      <c r="W44" s="9"/>
      <c r="X44" s="9"/>
      <c r="Y44" s="9"/>
      <c r="Z44" s="9"/>
    </row>
    <row r="45" spans="1:26" ht="100.15" customHeight="1">
      <c r="A45" s="21" t="s">
        <v>26</v>
      </c>
      <c r="B45" s="22" t="str">
        <f t="shared" si="6"/>
        <v>IT-F-2-2-11</v>
      </c>
      <c r="C45" s="21">
        <v>2</v>
      </c>
      <c r="D45" s="23"/>
      <c r="E45" s="21">
        <v>2</v>
      </c>
      <c r="F45" s="23"/>
      <c r="G45" s="21">
        <v>11</v>
      </c>
      <c r="H45" s="23" t="s">
        <v>112</v>
      </c>
      <c r="I45" s="23" t="s">
        <v>466</v>
      </c>
      <c r="J45" s="24" t="s">
        <v>467</v>
      </c>
      <c r="K45" s="24" t="s">
        <v>188</v>
      </c>
      <c r="L45" s="25" t="s">
        <v>28</v>
      </c>
      <c r="M45" s="26"/>
      <c r="N45" s="26" t="s">
        <v>516</v>
      </c>
      <c r="O45" s="27"/>
      <c r="P45" s="26"/>
      <c r="Q45" s="22"/>
      <c r="R45" s="28"/>
      <c r="S45" s="27"/>
      <c r="T45" s="29"/>
      <c r="U45" s="27"/>
      <c r="V45" s="30"/>
      <c r="W45" s="9"/>
      <c r="X45" s="9"/>
      <c r="Y45" s="9"/>
      <c r="Z45" s="9"/>
    </row>
    <row r="46" spans="1:26" ht="100.15" customHeight="1">
      <c r="A46" s="21" t="s">
        <v>26</v>
      </c>
      <c r="B46" s="22" t="str">
        <f t="shared" si="6"/>
        <v>IT-F-2-2-12</v>
      </c>
      <c r="C46" s="21">
        <v>2</v>
      </c>
      <c r="D46" s="23"/>
      <c r="E46" s="21">
        <v>2</v>
      </c>
      <c r="F46" s="23"/>
      <c r="G46" s="21">
        <v>12</v>
      </c>
      <c r="H46" s="23" t="s">
        <v>113</v>
      </c>
      <c r="I46" s="23" t="s">
        <v>468</v>
      </c>
      <c r="J46" s="24" t="s">
        <v>469</v>
      </c>
      <c r="K46" s="24" t="s">
        <v>189</v>
      </c>
      <c r="L46" s="25" t="s">
        <v>28</v>
      </c>
      <c r="M46" s="26"/>
      <c r="N46" s="26" t="s">
        <v>516</v>
      </c>
      <c r="O46" s="27"/>
      <c r="P46" s="26"/>
      <c r="Q46" s="22"/>
      <c r="R46" s="28"/>
      <c r="S46" s="27"/>
      <c r="T46" s="29"/>
      <c r="U46" s="27"/>
      <c r="V46" s="30"/>
      <c r="W46" s="9"/>
      <c r="X46" s="9"/>
      <c r="Y46" s="9"/>
      <c r="Z46" s="9"/>
    </row>
    <row r="47" spans="1:26" ht="100.15" customHeight="1">
      <c r="A47" s="21" t="s">
        <v>26</v>
      </c>
      <c r="B47" s="22" t="str">
        <f t="shared" si="6"/>
        <v>IT-F-2-2-13</v>
      </c>
      <c r="C47" s="21">
        <v>2</v>
      </c>
      <c r="D47" s="23"/>
      <c r="E47" s="21">
        <v>2</v>
      </c>
      <c r="F47" s="23"/>
      <c r="G47" s="21">
        <v>13</v>
      </c>
      <c r="H47" s="23" t="s">
        <v>114</v>
      </c>
      <c r="I47" s="23" t="s">
        <v>470</v>
      </c>
      <c r="J47" s="24" t="s">
        <v>471</v>
      </c>
      <c r="K47" s="24" t="s">
        <v>190</v>
      </c>
      <c r="L47" s="25" t="s">
        <v>28</v>
      </c>
      <c r="M47" s="26"/>
      <c r="N47" s="26" t="s">
        <v>516</v>
      </c>
      <c r="O47" s="27"/>
      <c r="P47" s="26"/>
      <c r="Q47" s="22"/>
      <c r="R47" s="28"/>
      <c r="S47" s="27"/>
      <c r="T47" s="29"/>
      <c r="U47" s="27"/>
      <c r="V47" s="30"/>
      <c r="W47" s="9"/>
      <c r="X47" s="9"/>
      <c r="Y47" s="9"/>
      <c r="Z47" s="9"/>
    </row>
    <row r="48" spans="1:26" ht="100.15" customHeight="1">
      <c r="A48" s="21" t="s">
        <v>26</v>
      </c>
      <c r="B48" s="22" t="str">
        <f t="shared" si="6"/>
        <v>IT-F-2-2-14</v>
      </c>
      <c r="C48" s="21">
        <v>2</v>
      </c>
      <c r="D48" s="23"/>
      <c r="E48" s="21">
        <v>2</v>
      </c>
      <c r="F48" s="23"/>
      <c r="G48" s="21">
        <v>14</v>
      </c>
      <c r="H48" s="23" t="s">
        <v>115</v>
      </c>
      <c r="I48" s="23" t="s">
        <v>472</v>
      </c>
      <c r="J48" s="24" t="s">
        <v>473</v>
      </c>
      <c r="K48" s="24" t="s">
        <v>191</v>
      </c>
      <c r="L48" s="25" t="s">
        <v>28</v>
      </c>
      <c r="M48" s="26"/>
      <c r="N48" s="26" t="s">
        <v>516</v>
      </c>
      <c r="O48" s="27"/>
      <c r="P48" s="26"/>
      <c r="Q48" s="22"/>
      <c r="R48" s="28"/>
      <c r="S48" s="27"/>
      <c r="T48" s="29"/>
      <c r="U48" s="27"/>
      <c r="V48" s="30"/>
      <c r="W48" s="9"/>
      <c r="X48" s="9"/>
      <c r="Y48" s="9"/>
      <c r="Z48" s="9"/>
    </row>
    <row r="49" spans="1:26" ht="100.15" customHeight="1">
      <c r="A49" s="21" t="s">
        <v>26</v>
      </c>
      <c r="B49" s="22" t="str">
        <f t="shared" si="6"/>
        <v>IT-F-2-2-15</v>
      </c>
      <c r="C49" s="21">
        <v>2</v>
      </c>
      <c r="D49" s="23"/>
      <c r="E49" s="21">
        <v>2</v>
      </c>
      <c r="F49" s="23"/>
      <c r="G49" s="21">
        <v>15</v>
      </c>
      <c r="H49" s="23" t="s">
        <v>116</v>
      </c>
      <c r="I49" s="23" t="s">
        <v>474</v>
      </c>
      <c r="J49" s="24" t="s">
        <v>475</v>
      </c>
      <c r="K49" s="24" t="s">
        <v>192</v>
      </c>
      <c r="L49" s="25" t="s">
        <v>28</v>
      </c>
      <c r="M49" s="26"/>
      <c r="N49" s="26" t="s">
        <v>516</v>
      </c>
      <c r="O49" s="27"/>
      <c r="P49" s="26"/>
      <c r="Q49" s="22"/>
      <c r="R49" s="28"/>
      <c r="S49" s="27"/>
      <c r="T49" s="29"/>
      <c r="U49" s="27"/>
      <c r="V49" s="30"/>
      <c r="W49" s="9"/>
      <c r="X49" s="9"/>
      <c r="Y49" s="9"/>
      <c r="Z49" s="9"/>
    </row>
    <row r="50" spans="1:26" ht="100.15" customHeight="1">
      <c r="A50" s="21" t="s">
        <v>26</v>
      </c>
      <c r="B50" s="22" t="str">
        <f t="shared" si="6"/>
        <v>IT-F-2-2-16</v>
      </c>
      <c r="C50" s="21">
        <v>2</v>
      </c>
      <c r="D50" s="23"/>
      <c r="E50" s="21">
        <v>2</v>
      </c>
      <c r="F50" s="23"/>
      <c r="G50" s="21">
        <v>16</v>
      </c>
      <c r="H50" s="23" t="s">
        <v>117</v>
      </c>
      <c r="I50" s="23" t="s">
        <v>476</v>
      </c>
      <c r="J50" s="24" t="s">
        <v>477</v>
      </c>
      <c r="K50" s="24" t="s">
        <v>193</v>
      </c>
      <c r="L50" s="25" t="s">
        <v>28</v>
      </c>
      <c r="M50" s="26"/>
      <c r="N50" s="26" t="s">
        <v>516</v>
      </c>
      <c r="O50" s="27"/>
      <c r="P50" s="26"/>
      <c r="Q50" s="22"/>
      <c r="R50" s="28"/>
      <c r="S50" s="27"/>
      <c r="T50" s="29"/>
      <c r="U50" s="27"/>
      <c r="V50" s="30"/>
      <c r="W50" s="9"/>
      <c r="X50" s="9"/>
      <c r="Y50" s="9"/>
      <c r="Z50" s="9"/>
    </row>
    <row r="51" spans="1:26" ht="100.15" customHeight="1">
      <c r="A51" s="21" t="s">
        <v>26</v>
      </c>
      <c r="B51" s="22" t="str">
        <f t="shared" si="6"/>
        <v>IT-F-2-2-17</v>
      </c>
      <c r="C51" s="21">
        <v>2</v>
      </c>
      <c r="D51" s="23"/>
      <c r="E51" s="21">
        <v>2</v>
      </c>
      <c r="F51" s="23"/>
      <c r="G51" s="21">
        <v>17</v>
      </c>
      <c r="H51" s="23" t="s">
        <v>118</v>
      </c>
      <c r="I51" s="23" t="s">
        <v>478</v>
      </c>
      <c r="J51" s="24" t="s">
        <v>479</v>
      </c>
      <c r="K51" s="24" t="s">
        <v>194</v>
      </c>
      <c r="L51" s="25" t="s">
        <v>28</v>
      </c>
      <c r="M51" s="26"/>
      <c r="N51" s="26" t="s">
        <v>516</v>
      </c>
      <c r="O51" s="27"/>
      <c r="P51" s="26"/>
      <c r="Q51" s="22"/>
      <c r="R51" s="28"/>
      <c r="S51" s="27"/>
      <c r="T51" s="29"/>
      <c r="U51" s="27"/>
      <c r="V51" s="30"/>
      <c r="W51" s="9"/>
      <c r="X51" s="9"/>
      <c r="Y51" s="9"/>
      <c r="Z51" s="9"/>
    </row>
    <row r="52" spans="1:26" ht="100.15" customHeight="1">
      <c r="A52" s="21" t="s">
        <v>26</v>
      </c>
      <c r="B52" s="22" t="str">
        <f t="shared" si="6"/>
        <v>IT-F-2-2-18</v>
      </c>
      <c r="C52" s="21">
        <v>2</v>
      </c>
      <c r="D52" s="23"/>
      <c r="E52" s="21">
        <v>2</v>
      </c>
      <c r="F52" s="23"/>
      <c r="G52" s="21">
        <v>18</v>
      </c>
      <c r="H52" s="23" t="s">
        <v>119</v>
      </c>
      <c r="I52" s="23" t="s">
        <v>480</v>
      </c>
      <c r="J52" s="24" t="s">
        <v>481</v>
      </c>
      <c r="K52" s="24" t="s">
        <v>195</v>
      </c>
      <c r="L52" s="25" t="s">
        <v>28</v>
      </c>
      <c r="M52" s="26"/>
      <c r="N52" s="26" t="s">
        <v>516</v>
      </c>
      <c r="O52" s="27"/>
      <c r="P52" s="26"/>
      <c r="Q52" s="22"/>
      <c r="R52" s="28"/>
      <c r="S52" s="27"/>
      <c r="T52" s="29"/>
      <c r="U52" s="27"/>
      <c r="V52" s="30"/>
      <c r="W52" s="9"/>
      <c r="X52" s="9"/>
      <c r="Y52" s="9"/>
      <c r="Z52" s="9"/>
    </row>
    <row r="53" spans="1:26" ht="100.15" customHeight="1">
      <c r="A53" s="21" t="s">
        <v>26</v>
      </c>
      <c r="B53" s="22" t="str">
        <f t="shared" si="6"/>
        <v>IT-F-2-2-19</v>
      </c>
      <c r="C53" s="21">
        <v>2</v>
      </c>
      <c r="D53" s="23"/>
      <c r="E53" s="21">
        <v>2</v>
      </c>
      <c r="F53" s="23"/>
      <c r="G53" s="21">
        <v>19</v>
      </c>
      <c r="H53" s="23" t="s">
        <v>120</v>
      </c>
      <c r="I53" s="23" t="s">
        <v>482</v>
      </c>
      <c r="J53" s="24" t="s">
        <v>483</v>
      </c>
      <c r="K53" s="24" t="s">
        <v>196</v>
      </c>
      <c r="L53" s="25" t="s">
        <v>28</v>
      </c>
      <c r="M53" s="26"/>
      <c r="N53" s="26" t="s">
        <v>516</v>
      </c>
      <c r="O53" s="27"/>
      <c r="P53" s="26"/>
      <c r="Q53" s="22"/>
      <c r="R53" s="28"/>
      <c r="S53" s="27"/>
      <c r="T53" s="29"/>
      <c r="U53" s="27"/>
      <c r="V53" s="30"/>
      <c r="W53" s="9"/>
      <c r="X53" s="9"/>
      <c r="Y53" s="9"/>
      <c r="Z53" s="9"/>
    </row>
    <row r="54" spans="1:26" ht="100.15" customHeight="1">
      <c r="A54" s="21" t="s">
        <v>26</v>
      </c>
      <c r="B54" s="22" t="str">
        <f t="shared" si="6"/>
        <v>IT-F-2-2-20</v>
      </c>
      <c r="C54" s="21">
        <v>2</v>
      </c>
      <c r="D54" s="23"/>
      <c r="E54" s="21">
        <v>2</v>
      </c>
      <c r="F54" s="23"/>
      <c r="G54" s="21">
        <v>20</v>
      </c>
      <c r="H54" s="23" t="s">
        <v>121</v>
      </c>
      <c r="I54" s="23" t="s">
        <v>484</v>
      </c>
      <c r="J54" s="24" t="s">
        <v>485</v>
      </c>
      <c r="K54" s="24" t="s">
        <v>197</v>
      </c>
      <c r="L54" s="25" t="s">
        <v>28</v>
      </c>
      <c r="M54" s="26"/>
      <c r="N54" s="26" t="s">
        <v>516</v>
      </c>
      <c r="O54" s="27"/>
      <c r="P54" s="26"/>
      <c r="Q54" s="22"/>
      <c r="R54" s="28"/>
      <c r="S54" s="27"/>
      <c r="T54" s="29"/>
      <c r="U54" s="27"/>
      <c r="V54" s="30"/>
      <c r="W54" s="9"/>
      <c r="X54" s="9"/>
      <c r="Y54" s="9"/>
      <c r="Z54" s="9"/>
    </row>
    <row r="55" spans="1:26" ht="100.15" customHeight="1">
      <c r="A55" s="21" t="s">
        <v>26</v>
      </c>
      <c r="B55" s="22" t="str">
        <f t="shared" si="6"/>
        <v>IT-F-2-2-21</v>
      </c>
      <c r="C55" s="21">
        <v>2</v>
      </c>
      <c r="D55" s="23"/>
      <c r="E55" s="21">
        <v>2</v>
      </c>
      <c r="F55" s="23"/>
      <c r="G55" s="21">
        <v>21</v>
      </c>
      <c r="H55" s="23" t="s">
        <v>122</v>
      </c>
      <c r="I55" s="23" t="s">
        <v>486</v>
      </c>
      <c r="J55" s="24" t="s">
        <v>487</v>
      </c>
      <c r="K55" s="24" t="s">
        <v>198</v>
      </c>
      <c r="L55" s="25" t="s">
        <v>28</v>
      </c>
      <c r="M55" s="26"/>
      <c r="N55" s="26" t="s">
        <v>516</v>
      </c>
      <c r="O55" s="27"/>
      <c r="P55" s="26"/>
      <c r="Q55" s="22"/>
      <c r="R55" s="28"/>
      <c r="S55" s="27"/>
      <c r="T55" s="29"/>
      <c r="U55" s="27"/>
      <c r="V55" s="30"/>
      <c r="W55" s="9"/>
      <c r="X55" s="9"/>
      <c r="Y55" s="9"/>
      <c r="Z55" s="9"/>
    </row>
    <row r="56" spans="1:26" ht="100.15" customHeight="1">
      <c r="A56" s="21" t="s">
        <v>26</v>
      </c>
      <c r="B56" s="22" t="str">
        <f t="shared" si="6"/>
        <v>IT-F-2-2-22</v>
      </c>
      <c r="C56" s="21">
        <v>2</v>
      </c>
      <c r="D56" s="23"/>
      <c r="E56" s="21">
        <v>2</v>
      </c>
      <c r="F56" s="23"/>
      <c r="G56" s="21">
        <v>22</v>
      </c>
      <c r="H56" s="23" t="s">
        <v>123</v>
      </c>
      <c r="I56" s="23" t="s">
        <v>488</v>
      </c>
      <c r="J56" s="24" t="s">
        <v>489</v>
      </c>
      <c r="K56" s="24" t="s">
        <v>199</v>
      </c>
      <c r="L56" s="25" t="s">
        <v>28</v>
      </c>
      <c r="M56" s="26"/>
      <c r="N56" s="26" t="s">
        <v>516</v>
      </c>
      <c r="O56" s="27"/>
      <c r="P56" s="26"/>
      <c r="Q56" s="22"/>
      <c r="R56" s="28"/>
      <c r="S56" s="27"/>
      <c r="T56" s="29"/>
      <c r="U56" s="27"/>
      <c r="V56" s="30"/>
      <c r="W56" s="9"/>
      <c r="X56" s="9"/>
      <c r="Y56" s="9"/>
      <c r="Z56" s="9"/>
    </row>
    <row r="57" spans="1:26" ht="100.15" customHeight="1">
      <c r="A57" s="21" t="s">
        <v>26</v>
      </c>
      <c r="B57" s="22" t="str">
        <f t="shared" si="6"/>
        <v>IT-F-2-2-23</v>
      </c>
      <c r="C57" s="21">
        <v>2</v>
      </c>
      <c r="D57" s="23"/>
      <c r="E57" s="21">
        <v>2</v>
      </c>
      <c r="F57" s="23"/>
      <c r="G57" s="21">
        <v>23</v>
      </c>
      <c r="H57" s="23" t="s">
        <v>124</v>
      </c>
      <c r="I57" s="23" t="s">
        <v>490</v>
      </c>
      <c r="J57" s="24" t="s">
        <v>491</v>
      </c>
      <c r="K57" s="24" t="s">
        <v>200</v>
      </c>
      <c r="L57" s="25" t="s">
        <v>28</v>
      </c>
      <c r="M57" s="26"/>
      <c r="N57" s="26" t="s">
        <v>516</v>
      </c>
      <c r="O57" s="27"/>
      <c r="P57" s="26"/>
      <c r="Q57" s="22"/>
      <c r="R57" s="28"/>
      <c r="S57" s="27"/>
      <c r="T57" s="29"/>
      <c r="U57" s="27"/>
      <c r="V57" s="30"/>
      <c r="W57" s="9"/>
      <c r="X57" s="9"/>
      <c r="Y57" s="9"/>
      <c r="Z57" s="9"/>
    </row>
    <row r="58" spans="1:26" ht="100.15" customHeight="1">
      <c r="A58" s="21" t="s">
        <v>26</v>
      </c>
      <c r="B58" s="22" t="str">
        <f t="shared" si="6"/>
        <v>IT-F-2-2-24</v>
      </c>
      <c r="C58" s="21">
        <v>2</v>
      </c>
      <c r="D58" s="23"/>
      <c r="E58" s="21">
        <v>2</v>
      </c>
      <c r="F58" s="23"/>
      <c r="G58" s="21">
        <v>24</v>
      </c>
      <c r="H58" s="23" t="s">
        <v>125</v>
      </c>
      <c r="I58" s="23" t="s">
        <v>492</v>
      </c>
      <c r="J58" s="24" t="s">
        <v>493</v>
      </c>
      <c r="K58" s="24" t="s">
        <v>201</v>
      </c>
      <c r="L58" s="25" t="s">
        <v>28</v>
      </c>
      <c r="M58" s="26"/>
      <c r="N58" s="26" t="s">
        <v>516</v>
      </c>
      <c r="O58" s="27"/>
      <c r="P58" s="26"/>
      <c r="Q58" s="22"/>
      <c r="R58" s="28"/>
      <c r="S58" s="27"/>
      <c r="T58" s="29"/>
      <c r="U58" s="27"/>
      <c r="V58" s="30"/>
      <c r="W58" s="9"/>
      <c r="X58" s="9"/>
      <c r="Y58" s="9"/>
      <c r="Z58" s="9"/>
    </row>
    <row r="59" spans="1:26" ht="199.5" customHeight="1">
      <c r="A59" s="21" t="s">
        <v>26</v>
      </c>
      <c r="B59" s="22" t="str">
        <f t="shared" ref="B59:B66" si="7">A59&amp;"-F-"&amp;C59&amp;"-"&amp;E59&amp;"-"&amp;G59</f>
        <v>IT-F-2-3-1</v>
      </c>
      <c r="C59" s="21">
        <v>2</v>
      </c>
      <c r="D59" s="23"/>
      <c r="E59" s="21">
        <v>3</v>
      </c>
      <c r="F59" s="23" t="s">
        <v>427</v>
      </c>
      <c r="G59" s="21">
        <v>1</v>
      </c>
      <c r="H59" s="23" t="s">
        <v>126</v>
      </c>
      <c r="I59" s="23" t="s">
        <v>33</v>
      </c>
      <c r="J59" s="24" t="s">
        <v>531</v>
      </c>
      <c r="K59" s="47" t="s">
        <v>127</v>
      </c>
      <c r="L59" s="25" t="s">
        <v>28</v>
      </c>
      <c r="M59" s="26"/>
      <c r="N59" s="26" t="s">
        <v>517</v>
      </c>
      <c r="O59" s="27"/>
      <c r="P59" s="26"/>
      <c r="Q59" s="22"/>
      <c r="R59" s="28"/>
      <c r="S59" s="27"/>
      <c r="T59" s="29"/>
      <c r="U59" s="27"/>
      <c r="V59" s="30"/>
      <c r="W59" s="9"/>
      <c r="X59" s="9"/>
      <c r="Y59" s="9"/>
      <c r="Z59" s="9"/>
    </row>
    <row r="60" spans="1:26" ht="199.5" customHeight="1">
      <c r="A60" s="21" t="s">
        <v>26</v>
      </c>
      <c r="B60" s="22" t="str">
        <f t="shared" ref="B60" si="8">A60&amp;"-F-"&amp;C60&amp;"-"&amp;E60&amp;"-"&amp;G60</f>
        <v>IT-F-2-3-2</v>
      </c>
      <c r="C60" s="21">
        <v>2</v>
      </c>
      <c r="D60" s="23"/>
      <c r="E60" s="21">
        <v>3</v>
      </c>
      <c r="F60" s="23"/>
      <c r="G60" s="21">
        <v>2</v>
      </c>
      <c r="H60" s="23" t="s">
        <v>271</v>
      </c>
      <c r="I60" s="23" t="s">
        <v>33</v>
      </c>
      <c r="J60" s="24" t="s">
        <v>532</v>
      </c>
      <c r="K60" s="47" t="s">
        <v>127</v>
      </c>
      <c r="L60" s="25" t="s">
        <v>28</v>
      </c>
      <c r="M60" s="26"/>
      <c r="N60" s="26" t="s">
        <v>517</v>
      </c>
      <c r="O60" s="27"/>
      <c r="P60" s="26"/>
      <c r="Q60" s="22"/>
      <c r="R60" s="28"/>
      <c r="S60" s="27"/>
      <c r="T60" s="29"/>
      <c r="U60" s="27"/>
      <c r="V60" s="30"/>
      <c r="W60" s="9"/>
      <c r="X60" s="9"/>
      <c r="Y60" s="9"/>
      <c r="Z60" s="9"/>
    </row>
    <row r="61" spans="1:26" ht="199.5" customHeight="1">
      <c r="A61" s="21" t="s">
        <v>26</v>
      </c>
      <c r="B61" s="22" t="str">
        <f t="shared" si="7"/>
        <v>IT-F-2-3-3</v>
      </c>
      <c r="C61" s="21">
        <v>2</v>
      </c>
      <c r="D61" s="23"/>
      <c r="E61" s="21">
        <v>3</v>
      </c>
      <c r="F61" s="23"/>
      <c r="G61" s="21">
        <v>3</v>
      </c>
      <c r="H61" s="23" t="s">
        <v>270</v>
      </c>
      <c r="I61" s="23" t="s">
        <v>138</v>
      </c>
      <c r="J61" s="24" t="s">
        <v>533</v>
      </c>
      <c r="K61" s="47" t="s">
        <v>127</v>
      </c>
      <c r="L61" s="25" t="s">
        <v>28</v>
      </c>
      <c r="M61" s="26"/>
      <c r="N61" s="26" t="s">
        <v>517</v>
      </c>
      <c r="O61" s="27"/>
      <c r="P61" s="26"/>
      <c r="Q61" s="22"/>
      <c r="R61" s="28"/>
      <c r="S61" s="27"/>
      <c r="T61" s="29"/>
      <c r="U61" s="27"/>
      <c r="V61" s="30"/>
      <c r="W61" s="9"/>
      <c r="X61" s="9"/>
      <c r="Y61" s="9"/>
      <c r="Z61" s="9"/>
    </row>
    <row r="62" spans="1:26" ht="199.5" customHeight="1">
      <c r="A62" s="21" t="s">
        <v>26</v>
      </c>
      <c r="B62" s="22" t="str">
        <f t="shared" si="7"/>
        <v>IT-F-2-3-4</v>
      </c>
      <c r="C62" s="21">
        <v>2</v>
      </c>
      <c r="D62" s="23"/>
      <c r="E62" s="21">
        <v>3</v>
      </c>
      <c r="F62" s="23"/>
      <c r="G62" s="21">
        <v>4</v>
      </c>
      <c r="H62" s="23" t="s">
        <v>495</v>
      </c>
      <c r="I62" s="23" t="s">
        <v>33</v>
      </c>
      <c r="J62" s="24" t="s">
        <v>534</v>
      </c>
      <c r="K62" s="47" t="s">
        <v>127</v>
      </c>
      <c r="L62" s="25" t="s">
        <v>28</v>
      </c>
      <c r="M62" s="26"/>
      <c r="N62" s="26" t="s">
        <v>517</v>
      </c>
      <c r="O62" s="27"/>
      <c r="P62" s="26"/>
      <c r="Q62" s="22"/>
      <c r="R62" s="28"/>
      <c r="S62" s="27"/>
      <c r="T62" s="29"/>
      <c r="U62" s="27"/>
      <c r="V62" s="30"/>
      <c r="W62" s="9"/>
      <c r="X62" s="9"/>
      <c r="Y62" s="9"/>
      <c r="Z62" s="9"/>
    </row>
    <row r="63" spans="1:26" ht="199.5" customHeight="1">
      <c r="A63" s="21" t="s">
        <v>26</v>
      </c>
      <c r="B63" s="22" t="str">
        <f t="shared" si="7"/>
        <v>IT-F-2-3-5</v>
      </c>
      <c r="C63" s="21">
        <v>2</v>
      </c>
      <c r="D63" s="23"/>
      <c r="E63" s="21">
        <v>3</v>
      </c>
      <c r="F63" s="23"/>
      <c r="G63" s="21">
        <v>5</v>
      </c>
      <c r="H63" s="23" t="s">
        <v>494</v>
      </c>
      <c r="I63" s="23" t="s">
        <v>138</v>
      </c>
      <c r="J63" s="24" t="s">
        <v>534</v>
      </c>
      <c r="K63" s="47" t="s">
        <v>127</v>
      </c>
      <c r="L63" s="25" t="s">
        <v>28</v>
      </c>
      <c r="M63" s="26"/>
      <c r="N63" s="26" t="s">
        <v>517</v>
      </c>
      <c r="O63" s="27"/>
      <c r="P63" s="26"/>
      <c r="Q63" s="22"/>
      <c r="R63" s="28"/>
      <c r="S63" s="27"/>
      <c r="T63" s="29"/>
      <c r="U63" s="27"/>
      <c r="V63" s="30"/>
      <c r="W63" s="9"/>
      <c r="X63" s="9"/>
      <c r="Y63" s="9"/>
      <c r="Z63" s="9"/>
    </row>
    <row r="64" spans="1:26" ht="199.5" customHeight="1">
      <c r="A64" s="21" t="s">
        <v>26</v>
      </c>
      <c r="B64" s="22" t="str">
        <f t="shared" si="7"/>
        <v>IT-F-2-3-6</v>
      </c>
      <c r="C64" s="21">
        <v>2</v>
      </c>
      <c r="D64" s="23"/>
      <c r="E64" s="21">
        <v>3</v>
      </c>
      <c r="F64" s="23"/>
      <c r="G64" s="21">
        <v>6</v>
      </c>
      <c r="H64" s="23" t="s">
        <v>128</v>
      </c>
      <c r="I64" s="23" t="s">
        <v>33</v>
      </c>
      <c r="J64" s="24" t="s">
        <v>535</v>
      </c>
      <c r="K64" s="47" t="s">
        <v>129</v>
      </c>
      <c r="L64" s="25" t="s">
        <v>28</v>
      </c>
      <c r="M64" s="26"/>
      <c r="N64" s="26" t="s">
        <v>517</v>
      </c>
      <c r="O64" s="27"/>
      <c r="P64" s="26"/>
      <c r="Q64" s="22"/>
      <c r="R64" s="28"/>
      <c r="S64" s="27"/>
      <c r="T64" s="29"/>
      <c r="U64" s="27"/>
      <c r="V64" s="30"/>
      <c r="W64" s="9"/>
      <c r="X64" s="9"/>
      <c r="Y64" s="9"/>
      <c r="Z64" s="9"/>
    </row>
    <row r="65" spans="1:26" ht="199.5" customHeight="1">
      <c r="A65" s="21" t="s">
        <v>26</v>
      </c>
      <c r="B65" s="22" t="str">
        <f t="shared" si="7"/>
        <v>IT-F-2-3-7</v>
      </c>
      <c r="C65" s="21">
        <v>2</v>
      </c>
      <c r="D65" s="23"/>
      <c r="E65" s="21">
        <v>3</v>
      </c>
      <c r="F65" s="23"/>
      <c r="G65" s="21">
        <v>7</v>
      </c>
      <c r="H65" s="23" t="s">
        <v>130</v>
      </c>
      <c r="I65" s="23" t="s">
        <v>33</v>
      </c>
      <c r="J65" s="24" t="s">
        <v>536</v>
      </c>
      <c r="K65" s="47" t="s">
        <v>129</v>
      </c>
      <c r="L65" s="25" t="s">
        <v>28</v>
      </c>
      <c r="M65" s="26"/>
      <c r="N65" s="26" t="s">
        <v>517</v>
      </c>
      <c r="O65" s="27"/>
      <c r="P65" s="26"/>
      <c r="Q65" s="22"/>
      <c r="R65" s="28"/>
      <c r="S65" s="27"/>
      <c r="T65" s="29"/>
      <c r="U65" s="27"/>
      <c r="V65" s="30"/>
      <c r="W65" s="9"/>
      <c r="X65" s="9"/>
      <c r="Y65" s="9"/>
      <c r="Z65" s="9"/>
    </row>
    <row r="66" spans="1:26" ht="199.5" customHeight="1">
      <c r="A66" s="21" t="s">
        <v>26</v>
      </c>
      <c r="B66" s="22" t="str">
        <f t="shared" si="7"/>
        <v>IT-F-2-3-8</v>
      </c>
      <c r="C66" s="21">
        <v>2</v>
      </c>
      <c r="D66" s="23"/>
      <c r="E66" s="21">
        <v>3</v>
      </c>
      <c r="F66" s="23"/>
      <c r="G66" s="21">
        <v>8</v>
      </c>
      <c r="H66" s="23" t="s">
        <v>131</v>
      </c>
      <c r="I66" s="23" t="s">
        <v>33</v>
      </c>
      <c r="J66" s="24" t="s">
        <v>537</v>
      </c>
      <c r="K66" s="47" t="s">
        <v>129</v>
      </c>
      <c r="L66" s="25" t="s">
        <v>28</v>
      </c>
      <c r="M66" s="26"/>
      <c r="N66" s="26" t="s">
        <v>517</v>
      </c>
      <c r="O66" s="27"/>
      <c r="P66" s="26"/>
      <c r="Q66" s="22"/>
      <c r="R66" s="28"/>
      <c r="S66" s="27"/>
      <c r="T66" s="29"/>
      <c r="U66" s="27"/>
      <c r="V66" s="30"/>
      <c r="W66" s="9"/>
      <c r="X66" s="9"/>
      <c r="Y66" s="9"/>
      <c r="Z66" s="9"/>
    </row>
    <row r="67" spans="1:26" ht="199.5" customHeight="1">
      <c r="A67" s="21" t="s">
        <v>26</v>
      </c>
      <c r="B67" s="22" t="str">
        <f t="shared" si="5"/>
        <v>IT-F-2-3-9</v>
      </c>
      <c r="C67" s="21">
        <v>2</v>
      </c>
      <c r="D67" s="23"/>
      <c r="E67" s="21">
        <v>3</v>
      </c>
      <c r="F67" s="23"/>
      <c r="G67" s="21">
        <v>9</v>
      </c>
      <c r="H67" s="23" t="s">
        <v>132</v>
      </c>
      <c r="I67" s="23" t="s">
        <v>33</v>
      </c>
      <c r="J67" s="24" t="s">
        <v>538</v>
      </c>
      <c r="K67" s="47" t="s">
        <v>129</v>
      </c>
      <c r="L67" s="25" t="s">
        <v>28</v>
      </c>
      <c r="M67" s="26"/>
      <c r="N67" s="26" t="s">
        <v>517</v>
      </c>
      <c r="O67" s="27"/>
      <c r="P67" s="26"/>
      <c r="Q67" s="22"/>
      <c r="R67" s="28"/>
      <c r="S67" s="27"/>
      <c r="T67" s="29"/>
      <c r="U67" s="27"/>
      <c r="V67" s="30"/>
      <c r="W67" s="9"/>
      <c r="X67" s="9"/>
      <c r="Y67" s="9"/>
      <c r="Z67" s="9"/>
    </row>
    <row r="68" spans="1:26" ht="100.15" customHeight="1">
      <c r="A68" s="21" t="s">
        <v>26</v>
      </c>
      <c r="B68" s="22" t="str">
        <f>A69&amp;"-F-"&amp;C69&amp;"-"&amp;E69&amp;"-"&amp;G69</f>
        <v>IT-F-2-4-2</v>
      </c>
      <c r="C68" s="21">
        <v>2</v>
      </c>
      <c r="D68" s="23"/>
      <c r="E68" s="21">
        <v>4</v>
      </c>
      <c r="F68" s="23" t="s">
        <v>425</v>
      </c>
      <c r="G68" s="21">
        <v>1</v>
      </c>
      <c r="H68" s="23" t="s">
        <v>102</v>
      </c>
      <c r="I68" s="23" t="s">
        <v>177</v>
      </c>
      <c r="J68" s="24" t="s">
        <v>175</v>
      </c>
      <c r="K68" s="24" t="s">
        <v>176</v>
      </c>
      <c r="L68" s="25" t="s">
        <v>28</v>
      </c>
      <c r="M68" s="26"/>
      <c r="N68" s="26" t="s">
        <v>517</v>
      </c>
      <c r="O68" s="27"/>
      <c r="P68" s="26"/>
      <c r="Q68" s="22"/>
      <c r="R68" s="28"/>
      <c r="S68" s="27"/>
      <c r="T68" s="29"/>
      <c r="U68" s="27"/>
      <c r="V68" s="30"/>
      <c r="W68" s="9"/>
      <c r="X68" s="9"/>
      <c r="Y68" s="9"/>
      <c r="Z68" s="9"/>
    </row>
    <row r="69" spans="1:26" ht="100.15" customHeight="1">
      <c r="A69" s="21" t="s">
        <v>26</v>
      </c>
      <c r="B69" s="22" t="str">
        <f t="shared" ref="B69:B91" si="9">A69&amp;"-F-"&amp;C69&amp;"-"&amp;E69&amp;"-"&amp;G69</f>
        <v>IT-F-2-4-2</v>
      </c>
      <c r="C69" s="21">
        <v>2</v>
      </c>
      <c r="D69" s="23"/>
      <c r="E69" s="21">
        <v>4</v>
      </c>
      <c r="F69" s="23"/>
      <c r="G69" s="21">
        <v>2</v>
      </c>
      <c r="H69" s="23" t="s">
        <v>103</v>
      </c>
      <c r="I69" s="23" t="s">
        <v>225</v>
      </c>
      <c r="J69" s="24" t="s">
        <v>202</v>
      </c>
      <c r="K69" s="24" t="s">
        <v>179</v>
      </c>
      <c r="L69" s="25" t="s">
        <v>28</v>
      </c>
      <c r="M69" s="26"/>
      <c r="N69" s="26" t="s">
        <v>517</v>
      </c>
      <c r="O69" s="27"/>
      <c r="P69" s="26"/>
      <c r="Q69" s="22"/>
      <c r="R69" s="28"/>
      <c r="S69" s="27"/>
      <c r="T69" s="29"/>
      <c r="U69" s="27"/>
      <c r="V69" s="30"/>
      <c r="W69" s="9"/>
      <c r="X69" s="9"/>
      <c r="Y69" s="9"/>
      <c r="Z69" s="9"/>
    </row>
    <row r="70" spans="1:26" ht="100.15" customHeight="1">
      <c r="A70" s="21" t="s">
        <v>26</v>
      </c>
      <c r="B70" s="22" t="str">
        <f t="shared" si="9"/>
        <v>IT-F-2-4-3</v>
      </c>
      <c r="C70" s="21">
        <v>2</v>
      </c>
      <c r="D70" s="23"/>
      <c r="E70" s="21">
        <v>4</v>
      </c>
      <c r="F70" s="23"/>
      <c r="G70" s="21">
        <v>3</v>
      </c>
      <c r="H70" s="23" t="s">
        <v>104</v>
      </c>
      <c r="I70" s="23" t="s">
        <v>226</v>
      </c>
      <c r="J70" s="24" t="s">
        <v>203</v>
      </c>
      <c r="K70" s="24" t="s">
        <v>180</v>
      </c>
      <c r="L70" s="25" t="s">
        <v>28</v>
      </c>
      <c r="M70" s="26"/>
      <c r="N70" s="26" t="s">
        <v>517</v>
      </c>
      <c r="O70" s="27"/>
      <c r="P70" s="26"/>
      <c r="Q70" s="22"/>
      <c r="R70" s="28"/>
      <c r="S70" s="27"/>
      <c r="T70" s="29"/>
      <c r="U70" s="27"/>
      <c r="V70" s="30"/>
      <c r="W70" s="9"/>
      <c r="X70" s="9"/>
      <c r="Y70" s="9"/>
      <c r="Z70" s="9"/>
    </row>
    <row r="71" spans="1:26" ht="100.15" customHeight="1">
      <c r="A71" s="21" t="s">
        <v>26</v>
      </c>
      <c r="B71" s="22" t="str">
        <f t="shared" si="9"/>
        <v>IT-F-2-4-4</v>
      </c>
      <c r="C71" s="21">
        <v>2</v>
      </c>
      <c r="D71" s="23"/>
      <c r="E71" s="21">
        <v>4</v>
      </c>
      <c r="F71" s="23"/>
      <c r="G71" s="21">
        <v>4</v>
      </c>
      <c r="H71" s="23" t="s">
        <v>105</v>
      </c>
      <c r="I71" s="23" t="s">
        <v>227</v>
      </c>
      <c r="J71" s="24" t="s">
        <v>204</v>
      </c>
      <c r="K71" s="24" t="s">
        <v>181</v>
      </c>
      <c r="L71" s="25" t="s">
        <v>28</v>
      </c>
      <c r="M71" s="26"/>
      <c r="N71" s="26" t="s">
        <v>517</v>
      </c>
      <c r="O71" s="27"/>
      <c r="P71" s="26"/>
      <c r="Q71" s="22"/>
      <c r="R71" s="28"/>
      <c r="S71" s="27"/>
      <c r="T71" s="29"/>
      <c r="U71" s="27"/>
      <c r="V71" s="30"/>
      <c r="W71" s="9"/>
      <c r="X71" s="9"/>
      <c r="Y71" s="9"/>
      <c r="Z71" s="9"/>
    </row>
    <row r="72" spans="1:26" ht="100.15" customHeight="1">
      <c r="A72" s="21" t="s">
        <v>26</v>
      </c>
      <c r="B72" s="22" t="str">
        <f t="shared" si="9"/>
        <v>IT-F-2-4-5</v>
      </c>
      <c r="C72" s="21">
        <v>2</v>
      </c>
      <c r="D72" s="23"/>
      <c r="E72" s="21">
        <v>4</v>
      </c>
      <c r="F72" s="23"/>
      <c r="G72" s="21">
        <v>5</v>
      </c>
      <c r="H72" s="23" t="s">
        <v>106</v>
      </c>
      <c r="I72" s="23" t="s">
        <v>228</v>
      </c>
      <c r="J72" s="24" t="s">
        <v>205</v>
      </c>
      <c r="K72" s="24" t="s">
        <v>182</v>
      </c>
      <c r="L72" s="25" t="s">
        <v>28</v>
      </c>
      <c r="M72" s="26"/>
      <c r="N72" s="26" t="s">
        <v>517</v>
      </c>
      <c r="O72" s="27"/>
      <c r="P72" s="26"/>
      <c r="Q72" s="22"/>
      <c r="R72" s="28"/>
      <c r="S72" s="27"/>
      <c r="T72" s="29"/>
      <c r="U72" s="27"/>
      <c r="V72" s="30"/>
      <c r="W72" s="9"/>
      <c r="X72" s="9"/>
      <c r="Y72" s="9"/>
      <c r="Z72" s="9"/>
    </row>
    <row r="73" spans="1:26" ht="100.15" customHeight="1">
      <c r="A73" s="21" t="s">
        <v>26</v>
      </c>
      <c r="B73" s="22" t="str">
        <f t="shared" si="9"/>
        <v>IT-F-2-4-6</v>
      </c>
      <c r="C73" s="21">
        <v>2</v>
      </c>
      <c r="D73" s="23"/>
      <c r="E73" s="21">
        <v>4</v>
      </c>
      <c r="F73" s="23"/>
      <c r="G73" s="21">
        <v>6</v>
      </c>
      <c r="H73" s="23" t="s">
        <v>107</v>
      </c>
      <c r="I73" s="23" t="s">
        <v>229</v>
      </c>
      <c r="J73" s="24" t="s">
        <v>206</v>
      </c>
      <c r="K73" s="24" t="s">
        <v>183</v>
      </c>
      <c r="L73" s="25" t="s">
        <v>28</v>
      </c>
      <c r="M73" s="26"/>
      <c r="N73" s="26" t="s">
        <v>517</v>
      </c>
      <c r="O73" s="27"/>
      <c r="P73" s="26"/>
      <c r="Q73" s="22"/>
      <c r="R73" s="28"/>
      <c r="S73" s="27"/>
      <c r="T73" s="29"/>
      <c r="U73" s="27"/>
      <c r="V73" s="30"/>
      <c r="W73" s="9"/>
      <c r="X73" s="9"/>
      <c r="Y73" s="9"/>
      <c r="Z73" s="9"/>
    </row>
    <row r="74" spans="1:26" ht="100.15" customHeight="1">
      <c r="A74" s="21" t="s">
        <v>26</v>
      </c>
      <c r="B74" s="22" t="str">
        <f t="shared" si="9"/>
        <v>IT-F-2-4-7</v>
      </c>
      <c r="C74" s="21">
        <v>2</v>
      </c>
      <c r="D74" s="23"/>
      <c r="E74" s="21">
        <v>4</v>
      </c>
      <c r="F74" s="23"/>
      <c r="G74" s="21">
        <v>7</v>
      </c>
      <c r="H74" s="23" t="s">
        <v>108</v>
      </c>
      <c r="I74" s="23" t="s">
        <v>178</v>
      </c>
      <c r="J74" s="24" t="s">
        <v>207</v>
      </c>
      <c r="K74" s="24" t="s">
        <v>184</v>
      </c>
      <c r="L74" s="25" t="s">
        <v>28</v>
      </c>
      <c r="M74" s="26"/>
      <c r="N74" s="26" t="s">
        <v>517</v>
      </c>
      <c r="O74" s="27"/>
      <c r="P74" s="26"/>
      <c r="Q74" s="22"/>
      <c r="R74" s="28"/>
      <c r="S74" s="27"/>
      <c r="T74" s="29"/>
      <c r="U74" s="27"/>
      <c r="V74" s="30"/>
      <c r="W74" s="9"/>
      <c r="X74" s="9"/>
      <c r="Y74" s="9"/>
      <c r="Z74" s="9"/>
    </row>
    <row r="75" spans="1:26" ht="100.15" customHeight="1">
      <c r="A75" s="21" t="s">
        <v>26</v>
      </c>
      <c r="B75" s="22" t="str">
        <f t="shared" si="9"/>
        <v>IT-F-2-4-8</v>
      </c>
      <c r="C75" s="21">
        <v>2</v>
      </c>
      <c r="D75" s="23"/>
      <c r="E75" s="21">
        <v>4</v>
      </c>
      <c r="F75" s="23"/>
      <c r="G75" s="21">
        <v>8</v>
      </c>
      <c r="H75" s="23" t="s">
        <v>109</v>
      </c>
      <c r="I75" s="23" t="s">
        <v>230</v>
      </c>
      <c r="J75" s="24" t="s">
        <v>208</v>
      </c>
      <c r="K75" s="24" t="s">
        <v>185</v>
      </c>
      <c r="L75" s="25" t="s">
        <v>28</v>
      </c>
      <c r="M75" s="26"/>
      <c r="N75" s="26" t="s">
        <v>517</v>
      </c>
      <c r="O75" s="27"/>
      <c r="P75" s="26"/>
      <c r="Q75" s="22"/>
      <c r="R75" s="28"/>
      <c r="S75" s="27"/>
      <c r="T75" s="29"/>
      <c r="U75" s="27"/>
      <c r="V75" s="30"/>
      <c r="W75" s="9"/>
      <c r="X75" s="9"/>
      <c r="Y75" s="9"/>
      <c r="Z75" s="9"/>
    </row>
    <row r="76" spans="1:26" ht="100.15" customHeight="1">
      <c r="A76" s="21" t="s">
        <v>26</v>
      </c>
      <c r="B76" s="22" t="str">
        <f t="shared" si="9"/>
        <v>IT-F-2-4-9</v>
      </c>
      <c r="C76" s="21">
        <v>2</v>
      </c>
      <c r="D76" s="23"/>
      <c r="E76" s="21">
        <v>4</v>
      </c>
      <c r="F76" s="23"/>
      <c r="G76" s="21">
        <v>9</v>
      </c>
      <c r="H76" s="23" t="s">
        <v>110</v>
      </c>
      <c r="I76" s="23" t="s">
        <v>231</v>
      </c>
      <c r="J76" s="24" t="s">
        <v>209</v>
      </c>
      <c r="K76" s="24" t="s">
        <v>186</v>
      </c>
      <c r="L76" s="25" t="s">
        <v>28</v>
      </c>
      <c r="M76" s="26"/>
      <c r="N76" s="26" t="s">
        <v>517</v>
      </c>
      <c r="O76" s="27"/>
      <c r="P76" s="26"/>
      <c r="Q76" s="22"/>
      <c r="R76" s="28"/>
      <c r="S76" s="27"/>
      <c r="T76" s="29"/>
      <c r="U76" s="27"/>
      <c r="V76" s="30"/>
      <c r="W76" s="9"/>
      <c r="X76" s="9"/>
      <c r="Y76" s="9"/>
      <c r="Z76" s="9"/>
    </row>
    <row r="77" spans="1:26" ht="100.15" customHeight="1">
      <c r="A77" s="21" t="s">
        <v>26</v>
      </c>
      <c r="B77" s="22" t="str">
        <f t="shared" si="9"/>
        <v>IT-F-2-4-10</v>
      </c>
      <c r="C77" s="21">
        <v>2</v>
      </c>
      <c r="D77" s="23"/>
      <c r="E77" s="21">
        <v>4</v>
      </c>
      <c r="F77" s="23"/>
      <c r="G77" s="21">
        <v>10</v>
      </c>
      <c r="H77" s="23" t="s">
        <v>111</v>
      </c>
      <c r="I77" s="23" t="s">
        <v>232</v>
      </c>
      <c r="J77" s="24" t="s">
        <v>210</v>
      </c>
      <c r="K77" s="24" t="s">
        <v>187</v>
      </c>
      <c r="L77" s="25" t="s">
        <v>28</v>
      </c>
      <c r="M77" s="26"/>
      <c r="N77" s="26" t="s">
        <v>517</v>
      </c>
      <c r="O77" s="27"/>
      <c r="P77" s="26"/>
      <c r="Q77" s="22"/>
      <c r="R77" s="28"/>
      <c r="S77" s="27"/>
      <c r="T77" s="29"/>
      <c r="U77" s="27"/>
      <c r="V77" s="30"/>
      <c r="W77" s="9"/>
      <c r="X77" s="9"/>
      <c r="Y77" s="9"/>
      <c r="Z77" s="9"/>
    </row>
    <row r="78" spans="1:26" ht="100.15" customHeight="1">
      <c r="A78" s="21" t="s">
        <v>26</v>
      </c>
      <c r="B78" s="22" t="str">
        <f t="shared" si="9"/>
        <v>IT-F-2-4-11</v>
      </c>
      <c r="C78" s="21">
        <v>2</v>
      </c>
      <c r="D78" s="23"/>
      <c r="E78" s="21">
        <v>4</v>
      </c>
      <c r="F78" s="23"/>
      <c r="G78" s="21">
        <v>11</v>
      </c>
      <c r="H78" s="23" t="s">
        <v>112</v>
      </c>
      <c r="I78" s="23" t="s">
        <v>233</v>
      </c>
      <c r="J78" s="24" t="s">
        <v>211</v>
      </c>
      <c r="K78" s="24" t="s">
        <v>188</v>
      </c>
      <c r="L78" s="25" t="s">
        <v>28</v>
      </c>
      <c r="M78" s="26"/>
      <c r="N78" s="26" t="s">
        <v>517</v>
      </c>
      <c r="O78" s="27"/>
      <c r="P78" s="26"/>
      <c r="Q78" s="22"/>
      <c r="R78" s="28"/>
      <c r="S78" s="27"/>
      <c r="T78" s="29"/>
      <c r="U78" s="27"/>
      <c r="V78" s="30"/>
      <c r="W78" s="9"/>
      <c r="X78" s="9"/>
      <c r="Y78" s="9"/>
      <c r="Z78" s="9"/>
    </row>
    <row r="79" spans="1:26" ht="100.15" customHeight="1">
      <c r="A79" s="21" t="s">
        <v>26</v>
      </c>
      <c r="B79" s="22" t="str">
        <f t="shared" si="9"/>
        <v>IT-F-2-4-12</v>
      </c>
      <c r="C79" s="21">
        <v>2</v>
      </c>
      <c r="D79" s="23"/>
      <c r="E79" s="21">
        <v>4</v>
      </c>
      <c r="F79" s="23"/>
      <c r="G79" s="21">
        <v>12</v>
      </c>
      <c r="H79" s="23" t="s">
        <v>113</v>
      </c>
      <c r="I79" s="23" t="s">
        <v>234</v>
      </c>
      <c r="J79" s="24" t="s">
        <v>212</v>
      </c>
      <c r="K79" s="24" t="s">
        <v>189</v>
      </c>
      <c r="L79" s="25" t="s">
        <v>28</v>
      </c>
      <c r="M79" s="26"/>
      <c r="N79" s="26" t="s">
        <v>517</v>
      </c>
      <c r="O79" s="27"/>
      <c r="P79" s="26"/>
      <c r="Q79" s="22"/>
      <c r="R79" s="28"/>
      <c r="S79" s="27"/>
      <c r="T79" s="29"/>
      <c r="U79" s="27"/>
      <c r="V79" s="30"/>
      <c r="W79" s="9"/>
      <c r="X79" s="9"/>
      <c r="Y79" s="9"/>
      <c r="Z79" s="9"/>
    </row>
    <row r="80" spans="1:26" ht="100.15" customHeight="1">
      <c r="A80" s="21" t="s">
        <v>26</v>
      </c>
      <c r="B80" s="22" t="str">
        <f t="shared" si="9"/>
        <v>IT-F-2-4-13</v>
      </c>
      <c r="C80" s="21">
        <v>2</v>
      </c>
      <c r="D80" s="23"/>
      <c r="E80" s="21">
        <v>4</v>
      </c>
      <c r="F80" s="23"/>
      <c r="G80" s="21">
        <v>13</v>
      </c>
      <c r="H80" s="23" t="s">
        <v>114</v>
      </c>
      <c r="I80" s="23" t="s">
        <v>235</v>
      </c>
      <c r="J80" s="24" t="s">
        <v>213</v>
      </c>
      <c r="K80" s="24" t="s">
        <v>190</v>
      </c>
      <c r="L80" s="25" t="s">
        <v>28</v>
      </c>
      <c r="M80" s="26"/>
      <c r="N80" s="26" t="s">
        <v>517</v>
      </c>
      <c r="O80" s="27"/>
      <c r="P80" s="26"/>
      <c r="Q80" s="22"/>
      <c r="R80" s="28"/>
      <c r="S80" s="27"/>
      <c r="T80" s="29"/>
      <c r="U80" s="27"/>
      <c r="V80" s="30"/>
      <c r="W80" s="9"/>
      <c r="X80" s="9"/>
      <c r="Y80" s="9"/>
      <c r="Z80" s="9"/>
    </row>
    <row r="81" spans="1:26" ht="100.15" customHeight="1">
      <c r="A81" s="21" t="s">
        <v>26</v>
      </c>
      <c r="B81" s="22" t="str">
        <f t="shared" si="9"/>
        <v>IT-F-2-4-14</v>
      </c>
      <c r="C81" s="21">
        <v>2</v>
      </c>
      <c r="D81" s="23"/>
      <c r="E81" s="21">
        <v>4</v>
      </c>
      <c r="F81" s="23"/>
      <c r="G81" s="21">
        <v>14</v>
      </c>
      <c r="H81" s="23" t="s">
        <v>115</v>
      </c>
      <c r="I81" s="23" t="s">
        <v>236</v>
      </c>
      <c r="J81" s="24" t="s">
        <v>214</v>
      </c>
      <c r="K81" s="24" t="s">
        <v>191</v>
      </c>
      <c r="L81" s="25" t="s">
        <v>28</v>
      </c>
      <c r="M81" s="26"/>
      <c r="N81" s="26" t="s">
        <v>517</v>
      </c>
      <c r="O81" s="27"/>
      <c r="P81" s="26"/>
      <c r="Q81" s="22"/>
      <c r="R81" s="28"/>
      <c r="S81" s="27"/>
      <c r="T81" s="29"/>
      <c r="U81" s="27"/>
      <c r="V81" s="30"/>
      <c r="W81" s="9"/>
      <c r="X81" s="9"/>
      <c r="Y81" s="9"/>
      <c r="Z81" s="9"/>
    </row>
    <row r="82" spans="1:26" ht="100.15" customHeight="1">
      <c r="A82" s="21" t="s">
        <v>26</v>
      </c>
      <c r="B82" s="22" t="str">
        <f t="shared" si="9"/>
        <v>IT-F-2-4-15</v>
      </c>
      <c r="C82" s="21">
        <v>2</v>
      </c>
      <c r="D82" s="23"/>
      <c r="E82" s="21">
        <v>4</v>
      </c>
      <c r="F82" s="23"/>
      <c r="G82" s="21">
        <v>15</v>
      </c>
      <c r="H82" s="23" t="s">
        <v>116</v>
      </c>
      <c r="I82" s="23" t="s">
        <v>237</v>
      </c>
      <c r="J82" s="24" t="s">
        <v>215</v>
      </c>
      <c r="K82" s="24" t="s">
        <v>192</v>
      </c>
      <c r="L82" s="25" t="s">
        <v>28</v>
      </c>
      <c r="M82" s="26"/>
      <c r="N82" s="26" t="s">
        <v>517</v>
      </c>
      <c r="O82" s="27"/>
      <c r="P82" s="26"/>
      <c r="Q82" s="22"/>
      <c r="R82" s="28"/>
      <c r="S82" s="27"/>
      <c r="T82" s="29"/>
      <c r="U82" s="27"/>
      <c r="V82" s="30"/>
      <c r="W82" s="9"/>
      <c r="X82" s="9"/>
      <c r="Y82" s="9"/>
      <c r="Z82" s="9"/>
    </row>
    <row r="83" spans="1:26" ht="100.15" customHeight="1">
      <c r="A83" s="21" t="s">
        <v>26</v>
      </c>
      <c r="B83" s="22" t="str">
        <f t="shared" si="9"/>
        <v>IT-F-2-4-16</v>
      </c>
      <c r="C83" s="21">
        <v>2</v>
      </c>
      <c r="D83" s="23"/>
      <c r="E83" s="21">
        <v>4</v>
      </c>
      <c r="F83" s="23"/>
      <c r="G83" s="21">
        <v>16</v>
      </c>
      <c r="H83" s="23" t="s">
        <v>117</v>
      </c>
      <c r="I83" s="23" t="s">
        <v>238</v>
      </c>
      <c r="J83" s="24" t="s">
        <v>216</v>
      </c>
      <c r="K83" s="24" t="s">
        <v>193</v>
      </c>
      <c r="L83" s="25" t="s">
        <v>28</v>
      </c>
      <c r="M83" s="26"/>
      <c r="N83" s="26" t="s">
        <v>517</v>
      </c>
      <c r="O83" s="27"/>
      <c r="P83" s="26"/>
      <c r="Q83" s="22"/>
      <c r="R83" s="28"/>
      <c r="S83" s="27"/>
      <c r="T83" s="29"/>
      <c r="U83" s="27"/>
      <c r="V83" s="30"/>
      <c r="W83" s="9"/>
      <c r="X83" s="9"/>
      <c r="Y83" s="9"/>
      <c r="Z83" s="9"/>
    </row>
    <row r="84" spans="1:26" ht="100.15" customHeight="1">
      <c r="A84" s="21" t="s">
        <v>26</v>
      </c>
      <c r="B84" s="22" t="str">
        <f t="shared" si="9"/>
        <v>IT-F-2-4-17</v>
      </c>
      <c r="C84" s="21">
        <v>2</v>
      </c>
      <c r="D84" s="23"/>
      <c r="E84" s="21">
        <v>4</v>
      </c>
      <c r="F84" s="23"/>
      <c r="G84" s="21">
        <v>17</v>
      </c>
      <c r="H84" s="23" t="s">
        <v>118</v>
      </c>
      <c r="I84" s="23" t="s">
        <v>239</v>
      </c>
      <c r="J84" s="24" t="s">
        <v>217</v>
      </c>
      <c r="K84" s="24" t="s">
        <v>194</v>
      </c>
      <c r="L84" s="25" t="s">
        <v>28</v>
      </c>
      <c r="M84" s="26"/>
      <c r="N84" s="26" t="s">
        <v>517</v>
      </c>
      <c r="O84" s="27"/>
      <c r="P84" s="26"/>
      <c r="Q84" s="22"/>
      <c r="R84" s="28"/>
      <c r="S84" s="27"/>
      <c r="T84" s="29"/>
      <c r="U84" s="27"/>
      <c r="V84" s="30"/>
      <c r="W84" s="9"/>
      <c r="X84" s="9"/>
      <c r="Y84" s="9"/>
      <c r="Z84" s="9"/>
    </row>
    <row r="85" spans="1:26" ht="100.15" customHeight="1">
      <c r="A85" s="21" t="s">
        <v>26</v>
      </c>
      <c r="B85" s="22" t="str">
        <f t="shared" si="9"/>
        <v>IT-F-2-4-18</v>
      </c>
      <c r="C85" s="21">
        <v>2</v>
      </c>
      <c r="D85" s="23"/>
      <c r="E85" s="21">
        <v>4</v>
      </c>
      <c r="F85" s="23"/>
      <c r="G85" s="21">
        <v>18</v>
      </c>
      <c r="H85" s="23" t="s">
        <v>119</v>
      </c>
      <c r="I85" s="23" t="s">
        <v>240</v>
      </c>
      <c r="J85" s="24" t="s">
        <v>218</v>
      </c>
      <c r="K85" s="24" t="s">
        <v>195</v>
      </c>
      <c r="L85" s="25" t="s">
        <v>28</v>
      </c>
      <c r="M85" s="26"/>
      <c r="N85" s="26" t="s">
        <v>517</v>
      </c>
      <c r="O85" s="27"/>
      <c r="P85" s="26"/>
      <c r="Q85" s="22"/>
      <c r="R85" s="28"/>
      <c r="S85" s="27"/>
      <c r="T85" s="29"/>
      <c r="U85" s="27"/>
      <c r="V85" s="30"/>
      <c r="W85" s="9"/>
      <c r="X85" s="9"/>
      <c r="Y85" s="9"/>
      <c r="Z85" s="9"/>
    </row>
    <row r="86" spans="1:26" ht="100.15" customHeight="1">
      <c r="A86" s="21" t="s">
        <v>26</v>
      </c>
      <c r="B86" s="22" t="str">
        <f t="shared" si="9"/>
        <v>IT-F-2-4-19</v>
      </c>
      <c r="C86" s="21">
        <v>2</v>
      </c>
      <c r="D86" s="23"/>
      <c r="E86" s="21">
        <v>4</v>
      </c>
      <c r="F86" s="23"/>
      <c r="G86" s="21">
        <v>19</v>
      </c>
      <c r="H86" s="23" t="s">
        <v>120</v>
      </c>
      <c r="I86" s="23" t="s">
        <v>241</v>
      </c>
      <c r="J86" s="24" t="s">
        <v>219</v>
      </c>
      <c r="K86" s="24" t="s">
        <v>196</v>
      </c>
      <c r="L86" s="25" t="s">
        <v>28</v>
      </c>
      <c r="M86" s="26"/>
      <c r="N86" s="26" t="s">
        <v>517</v>
      </c>
      <c r="O86" s="27"/>
      <c r="P86" s="26"/>
      <c r="Q86" s="22"/>
      <c r="R86" s="28"/>
      <c r="S86" s="27"/>
      <c r="T86" s="29"/>
      <c r="U86" s="27"/>
      <c r="V86" s="30"/>
      <c r="W86" s="9"/>
      <c r="X86" s="9"/>
      <c r="Y86" s="9"/>
      <c r="Z86" s="9"/>
    </row>
    <row r="87" spans="1:26" ht="100.15" customHeight="1">
      <c r="A87" s="21" t="s">
        <v>26</v>
      </c>
      <c r="B87" s="22" t="str">
        <f t="shared" si="9"/>
        <v>IT-F-2-4-20</v>
      </c>
      <c r="C87" s="21">
        <v>2</v>
      </c>
      <c r="D87" s="23"/>
      <c r="E87" s="21">
        <v>4</v>
      </c>
      <c r="F87" s="23"/>
      <c r="G87" s="21">
        <v>20</v>
      </c>
      <c r="H87" s="23" t="s">
        <v>121</v>
      </c>
      <c r="I87" s="23" t="s">
        <v>242</v>
      </c>
      <c r="J87" s="24" t="s">
        <v>220</v>
      </c>
      <c r="K87" s="24" t="s">
        <v>197</v>
      </c>
      <c r="L87" s="25" t="s">
        <v>28</v>
      </c>
      <c r="M87" s="26"/>
      <c r="N87" s="26" t="s">
        <v>517</v>
      </c>
      <c r="O87" s="27"/>
      <c r="P87" s="26"/>
      <c r="Q87" s="22"/>
      <c r="R87" s="28"/>
      <c r="S87" s="27"/>
      <c r="T87" s="29"/>
      <c r="U87" s="27"/>
      <c r="V87" s="30"/>
      <c r="W87" s="9"/>
      <c r="X87" s="9"/>
      <c r="Y87" s="9"/>
      <c r="Z87" s="9"/>
    </row>
    <row r="88" spans="1:26" ht="100.15" customHeight="1">
      <c r="A88" s="21" t="s">
        <v>26</v>
      </c>
      <c r="B88" s="22" t="str">
        <f t="shared" si="9"/>
        <v>IT-F-2-4-21</v>
      </c>
      <c r="C88" s="21">
        <v>2</v>
      </c>
      <c r="D88" s="23"/>
      <c r="E88" s="21">
        <v>4</v>
      </c>
      <c r="F88" s="23"/>
      <c r="G88" s="21">
        <v>21</v>
      </c>
      <c r="H88" s="23" t="s">
        <v>122</v>
      </c>
      <c r="I88" s="23" t="s">
        <v>243</v>
      </c>
      <c r="J88" s="24" t="s">
        <v>221</v>
      </c>
      <c r="K88" s="24" t="s">
        <v>198</v>
      </c>
      <c r="L88" s="25" t="s">
        <v>28</v>
      </c>
      <c r="M88" s="26"/>
      <c r="N88" s="26" t="s">
        <v>517</v>
      </c>
      <c r="O88" s="27"/>
      <c r="P88" s="26"/>
      <c r="Q88" s="22"/>
      <c r="R88" s="28"/>
      <c r="S88" s="27"/>
      <c r="T88" s="29"/>
      <c r="U88" s="27"/>
      <c r="V88" s="30"/>
      <c r="W88" s="9"/>
      <c r="X88" s="9"/>
      <c r="Y88" s="9"/>
      <c r="Z88" s="9"/>
    </row>
    <row r="89" spans="1:26" ht="100.15" customHeight="1">
      <c r="A89" s="21" t="s">
        <v>26</v>
      </c>
      <c r="B89" s="22" t="str">
        <f t="shared" si="9"/>
        <v>IT-F-2-4-22</v>
      </c>
      <c r="C89" s="21">
        <v>2</v>
      </c>
      <c r="D89" s="23"/>
      <c r="E89" s="21">
        <v>4</v>
      </c>
      <c r="F89" s="23"/>
      <c r="G89" s="21">
        <v>22</v>
      </c>
      <c r="H89" s="23" t="s">
        <v>123</v>
      </c>
      <c r="I89" s="23" t="s">
        <v>244</v>
      </c>
      <c r="J89" s="24" t="s">
        <v>222</v>
      </c>
      <c r="K89" s="24" t="s">
        <v>199</v>
      </c>
      <c r="L89" s="25" t="s">
        <v>28</v>
      </c>
      <c r="M89" s="26"/>
      <c r="N89" s="26" t="s">
        <v>517</v>
      </c>
      <c r="O89" s="27"/>
      <c r="P89" s="26"/>
      <c r="Q89" s="22"/>
      <c r="R89" s="28"/>
      <c r="S89" s="27"/>
      <c r="T89" s="29"/>
      <c r="U89" s="27"/>
      <c r="V89" s="30"/>
      <c r="W89" s="9"/>
      <c r="X89" s="9"/>
      <c r="Y89" s="9"/>
      <c r="Z89" s="9"/>
    </row>
    <row r="90" spans="1:26" ht="100.15" customHeight="1">
      <c r="A90" s="21" t="s">
        <v>26</v>
      </c>
      <c r="B90" s="22" t="str">
        <f t="shared" si="9"/>
        <v>IT-F-2-4-23</v>
      </c>
      <c r="C90" s="21">
        <v>2</v>
      </c>
      <c r="D90" s="23"/>
      <c r="E90" s="21">
        <v>4</v>
      </c>
      <c r="F90" s="23"/>
      <c r="G90" s="21">
        <v>23</v>
      </c>
      <c r="H90" s="23" t="s">
        <v>124</v>
      </c>
      <c r="I90" s="23" t="s">
        <v>245</v>
      </c>
      <c r="J90" s="24" t="s">
        <v>223</v>
      </c>
      <c r="K90" s="24" t="s">
        <v>200</v>
      </c>
      <c r="L90" s="25" t="s">
        <v>28</v>
      </c>
      <c r="M90" s="26"/>
      <c r="N90" s="26" t="s">
        <v>517</v>
      </c>
      <c r="O90" s="27"/>
      <c r="P90" s="26"/>
      <c r="Q90" s="22"/>
      <c r="R90" s="28"/>
      <c r="S90" s="27"/>
      <c r="T90" s="29"/>
      <c r="U90" s="27"/>
      <c r="V90" s="30"/>
      <c r="W90" s="9"/>
      <c r="X90" s="9"/>
      <c r="Y90" s="9"/>
      <c r="Z90" s="9"/>
    </row>
    <row r="91" spans="1:26" ht="100.15" customHeight="1">
      <c r="A91" s="21" t="s">
        <v>26</v>
      </c>
      <c r="B91" s="22" t="str">
        <f t="shared" si="9"/>
        <v>IT-F-2-4-24</v>
      </c>
      <c r="C91" s="21">
        <v>2</v>
      </c>
      <c r="D91" s="23"/>
      <c r="E91" s="21">
        <v>4</v>
      </c>
      <c r="F91" s="23"/>
      <c r="G91" s="21">
        <v>24</v>
      </c>
      <c r="H91" s="23" t="s">
        <v>125</v>
      </c>
      <c r="I91" s="23" t="s">
        <v>246</v>
      </c>
      <c r="J91" s="24" t="s">
        <v>224</v>
      </c>
      <c r="K91" s="24" t="s">
        <v>201</v>
      </c>
      <c r="L91" s="25" t="s">
        <v>28</v>
      </c>
      <c r="M91" s="26"/>
      <c r="N91" s="26" t="s">
        <v>517</v>
      </c>
      <c r="O91" s="27"/>
      <c r="P91" s="26"/>
      <c r="Q91" s="22"/>
      <c r="R91" s="28"/>
      <c r="S91" s="27"/>
      <c r="T91" s="29"/>
      <c r="U91" s="27"/>
      <c r="V91" s="30"/>
      <c r="W91" s="9"/>
      <c r="X91" s="9"/>
      <c r="Y91" s="9"/>
      <c r="Z91" s="9"/>
    </row>
    <row r="92" spans="1:26" ht="100.15" customHeight="1">
      <c r="A92" s="21" t="s">
        <v>26</v>
      </c>
      <c r="B92" s="22" t="str">
        <f>A92&amp;"-F-"&amp;C92&amp;"-"&amp;E92&amp;"-"&amp;G92</f>
        <v>IT-F-2-5-1</v>
      </c>
      <c r="C92" s="21">
        <v>2</v>
      </c>
      <c r="D92" s="23"/>
      <c r="E92" s="21">
        <v>5</v>
      </c>
      <c r="F92" s="23" t="s">
        <v>426</v>
      </c>
      <c r="G92" s="21">
        <v>1</v>
      </c>
      <c r="H92" s="23" t="s">
        <v>102</v>
      </c>
      <c r="I92" s="23" t="s">
        <v>295</v>
      </c>
      <c r="J92" s="24" t="s">
        <v>294</v>
      </c>
      <c r="K92" s="24" t="s">
        <v>176</v>
      </c>
      <c r="L92" s="25" t="s">
        <v>28</v>
      </c>
      <c r="M92" s="26"/>
      <c r="N92" s="26" t="s">
        <v>517</v>
      </c>
      <c r="O92" s="27"/>
      <c r="P92" s="26"/>
      <c r="Q92" s="22"/>
      <c r="R92" s="28"/>
      <c r="S92" s="27"/>
      <c r="T92" s="29"/>
      <c r="U92" s="27"/>
      <c r="V92" s="30"/>
      <c r="W92" s="9"/>
      <c r="X92" s="9"/>
      <c r="Y92" s="9"/>
      <c r="Z92" s="9"/>
    </row>
    <row r="93" spans="1:26" ht="100.15" customHeight="1">
      <c r="A93" s="21" t="s">
        <v>26</v>
      </c>
      <c r="B93" s="22" t="str">
        <f t="shared" ref="B93:B115" si="10">A93&amp;"-F-"&amp;C93&amp;"-"&amp;E93&amp;"-"&amp;G93</f>
        <v>IT-F-2-5-2</v>
      </c>
      <c r="C93" s="21">
        <v>2</v>
      </c>
      <c r="D93" s="23"/>
      <c r="E93" s="21">
        <v>5</v>
      </c>
      <c r="F93" s="23"/>
      <c r="G93" s="21">
        <v>2</v>
      </c>
      <c r="H93" s="23" t="s">
        <v>103</v>
      </c>
      <c r="I93" s="23" t="s">
        <v>448</v>
      </c>
      <c r="J93" s="24" t="s">
        <v>449</v>
      </c>
      <c r="K93" s="24" t="s">
        <v>179</v>
      </c>
      <c r="L93" s="25" t="s">
        <v>28</v>
      </c>
      <c r="M93" s="26"/>
      <c r="N93" s="26" t="s">
        <v>517</v>
      </c>
      <c r="O93" s="27"/>
      <c r="P93" s="26"/>
      <c r="Q93" s="22"/>
      <c r="R93" s="28"/>
      <c r="S93" s="27"/>
      <c r="T93" s="29"/>
      <c r="U93" s="27"/>
      <c r="V93" s="30"/>
      <c r="W93" s="9"/>
      <c r="X93" s="9"/>
      <c r="Y93" s="9"/>
      <c r="Z93" s="9"/>
    </row>
    <row r="94" spans="1:26" ht="100.15" customHeight="1">
      <c r="A94" s="21" t="s">
        <v>26</v>
      </c>
      <c r="B94" s="22" t="str">
        <f t="shared" si="10"/>
        <v>IT-F-2-5-3</v>
      </c>
      <c r="C94" s="21">
        <v>2</v>
      </c>
      <c r="D94" s="23"/>
      <c r="E94" s="21">
        <v>5</v>
      </c>
      <c r="F94" s="23"/>
      <c r="G94" s="21">
        <v>3</v>
      </c>
      <c r="H94" s="23" t="s">
        <v>104</v>
      </c>
      <c r="I94" s="23" t="s">
        <v>450</v>
      </c>
      <c r="J94" s="24" t="s">
        <v>451</v>
      </c>
      <c r="K94" s="24" t="s">
        <v>180</v>
      </c>
      <c r="L94" s="25" t="s">
        <v>28</v>
      </c>
      <c r="M94" s="26"/>
      <c r="N94" s="26" t="s">
        <v>517</v>
      </c>
      <c r="O94" s="27"/>
      <c r="P94" s="26"/>
      <c r="Q94" s="22"/>
      <c r="R94" s="28"/>
      <c r="S94" s="27"/>
      <c r="T94" s="29"/>
      <c r="U94" s="27"/>
      <c r="V94" s="30"/>
      <c r="W94" s="9"/>
      <c r="X94" s="9"/>
      <c r="Y94" s="9"/>
      <c r="Z94" s="9"/>
    </row>
    <row r="95" spans="1:26" ht="100.15" customHeight="1">
      <c r="A95" s="21" t="s">
        <v>26</v>
      </c>
      <c r="B95" s="22" t="str">
        <f t="shared" si="10"/>
        <v>IT-F-2-5-4</v>
      </c>
      <c r="C95" s="21">
        <v>2</v>
      </c>
      <c r="D95" s="23"/>
      <c r="E95" s="21">
        <v>5</v>
      </c>
      <c r="F95" s="23"/>
      <c r="G95" s="21">
        <v>4</v>
      </c>
      <c r="H95" s="23" t="s">
        <v>105</v>
      </c>
      <c r="I95" s="23" t="s">
        <v>452</v>
      </c>
      <c r="J95" s="24" t="s">
        <v>453</v>
      </c>
      <c r="K95" s="24" t="s">
        <v>181</v>
      </c>
      <c r="L95" s="25" t="s">
        <v>28</v>
      </c>
      <c r="M95" s="26"/>
      <c r="N95" s="26" t="s">
        <v>517</v>
      </c>
      <c r="O95" s="27"/>
      <c r="P95" s="26"/>
      <c r="Q95" s="22"/>
      <c r="R95" s="28"/>
      <c r="S95" s="27"/>
      <c r="T95" s="29"/>
      <c r="U95" s="27"/>
      <c r="V95" s="30"/>
      <c r="W95" s="9"/>
      <c r="X95" s="9"/>
      <c r="Y95" s="9"/>
      <c r="Z95" s="9"/>
    </row>
    <row r="96" spans="1:26" ht="100.15" customHeight="1">
      <c r="A96" s="21" t="s">
        <v>26</v>
      </c>
      <c r="B96" s="22" t="str">
        <f t="shared" si="10"/>
        <v>IT-F-2-5-5</v>
      </c>
      <c r="C96" s="21">
        <v>2</v>
      </c>
      <c r="D96" s="23"/>
      <c r="E96" s="21">
        <v>5</v>
      </c>
      <c r="F96" s="23"/>
      <c r="G96" s="21">
        <v>5</v>
      </c>
      <c r="H96" s="23" t="s">
        <v>106</v>
      </c>
      <c r="I96" s="23" t="s">
        <v>454</v>
      </c>
      <c r="J96" s="24" t="s">
        <v>455</v>
      </c>
      <c r="K96" s="24" t="s">
        <v>182</v>
      </c>
      <c r="L96" s="25" t="s">
        <v>28</v>
      </c>
      <c r="M96" s="26"/>
      <c r="N96" s="26" t="s">
        <v>517</v>
      </c>
      <c r="O96" s="27"/>
      <c r="P96" s="26"/>
      <c r="Q96" s="22"/>
      <c r="R96" s="28"/>
      <c r="S96" s="27"/>
      <c r="T96" s="29"/>
      <c r="U96" s="27"/>
      <c r="V96" s="30"/>
      <c r="W96" s="9"/>
      <c r="X96" s="9"/>
      <c r="Y96" s="9"/>
      <c r="Z96" s="9"/>
    </row>
    <row r="97" spans="1:26" ht="100.15" customHeight="1">
      <c r="A97" s="21" t="s">
        <v>26</v>
      </c>
      <c r="B97" s="22" t="str">
        <f t="shared" si="10"/>
        <v>IT-F-2-5-6</v>
      </c>
      <c r="C97" s="21">
        <v>2</v>
      </c>
      <c r="D97" s="23"/>
      <c r="E97" s="21">
        <v>5</v>
      </c>
      <c r="F97" s="23"/>
      <c r="G97" s="21">
        <v>6</v>
      </c>
      <c r="H97" s="23" t="s">
        <v>107</v>
      </c>
      <c r="I97" s="23" t="s">
        <v>456</v>
      </c>
      <c r="J97" s="24" t="s">
        <v>457</v>
      </c>
      <c r="K97" s="24" t="s">
        <v>183</v>
      </c>
      <c r="L97" s="25" t="s">
        <v>28</v>
      </c>
      <c r="M97" s="26"/>
      <c r="N97" s="26" t="s">
        <v>517</v>
      </c>
      <c r="O97" s="27"/>
      <c r="P97" s="26"/>
      <c r="Q97" s="22"/>
      <c r="R97" s="28"/>
      <c r="S97" s="27"/>
      <c r="T97" s="29"/>
      <c r="U97" s="27"/>
      <c r="V97" s="30"/>
      <c r="W97" s="9"/>
      <c r="X97" s="9"/>
      <c r="Y97" s="9"/>
      <c r="Z97" s="9"/>
    </row>
    <row r="98" spans="1:26" ht="100.15" customHeight="1">
      <c r="A98" s="21" t="s">
        <v>26</v>
      </c>
      <c r="B98" s="22" t="str">
        <f t="shared" si="10"/>
        <v>IT-F-2-5-7</v>
      </c>
      <c r="C98" s="21">
        <v>2</v>
      </c>
      <c r="D98" s="23"/>
      <c r="E98" s="21">
        <v>5</v>
      </c>
      <c r="F98" s="23"/>
      <c r="G98" s="21">
        <v>7</v>
      </c>
      <c r="H98" s="23" t="s">
        <v>108</v>
      </c>
      <c r="I98" s="23" t="s">
        <v>458</v>
      </c>
      <c r="J98" s="24" t="s">
        <v>459</v>
      </c>
      <c r="K98" s="24" t="s">
        <v>184</v>
      </c>
      <c r="L98" s="25" t="s">
        <v>28</v>
      </c>
      <c r="M98" s="26"/>
      <c r="N98" s="26" t="s">
        <v>517</v>
      </c>
      <c r="O98" s="27"/>
      <c r="P98" s="26"/>
      <c r="Q98" s="22"/>
      <c r="R98" s="28"/>
      <c r="S98" s="27"/>
      <c r="T98" s="29"/>
      <c r="U98" s="27"/>
      <c r="V98" s="30"/>
      <c r="W98" s="9"/>
      <c r="X98" s="9"/>
      <c r="Y98" s="9"/>
      <c r="Z98" s="9"/>
    </row>
    <row r="99" spans="1:26" ht="100.15" customHeight="1">
      <c r="A99" s="21" t="s">
        <v>26</v>
      </c>
      <c r="B99" s="22" t="str">
        <f t="shared" si="10"/>
        <v>IT-F-2-5-8</v>
      </c>
      <c r="C99" s="21">
        <v>2</v>
      </c>
      <c r="D99" s="23"/>
      <c r="E99" s="21">
        <v>5</v>
      </c>
      <c r="F99" s="23"/>
      <c r="G99" s="21">
        <v>8</v>
      </c>
      <c r="H99" s="23" t="s">
        <v>109</v>
      </c>
      <c r="I99" s="23" t="s">
        <v>460</v>
      </c>
      <c r="J99" s="24" t="s">
        <v>461</v>
      </c>
      <c r="K99" s="24" t="s">
        <v>185</v>
      </c>
      <c r="L99" s="25" t="s">
        <v>28</v>
      </c>
      <c r="M99" s="26"/>
      <c r="N99" s="26" t="s">
        <v>517</v>
      </c>
      <c r="O99" s="27"/>
      <c r="P99" s="26"/>
      <c r="Q99" s="22"/>
      <c r="R99" s="28"/>
      <c r="S99" s="27"/>
      <c r="T99" s="29"/>
      <c r="U99" s="27"/>
      <c r="V99" s="30"/>
      <c r="W99" s="9"/>
      <c r="X99" s="9"/>
      <c r="Y99" s="9"/>
      <c r="Z99" s="9"/>
    </row>
    <row r="100" spans="1:26" ht="100.15" customHeight="1">
      <c r="A100" s="21" t="s">
        <v>26</v>
      </c>
      <c r="B100" s="22" t="str">
        <f t="shared" si="10"/>
        <v>IT-F-2-5-9</v>
      </c>
      <c r="C100" s="21">
        <v>2</v>
      </c>
      <c r="D100" s="23"/>
      <c r="E100" s="21">
        <v>5</v>
      </c>
      <c r="F100" s="23"/>
      <c r="G100" s="21">
        <v>9</v>
      </c>
      <c r="H100" s="23" t="s">
        <v>110</v>
      </c>
      <c r="I100" s="23" t="s">
        <v>462</v>
      </c>
      <c r="J100" s="24" t="s">
        <v>463</v>
      </c>
      <c r="K100" s="24" t="s">
        <v>186</v>
      </c>
      <c r="L100" s="25" t="s">
        <v>28</v>
      </c>
      <c r="M100" s="26"/>
      <c r="N100" s="26" t="s">
        <v>517</v>
      </c>
      <c r="O100" s="27"/>
      <c r="P100" s="26"/>
      <c r="Q100" s="22"/>
      <c r="R100" s="28"/>
      <c r="S100" s="27"/>
      <c r="T100" s="29"/>
      <c r="U100" s="27"/>
      <c r="V100" s="30"/>
      <c r="W100" s="9"/>
      <c r="X100" s="9"/>
      <c r="Y100" s="9"/>
      <c r="Z100" s="9"/>
    </row>
    <row r="101" spans="1:26" ht="100.15" customHeight="1">
      <c r="A101" s="21" t="s">
        <v>26</v>
      </c>
      <c r="B101" s="22" t="str">
        <f t="shared" si="10"/>
        <v>IT-F-2-5-10</v>
      </c>
      <c r="C101" s="21">
        <v>2</v>
      </c>
      <c r="D101" s="23"/>
      <c r="E101" s="21">
        <v>5</v>
      </c>
      <c r="F101" s="23"/>
      <c r="G101" s="21">
        <v>10</v>
      </c>
      <c r="H101" s="23" t="s">
        <v>111</v>
      </c>
      <c r="I101" s="23" t="s">
        <v>464</v>
      </c>
      <c r="J101" s="24" t="s">
        <v>465</v>
      </c>
      <c r="K101" s="24" t="s">
        <v>187</v>
      </c>
      <c r="L101" s="25" t="s">
        <v>28</v>
      </c>
      <c r="M101" s="26"/>
      <c r="N101" s="26" t="s">
        <v>517</v>
      </c>
      <c r="O101" s="27"/>
      <c r="P101" s="26"/>
      <c r="Q101" s="22"/>
      <c r="R101" s="28"/>
      <c r="S101" s="27"/>
      <c r="T101" s="29"/>
      <c r="U101" s="27"/>
      <c r="V101" s="30"/>
      <c r="W101" s="9"/>
      <c r="X101" s="9"/>
      <c r="Y101" s="9"/>
      <c r="Z101" s="9"/>
    </row>
    <row r="102" spans="1:26" ht="100.15" customHeight="1">
      <c r="A102" s="21" t="s">
        <v>26</v>
      </c>
      <c r="B102" s="22" t="str">
        <f t="shared" si="10"/>
        <v>IT-F-2-5-11</v>
      </c>
      <c r="C102" s="21">
        <v>2</v>
      </c>
      <c r="D102" s="23"/>
      <c r="E102" s="21">
        <v>5</v>
      </c>
      <c r="F102" s="23"/>
      <c r="G102" s="21">
        <v>11</v>
      </c>
      <c r="H102" s="23" t="s">
        <v>112</v>
      </c>
      <c r="I102" s="23" t="s">
        <v>466</v>
      </c>
      <c r="J102" s="24" t="s">
        <v>467</v>
      </c>
      <c r="K102" s="24" t="s">
        <v>188</v>
      </c>
      <c r="L102" s="25" t="s">
        <v>28</v>
      </c>
      <c r="M102" s="26"/>
      <c r="N102" s="26" t="s">
        <v>517</v>
      </c>
      <c r="O102" s="27"/>
      <c r="P102" s="26"/>
      <c r="Q102" s="22"/>
      <c r="R102" s="28"/>
      <c r="S102" s="27"/>
      <c r="T102" s="29"/>
      <c r="U102" s="27"/>
      <c r="V102" s="30"/>
      <c r="W102" s="9"/>
      <c r="X102" s="9"/>
      <c r="Y102" s="9"/>
      <c r="Z102" s="9"/>
    </row>
    <row r="103" spans="1:26" ht="100.15" customHeight="1">
      <c r="A103" s="21" t="s">
        <v>26</v>
      </c>
      <c r="B103" s="22" t="str">
        <f t="shared" si="10"/>
        <v>IT-F-2-5-12</v>
      </c>
      <c r="C103" s="21">
        <v>2</v>
      </c>
      <c r="D103" s="23"/>
      <c r="E103" s="21">
        <v>5</v>
      </c>
      <c r="F103" s="23"/>
      <c r="G103" s="21">
        <v>12</v>
      </c>
      <c r="H103" s="23" t="s">
        <v>113</v>
      </c>
      <c r="I103" s="23" t="s">
        <v>468</v>
      </c>
      <c r="J103" s="24" t="s">
        <v>469</v>
      </c>
      <c r="K103" s="24" t="s">
        <v>189</v>
      </c>
      <c r="L103" s="25" t="s">
        <v>28</v>
      </c>
      <c r="M103" s="26"/>
      <c r="N103" s="26" t="s">
        <v>517</v>
      </c>
      <c r="O103" s="27"/>
      <c r="P103" s="26"/>
      <c r="Q103" s="22"/>
      <c r="R103" s="28"/>
      <c r="S103" s="27"/>
      <c r="T103" s="29"/>
      <c r="U103" s="27"/>
      <c r="V103" s="30"/>
      <c r="W103" s="9"/>
      <c r="X103" s="9"/>
      <c r="Y103" s="9"/>
      <c r="Z103" s="9"/>
    </row>
    <row r="104" spans="1:26" ht="100.15" customHeight="1">
      <c r="A104" s="21" t="s">
        <v>26</v>
      </c>
      <c r="B104" s="22" t="str">
        <f t="shared" si="10"/>
        <v>IT-F-2-5-13</v>
      </c>
      <c r="C104" s="21">
        <v>2</v>
      </c>
      <c r="D104" s="23"/>
      <c r="E104" s="21">
        <v>5</v>
      </c>
      <c r="F104" s="23"/>
      <c r="G104" s="21">
        <v>13</v>
      </c>
      <c r="H104" s="23" t="s">
        <v>114</v>
      </c>
      <c r="I104" s="23" t="s">
        <v>470</v>
      </c>
      <c r="J104" s="24" t="s">
        <v>471</v>
      </c>
      <c r="K104" s="24" t="s">
        <v>190</v>
      </c>
      <c r="L104" s="25" t="s">
        <v>28</v>
      </c>
      <c r="M104" s="26"/>
      <c r="N104" s="26" t="s">
        <v>517</v>
      </c>
      <c r="O104" s="27"/>
      <c r="P104" s="26"/>
      <c r="Q104" s="22"/>
      <c r="R104" s="28"/>
      <c r="S104" s="27"/>
      <c r="T104" s="29"/>
      <c r="U104" s="27"/>
      <c r="V104" s="30"/>
      <c r="W104" s="9"/>
      <c r="X104" s="9"/>
      <c r="Y104" s="9"/>
      <c r="Z104" s="9"/>
    </row>
    <row r="105" spans="1:26" ht="100.15" customHeight="1">
      <c r="A105" s="21" t="s">
        <v>26</v>
      </c>
      <c r="B105" s="22" t="str">
        <f t="shared" si="10"/>
        <v>IT-F-2-5-14</v>
      </c>
      <c r="C105" s="21">
        <v>2</v>
      </c>
      <c r="D105" s="23"/>
      <c r="E105" s="21">
        <v>5</v>
      </c>
      <c r="F105" s="23"/>
      <c r="G105" s="21">
        <v>14</v>
      </c>
      <c r="H105" s="23" t="s">
        <v>115</v>
      </c>
      <c r="I105" s="23" t="s">
        <v>472</v>
      </c>
      <c r="J105" s="24" t="s">
        <v>473</v>
      </c>
      <c r="K105" s="24" t="s">
        <v>191</v>
      </c>
      <c r="L105" s="25" t="s">
        <v>28</v>
      </c>
      <c r="M105" s="26"/>
      <c r="N105" s="26" t="s">
        <v>517</v>
      </c>
      <c r="O105" s="27"/>
      <c r="P105" s="26"/>
      <c r="Q105" s="22"/>
      <c r="R105" s="28"/>
      <c r="S105" s="27"/>
      <c r="T105" s="29"/>
      <c r="U105" s="27"/>
      <c r="V105" s="30"/>
      <c r="W105" s="9"/>
      <c r="X105" s="9"/>
      <c r="Y105" s="9"/>
      <c r="Z105" s="9"/>
    </row>
    <row r="106" spans="1:26" ht="100.15" customHeight="1">
      <c r="A106" s="21" t="s">
        <v>26</v>
      </c>
      <c r="B106" s="22" t="str">
        <f t="shared" si="10"/>
        <v>IT-F-2-5-15</v>
      </c>
      <c r="C106" s="21">
        <v>2</v>
      </c>
      <c r="D106" s="23"/>
      <c r="E106" s="21">
        <v>5</v>
      </c>
      <c r="F106" s="23"/>
      <c r="G106" s="21">
        <v>15</v>
      </c>
      <c r="H106" s="23" t="s">
        <v>116</v>
      </c>
      <c r="I106" s="23" t="s">
        <v>474</v>
      </c>
      <c r="J106" s="24" t="s">
        <v>475</v>
      </c>
      <c r="K106" s="24" t="s">
        <v>192</v>
      </c>
      <c r="L106" s="25" t="s">
        <v>28</v>
      </c>
      <c r="M106" s="26"/>
      <c r="N106" s="26" t="s">
        <v>517</v>
      </c>
      <c r="O106" s="27"/>
      <c r="P106" s="26"/>
      <c r="Q106" s="22"/>
      <c r="R106" s="28"/>
      <c r="S106" s="27"/>
      <c r="T106" s="29"/>
      <c r="U106" s="27"/>
      <c r="V106" s="30"/>
      <c r="W106" s="9"/>
      <c r="X106" s="9"/>
      <c r="Y106" s="9"/>
      <c r="Z106" s="9"/>
    </row>
    <row r="107" spans="1:26" ht="100.15" customHeight="1">
      <c r="A107" s="21" t="s">
        <v>26</v>
      </c>
      <c r="B107" s="22" t="str">
        <f t="shared" si="10"/>
        <v>IT-F-2-5-16</v>
      </c>
      <c r="C107" s="21">
        <v>2</v>
      </c>
      <c r="D107" s="23"/>
      <c r="E107" s="21">
        <v>5</v>
      </c>
      <c r="F107" s="23"/>
      <c r="G107" s="21">
        <v>16</v>
      </c>
      <c r="H107" s="23" t="s">
        <v>117</v>
      </c>
      <c r="I107" s="23" t="s">
        <v>476</v>
      </c>
      <c r="J107" s="24" t="s">
        <v>477</v>
      </c>
      <c r="K107" s="24" t="s">
        <v>193</v>
      </c>
      <c r="L107" s="25" t="s">
        <v>28</v>
      </c>
      <c r="M107" s="26"/>
      <c r="N107" s="26" t="s">
        <v>517</v>
      </c>
      <c r="O107" s="27"/>
      <c r="P107" s="26"/>
      <c r="Q107" s="22"/>
      <c r="R107" s="28"/>
      <c r="S107" s="27"/>
      <c r="T107" s="29"/>
      <c r="U107" s="27"/>
      <c r="V107" s="30"/>
      <c r="W107" s="9"/>
      <c r="X107" s="9"/>
      <c r="Y107" s="9"/>
      <c r="Z107" s="9"/>
    </row>
    <row r="108" spans="1:26" ht="100.15" customHeight="1">
      <c r="A108" s="21" t="s">
        <v>26</v>
      </c>
      <c r="B108" s="22" t="str">
        <f t="shared" si="10"/>
        <v>IT-F-2-5-17</v>
      </c>
      <c r="C108" s="21">
        <v>2</v>
      </c>
      <c r="D108" s="23"/>
      <c r="E108" s="21">
        <v>5</v>
      </c>
      <c r="F108" s="23"/>
      <c r="G108" s="21">
        <v>17</v>
      </c>
      <c r="H108" s="23" t="s">
        <v>118</v>
      </c>
      <c r="I108" s="23" t="s">
        <v>478</v>
      </c>
      <c r="J108" s="24" t="s">
        <v>479</v>
      </c>
      <c r="K108" s="24" t="s">
        <v>194</v>
      </c>
      <c r="L108" s="25" t="s">
        <v>28</v>
      </c>
      <c r="M108" s="26"/>
      <c r="N108" s="26" t="s">
        <v>517</v>
      </c>
      <c r="O108" s="27"/>
      <c r="P108" s="26"/>
      <c r="Q108" s="22"/>
      <c r="R108" s="28"/>
      <c r="S108" s="27"/>
      <c r="T108" s="29"/>
      <c r="U108" s="27"/>
      <c r="V108" s="30"/>
      <c r="W108" s="9"/>
      <c r="X108" s="9"/>
      <c r="Y108" s="9"/>
      <c r="Z108" s="9"/>
    </row>
    <row r="109" spans="1:26" ht="100.15" customHeight="1">
      <c r="A109" s="21" t="s">
        <v>26</v>
      </c>
      <c r="B109" s="22" t="str">
        <f t="shared" si="10"/>
        <v>IT-F-2-5-18</v>
      </c>
      <c r="C109" s="21">
        <v>2</v>
      </c>
      <c r="D109" s="23"/>
      <c r="E109" s="21">
        <v>5</v>
      </c>
      <c r="F109" s="23"/>
      <c r="G109" s="21">
        <v>18</v>
      </c>
      <c r="H109" s="23" t="s">
        <v>119</v>
      </c>
      <c r="I109" s="23" t="s">
        <v>480</v>
      </c>
      <c r="J109" s="24" t="s">
        <v>481</v>
      </c>
      <c r="K109" s="24" t="s">
        <v>195</v>
      </c>
      <c r="L109" s="25" t="s">
        <v>28</v>
      </c>
      <c r="M109" s="26"/>
      <c r="N109" s="26" t="s">
        <v>517</v>
      </c>
      <c r="O109" s="27"/>
      <c r="P109" s="26"/>
      <c r="Q109" s="22"/>
      <c r="R109" s="28"/>
      <c r="S109" s="27"/>
      <c r="T109" s="29"/>
      <c r="U109" s="27"/>
      <c r="V109" s="30"/>
      <c r="W109" s="9"/>
      <c r="X109" s="9"/>
      <c r="Y109" s="9"/>
      <c r="Z109" s="9"/>
    </row>
    <row r="110" spans="1:26" ht="100.15" customHeight="1">
      <c r="A110" s="21" t="s">
        <v>26</v>
      </c>
      <c r="B110" s="22" t="str">
        <f t="shared" si="10"/>
        <v>IT-F-2-5-19</v>
      </c>
      <c r="C110" s="21">
        <v>2</v>
      </c>
      <c r="D110" s="23"/>
      <c r="E110" s="21">
        <v>5</v>
      </c>
      <c r="F110" s="23"/>
      <c r="G110" s="21">
        <v>19</v>
      </c>
      <c r="H110" s="23" t="s">
        <v>120</v>
      </c>
      <c r="I110" s="23" t="s">
        <v>482</v>
      </c>
      <c r="J110" s="24" t="s">
        <v>483</v>
      </c>
      <c r="K110" s="24" t="s">
        <v>196</v>
      </c>
      <c r="L110" s="25" t="s">
        <v>28</v>
      </c>
      <c r="M110" s="26"/>
      <c r="N110" s="26" t="s">
        <v>517</v>
      </c>
      <c r="O110" s="27"/>
      <c r="P110" s="26"/>
      <c r="Q110" s="22"/>
      <c r="R110" s="28"/>
      <c r="S110" s="27"/>
      <c r="T110" s="29"/>
      <c r="U110" s="27"/>
      <c r="V110" s="30"/>
      <c r="W110" s="9"/>
      <c r="X110" s="9"/>
      <c r="Y110" s="9"/>
      <c r="Z110" s="9"/>
    </row>
    <row r="111" spans="1:26" ht="100.15" customHeight="1">
      <c r="A111" s="21" t="s">
        <v>26</v>
      </c>
      <c r="B111" s="22" t="str">
        <f t="shared" si="10"/>
        <v>IT-F-2-5-20</v>
      </c>
      <c r="C111" s="21">
        <v>2</v>
      </c>
      <c r="D111" s="23"/>
      <c r="E111" s="21">
        <v>5</v>
      </c>
      <c r="F111" s="23"/>
      <c r="G111" s="21">
        <v>20</v>
      </c>
      <c r="H111" s="23" t="s">
        <v>121</v>
      </c>
      <c r="I111" s="23" t="s">
        <v>484</v>
      </c>
      <c r="J111" s="24" t="s">
        <v>485</v>
      </c>
      <c r="K111" s="24" t="s">
        <v>197</v>
      </c>
      <c r="L111" s="25" t="s">
        <v>28</v>
      </c>
      <c r="M111" s="26"/>
      <c r="N111" s="26" t="s">
        <v>517</v>
      </c>
      <c r="O111" s="27"/>
      <c r="P111" s="26"/>
      <c r="Q111" s="22"/>
      <c r="R111" s="28"/>
      <c r="S111" s="27"/>
      <c r="T111" s="29"/>
      <c r="U111" s="27"/>
      <c r="V111" s="30"/>
      <c r="W111" s="9"/>
      <c r="X111" s="9"/>
      <c r="Y111" s="9"/>
      <c r="Z111" s="9"/>
    </row>
    <row r="112" spans="1:26" ht="100.15" customHeight="1">
      <c r="A112" s="21" t="s">
        <v>26</v>
      </c>
      <c r="B112" s="22" t="str">
        <f t="shared" si="10"/>
        <v>IT-F-2-5-21</v>
      </c>
      <c r="C112" s="21">
        <v>2</v>
      </c>
      <c r="D112" s="23"/>
      <c r="E112" s="21">
        <v>5</v>
      </c>
      <c r="F112" s="23"/>
      <c r="G112" s="21">
        <v>21</v>
      </c>
      <c r="H112" s="23" t="s">
        <v>122</v>
      </c>
      <c r="I112" s="23" t="s">
        <v>486</v>
      </c>
      <c r="J112" s="24" t="s">
        <v>487</v>
      </c>
      <c r="K112" s="24" t="s">
        <v>198</v>
      </c>
      <c r="L112" s="25" t="s">
        <v>28</v>
      </c>
      <c r="M112" s="26"/>
      <c r="N112" s="26" t="s">
        <v>517</v>
      </c>
      <c r="O112" s="27"/>
      <c r="P112" s="26"/>
      <c r="Q112" s="22"/>
      <c r="R112" s="28"/>
      <c r="S112" s="27"/>
      <c r="T112" s="29"/>
      <c r="U112" s="27"/>
      <c r="V112" s="30"/>
      <c r="W112" s="9"/>
      <c r="X112" s="9"/>
      <c r="Y112" s="9"/>
      <c r="Z112" s="9"/>
    </row>
    <row r="113" spans="1:26" ht="100.15" customHeight="1">
      <c r="A113" s="21" t="s">
        <v>26</v>
      </c>
      <c r="B113" s="22" t="str">
        <f t="shared" si="10"/>
        <v>IT-F-2-5-22</v>
      </c>
      <c r="C113" s="21">
        <v>2</v>
      </c>
      <c r="D113" s="23"/>
      <c r="E113" s="21">
        <v>5</v>
      </c>
      <c r="F113" s="23"/>
      <c r="G113" s="21">
        <v>22</v>
      </c>
      <c r="H113" s="23" t="s">
        <v>123</v>
      </c>
      <c r="I113" s="23" t="s">
        <v>488</v>
      </c>
      <c r="J113" s="24" t="s">
        <v>489</v>
      </c>
      <c r="K113" s="24" t="s">
        <v>199</v>
      </c>
      <c r="L113" s="25" t="s">
        <v>28</v>
      </c>
      <c r="M113" s="26"/>
      <c r="N113" s="26" t="s">
        <v>517</v>
      </c>
      <c r="O113" s="27"/>
      <c r="P113" s="26"/>
      <c r="Q113" s="22"/>
      <c r="R113" s="28"/>
      <c r="S113" s="27"/>
      <c r="T113" s="29"/>
      <c r="U113" s="27"/>
      <c r="V113" s="30"/>
      <c r="W113" s="9"/>
      <c r="X113" s="9"/>
      <c r="Y113" s="9"/>
      <c r="Z113" s="9"/>
    </row>
    <row r="114" spans="1:26" ht="100.15" customHeight="1">
      <c r="A114" s="21" t="s">
        <v>26</v>
      </c>
      <c r="B114" s="22" t="str">
        <f t="shared" si="10"/>
        <v>IT-F-2-5-23</v>
      </c>
      <c r="C114" s="21">
        <v>2</v>
      </c>
      <c r="D114" s="23"/>
      <c r="E114" s="21">
        <v>5</v>
      </c>
      <c r="F114" s="23"/>
      <c r="G114" s="21">
        <v>23</v>
      </c>
      <c r="H114" s="23" t="s">
        <v>124</v>
      </c>
      <c r="I114" s="23" t="s">
        <v>490</v>
      </c>
      <c r="J114" s="24" t="s">
        <v>491</v>
      </c>
      <c r="K114" s="24" t="s">
        <v>200</v>
      </c>
      <c r="L114" s="25" t="s">
        <v>28</v>
      </c>
      <c r="M114" s="26"/>
      <c r="N114" s="26" t="s">
        <v>517</v>
      </c>
      <c r="O114" s="27"/>
      <c r="P114" s="26"/>
      <c r="Q114" s="22"/>
      <c r="R114" s="28"/>
      <c r="S114" s="27"/>
      <c r="T114" s="29"/>
      <c r="U114" s="27"/>
      <c r="V114" s="30"/>
      <c r="W114" s="9"/>
      <c r="X114" s="9"/>
      <c r="Y114" s="9"/>
      <c r="Z114" s="9"/>
    </row>
    <row r="115" spans="1:26" ht="100.15" customHeight="1">
      <c r="A115" s="21" t="s">
        <v>26</v>
      </c>
      <c r="B115" s="22" t="str">
        <f t="shared" si="10"/>
        <v>IT-F-2-5-24</v>
      </c>
      <c r="C115" s="21">
        <v>2</v>
      </c>
      <c r="D115" s="23"/>
      <c r="E115" s="21">
        <v>5</v>
      </c>
      <c r="F115" s="23"/>
      <c r="G115" s="21">
        <v>24</v>
      </c>
      <c r="H115" s="23" t="s">
        <v>125</v>
      </c>
      <c r="I115" s="23" t="s">
        <v>492</v>
      </c>
      <c r="J115" s="24" t="s">
        <v>493</v>
      </c>
      <c r="K115" s="24" t="s">
        <v>201</v>
      </c>
      <c r="L115" s="25" t="s">
        <v>28</v>
      </c>
      <c r="M115" s="26"/>
      <c r="N115" s="26" t="s">
        <v>517</v>
      </c>
      <c r="O115" s="27"/>
      <c r="P115" s="26"/>
      <c r="Q115" s="22"/>
      <c r="R115" s="28"/>
      <c r="S115" s="27"/>
      <c r="T115" s="29"/>
      <c r="U115" s="27"/>
      <c r="V115" s="30"/>
      <c r="W115" s="9"/>
      <c r="X115" s="9"/>
      <c r="Y115" s="9"/>
      <c r="Z115" s="9"/>
    </row>
    <row r="116" spans="1:26" ht="13.5" customHeight="1">
      <c r="A116" s="1"/>
      <c r="B116" s="1"/>
      <c r="C116" s="1"/>
      <c r="D116" s="2"/>
      <c r="E116" s="1"/>
      <c r="F116" s="3"/>
      <c r="G116" s="1"/>
      <c r="H116" s="4"/>
      <c r="I116" s="4"/>
      <c r="J116" s="31"/>
      <c r="K116" s="4"/>
      <c r="L116" s="4"/>
      <c r="M116" s="9"/>
      <c r="N116" s="4"/>
      <c r="O116" s="9"/>
      <c r="P116" s="1"/>
      <c r="Q116" s="1"/>
      <c r="R116" s="1"/>
      <c r="S116" s="1"/>
      <c r="T116" s="1"/>
      <c r="U116" s="1"/>
      <c r="V116" s="1"/>
      <c r="W116" s="9"/>
      <c r="X116" s="9"/>
      <c r="Y116" s="9"/>
      <c r="Z116" s="9"/>
    </row>
  </sheetData>
  <mergeCells count="19">
    <mergeCell ref="A5:A6"/>
    <mergeCell ref="C5:H5"/>
    <mergeCell ref="I5:I6"/>
    <mergeCell ref="J5:J6"/>
    <mergeCell ref="K5:K6"/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</mergeCells>
  <conditionalFormatting sqref="B7 B67 A34:G34 M34 K34 B9 E60:E61 E64:E67 O34:V34">
    <cfRule type="expression" dxfId="3136" priority="1854">
      <formula>ISBLANK($L7)</formula>
    </cfRule>
  </conditionalFormatting>
  <conditionalFormatting sqref="L34">
    <cfRule type="expression" dxfId="3135" priority="1861">
      <formula>ISBLANK($K34)</formula>
    </cfRule>
  </conditionalFormatting>
  <conditionalFormatting sqref="P7 P9">
    <cfRule type="expression" dxfId="3134" priority="1900">
      <formula>ISBLANK($L7)</formula>
    </cfRule>
  </conditionalFormatting>
  <conditionalFormatting sqref="H34">
    <cfRule type="expression" dxfId="3133" priority="1916">
      <formula>ISBLANK($L34)</formula>
    </cfRule>
  </conditionalFormatting>
  <conditionalFormatting sqref="S67">
    <cfRule type="expression" dxfId="3132" priority="1944">
      <formula>ISBLANK($L67)</formula>
    </cfRule>
  </conditionalFormatting>
  <conditionalFormatting sqref="U7 U9">
    <cfRule type="expression" dxfId="3131" priority="1969">
      <formula>ISBLANK($L7)</formula>
    </cfRule>
  </conditionalFormatting>
  <conditionalFormatting sqref="C7:G7 M7 O7 Q7:R7 T7:V7 A7 A9 T9:V9 Q9:R9 O9 M9 C9:G9">
    <cfRule type="expression" dxfId="3130" priority="1971">
      <formula>ISBLANK($L7)</formula>
    </cfRule>
  </conditionalFormatting>
  <conditionalFormatting sqref="P17">
    <cfRule type="expression" dxfId="3129" priority="1571">
      <formula>ISBLANK($L17)</formula>
    </cfRule>
  </conditionalFormatting>
  <conditionalFormatting sqref="P7 T7 T9 P9">
    <cfRule type="cellIs" dxfId="3128" priority="1973" operator="equal">
      <formula>"Pending"</formula>
    </cfRule>
  </conditionalFormatting>
  <conditionalFormatting sqref="P7 T7 T9 P9">
    <cfRule type="cellIs" dxfId="3127" priority="1974" operator="equal">
      <formula>"NG"</formula>
    </cfRule>
  </conditionalFormatting>
  <conditionalFormatting sqref="P7 T7 T9 P9">
    <cfRule type="cellIs" dxfId="3126" priority="1975" operator="equal">
      <formula>"OK"</formula>
    </cfRule>
  </conditionalFormatting>
  <conditionalFormatting sqref="S7 S9">
    <cfRule type="expression" dxfId="3125" priority="1976">
      <formula>ISBLANK($L7)</formula>
    </cfRule>
  </conditionalFormatting>
  <conditionalFormatting sqref="L7 L9">
    <cfRule type="expression" dxfId="3124" priority="1978">
      <formula>ISBLANK($K7)</formula>
    </cfRule>
  </conditionalFormatting>
  <conditionalFormatting sqref="H7:J7 H9:J9">
    <cfRule type="expression" dxfId="3123" priority="1979">
      <formula>ISBLANK($L7)</formula>
    </cfRule>
  </conditionalFormatting>
  <conditionalFormatting sqref="K7">
    <cfRule type="expression" dxfId="3122" priority="1980">
      <formula>ISBLANK($L7)</formula>
    </cfRule>
  </conditionalFormatting>
  <conditionalFormatting sqref="P34 T34">
    <cfRule type="cellIs" dxfId="3121" priority="1983" operator="equal">
      <formula>"Pending"</formula>
    </cfRule>
  </conditionalFormatting>
  <conditionalFormatting sqref="P34 T34">
    <cfRule type="cellIs" dxfId="3120" priority="1984" operator="equal">
      <formula>"NG"</formula>
    </cfRule>
  </conditionalFormatting>
  <conditionalFormatting sqref="P34 T34">
    <cfRule type="cellIs" dxfId="3119" priority="1985" operator="equal">
      <formula>"OK"</formula>
    </cfRule>
  </conditionalFormatting>
  <conditionalFormatting sqref="U67">
    <cfRule type="expression" dxfId="3118" priority="1988">
      <formula>ISBLANK($L67)</formula>
    </cfRule>
  </conditionalFormatting>
  <conditionalFormatting sqref="A67:D67 M67 Q67:R67 T67:V67 F67 O67">
    <cfRule type="expression" dxfId="3117" priority="1990">
      <formula>ISBLANK($L67)</formula>
    </cfRule>
  </conditionalFormatting>
  <conditionalFormatting sqref="P67">
    <cfRule type="expression" dxfId="3116" priority="1991">
      <formula>ISBLANK($L67)</formula>
    </cfRule>
  </conditionalFormatting>
  <conditionalFormatting sqref="P67 T67">
    <cfRule type="cellIs" dxfId="3115" priority="1992" operator="equal">
      <formula>"Pending"</formula>
    </cfRule>
  </conditionalFormatting>
  <conditionalFormatting sqref="P67 T67">
    <cfRule type="cellIs" dxfId="3114" priority="1993" operator="equal">
      <formula>"NG"</formula>
    </cfRule>
  </conditionalFormatting>
  <conditionalFormatting sqref="P67 T67">
    <cfRule type="cellIs" dxfId="3113" priority="1994" operator="equal">
      <formula>"OK"</formula>
    </cfRule>
  </conditionalFormatting>
  <conditionalFormatting sqref="L67">
    <cfRule type="expression" dxfId="3112" priority="1997">
      <formula>ISBLANK($K67)</formula>
    </cfRule>
  </conditionalFormatting>
  <conditionalFormatting sqref="M19 Q19:R19 T19:V19 A19:G19 O19">
    <cfRule type="expression" dxfId="3111" priority="1596">
      <formula>ISBLANK($L19)</formula>
    </cfRule>
  </conditionalFormatting>
  <conditionalFormatting sqref="G67">
    <cfRule type="expression" dxfId="3110" priority="1852">
      <formula>ISBLANK($L67)</formula>
    </cfRule>
  </conditionalFormatting>
  <conditionalFormatting sqref="H67">
    <cfRule type="expression" dxfId="3109" priority="1851">
      <formula>ISBLANK($L67)</formula>
    </cfRule>
  </conditionalFormatting>
  <conditionalFormatting sqref="I34">
    <cfRule type="expression" dxfId="3108" priority="1787">
      <formula>ISBLANK($L34)</formula>
    </cfRule>
  </conditionalFormatting>
  <conditionalFormatting sqref="J34">
    <cfRule type="expression" dxfId="3107" priority="1786">
      <formula>ISBLANK($L34)</formula>
    </cfRule>
  </conditionalFormatting>
  <conditionalFormatting sqref="B33">
    <cfRule type="expression" dxfId="3106" priority="1775">
      <formula>ISBLANK($L33)</formula>
    </cfRule>
  </conditionalFormatting>
  <conditionalFormatting sqref="H33">
    <cfRule type="expression" dxfId="3105" priority="1776">
      <formula>ISBLANK($L33)</formula>
    </cfRule>
  </conditionalFormatting>
  <conditionalFormatting sqref="S33">
    <cfRule type="expression" dxfId="3104" priority="1777">
      <formula>ISBLANK($L33)</formula>
    </cfRule>
  </conditionalFormatting>
  <conditionalFormatting sqref="M33 Q33:R33 T33:V33 A33:G33 O33">
    <cfRule type="expression" dxfId="3103" priority="1778">
      <formula>ISBLANK($L33)</formula>
    </cfRule>
  </conditionalFormatting>
  <conditionalFormatting sqref="P33">
    <cfRule type="expression" dxfId="3102" priority="1779">
      <formula>ISBLANK($L33)</formula>
    </cfRule>
  </conditionalFormatting>
  <conditionalFormatting sqref="P33 T33">
    <cfRule type="cellIs" dxfId="3101" priority="1780" operator="equal">
      <formula>"Pending"</formula>
    </cfRule>
  </conditionalFormatting>
  <conditionalFormatting sqref="P33 T33">
    <cfRule type="cellIs" dxfId="3100" priority="1781" operator="equal">
      <formula>"NG"</formula>
    </cfRule>
  </conditionalFormatting>
  <conditionalFormatting sqref="P33 T33">
    <cfRule type="cellIs" dxfId="3099" priority="1782" operator="equal">
      <formula>"OK"</formula>
    </cfRule>
  </conditionalFormatting>
  <conditionalFormatting sqref="U33">
    <cfRule type="expression" dxfId="3098" priority="1783">
      <formula>ISBLANK($L33)</formula>
    </cfRule>
  </conditionalFormatting>
  <conditionalFormatting sqref="L33">
    <cfRule type="expression" dxfId="3097" priority="1784">
      <formula>ISBLANK($K33)</formula>
    </cfRule>
  </conditionalFormatting>
  <conditionalFormatting sqref="K33">
    <cfRule type="expression" dxfId="3096" priority="1785">
      <formula>ISBLANK($L33)</formula>
    </cfRule>
  </conditionalFormatting>
  <conditionalFormatting sqref="I33">
    <cfRule type="expression" dxfId="3095" priority="1774">
      <formula>ISBLANK($L33)</formula>
    </cfRule>
  </conditionalFormatting>
  <conditionalFormatting sqref="J33">
    <cfRule type="expression" dxfId="3094" priority="1773">
      <formula>ISBLANK($L33)</formula>
    </cfRule>
  </conditionalFormatting>
  <conditionalFormatting sqref="B32">
    <cfRule type="expression" dxfId="3093" priority="1762">
      <formula>ISBLANK($L32)</formula>
    </cfRule>
  </conditionalFormatting>
  <conditionalFormatting sqref="H32">
    <cfRule type="expression" dxfId="3092" priority="1763">
      <formula>ISBLANK($L32)</formula>
    </cfRule>
  </conditionalFormatting>
  <conditionalFormatting sqref="S32">
    <cfRule type="expression" dxfId="3091" priority="1764">
      <formula>ISBLANK($L32)</formula>
    </cfRule>
  </conditionalFormatting>
  <conditionalFormatting sqref="M32 Q32:R32 T32:V32 A32:G32 O32">
    <cfRule type="expression" dxfId="3090" priority="1765">
      <formula>ISBLANK($L32)</formula>
    </cfRule>
  </conditionalFormatting>
  <conditionalFormatting sqref="P32">
    <cfRule type="expression" dxfId="3089" priority="1766">
      <formula>ISBLANK($L32)</formula>
    </cfRule>
  </conditionalFormatting>
  <conditionalFormatting sqref="P32 T32">
    <cfRule type="cellIs" dxfId="3088" priority="1767" operator="equal">
      <formula>"Pending"</formula>
    </cfRule>
  </conditionalFormatting>
  <conditionalFormatting sqref="P32 T32">
    <cfRule type="cellIs" dxfId="3087" priority="1768" operator="equal">
      <formula>"NG"</formula>
    </cfRule>
  </conditionalFormatting>
  <conditionalFormatting sqref="P32 T32">
    <cfRule type="cellIs" dxfId="3086" priority="1769" operator="equal">
      <formula>"OK"</formula>
    </cfRule>
  </conditionalFormatting>
  <conditionalFormatting sqref="U32">
    <cfRule type="expression" dxfId="3085" priority="1770">
      <formula>ISBLANK($L32)</formula>
    </cfRule>
  </conditionalFormatting>
  <conditionalFormatting sqref="L32">
    <cfRule type="expression" dxfId="3084" priority="1771">
      <formula>ISBLANK($K32)</formula>
    </cfRule>
  </conditionalFormatting>
  <conditionalFormatting sqref="K32">
    <cfRule type="expression" dxfId="3083" priority="1772">
      <formula>ISBLANK($L32)</formula>
    </cfRule>
  </conditionalFormatting>
  <conditionalFormatting sqref="I32">
    <cfRule type="expression" dxfId="3082" priority="1761">
      <formula>ISBLANK($L32)</formula>
    </cfRule>
  </conditionalFormatting>
  <conditionalFormatting sqref="J32">
    <cfRule type="expression" dxfId="3081" priority="1760">
      <formula>ISBLANK($L32)</formula>
    </cfRule>
  </conditionalFormatting>
  <conditionalFormatting sqref="B31">
    <cfRule type="expression" dxfId="3080" priority="1749">
      <formula>ISBLANK($L31)</formula>
    </cfRule>
  </conditionalFormatting>
  <conditionalFormatting sqref="H31">
    <cfRule type="expression" dxfId="3079" priority="1750">
      <formula>ISBLANK($L31)</formula>
    </cfRule>
  </conditionalFormatting>
  <conditionalFormatting sqref="S31">
    <cfRule type="expression" dxfId="3078" priority="1751">
      <formula>ISBLANK($L31)</formula>
    </cfRule>
  </conditionalFormatting>
  <conditionalFormatting sqref="M31 Q31:R31 T31:V31 A31:G31 O31">
    <cfRule type="expression" dxfId="3077" priority="1752">
      <formula>ISBLANK($L31)</formula>
    </cfRule>
  </conditionalFormatting>
  <conditionalFormatting sqref="P31">
    <cfRule type="expression" dxfId="3076" priority="1753">
      <formula>ISBLANK($L31)</formula>
    </cfRule>
  </conditionalFormatting>
  <conditionalFormatting sqref="P31 T31">
    <cfRule type="cellIs" dxfId="3075" priority="1754" operator="equal">
      <formula>"Pending"</formula>
    </cfRule>
  </conditionalFormatting>
  <conditionalFormatting sqref="P31 T31">
    <cfRule type="cellIs" dxfId="3074" priority="1755" operator="equal">
      <formula>"NG"</formula>
    </cfRule>
  </conditionalFormatting>
  <conditionalFormatting sqref="P31 T31">
    <cfRule type="cellIs" dxfId="3073" priority="1756" operator="equal">
      <formula>"OK"</formula>
    </cfRule>
  </conditionalFormatting>
  <conditionalFormatting sqref="U31">
    <cfRule type="expression" dxfId="3072" priority="1757">
      <formula>ISBLANK($L31)</formula>
    </cfRule>
  </conditionalFormatting>
  <conditionalFormatting sqref="L31">
    <cfRule type="expression" dxfId="3071" priority="1758">
      <formula>ISBLANK($K31)</formula>
    </cfRule>
  </conditionalFormatting>
  <conditionalFormatting sqref="K31">
    <cfRule type="expression" dxfId="3070" priority="1759">
      <formula>ISBLANK($L31)</formula>
    </cfRule>
  </conditionalFormatting>
  <conditionalFormatting sqref="I31">
    <cfRule type="expression" dxfId="3069" priority="1748">
      <formula>ISBLANK($L31)</formula>
    </cfRule>
  </conditionalFormatting>
  <conditionalFormatting sqref="J31">
    <cfRule type="expression" dxfId="3068" priority="1747">
      <formula>ISBLANK($L31)</formula>
    </cfRule>
  </conditionalFormatting>
  <conditionalFormatting sqref="B30">
    <cfRule type="expression" dxfId="3067" priority="1736">
      <formula>ISBLANK($L30)</formula>
    </cfRule>
  </conditionalFormatting>
  <conditionalFormatting sqref="H30">
    <cfRule type="expression" dxfId="3066" priority="1737">
      <formula>ISBLANK($L30)</formula>
    </cfRule>
  </conditionalFormatting>
  <conditionalFormatting sqref="S30">
    <cfRule type="expression" dxfId="3065" priority="1738">
      <formula>ISBLANK($L30)</formula>
    </cfRule>
  </conditionalFormatting>
  <conditionalFormatting sqref="M30 Q30:R30 T30:V30 A30:G30 O30">
    <cfRule type="expression" dxfId="3064" priority="1739">
      <formula>ISBLANK($L30)</formula>
    </cfRule>
  </conditionalFormatting>
  <conditionalFormatting sqref="P30">
    <cfRule type="expression" dxfId="3063" priority="1740">
      <formula>ISBLANK($L30)</formula>
    </cfRule>
  </conditionalFormatting>
  <conditionalFormatting sqref="P30 T30">
    <cfRule type="cellIs" dxfId="3062" priority="1741" operator="equal">
      <formula>"Pending"</formula>
    </cfRule>
  </conditionalFormatting>
  <conditionalFormatting sqref="P30 T30">
    <cfRule type="cellIs" dxfId="3061" priority="1742" operator="equal">
      <formula>"NG"</formula>
    </cfRule>
  </conditionalFormatting>
  <conditionalFormatting sqref="P30 T30">
    <cfRule type="cellIs" dxfId="3060" priority="1743" operator="equal">
      <formula>"OK"</formula>
    </cfRule>
  </conditionalFormatting>
  <conditionalFormatting sqref="U30">
    <cfRule type="expression" dxfId="3059" priority="1744">
      <formula>ISBLANK($L30)</formula>
    </cfRule>
  </conditionalFormatting>
  <conditionalFormatting sqref="L30">
    <cfRule type="expression" dxfId="3058" priority="1745">
      <formula>ISBLANK($K30)</formula>
    </cfRule>
  </conditionalFormatting>
  <conditionalFormatting sqref="K30">
    <cfRule type="expression" dxfId="3057" priority="1746">
      <formula>ISBLANK($L30)</formula>
    </cfRule>
  </conditionalFormatting>
  <conditionalFormatting sqref="I30">
    <cfRule type="expression" dxfId="3056" priority="1735">
      <formula>ISBLANK($L30)</formula>
    </cfRule>
  </conditionalFormatting>
  <conditionalFormatting sqref="J30">
    <cfRule type="expression" dxfId="3055" priority="1734">
      <formula>ISBLANK($L30)</formula>
    </cfRule>
  </conditionalFormatting>
  <conditionalFormatting sqref="B29">
    <cfRule type="expression" dxfId="3054" priority="1723">
      <formula>ISBLANK($L29)</formula>
    </cfRule>
  </conditionalFormatting>
  <conditionalFormatting sqref="H29">
    <cfRule type="expression" dxfId="3053" priority="1724">
      <formula>ISBLANK($L29)</formula>
    </cfRule>
  </conditionalFormatting>
  <conditionalFormatting sqref="S29">
    <cfRule type="expression" dxfId="3052" priority="1725">
      <formula>ISBLANK($L29)</formula>
    </cfRule>
  </conditionalFormatting>
  <conditionalFormatting sqref="M29 Q29:R29 T29:V29 A29:G29 O29">
    <cfRule type="expression" dxfId="3051" priority="1726">
      <formula>ISBLANK($L29)</formula>
    </cfRule>
  </conditionalFormatting>
  <conditionalFormatting sqref="P29">
    <cfRule type="expression" dxfId="3050" priority="1727">
      <formula>ISBLANK($L29)</formula>
    </cfRule>
  </conditionalFormatting>
  <conditionalFormatting sqref="P29 T29">
    <cfRule type="cellIs" dxfId="3049" priority="1728" operator="equal">
      <formula>"Pending"</formula>
    </cfRule>
  </conditionalFormatting>
  <conditionalFormatting sqref="P29 T29">
    <cfRule type="cellIs" dxfId="3048" priority="1729" operator="equal">
      <formula>"NG"</formula>
    </cfRule>
  </conditionalFormatting>
  <conditionalFormatting sqref="P29 T29">
    <cfRule type="cellIs" dxfId="3047" priority="1730" operator="equal">
      <formula>"OK"</formula>
    </cfRule>
  </conditionalFormatting>
  <conditionalFormatting sqref="U29">
    <cfRule type="expression" dxfId="3046" priority="1731">
      <formula>ISBLANK($L29)</formula>
    </cfRule>
  </conditionalFormatting>
  <conditionalFormatting sqref="L29">
    <cfRule type="expression" dxfId="3045" priority="1732">
      <formula>ISBLANK($K29)</formula>
    </cfRule>
  </conditionalFormatting>
  <conditionalFormatting sqref="K29">
    <cfRule type="expression" dxfId="3044" priority="1733">
      <formula>ISBLANK($L29)</formula>
    </cfRule>
  </conditionalFormatting>
  <conditionalFormatting sqref="I29">
    <cfRule type="expression" dxfId="3043" priority="1722">
      <formula>ISBLANK($L29)</formula>
    </cfRule>
  </conditionalFormatting>
  <conditionalFormatting sqref="J29">
    <cfRule type="expression" dxfId="3042" priority="1721">
      <formula>ISBLANK($L29)</formula>
    </cfRule>
  </conditionalFormatting>
  <conditionalFormatting sqref="B28">
    <cfRule type="expression" dxfId="3041" priority="1710">
      <formula>ISBLANK($L28)</formula>
    </cfRule>
  </conditionalFormatting>
  <conditionalFormatting sqref="H28">
    <cfRule type="expression" dxfId="3040" priority="1711">
      <formula>ISBLANK($L28)</formula>
    </cfRule>
  </conditionalFormatting>
  <conditionalFormatting sqref="S28">
    <cfRule type="expression" dxfId="3039" priority="1712">
      <formula>ISBLANK($L28)</formula>
    </cfRule>
  </conditionalFormatting>
  <conditionalFormatting sqref="M28 Q28:R28 T28:V28 A28:G28 O28">
    <cfRule type="expression" dxfId="3038" priority="1713">
      <formula>ISBLANK($L28)</formula>
    </cfRule>
  </conditionalFormatting>
  <conditionalFormatting sqref="P28">
    <cfRule type="expression" dxfId="3037" priority="1714">
      <formula>ISBLANK($L28)</formula>
    </cfRule>
  </conditionalFormatting>
  <conditionalFormatting sqref="P28 T28">
    <cfRule type="cellIs" dxfId="3036" priority="1715" operator="equal">
      <formula>"Pending"</formula>
    </cfRule>
  </conditionalFormatting>
  <conditionalFormatting sqref="P28 T28">
    <cfRule type="cellIs" dxfId="3035" priority="1716" operator="equal">
      <formula>"NG"</formula>
    </cfRule>
  </conditionalFormatting>
  <conditionalFormatting sqref="P28 T28">
    <cfRule type="cellIs" dxfId="3034" priority="1717" operator="equal">
      <formula>"OK"</formula>
    </cfRule>
  </conditionalFormatting>
  <conditionalFormatting sqref="U28">
    <cfRule type="expression" dxfId="3033" priority="1718">
      <formula>ISBLANK($L28)</formula>
    </cfRule>
  </conditionalFormatting>
  <conditionalFormatting sqref="L28">
    <cfRule type="expression" dxfId="3032" priority="1719">
      <formula>ISBLANK($K28)</formula>
    </cfRule>
  </conditionalFormatting>
  <conditionalFormatting sqref="I28">
    <cfRule type="expression" dxfId="3031" priority="1709">
      <formula>ISBLANK($L28)</formula>
    </cfRule>
  </conditionalFormatting>
  <conditionalFormatting sqref="B27">
    <cfRule type="expression" dxfId="3030" priority="1697">
      <formula>ISBLANK($L27)</formula>
    </cfRule>
  </conditionalFormatting>
  <conditionalFormatting sqref="H27">
    <cfRule type="expression" dxfId="3029" priority="1698">
      <formula>ISBLANK($L27)</formula>
    </cfRule>
  </conditionalFormatting>
  <conditionalFormatting sqref="S27">
    <cfRule type="expression" dxfId="3028" priority="1699">
      <formula>ISBLANK($L27)</formula>
    </cfRule>
  </conditionalFormatting>
  <conditionalFormatting sqref="M27 Q27:R27 T27:V27 A27:G27 O27">
    <cfRule type="expression" dxfId="3027" priority="1700">
      <formula>ISBLANK($L27)</formula>
    </cfRule>
  </conditionalFormatting>
  <conditionalFormatting sqref="P27">
    <cfRule type="expression" dxfId="3026" priority="1701">
      <formula>ISBLANK($L27)</formula>
    </cfRule>
  </conditionalFormatting>
  <conditionalFormatting sqref="P27 T27">
    <cfRule type="cellIs" dxfId="3025" priority="1702" operator="equal">
      <formula>"Pending"</formula>
    </cfRule>
  </conditionalFormatting>
  <conditionalFormatting sqref="P27 T27">
    <cfRule type="cellIs" dxfId="3024" priority="1703" operator="equal">
      <formula>"NG"</formula>
    </cfRule>
  </conditionalFormatting>
  <conditionalFormatting sqref="P27 T27">
    <cfRule type="cellIs" dxfId="3023" priority="1704" operator="equal">
      <formula>"OK"</formula>
    </cfRule>
  </conditionalFormatting>
  <conditionalFormatting sqref="U27">
    <cfRule type="expression" dxfId="3022" priority="1705">
      <formula>ISBLANK($L27)</formula>
    </cfRule>
  </conditionalFormatting>
  <conditionalFormatting sqref="L27">
    <cfRule type="expression" dxfId="3021" priority="1706">
      <formula>ISBLANK($K27)</formula>
    </cfRule>
  </conditionalFormatting>
  <conditionalFormatting sqref="I27">
    <cfRule type="expression" dxfId="3020" priority="1696">
      <formula>ISBLANK($L27)</formula>
    </cfRule>
  </conditionalFormatting>
  <conditionalFormatting sqref="B26">
    <cfRule type="expression" dxfId="3019" priority="1684">
      <formula>ISBLANK($L26)</formula>
    </cfRule>
  </conditionalFormatting>
  <conditionalFormatting sqref="H26">
    <cfRule type="expression" dxfId="3018" priority="1685">
      <formula>ISBLANK($L26)</formula>
    </cfRule>
  </conditionalFormatting>
  <conditionalFormatting sqref="S26">
    <cfRule type="expression" dxfId="3017" priority="1686">
      <formula>ISBLANK($L26)</formula>
    </cfRule>
  </conditionalFormatting>
  <conditionalFormatting sqref="M26 Q26:R26 T26:V26 A26:G26 O26">
    <cfRule type="expression" dxfId="3016" priority="1687">
      <formula>ISBLANK($L26)</formula>
    </cfRule>
  </conditionalFormatting>
  <conditionalFormatting sqref="P26">
    <cfRule type="expression" dxfId="3015" priority="1688">
      <formula>ISBLANK($L26)</formula>
    </cfRule>
  </conditionalFormatting>
  <conditionalFormatting sqref="P26 T26">
    <cfRule type="cellIs" dxfId="3014" priority="1689" operator="equal">
      <formula>"Pending"</formula>
    </cfRule>
  </conditionalFormatting>
  <conditionalFormatting sqref="P26 T26">
    <cfRule type="cellIs" dxfId="3013" priority="1690" operator="equal">
      <formula>"NG"</formula>
    </cfRule>
  </conditionalFormatting>
  <conditionalFormatting sqref="P26 T26">
    <cfRule type="cellIs" dxfId="3012" priority="1691" operator="equal">
      <formula>"OK"</formula>
    </cfRule>
  </conditionalFormatting>
  <conditionalFormatting sqref="U26">
    <cfRule type="expression" dxfId="3011" priority="1692">
      <formula>ISBLANK($L26)</formula>
    </cfRule>
  </conditionalFormatting>
  <conditionalFormatting sqref="L26">
    <cfRule type="expression" dxfId="3010" priority="1693">
      <formula>ISBLANK($K26)</formula>
    </cfRule>
  </conditionalFormatting>
  <conditionalFormatting sqref="I26">
    <cfRule type="expression" dxfId="3009" priority="1683">
      <formula>ISBLANK($L26)</formula>
    </cfRule>
  </conditionalFormatting>
  <conditionalFormatting sqref="B25">
    <cfRule type="expression" dxfId="3008" priority="1671">
      <formula>ISBLANK($L25)</formula>
    </cfRule>
  </conditionalFormatting>
  <conditionalFormatting sqref="H25">
    <cfRule type="expression" dxfId="3007" priority="1672">
      <formula>ISBLANK($L25)</formula>
    </cfRule>
  </conditionalFormatting>
  <conditionalFormatting sqref="S25">
    <cfRule type="expression" dxfId="3006" priority="1673">
      <formula>ISBLANK($L25)</formula>
    </cfRule>
  </conditionalFormatting>
  <conditionalFormatting sqref="M25 Q25:R25 T25:V25 A25:G25 O25">
    <cfRule type="expression" dxfId="3005" priority="1674">
      <formula>ISBLANK($L25)</formula>
    </cfRule>
  </conditionalFormatting>
  <conditionalFormatting sqref="P25">
    <cfRule type="expression" dxfId="3004" priority="1675">
      <formula>ISBLANK($L25)</formula>
    </cfRule>
  </conditionalFormatting>
  <conditionalFormatting sqref="P25 T25">
    <cfRule type="cellIs" dxfId="3003" priority="1676" operator="equal">
      <formula>"Pending"</formula>
    </cfRule>
  </conditionalFormatting>
  <conditionalFormatting sqref="P25 T25">
    <cfRule type="cellIs" dxfId="3002" priority="1677" operator="equal">
      <formula>"NG"</formula>
    </cfRule>
  </conditionalFormatting>
  <conditionalFormatting sqref="P25 T25">
    <cfRule type="cellIs" dxfId="3001" priority="1678" operator="equal">
      <formula>"OK"</formula>
    </cfRule>
  </conditionalFormatting>
  <conditionalFormatting sqref="U25">
    <cfRule type="expression" dxfId="3000" priority="1679">
      <formula>ISBLANK($L25)</formula>
    </cfRule>
  </conditionalFormatting>
  <conditionalFormatting sqref="L25">
    <cfRule type="expression" dxfId="2999" priority="1680">
      <formula>ISBLANK($K25)</formula>
    </cfRule>
  </conditionalFormatting>
  <conditionalFormatting sqref="I25">
    <cfRule type="expression" dxfId="2998" priority="1670">
      <formula>ISBLANK($L25)</formula>
    </cfRule>
  </conditionalFormatting>
  <conditionalFormatting sqref="B24">
    <cfRule type="expression" dxfId="2997" priority="1658">
      <formula>ISBLANK($L24)</formula>
    </cfRule>
  </conditionalFormatting>
  <conditionalFormatting sqref="H24">
    <cfRule type="expression" dxfId="2996" priority="1659">
      <formula>ISBLANK($L24)</formula>
    </cfRule>
  </conditionalFormatting>
  <conditionalFormatting sqref="S24">
    <cfRule type="expression" dxfId="2995" priority="1660">
      <formula>ISBLANK($L24)</formula>
    </cfRule>
  </conditionalFormatting>
  <conditionalFormatting sqref="M24 Q24:R24 T24:V24 A24:G24 O24">
    <cfRule type="expression" dxfId="2994" priority="1661">
      <formula>ISBLANK($L24)</formula>
    </cfRule>
  </conditionalFormatting>
  <conditionalFormatting sqref="P24">
    <cfRule type="expression" dxfId="2993" priority="1662">
      <formula>ISBLANK($L24)</formula>
    </cfRule>
  </conditionalFormatting>
  <conditionalFormatting sqref="P24 T24">
    <cfRule type="cellIs" dxfId="2992" priority="1663" operator="equal">
      <formula>"Pending"</formula>
    </cfRule>
  </conditionalFormatting>
  <conditionalFormatting sqref="P24 T24">
    <cfRule type="cellIs" dxfId="2991" priority="1664" operator="equal">
      <formula>"NG"</formula>
    </cfRule>
  </conditionalFormatting>
  <conditionalFormatting sqref="P24 T24">
    <cfRule type="cellIs" dxfId="2990" priority="1665" operator="equal">
      <formula>"OK"</formula>
    </cfRule>
  </conditionalFormatting>
  <conditionalFormatting sqref="U24">
    <cfRule type="expression" dxfId="2989" priority="1666">
      <formula>ISBLANK($L24)</formula>
    </cfRule>
  </conditionalFormatting>
  <conditionalFormatting sqref="L24">
    <cfRule type="expression" dxfId="2988" priority="1667">
      <formula>ISBLANK($K24)</formula>
    </cfRule>
  </conditionalFormatting>
  <conditionalFormatting sqref="I24">
    <cfRule type="expression" dxfId="2987" priority="1657">
      <formula>ISBLANK($L24)</formula>
    </cfRule>
  </conditionalFormatting>
  <conditionalFormatting sqref="B23">
    <cfRule type="expression" dxfId="2986" priority="1645">
      <formula>ISBLANK($L23)</formula>
    </cfRule>
  </conditionalFormatting>
  <conditionalFormatting sqref="H23">
    <cfRule type="expression" dxfId="2985" priority="1646">
      <formula>ISBLANK($L23)</formula>
    </cfRule>
  </conditionalFormatting>
  <conditionalFormatting sqref="S23">
    <cfRule type="expression" dxfId="2984" priority="1647">
      <formula>ISBLANK($L23)</formula>
    </cfRule>
  </conditionalFormatting>
  <conditionalFormatting sqref="M23 Q23:R23 T23:V23 A23:G23 O23">
    <cfRule type="expression" dxfId="2983" priority="1648">
      <formula>ISBLANK($L23)</formula>
    </cfRule>
  </conditionalFormatting>
  <conditionalFormatting sqref="P23">
    <cfRule type="expression" dxfId="2982" priority="1649">
      <formula>ISBLANK($L23)</formula>
    </cfRule>
  </conditionalFormatting>
  <conditionalFormatting sqref="P23 T23">
    <cfRule type="cellIs" dxfId="2981" priority="1650" operator="equal">
      <formula>"Pending"</formula>
    </cfRule>
  </conditionalFormatting>
  <conditionalFormatting sqref="P23 T23">
    <cfRule type="cellIs" dxfId="2980" priority="1651" operator="equal">
      <formula>"NG"</formula>
    </cfRule>
  </conditionalFormatting>
  <conditionalFormatting sqref="P23 T23">
    <cfRule type="cellIs" dxfId="2979" priority="1652" operator="equal">
      <formula>"OK"</formula>
    </cfRule>
  </conditionalFormatting>
  <conditionalFormatting sqref="U23">
    <cfRule type="expression" dxfId="2978" priority="1653">
      <formula>ISBLANK($L23)</formula>
    </cfRule>
  </conditionalFormatting>
  <conditionalFormatting sqref="L23">
    <cfRule type="expression" dxfId="2977" priority="1654">
      <formula>ISBLANK($K23)</formula>
    </cfRule>
  </conditionalFormatting>
  <conditionalFormatting sqref="I23">
    <cfRule type="expression" dxfId="2976" priority="1644">
      <formula>ISBLANK($L23)</formula>
    </cfRule>
  </conditionalFormatting>
  <conditionalFormatting sqref="B22">
    <cfRule type="expression" dxfId="2975" priority="1632">
      <formula>ISBLANK($L22)</formula>
    </cfRule>
  </conditionalFormatting>
  <conditionalFormatting sqref="H22">
    <cfRule type="expression" dxfId="2974" priority="1633">
      <formula>ISBLANK($L22)</formula>
    </cfRule>
  </conditionalFormatting>
  <conditionalFormatting sqref="S22">
    <cfRule type="expression" dxfId="2973" priority="1634">
      <formula>ISBLANK($L22)</formula>
    </cfRule>
  </conditionalFormatting>
  <conditionalFormatting sqref="M22 Q22:R22 T22:V22 A22:G22 O22">
    <cfRule type="expression" dxfId="2972" priority="1635">
      <formula>ISBLANK($L22)</formula>
    </cfRule>
  </conditionalFormatting>
  <conditionalFormatting sqref="P22">
    <cfRule type="expression" dxfId="2971" priority="1636">
      <formula>ISBLANK($L22)</formula>
    </cfRule>
  </conditionalFormatting>
  <conditionalFormatting sqref="P22 T22">
    <cfRule type="cellIs" dxfId="2970" priority="1637" operator="equal">
      <formula>"Pending"</formula>
    </cfRule>
  </conditionalFormatting>
  <conditionalFormatting sqref="P22 T22">
    <cfRule type="cellIs" dxfId="2969" priority="1638" operator="equal">
      <formula>"NG"</formula>
    </cfRule>
  </conditionalFormatting>
  <conditionalFormatting sqref="P22 T22">
    <cfRule type="cellIs" dxfId="2968" priority="1639" operator="equal">
      <formula>"OK"</formula>
    </cfRule>
  </conditionalFormatting>
  <conditionalFormatting sqref="U22">
    <cfRule type="expression" dxfId="2967" priority="1640">
      <formula>ISBLANK($L22)</formula>
    </cfRule>
  </conditionalFormatting>
  <conditionalFormatting sqref="L22">
    <cfRule type="expression" dxfId="2966" priority="1641">
      <formula>ISBLANK($K22)</formula>
    </cfRule>
  </conditionalFormatting>
  <conditionalFormatting sqref="K22">
    <cfRule type="expression" dxfId="2965" priority="1642">
      <formula>ISBLANK($L22)</formula>
    </cfRule>
  </conditionalFormatting>
  <conditionalFormatting sqref="I22">
    <cfRule type="expression" dxfId="2964" priority="1631">
      <formula>ISBLANK($L22)</formula>
    </cfRule>
  </conditionalFormatting>
  <conditionalFormatting sqref="J22">
    <cfRule type="expression" dxfId="2963" priority="1630">
      <formula>ISBLANK($L22)</formula>
    </cfRule>
  </conditionalFormatting>
  <conditionalFormatting sqref="B21">
    <cfRule type="expression" dxfId="2962" priority="1619">
      <formula>ISBLANK($L21)</formula>
    </cfRule>
  </conditionalFormatting>
  <conditionalFormatting sqref="H21">
    <cfRule type="expression" dxfId="2961" priority="1620">
      <formula>ISBLANK($L21)</formula>
    </cfRule>
  </conditionalFormatting>
  <conditionalFormatting sqref="S21">
    <cfRule type="expression" dxfId="2960" priority="1621">
      <formula>ISBLANK($L21)</formula>
    </cfRule>
  </conditionalFormatting>
  <conditionalFormatting sqref="M21 Q21:R21 T21:V21 A21:G21 O21">
    <cfRule type="expression" dxfId="2959" priority="1622">
      <formula>ISBLANK($L21)</formula>
    </cfRule>
  </conditionalFormatting>
  <conditionalFormatting sqref="P21">
    <cfRule type="expression" dxfId="2958" priority="1623">
      <formula>ISBLANK($L21)</formula>
    </cfRule>
  </conditionalFormatting>
  <conditionalFormatting sqref="P21 T21">
    <cfRule type="cellIs" dxfId="2957" priority="1624" operator="equal">
      <formula>"Pending"</formula>
    </cfRule>
  </conditionalFormatting>
  <conditionalFormatting sqref="P21 T21">
    <cfRule type="cellIs" dxfId="2956" priority="1625" operator="equal">
      <formula>"NG"</formula>
    </cfRule>
  </conditionalFormatting>
  <conditionalFormatting sqref="P21 T21">
    <cfRule type="cellIs" dxfId="2955" priority="1626" operator="equal">
      <formula>"OK"</formula>
    </cfRule>
  </conditionalFormatting>
  <conditionalFormatting sqref="U21">
    <cfRule type="expression" dxfId="2954" priority="1627">
      <formula>ISBLANK($L21)</formula>
    </cfRule>
  </conditionalFormatting>
  <conditionalFormatting sqref="L21">
    <cfRule type="expression" dxfId="2953" priority="1628">
      <formula>ISBLANK($K21)</formula>
    </cfRule>
  </conditionalFormatting>
  <conditionalFormatting sqref="K21">
    <cfRule type="expression" dxfId="2952" priority="1629">
      <formula>ISBLANK($L21)</formula>
    </cfRule>
  </conditionalFormatting>
  <conditionalFormatting sqref="I21">
    <cfRule type="expression" dxfId="2951" priority="1618">
      <formula>ISBLANK($L21)</formula>
    </cfRule>
  </conditionalFormatting>
  <conditionalFormatting sqref="J21">
    <cfRule type="expression" dxfId="2950" priority="1617">
      <formula>ISBLANK($L21)</formula>
    </cfRule>
  </conditionalFormatting>
  <conditionalFormatting sqref="B20">
    <cfRule type="expression" dxfId="2949" priority="1606">
      <formula>ISBLANK($L20)</formula>
    </cfRule>
  </conditionalFormatting>
  <conditionalFormatting sqref="H20">
    <cfRule type="expression" dxfId="2948" priority="1607">
      <formula>ISBLANK($L20)</formula>
    </cfRule>
  </conditionalFormatting>
  <conditionalFormatting sqref="S20">
    <cfRule type="expression" dxfId="2947" priority="1608">
      <formula>ISBLANK($L20)</formula>
    </cfRule>
  </conditionalFormatting>
  <conditionalFormatting sqref="M20 Q20:R20 T20:V20 A20:G20 O20">
    <cfRule type="expression" dxfId="2946" priority="1609">
      <formula>ISBLANK($L20)</formula>
    </cfRule>
  </conditionalFormatting>
  <conditionalFormatting sqref="P20">
    <cfRule type="expression" dxfId="2945" priority="1610">
      <formula>ISBLANK($L20)</formula>
    </cfRule>
  </conditionalFormatting>
  <conditionalFormatting sqref="P20 T20">
    <cfRule type="cellIs" dxfId="2944" priority="1611" operator="equal">
      <formula>"Pending"</formula>
    </cfRule>
  </conditionalFormatting>
  <conditionalFormatting sqref="P20 T20">
    <cfRule type="cellIs" dxfId="2943" priority="1612" operator="equal">
      <formula>"NG"</formula>
    </cfRule>
  </conditionalFormatting>
  <conditionalFormatting sqref="P20 T20">
    <cfRule type="cellIs" dxfId="2942" priority="1613" operator="equal">
      <formula>"OK"</formula>
    </cfRule>
  </conditionalFormatting>
  <conditionalFormatting sqref="U20">
    <cfRule type="expression" dxfId="2941" priority="1614">
      <formula>ISBLANK($L20)</formula>
    </cfRule>
  </conditionalFormatting>
  <conditionalFormatting sqref="L20">
    <cfRule type="expression" dxfId="2940" priority="1615">
      <formula>ISBLANK($K20)</formula>
    </cfRule>
  </conditionalFormatting>
  <conditionalFormatting sqref="K20">
    <cfRule type="expression" dxfId="2939" priority="1616">
      <formula>ISBLANK($L20)</formula>
    </cfRule>
  </conditionalFormatting>
  <conditionalFormatting sqref="I20">
    <cfRule type="expression" dxfId="2938" priority="1605">
      <formula>ISBLANK($L20)</formula>
    </cfRule>
  </conditionalFormatting>
  <conditionalFormatting sqref="J20">
    <cfRule type="expression" dxfId="2937" priority="1604">
      <formula>ISBLANK($L20)</formula>
    </cfRule>
  </conditionalFormatting>
  <conditionalFormatting sqref="B19">
    <cfRule type="expression" dxfId="2936" priority="1593">
      <formula>ISBLANK($L19)</formula>
    </cfRule>
  </conditionalFormatting>
  <conditionalFormatting sqref="H19">
    <cfRule type="expression" dxfId="2935" priority="1594">
      <formula>ISBLANK($L19)</formula>
    </cfRule>
  </conditionalFormatting>
  <conditionalFormatting sqref="S19">
    <cfRule type="expression" dxfId="2934" priority="1595">
      <formula>ISBLANK($L19)</formula>
    </cfRule>
  </conditionalFormatting>
  <conditionalFormatting sqref="P19">
    <cfRule type="expression" dxfId="2933" priority="1597">
      <formula>ISBLANK($L19)</formula>
    </cfRule>
  </conditionalFormatting>
  <conditionalFormatting sqref="P19 T19">
    <cfRule type="cellIs" dxfId="2932" priority="1598" operator="equal">
      <formula>"Pending"</formula>
    </cfRule>
  </conditionalFormatting>
  <conditionalFormatting sqref="P19 T19">
    <cfRule type="cellIs" dxfId="2931" priority="1599" operator="equal">
      <formula>"NG"</formula>
    </cfRule>
  </conditionalFormatting>
  <conditionalFormatting sqref="P19 T19">
    <cfRule type="cellIs" dxfId="2930" priority="1600" operator="equal">
      <formula>"OK"</formula>
    </cfRule>
  </conditionalFormatting>
  <conditionalFormatting sqref="U19">
    <cfRule type="expression" dxfId="2929" priority="1601">
      <formula>ISBLANK($L19)</formula>
    </cfRule>
  </conditionalFormatting>
  <conditionalFormatting sqref="L19">
    <cfRule type="expression" dxfId="2928" priority="1602">
      <formula>ISBLANK($K19)</formula>
    </cfRule>
  </conditionalFormatting>
  <conditionalFormatting sqref="K19">
    <cfRule type="expression" dxfId="2927" priority="1603">
      <formula>ISBLANK($L19)</formula>
    </cfRule>
  </conditionalFormatting>
  <conditionalFormatting sqref="I19">
    <cfRule type="expression" dxfId="2926" priority="1592">
      <formula>ISBLANK($L19)</formula>
    </cfRule>
  </conditionalFormatting>
  <conditionalFormatting sqref="J19">
    <cfRule type="expression" dxfId="2925" priority="1591">
      <formula>ISBLANK($L19)</formula>
    </cfRule>
  </conditionalFormatting>
  <conditionalFormatting sqref="B18">
    <cfRule type="expression" dxfId="2924" priority="1580">
      <formula>ISBLANK($L18)</formula>
    </cfRule>
  </conditionalFormatting>
  <conditionalFormatting sqref="H18">
    <cfRule type="expression" dxfId="2923" priority="1581">
      <formula>ISBLANK($L18)</formula>
    </cfRule>
  </conditionalFormatting>
  <conditionalFormatting sqref="S18">
    <cfRule type="expression" dxfId="2922" priority="1582">
      <formula>ISBLANK($L18)</formula>
    </cfRule>
  </conditionalFormatting>
  <conditionalFormatting sqref="M18 Q18:R18 T18:V18 A18:G18 O18">
    <cfRule type="expression" dxfId="2921" priority="1583">
      <formula>ISBLANK($L18)</formula>
    </cfRule>
  </conditionalFormatting>
  <conditionalFormatting sqref="P18">
    <cfRule type="expression" dxfId="2920" priority="1584">
      <formula>ISBLANK($L18)</formula>
    </cfRule>
  </conditionalFormatting>
  <conditionalFormatting sqref="P18 T18">
    <cfRule type="cellIs" dxfId="2919" priority="1585" operator="equal">
      <formula>"Pending"</formula>
    </cfRule>
  </conditionalFormatting>
  <conditionalFormatting sqref="P18 T18">
    <cfRule type="cellIs" dxfId="2918" priority="1586" operator="equal">
      <formula>"NG"</formula>
    </cfRule>
  </conditionalFormatting>
  <conditionalFormatting sqref="P18 T18">
    <cfRule type="cellIs" dxfId="2917" priority="1587" operator="equal">
      <formula>"OK"</formula>
    </cfRule>
  </conditionalFormatting>
  <conditionalFormatting sqref="U18">
    <cfRule type="expression" dxfId="2916" priority="1588">
      <formula>ISBLANK($L18)</formula>
    </cfRule>
  </conditionalFormatting>
  <conditionalFormatting sqref="L18">
    <cfRule type="expression" dxfId="2915" priority="1589">
      <formula>ISBLANK($K18)</formula>
    </cfRule>
  </conditionalFormatting>
  <conditionalFormatting sqref="K18">
    <cfRule type="expression" dxfId="2914" priority="1590">
      <formula>ISBLANK($L18)</formula>
    </cfRule>
  </conditionalFormatting>
  <conditionalFormatting sqref="I18">
    <cfRule type="expression" dxfId="2913" priority="1579">
      <formula>ISBLANK($L18)</formula>
    </cfRule>
  </conditionalFormatting>
  <conditionalFormatting sqref="J18">
    <cfRule type="expression" dxfId="2912" priority="1578">
      <formula>ISBLANK($L18)</formula>
    </cfRule>
  </conditionalFormatting>
  <conditionalFormatting sqref="B17">
    <cfRule type="expression" dxfId="2911" priority="1567">
      <formula>ISBLANK($L17)</formula>
    </cfRule>
  </conditionalFormatting>
  <conditionalFormatting sqref="H17">
    <cfRule type="expression" dxfId="2910" priority="1568">
      <formula>ISBLANK($L17)</formula>
    </cfRule>
  </conditionalFormatting>
  <conditionalFormatting sqref="S17">
    <cfRule type="expression" dxfId="2909" priority="1569">
      <formula>ISBLANK($L17)</formula>
    </cfRule>
  </conditionalFormatting>
  <conditionalFormatting sqref="M17 Q17:R17 T17:V17 A17:G17 O17">
    <cfRule type="expression" dxfId="2908" priority="1570">
      <formula>ISBLANK($L17)</formula>
    </cfRule>
  </conditionalFormatting>
  <conditionalFormatting sqref="P17 T17">
    <cfRule type="cellIs" dxfId="2907" priority="1572" operator="equal">
      <formula>"Pending"</formula>
    </cfRule>
  </conditionalFormatting>
  <conditionalFormatting sqref="P17 T17">
    <cfRule type="cellIs" dxfId="2906" priority="1573" operator="equal">
      <formula>"NG"</formula>
    </cfRule>
  </conditionalFormatting>
  <conditionalFormatting sqref="P17 T17">
    <cfRule type="cellIs" dxfId="2905" priority="1574" operator="equal">
      <formula>"OK"</formula>
    </cfRule>
  </conditionalFormatting>
  <conditionalFormatting sqref="U17">
    <cfRule type="expression" dxfId="2904" priority="1575">
      <formula>ISBLANK($L17)</formula>
    </cfRule>
  </conditionalFormatting>
  <conditionalFormatting sqref="L17">
    <cfRule type="expression" dxfId="2903" priority="1576">
      <formula>ISBLANK($K17)</formula>
    </cfRule>
  </conditionalFormatting>
  <conditionalFormatting sqref="K17">
    <cfRule type="expression" dxfId="2902" priority="1577">
      <formula>ISBLANK($L17)</formula>
    </cfRule>
  </conditionalFormatting>
  <conditionalFormatting sqref="I17:I22">
    <cfRule type="expression" dxfId="2901" priority="1566">
      <formula>ISBLANK($L17)</formula>
    </cfRule>
  </conditionalFormatting>
  <conditionalFormatting sqref="J17">
    <cfRule type="expression" dxfId="2900" priority="1565">
      <formula>ISBLANK($L17)</formula>
    </cfRule>
  </conditionalFormatting>
  <conditionalFormatting sqref="B16">
    <cfRule type="expression" dxfId="2899" priority="1554">
      <formula>ISBLANK($L16)</formula>
    </cfRule>
  </conditionalFormatting>
  <conditionalFormatting sqref="H16">
    <cfRule type="expression" dxfId="2898" priority="1555">
      <formula>ISBLANK($L16)</formula>
    </cfRule>
  </conditionalFormatting>
  <conditionalFormatting sqref="S16">
    <cfRule type="expression" dxfId="2897" priority="1556">
      <formula>ISBLANK($L16)</formula>
    </cfRule>
  </conditionalFormatting>
  <conditionalFormatting sqref="M16 Q16:R16 T16:V16 A16:G16 O16">
    <cfRule type="expression" dxfId="2896" priority="1557">
      <formula>ISBLANK($L16)</formula>
    </cfRule>
  </conditionalFormatting>
  <conditionalFormatting sqref="P16">
    <cfRule type="expression" dxfId="2895" priority="1558">
      <formula>ISBLANK($L16)</formula>
    </cfRule>
  </conditionalFormatting>
  <conditionalFormatting sqref="P16 T16">
    <cfRule type="cellIs" dxfId="2894" priority="1559" operator="equal">
      <formula>"Pending"</formula>
    </cfRule>
  </conditionalFormatting>
  <conditionalFormatting sqref="P16 T16">
    <cfRule type="cellIs" dxfId="2893" priority="1560" operator="equal">
      <formula>"NG"</formula>
    </cfRule>
  </conditionalFormatting>
  <conditionalFormatting sqref="P16 T16">
    <cfRule type="cellIs" dxfId="2892" priority="1561" operator="equal">
      <formula>"OK"</formula>
    </cfRule>
  </conditionalFormatting>
  <conditionalFormatting sqref="U16">
    <cfRule type="expression" dxfId="2891" priority="1562">
      <formula>ISBLANK($L16)</formula>
    </cfRule>
  </conditionalFormatting>
  <conditionalFormatting sqref="L16">
    <cfRule type="expression" dxfId="2890" priority="1563">
      <formula>ISBLANK($K16)</formula>
    </cfRule>
  </conditionalFormatting>
  <conditionalFormatting sqref="K16">
    <cfRule type="expression" dxfId="2889" priority="1564">
      <formula>ISBLANK($L16)</formula>
    </cfRule>
  </conditionalFormatting>
  <conditionalFormatting sqref="I11:I16">
    <cfRule type="expression" dxfId="2888" priority="1553">
      <formula>ISBLANK($L11)</formula>
    </cfRule>
  </conditionalFormatting>
  <conditionalFormatting sqref="J16:J34">
    <cfRule type="expression" dxfId="2887" priority="1552">
      <formula>ISBLANK($L16)</formula>
    </cfRule>
  </conditionalFormatting>
  <conditionalFormatting sqref="B15">
    <cfRule type="expression" dxfId="2886" priority="1541">
      <formula>ISBLANK($L15)</formula>
    </cfRule>
  </conditionalFormatting>
  <conditionalFormatting sqref="H15">
    <cfRule type="expression" dxfId="2885" priority="1542">
      <formula>ISBLANK($L15)</formula>
    </cfRule>
  </conditionalFormatting>
  <conditionalFormatting sqref="S15">
    <cfRule type="expression" dxfId="2884" priority="1543">
      <formula>ISBLANK($L15)</formula>
    </cfRule>
  </conditionalFormatting>
  <conditionalFormatting sqref="M15 Q15:R15 T15:V15 A15:G15 O15">
    <cfRule type="expression" dxfId="2883" priority="1544">
      <formula>ISBLANK($L15)</formula>
    </cfRule>
  </conditionalFormatting>
  <conditionalFormatting sqref="P15">
    <cfRule type="expression" dxfId="2882" priority="1545">
      <formula>ISBLANK($L15)</formula>
    </cfRule>
  </conditionalFormatting>
  <conditionalFormatting sqref="P15 T15">
    <cfRule type="cellIs" dxfId="2881" priority="1546" operator="equal">
      <formula>"Pending"</formula>
    </cfRule>
  </conditionalFormatting>
  <conditionalFormatting sqref="P15 T15">
    <cfRule type="cellIs" dxfId="2880" priority="1547" operator="equal">
      <formula>"NG"</formula>
    </cfRule>
  </conditionalFormatting>
  <conditionalFormatting sqref="P15 T15">
    <cfRule type="cellIs" dxfId="2879" priority="1548" operator="equal">
      <formula>"OK"</formula>
    </cfRule>
  </conditionalFormatting>
  <conditionalFormatting sqref="U15">
    <cfRule type="expression" dxfId="2878" priority="1549">
      <formula>ISBLANK($L15)</formula>
    </cfRule>
  </conditionalFormatting>
  <conditionalFormatting sqref="L15">
    <cfRule type="expression" dxfId="2877" priority="1550">
      <formula>ISBLANK($K15)</formula>
    </cfRule>
  </conditionalFormatting>
  <conditionalFormatting sqref="K15:K34">
    <cfRule type="expression" dxfId="2876" priority="1551">
      <formula>ISBLANK($L15)</formula>
    </cfRule>
  </conditionalFormatting>
  <conditionalFormatting sqref="I15">
    <cfRule type="expression" dxfId="2875" priority="1540">
      <formula>ISBLANK($L15)</formula>
    </cfRule>
  </conditionalFormatting>
  <conditionalFormatting sqref="J15">
    <cfRule type="expression" dxfId="2874" priority="1539">
      <formula>ISBLANK($L15)</formula>
    </cfRule>
  </conditionalFormatting>
  <conditionalFormatting sqref="B14">
    <cfRule type="expression" dxfId="2873" priority="1528">
      <formula>ISBLANK($L14)</formula>
    </cfRule>
  </conditionalFormatting>
  <conditionalFormatting sqref="H14">
    <cfRule type="expression" dxfId="2872" priority="1529">
      <formula>ISBLANK($L14)</formula>
    </cfRule>
  </conditionalFormatting>
  <conditionalFormatting sqref="S14">
    <cfRule type="expression" dxfId="2871" priority="1530">
      <formula>ISBLANK($L14)</formula>
    </cfRule>
  </conditionalFormatting>
  <conditionalFormatting sqref="M14 Q14:R14 T14:V14 A14:G14 O14">
    <cfRule type="expression" dxfId="2870" priority="1531">
      <formula>ISBLANK($L14)</formula>
    </cfRule>
  </conditionalFormatting>
  <conditionalFormatting sqref="P14">
    <cfRule type="expression" dxfId="2869" priority="1532">
      <formula>ISBLANK($L14)</formula>
    </cfRule>
  </conditionalFormatting>
  <conditionalFormatting sqref="P14 T14">
    <cfRule type="cellIs" dxfId="2868" priority="1533" operator="equal">
      <formula>"Pending"</formula>
    </cfRule>
  </conditionalFormatting>
  <conditionalFormatting sqref="P14 T14">
    <cfRule type="cellIs" dxfId="2867" priority="1534" operator="equal">
      <formula>"NG"</formula>
    </cfRule>
  </conditionalFormatting>
  <conditionalFormatting sqref="P14 T14">
    <cfRule type="cellIs" dxfId="2866" priority="1535" operator="equal">
      <formula>"OK"</formula>
    </cfRule>
  </conditionalFormatting>
  <conditionalFormatting sqref="U14">
    <cfRule type="expression" dxfId="2865" priority="1536">
      <formula>ISBLANK($L14)</formula>
    </cfRule>
  </conditionalFormatting>
  <conditionalFormatting sqref="L14">
    <cfRule type="expression" dxfId="2864" priority="1537">
      <formula>ISBLANK($K14)</formula>
    </cfRule>
  </conditionalFormatting>
  <conditionalFormatting sqref="K14">
    <cfRule type="expression" dxfId="2863" priority="1538">
      <formula>ISBLANK($L14)</formula>
    </cfRule>
  </conditionalFormatting>
  <conditionalFormatting sqref="I14">
    <cfRule type="expression" dxfId="2862" priority="1527">
      <formula>ISBLANK($L14)</formula>
    </cfRule>
  </conditionalFormatting>
  <conditionalFormatting sqref="J14">
    <cfRule type="expression" dxfId="2861" priority="1526">
      <formula>ISBLANK($L14)</formula>
    </cfRule>
  </conditionalFormatting>
  <conditionalFormatting sqref="B13">
    <cfRule type="expression" dxfId="2860" priority="1515">
      <formula>ISBLANK($L13)</formula>
    </cfRule>
  </conditionalFormatting>
  <conditionalFormatting sqref="H13">
    <cfRule type="expression" dxfId="2859" priority="1516">
      <formula>ISBLANK($L13)</formula>
    </cfRule>
  </conditionalFormatting>
  <conditionalFormatting sqref="S13">
    <cfRule type="expression" dxfId="2858" priority="1517">
      <formula>ISBLANK($L13)</formula>
    </cfRule>
  </conditionalFormatting>
  <conditionalFormatting sqref="M13 Q13:R13 T13:V13 A13:G13 O13">
    <cfRule type="expression" dxfId="2857" priority="1518">
      <formula>ISBLANK($L13)</formula>
    </cfRule>
  </conditionalFormatting>
  <conditionalFormatting sqref="P13">
    <cfRule type="expression" dxfId="2856" priority="1519">
      <formula>ISBLANK($L13)</formula>
    </cfRule>
  </conditionalFormatting>
  <conditionalFormatting sqref="P13 T13">
    <cfRule type="cellIs" dxfId="2855" priority="1520" operator="equal">
      <formula>"Pending"</formula>
    </cfRule>
  </conditionalFormatting>
  <conditionalFormatting sqref="P13 T13">
    <cfRule type="cellIs" dxfId="2854" priority="1521" operator="equal">
      <formula>"NG"</formula>
    </cfRule>
  </conditionalFormatting>
  <conditionalFormatting sqref="P13 T13">
    <cfRule type="cellIs" dxfId="2853" priority="1522" operator="equal">
      <formula>"OK"</formula>
    </cfRule>
  </conditionalFormatting>
  <conditionalFormatting sqref="U13">
    <cfRule type="expression" dxfId="2852" priority="1523">
      <formula>ISBLANK($L13)</formula>
    </cfRule>
  </conditionalFormatting>
  <conditionalFormatting sqref="L13">
    <cfRule type="expression" dxfId="2851" priority="1524">
      <formula>ISBLANK($K13)</formula>
    </cfRule>
  </conditionalFormatting>
  <conditionalFormatting sqref="K13">
    <cfRule type="expression" dxfId="2850" priority="1525">
      <formula>ISBLANK($L13)</formula>
    </cfRule>
  </conditionalFormatting>
  <conditionalFormatting sqref="I13">
    <cfRule type="expression" dxfId="2849" priority="1514">
      <formula>ISBLANK($L13)</formula>
    </cfRule>
  </conditionalFormatting>
  <conditionalFormatting sqref="J13">
    <cfRule type="expression" dxfId="2848" priority="1513">
      <formula>ISBLANK($L13)</formula>
    </cfRule>
  </conditionalFormatting>
  <conditionalFormatting sqref="B12">
    <cfRule type="expression" dxfId="2847" priority="1502">
      <formula>ISBLANK($L12)</formula>
    </cfRule>
  </conditionalFormatting>
  <conditionalFormatting sqref="H12">
    <cfRule type="expression" dxfId="2846" priority="1503">
      <formula>ISBLANK($L12)</formula>
    </cfRule>
  </conditionalFormatting>
  <conditionalFormatting sqref="S12">
    <cfRule type="expression" dxfId="2845" priority="1504">
      <formula>ISBLANK($L12)</formula>
    </cfRule>
  </conditionalFormatting>
  <conditionalFormatting sqref="M12 Q12:R12 T12:V12 A12:G12 O12">
    <cfRule type="expression" dxfId="2844" priority="1505">
      <formula>ISBLANK($L12)</formula>
    </cfRule>
  </conditionalFormatting>
  <conditionalFormatting sqref="P12">
    <cfRule type="expression" dxfId="2843" priority="1506">
      <formula>ISBLANK($L12)</formula>
    </cfRule>
  </conditionalFormatting>
  <conditionalFormatting sqref="P12 T12">
    <cfRule type="cellIs" dxfId="2842" priority="1507" operator="equal">
      <formula>"Pending"</formula>
    </cfRule>
  </conditionalFormatting>
  <conditionalFormatting sqref="P12 T12">
    <cfRule type="cellIs" dxfId="2841" priority="1508" operator="equal">
      <formula>"NG"</formula>
    </cfRule>
  </conditionalFormatting>
  <conditionalFormatting sqref="P12 T12">
    <cfRule type="cellIs" dxfId="2840" priority="1509" operator="equal">
      <formula>"OK"</formula>
    </cfRule>
  </conditionalFormatting>
  <conditionalFormatting sqref="U12">
    <cfRule type="expression" dxfId="2839" priority="1510">
      <formula>ISBLANK($L12)</formula>
    </cfRule>
  </conditionalFormatting>
  <conditionalFormatting sqref="L12">
    <cfRule type="expression" dxfId="2838" priority="1511">
      <formula>ISBLANK($K12)</formula>
    </cfRule>
  </conditionalFormatting>
  <conditionalFormatting sqref="K12">
    <cfRule type="expression" dxfId="2837" priority="1512">
      <formula>ISBLANK($L12)</formula>
    </cfRule>
  </conditionalFormatting>
  <conditionalFormatting sqref="I12">
    <cfRule type="expression" dxfId="2836" priority="1501">
      <formula>ISBLANK($L12)</formula>
    </cfRule>
  </conditionalFormatting>
  <conditionalFormatting sqref="J12">
    <cfRule type="expression" dxfId="2835" priority="1500">
      <formula>ISBLANK($L12)</formula>
    </cfRule>
  </conditionalFormatting>
  <conditionalFormatting sqref="N11 B11">
    <cfRule type="expression" dxfId="2834" priority="1489">
      <formula>ISBLANK($L11)</formula>
    </cfRule>
  </conditionalFormatting>
  <conditionalFormatting sqref="H11">
    <cfRule type="expression" dxfId="2833" priority="1490">
      <formula>ISBLANK($L11)</formula>
    </cfRule>
  </conditionalFormatting>
  <conditionalFormatting sqref="S11">
    <cfRule type="expression" dxfId="2832" priority="1491">
      <formula>ISBLANK($L11)</formula>
    </cfRule>
  </conditionalFormatting>
  <conditionalFormatting sqref="M11:O11 Q11:R11 T11:V11 A11:G11">
    <cfRule type="expression" dxfId="2831" priority="1492">
      <formula>ISBLANK($L11)</formula>
    </cfRule>
  </conditionalFormatting>
  <conditionalFormatting sqref="P11">
    <cfRule type="expression" dxfId="2830" priority="1493">
      <formula>ISBLANK($L11)</formula>
    </cfRule>
  </conditionalFormatting>
  <conditionalFormatting sqref="P11 T11">
    <cfRule type="cellIs" dxfId="2829" priority="1494" operator="equal">
      <formula>"Pending"</formula>
    </cfRule>
  </conditionalFormatting>
  <conditionalFormatting sqref="P11 T11">
    <cfRule type="cellIs" dxfId="2828" priority="1495" operator="equal">
      <formula>"NG"</formula>
    </cfRule>
  </conditionalFormatting>
  <conditionalFormatting sqref="P11 T11">
    <cfRule type="cellIs" dxfId="2827" priority="1496" operator="equal">
      <formula>"OK"</formula>
    </cfRule>
  </conditionalFormatting>
  <conditionalFormatting sqref="U11">
    <cfRule type="expression" dxfId="2826" priority="1497">
      <formula>ISBLANK($L11)</formula>
    </cfRule>
  </conditionalFormatting>
  <conditionalFormatting sqref="L11">
    <cfRule type="expression" dxfId="2825" priority="1498">
      <formula>ISBLANK($K11)</formula>
    </cfRule>
  </conditionalFormatting>
  <conditionalFormatting sqref="K11:K34">
    <cfRule type="expression" dxfId="2824" priority="1499">
      <formula>ISBLANK($L11)</formula>
    </cfRule>
  </conditionalFormatting>
  <conditionalFormatting sqref="I11:I34">
    <cfRule type="expression" dxfId="2823" priority="1488">
      <formula>ISBLANK($L11)</formula>
    </cfRule>
  </conditionalFormatting>
  <conditionalFormatting sqref="J11:J34">
    <cfRule type="expression" dxfId="2822" priority="1487">
      <formula>ISBLANK($L11)</formula>
    </cfRule>
  </conditionalFormatting>
  <conditionalFormatting sqref="I67">
    <cfRule type="expression" dxfId="2821" priority="1486">
      <formula>ISBLANK($L67)</formula>
    </cfRule>
  </conditionalFormatting>
  <conditionalFormatting sqref="K67">
    <cfRule type="expression" dxfId="2820" priority="1484">
      <formula>ISBLANK($L67)</formula>
    </cfRule>
  </conditionalFormatting>
  <conditionalFormatting sqref="K59">
    <cfRule type="expression" dxfId="2819" priority="1469">
      <formula>ISBLANK($L59)</formula>
    </cfRule>
  </conditionalFormatting>
  <conditionalFormatting sqref="B59">
    <cfRule type="expression" dxfId="2818" priority="1475">
      <formula>ISBLANK($L59)</formula>
    </cfRule>
  </conditionalFormatting>
  <conditionalFormatting sqref="S59">
    <cfRule type="expression" dxfId="2817" priority="1476">
      <formula>ISBLANK($L59)</formula>
    </cfRule>
  </conditionalFormatting>
  <conditionalFormatting sqref="U59">
    <cfRule type="expression" dxfId="2816" priority="1477">
      <formula>ISBLANK($L59)</formula>
    </cfRule>
  </conditionalFormatting>
  <conditionalFormatting sqref="A59:D59 M59 Q59:R59 T59:V59 F59 O59">
    <cfRule type="expression" dxfId="2815" priority="1478">
      <formula>ISBLANK($L59)</formula>
    </cfRule>
  </conditionalFormatting>
  <conditionalFormatting sqref="P59">
    <cfRule type="expression" dxfId="2814" priority="1479">
      <formula>ISBLANK($L59)</formula>
    </cfRule>
  </conditionalFormatting>
  <conditionalFormatting sqref="P59 T59">
    <cfRule type="cellIs" dxfId="2813" priority="1480" operator="equal">
      <formula>"Pending"</formula>
    </cfRule>
  </conditionalFormatting>
  <conditionalFormatting sqref="P59 T59">
    <cfRule type="cellIs" dxfId="2812" priority="1481" operator="equal">
      <formula>"NG"</formula>
    </cfRule>
  </conditionalFormatting>
  <conditionalFormatting sqref="P59 T59">
    <cfRule type="cellIs" dxfId="2811" priority="1482" operator="equal">
      <formula>"OK"</formula>
    </cfRule>
  </conditionalFormatting>
  <conditionalFormatting sqref="L59">
    <cfRule type="expression" dxfId="2810" priority="1483">
      <formula>ISBLANK($K59)</formula>
    </cfRule>
  </conditionalFormatting>
  <conditionalFormatting sqref="E59">
    <cfRule type="expression" dxfId="2809" priority="1474">
      <formula>ISBLANK($L59)</formula>
    </cfRule>
  </conditionalFormatting>
  <conditionalFormatting sqref="G59">
    <cfRule type="expression" dxfId="2808" priority="1473">
      <formula>ISBLANK($L59)</formula>
    </cfRule>
  </conditionalFormatting>
  <conditionalFormatting sqref="H59">
    <cfRule type="expression" dxfId="2807" priority="1472">
      <formula>ISBLANK($L59)</formula>
    </cfRule>
  </conditionalFormatting>
  <conditionalFormatting sqref="I59">
    <cfRule type="expression" dxfId="2806" priority="1471">
      <formula>ISBLANK($L59)</formula>
    </cfRule>
  </conditionalFormatting>
  <conditionalFormatting sqref="J59">
    <cfRule type="expression" dxfId="2805" priority="1470">
      <formula>ISBLANK($L59)</formula>
    </cfRule>
  </conditionalFormatting>
  <conditionalFormatting sqref="K61">
    <cfRule type="expression" dxfId="2804" priority="1454">
      <formula>ISBLANK($L61)</formula>
    </cfRule>
  </conditionalFormatting>
  <conditionalFormatting sqref="B61">
    <cfRule type="expression" dxfId="2803" priority="1460">
      <formula>ISBLANK($L61)</formula>
    </cfRule>
  </conditionalFormatting>
  <conditionalFormatting sqref="S61">
    <cfRule type="expression" dxfId="2802" priority="1461">
      <formula>ISBLANK($L61)</formula>
    </cfRule>
  </conditionalFormatting>
  <conditionalFormatting sqref="U61">
    <cfRule type="expression" dxfId="2801" priority="1462">
      <formula>ISBLANK($L61)</formula>
    </cfRule>
  </conditionalFormatting>
  <conditionalFormatting sqref="A61:D61 M61 Q61:R61 T61:V61 F61 O61">
    <cfRule type="expression" dxfId="2800" priority="1463">
      <formula>ISBLANK($L61)</formula>
    </cfRule>
  </conditionalFormatting>
  <conditionalFormatting sqref="P61">
    <cfRule type="expression" dxfId="2799" priority="1464">
      <formula>ISBLANK($L61)</formula>
    </cfRule>
  </conditionalFormatting>
  <conditionalFormatting sqref="P61 T61">
    <cfRule type="cellIs" dxfId="2798" priority="1465" operator="equal">
      <formula>"Pending"</formula>
    </cfRule>
  </conditionalFormatting>
  <conditionalFormatting sqref="P61 T61">
    <cfRule type="cellIs" dxfId="2797" priority="1466" operator="equal">
      <formula>"NG"</formula>
    </cfRule>
  </conditionalFormatting>
  <conditionalFormatting sqref="P61 T61">
    <cfRule type="cellIs" dxfId="2796" priority="1467" operator="equal">
      <formula>"OK"</formula>
    </cfRule>
  </conditionalFormatting>
  <conditionalFormatting sqref="L61">
    <cfRule type="expression" dxfId="2795" priority="1468">
      <formula>ISBLANK($K61)</formula>
    </cfRule>
  </conditionalFormatting>
  <conditionalFormatting sqref="G61">
    <cfRule type="expression" dxfId="2794" priority="1458">
      <formula>ISBLANK($L61)</formula>
    </cfRule>
  </conditionalFormatting>
  <conditionalFormatting sqref="H61">
    <cfRule type="expression" dxfId="2793" priority="1457">
      <formula>ISBLANK($L61)</formula>
    </cfRule>
  </conditionalFormatting>
  <conditionalFormatting sqref="J61">
    <cfRule type="expression" dxfId="2792" priority="1455">
      <formula>ISBLANK($L61)</formula>
    </cfRule>
  </conditionalFormatting>
  <conditionalFormatting sqref="B73">
    <cfRule type="expression" dxfId="2791" priority="1152">
      <formula>ISBLANK($L73)</formula>
    </cfRule>
  </conditionalFormatting>
  <conditionalFormatting sqref="K64">
    <cfRule type="expression" dxfId="2790" priority="1439">
      <formula>ISBLANK($L64)</formula>
    </cfRule>
  </conditionalFormatting>
  <conditionalFormatting sqref="B64">
    <cfRule type="expression" dxfId="2789" priority="1444">
      <formula>ISBLANK($L64)</formula>
    </cfRule>
  </conditionalFormatting>
  <conditionalFormatting sqref="S64">
    <cfRule type="expression" dxfId="2788" priority="1445">
      <formula>ISBLANK($L64)</formula>
    </cfRule>
  </conditionalFormatting>
  <conditionalFormatting sqref="U64">
    <cfRule type="expression" dxfId="2787" priority="1446">
      <formula>ISBLANK($L64)</formula>
    </cfRule>
  </conditionalFormatting>
  <conditionalFormatting sqref="A64:D64 M64 Q64:R64 T64:V64 F64 O64">
    <cfRule type="expression" dxfId="2786" priority="1447">
      <formula>ISBLANK($L64)</formula>
    </cfRule>
  </conditionalFormatting>
  <conditionalFormatting sqref="P64">
    <cfRule type="expression" dxfId="2785" priority="1448">
      <formula>ISBLANK($L64)</formula>
    </cfRule>
  </conditionalFormatting>
  <conditionalFormatting sqref="P64 T64">
    <cfRule type="cellIs" dxfId="2784" priority="1449" operator="equal">
      <formula>"Pending"</formula>
    </cfRule>
  </conditionalFormatting>
  <conditionalFormatting sqref="P64 T64">
    <cfRule type="cellIs" dxfId="2783" priority="1450" operator="equal">
      <formula>"NG"</formula>
    </cfRule>
  </conditionalFormatting>
  <conditionalFormatting sqref="P64 T64">
    <cfRule type="cellIs" dxfId="2782" priority="1451" operator="equal">
      <formula>"OK"</formula>
    </cfRule>
  </conditionalFormatting>
  <conditionalFormatting sqref="L64">
    <cfRule type="expression" dxfId="2781" priority="1452">
      <formula>ISBLANK($K64)</formula>
    </cfRule>
  </conditionalFormatting>
  <conditionalFormatting sqref="G64">
    <cfRule type="expression" dxfId="2780" priority="1442">
      <formula>ISBLANK($L64)</formula>
    </cfRule>
  </conditionalFormatting>
  <conditionalFormatting sqref="H64">
    <cfRule type="expression" dxfId="2779" priority="1441">
      <formula>ISBLANK($L64)</formula>
    </cfRule>
  </conditionalFormatting>
  <conditionalFormatting sqref="I64">
    <cfRule type="expression" dxfId="2778" priority="1440">
      <formula>ISBLANK($L64)</formula>
    </cfRule>
  </conditionalFormatting>
  <conditionalFormatting sqref="J64">
    <cfRule type="expression" dxfId="2777" priority="1438">
      <formula>ISBLANK($L64)</formula>
    </cfRule>
  </conditionalFormatting>
  <conditionalFormatting sqref="S70">
    <cfRule type="expression" dxfId="2776" priority="1115">
      <formula>ISBLANK($L70)</formula>
    </cfRule>
  </conditionalFormatting>
  <conditionalFormatting sqref="B65">
    <cfRule type="expression" dxfId="2775" priority="1414">
      <formula>ISBLANK($L65)</formula>
    </cfRule>
  </conditionalFormatting>
  <conditionalFormatting sqref="S65">
    <cfRule type="expression" dxfId="2774" priority="1415">
      <formula>ISBLANK($L65)</formula>
    </cfRule>
  </conditionalFormatting>
  <conditionalFormatting sqref="U65">
    <cfRule type="expression" dxfId="2773" priority="1416">
      <formula>ISBLANK($L65)</formula>
    </cfRule>
  </conditionalFormatting>
  <conditionalFormatting sqref="A65:D65 M65 Q65:R65 T65:V65 F65 O65">
    <cfRule type="expression" dxfId="2772" priority="1417">
      <formula>ISBLANK($L65)</formula>
    </cfRule>
  </conditionalFormatting>
  <conditionalFormatting sqref="P65">
    <cfRule type="expression" dxfId="2771" priority="1418">
      <formula>ISBLANK($L65)</formula>
    </cfRule>
  </conditionalFormatting>
  <conditionalFormatting sqref="P65 T65">
    <cfRule type="cellIs" dxfId="2770" priority="1419" operator="equal">
      <formula>"Pending"</formula>
    </cfRule>
  </conditionalFormatting>
  <conditionalFormatting sqref="P65 T65">
    <cfRule type="cellIs" dxfId="2769" priority="1420" operator="equal">
      <formula>"NG"</formula>
    </cfRule>
  </conditionalFormatting>
  <conditionalFormatting sqref="P65 T65">
    <cfRule type="cellIs" dxfId="2768" priority="1421" operator="equal">
      <formula>"OK"</formula>
    </cfRule>
  </conditionalFormatting>
  <conditionalFormatting sqref="L65">
    <cfRule type="expression" dxfId="2767" priority="1422">
      <formula>ISBLANK($K65)</formula>
    </cfRule>
  </conditionalFormatting>
  <conditionalFormatting sqref="G65">
    <cfRule type="expression" dxfId="2766" priority="1412">
      <formula>ISBLANK($L65)</formula>
    </cfRule>
  </conditionalFormatting>
  <conditionalFormatting sqref="H65">
    <cfRule type="expression" dxfId="2765" priority="1411">
      <formula>ISBLANK($L65)</formula>
    </cfRule>
  </conditionalFormatting>
  <conditionalFormatting sqref="I65">
    <cfRule type="expression" dxfId="2764" priority="1410">
      <formula>ISBLANK($L65)</formula>
    </cfRule>
  </conditionalFormatting>
  <conditionalFormatting sqref="K65">
    <cfRule type="expression" dxfId="2763" priority="1409">
      <formula>ISBLANK($L65)</formula>
    </cfRule>
  </conditionalFormatting>
  <conditionalFormatting sqref="J65">
    <cfRule type="expression" dxfId="2762" priority="1408">
      <formula>ISBLANK($L65)</formula>
    </cfRule>
  </conditionalFormatting>
  <conditionalFormatting sqref="B66">
    <cfRule type="expression" dxfId="2761" priority="1399">
      <formula>ISBLANK($L66)</formula>
    </cfRule>
  </conditionalFormatting>
  <conditionalFormatting sqref="S66">
    <cfRule type="expression" dxfId="2760" priority="1400">
      <formula>ISBLANK($L66)</formula>
    </cfRule>
  </conditionalFormatting>
  <conditionalFormatting sqref="U66">
    <cfRule type="expression" dxfId="2759" priority="1401">
      <formula>ISBLANK($L66)</formula>
    </cfRule>
  </conditionalFormatting>
  <conditionalFormatting sqref="A66:D66 M66 Q66:R66 T66:V66 F66 O66">
    <cfRule type="expression" dxfId="2758" priority="1402">
      <formula>ISBLANK($L66)</formula>
    </cfRule>
  </conditionalFormatting>
  <conditionalFormatting sqref="P66">
    <cfRule type="expression" dxfId="2757" priority="1403">
      <formula>ISBLANK($L66)</formula>
    </cfRule>
  </conditionalFormatting>
  <conditionalFormatting sqref="P66 T66">
    <cfRule type="cellIs" dxfId="2756" priority="1404" operator="equal">
      <formula>"Pending"</formula>
    </cfRule>
  </conditionalFormatting>
  <conditionalFormatting sqref="P66 T66">
    <cfRule type="cellIs" dxfId="2755" priority="1405" operator="equal">
      <formula>"NG"</formula>
    </cfRule>
  </conditionalFormatting>
  <conditionalFormatting sqref="P66 T66">
    <cfRule type="cellIs" dxfId="2754" priority="1406" operator="equal">
      <formula>"OK"</formula>
    </cfRule>
  </conditionalFormatting>
  <conditionalFormatting sqref="L66">
    <cfRule type="expression" dxfId="2753" priority="1407">
      <formula>ISBLANK($K66)</formula>
    </cfRule>
  </conditionalFormatting>
  <conditionalFormatting sqref="G66">
    <cfRule type="expression" dxfId="2752" priority="1397">
      <formula>ISBLANK($L66)</formula>
    </cfRule>
  </conditionalFormatting>
  <conditionalFormatting sqref="H66">
    <cfRule type="expression" dxfId="2751" priority="1396">
      <formula>ISBLANK($L66)</formula>
    </cfRule>
  </conditionalFormatting>
  <conditionalFormatting sqref="I66">
    <cfRule type="expression" dxfId="2750" priority="1395">
      <formula>ISBLANK($L66)</formula>
    </cfRule>
  </conditionalFormatting>
  <conditionalFormatting sqref="K66">
    <cfRule type="expression" dxfId="2749" priority="1394">
      <formula>ISBLANK($L66)</formula>
    </cfRule>
  </conditionalFormatting>
  <conditionalFormatting sqref="J66">
    <cfRule type="expression" dxfId="2748" priority="1393">
      <formula>ISBLANK($L66)</formula>
    </cfRule>
  </conditionalFormatting>
  <conditionalFormatting sqref="J67">
    <cfRule type="expression" dxfId="2747" priority="1392">
      <formula>ISBLANK($L67)</formula>
    </cfRule>
  </conditionalFormatting>
  <conditionalFormatting sqref="A91:D91 M91 F91 O91:V91">
    <cfRule type="expression" dxfId="2746" priority="1386">
      <formula>ISBLANK($L91)</formula>
    </cfRule>
  </conditionalFormatting>
  <conditionalFormatting sqref="L91">
    <cfRule type="expression" dxfId="2745" priority="1387">
      <formula>ISBLANK($K91)</formula>
    </cfRule>
  </conditionalFormatting>
  <conditionalFormatting sqref="H91">
    <cfRule type="expression" dxfId="2744" priority="1388">
      <formula>ISBLANK($L91)</formula>
    </cfRule>
  </conditionalFormatting>
  <conditionalFormatting sqref="P91 T91">
    <cfRule type="cellIs" dxfId="2743" priority="1389" operator="equal">
      <formula>"Pending"</formula>
    </cfRule>
  </conditionalFormatting>
  <conditionalFormatting sqref="P91 T91">
    <cfRule type="cellIs" dxfId="2742" priority="1390" operator="equal">
      <formula>"NG"</formula>
    </cfRule>
  </conditionalFormatting>
  <conditionalFormatting sqref="P91 T91">
    <cfRule type="cellIs" dxfId="2741" priority="1391" operator="equal">
      <formula>"OK"</formula>
    </cfRule>
  </conditionalFormatting>
  <conditionalFormatting sqref="B90">
    <cfRule type="expression" dxfId="2740" priority="1373">
      <formula>ISBLANK($L90)</formula>
    </cfRule>
  </conditionalFormatting>
  <conditionalFormatting sqref="H90">
    <cfRule type="expression" dxfId="2739" priority="1374">
      <formula>ISBLANK($L90)</formula>
    </cfRule>
  </conditionalFormatting>
  <conditionalFormatting sqref="S90">
    <cfRule type="expression" dxfId="2738" priority="1375">
      <formula>ISBLANK($L90)</formula>
    </cfRule>
  </conditionalFormatting>
  <conditionalFormatting sqref="M90 Q90:R90 T90:V90 A90:D90 F90 O90">
    <cfRule type="expression" dxfId="2737" priority="1376">
      <formula>ISBLANK($L90)</formula>
    </cfRule>
  </conditionalFormatting>
  <conditionalFormatting sqref="P90">
    <cfRule type="expression" dxfId="2736" priority="1377">
      <formula>ISBLANK($L90)</formula>
    </cfRule>
  </conditionalFormatting>
  <conditionalFormatting sqref="P90 T90">
    <cfRule type="cellIs" dxfId="2735" priority="1378" operator="equal">
      <formula>"Pending"</formula>
    </cfRule>
  </conditionalFormatting>
  <conditionalFormatting sqref="P90 T90">
    <cfRule type="cellIs" dxfId="2734" priority="1379" operator="equal">
      <formula>"NG"</formula>
    </cfRule>
  </conditionalFormatting>
  <conditionalFormatting sqref="P90 T90">
    <cfRule type="cellIs" dxfId="2733" priority="1380" operator="equal">
      <formula>"OK"</formula>
    </cfRule>
  </conditionalFormatting>
  <conditionalFormatting sqref="U90">
    <cfRule type="expression" dxfId="2732" priority="1381">
      <formula>ISBLANK($L90)</formula>
    </cfRule>
  </conditionalFormatting>
  <conditionalFormatting sqref="L90">
    <cfRule type="expression" dxfId="2731" priority="1382">
      <formula>ISBLANK($K90)</formula>
    </cfRule>
  </conditionalFormatting>
  <conditionalFormatting sqref="B89">
    <cfRule type="expression" dxfId="2730" priority="1360">
      <formula>ISBLANK($L89)</formula>
    </cfRule>
  </conditionalFormatting>
  <conditionalFormatting sqref="H89">
    <cfRule type="expression" dxfId="2729" priority="1361">
      <formula>ISBLANK($L89)</formula>
    </cfRule>
  </conditionalFormatting>
  <conditionalFormatting sqref="S89">
    <cfRule type="expression" dxfId="2728" priority="1362">
      <formula>ISBLANK($L89)</formula>
    </cfRule>
  </conditionalFormatting>
  <conditionalFormatting sqref="M89 Q89:R89 T89:V89 A89:D89 F89 O89">
    <cfRule type="expression" dxfId="2727" priority="1363">
      <formula>ISBLANK($L89)</formula>
    </cfRule>
  </conditionalFormatting>
  <conditionalFormatting sqref="P89">
    <cfRule type="expression" dxfId="2726" priority="1364">
      <formula>ISBLANK($L89)</formula>
    </cfRule>
  </conditionalFormatting>
  <conditionalFormatting sqref="P89 T89">
    <cfRule type="cellIs" dxfId="2725" priority="1365" operator="equal">
      <formula>"Pending"</formula>
    </cfRule>
  </conditionalFormatting>
  <conditionalFormatting sqref="P89 T89">
    <cfRule type="cellIs" dxfId="2724" priority="1366" operator="equal">
      <formula>"NG"</formula>
    </cfRule>
  </conditionalFormatting>
  <conditionalFormatting sqref="P89 T89">
    <cfRule type="cellIs" dxfId="2723" priority="1367" operator="equal">
      <formula>"OK"</formula>
    </cfRule>
  </conditionalFormatting>
  <conditionalFormatting sqref="U89">
    <cfRule type="expression" dxfId="2722" priority="1368">
      <formula>ISBLANK($L89)</formula>
    </cfRule>
  </conditionalFormatting>
  <conditionalFormatting sqref="L89">
    <cfRule type="expression" dxfId="2721" priority="1369">
      <formula>ISBLANK($K89)</formula>
    </cfRule>
  </conditionalFormatting>
  <conditionalFormatting sqref="B88">
    <cfRule type="expression" dxfId="2720" priority="1347">
      <formula>ISBLANK($L88)</formula>
    </cfRule>
  </conditionalFormatting>
  <conditionalFormatting sqref="H88">
    <cfRule type="expression" dxfId="2719" priority="1348">
      <formula>ISBLANK($L88)</formula>
    </cfRule>
  </conditionalFormatting>
  <conditionalFormatting sqref="S88">
    <cfRule type="expression" dxfId="2718" priority="1349">
      <formula>ISBLANK($L88)</formula>
    </cfRule>
  </conditionalFormatting>
  <conditionalFormatting sqref="M88 Q88:R88 T88:V88 A88:D88 F88 O88">
    <cfRule type="expression" dxfId="2717" priority="1350">
      <formula>ISBLANK($L88)</formula>
    </cfRule>
  </conditionalFormatting>
  <conditionalFormatting sqref="P88">
    <cfRule type="expression" dxfId="2716" priority="1351">
      <formula>ISBLANK($L88)</formula>
    </cfRule>
  </conditionalFormatting>
  <conditionalFormatting sqref="P88 T88">
    <cfRule type="cellIs" dxfId="2715" priority="1352" operator="equal">
      <formula>"Pending"</formula>
    </cfRule>
  </conditionalFormatting>
  <conditionalFormatting sqref="P88 T88">
    <cfRule type="cellIs" dxfId="2714" priority="1353" operator="equal">
      <formula>"NG"</formula>
    </cfRule>
  </conditionalFormatting>
  <conditionalFormatting sqref="P88 T88">
    <cfRule type="cellIs" dxfId="2713" priority="1354" operator="equal">
      <formula>"OK"</formula>
    </cfRule>
  </conditionalFormatting>
  <conditionalFormatting sqref="U88">
    <cfRule type="expression" dxfId="2712" priority="1355">
      <formula>ISBLANK($L88)</formula>
    </cfRule>
  </conditionalFormatting>
  <conditionalFormatting sqref="L88">
    <cfRule type="expression" dxfId="2711" priority="1356">
      <formula>ISBLANK($K88)</formula>
    </cfRule>
  </conditionalFormatting>
  <conditionalFormatting sqref="B87">
    <cfRule type="expression" dxfId="2710" priority="1334">
      <formula>ISBLANK($L87)</formula>
    </cfRule>
  </conditionalFormatting>
  <conditionalFormatting sqref="H87">
    <cfRule type="expression" dxfId="2709" priority="1335">
      <formula>ISBLANK($L87)</formula>
    </cfRule>
  </conditionalFormatting>
  <conditionalFormatting sqref="S87">
    <cfRule type="expression" dxfId="2708" priority="1336">
      <formula>ISBLANK($L87)</formula>
    </cfRule>
  </conditionalFormatting>
  <conditionalFormatting sqref="M87 Q87:R87 T87:V87 A87:D87 F87 O87">
    <cfRule type="expression" dxfId="2707" priority="1337">
      <formula>ISBLANK($L87)</formula>
    </cfRule>
  </conditionalFormatting>
  <conditionalFormatting sqref="P87">
    <cfRule type="expression" dxfId="2706" priority="1338">
      <formula>ISBLANK($L87)</formula>
    </cfRule>
  </conditionalFormatting>
  <conditionalFormatting sqref="P87 T87">
    <cfRule type="cellIs" dxfId="2705" priority="1339" operator="equal">
      <formula>"Pending"</formula>
    </cfRule>
  </conditionalFormatting>
  <conditionalFormatting sqref="P87 T87">
    <cfRule type="cellIs" dxfId="2704" priority="1340" operator="equal">
      <formula>"NG"</formula>
    </cfRule>
  </conditionalFormatting>
  <conditionalFormatting sqref="P87 T87">
    <cfRule type="cellIs" dxfId="2703" priority="1341" operator="equal">
      <formula>"OK"</formula>
    </cfRule>
  </conditionalFormatting>
  <conditionalFormatting sqref="U87">
    <cfRule type="expression" dxfId="2702" priority="1342">
      <formula>ISBLANK($L87)</formula>
    </cfRule>
  </conditionalFormatting>
  <conditionalFormatting sqref="L87">
    <cfRule type="expression" dxfId="2701" priority="1343">
      <formula>ISBLANK($K87)</formula>
    </cfRule>
  </conditionalFormatting>
  <conditionalFormatting sqref="B86">
    <cfRule type="expression" dxfId="2700" priority="1321">
      <formula>ISBLANK($L86)</formula>
    </cfRule>
  </conditionalFormatting>
  <conditionalFormatting sqref="H86">
    <cfRule type="expression" dxfId="2699" priority="1322">
      <formula>ISBLANK($L86)</formula>
    </cfRule>
  </conditionalFormatting>
  <conditionalFormatting sqref="S86">
    <cfRule type="expression" dxfId="2698" priority="1323">
      <formula>ISBLANK($L86)</formula>
    </cfRule>
  </conditionalFormatting>
  <conditionalFormatting sqref="M86 Q86:R86 T86:V86 A86:D86 F86 O86">
    <cfRule type="expression" dxfId="2697" priority="1324">
      <formula>ISBLANK($L86)</formula>
    </cfRule>
  </conditionalFormatting>
  <conditionalFormatting sqref="P86">
    <cfRule type="expression" dxfId="2696" priority="1325">
      <formula>ISBLANK($L86)</formula>
    </cfRule>
  </conditionalFormatting>
  <conditionalFormatting sqref="P86 T86">
    <cfRule type="cellIs" dxfId="2695" priority="1326" operator="equal">
      <formula>"Pending"</formula>
    </cfRule>
  </conditionalFormatting>
  <conditionalFormatting sqref="P86 T86">
    <cfRule type="cellIs" dxfId="2694" priority="1327" operator="equal">
      <formula>"NG"</formula>
    </cfRule>
  </conditionalFormatting>
  <conditionalFormatting sqref="P86 T86">
    <cfRule type="cellIs" dxfId="2693" priority="1328" operator="equal">
      <formula>"OK"</formula>
    </cfRule>
  </conditionalFormatting>
  <conditionalFormatting sqref="U86">
    <cfRule type="expression" dxfId="2692" priority="1329">
      <formula>ISBLANK($L86)</formula>
    </cfRule>
  </conditionalFormatting>
  <conditionalFormatting sqref="L86">
    <cfRule type="expression" dxfId="2691" priority="1330">
      <formula>ISBLANK($K86)</formula>
    </cfRule>
  </conditionalFormatting>
  <conditionalFormatting sqref="B85">
    <cfRule type="expression" dxfId="2690" priority="1308">
      <formula>ISBLANK($L85)</formula>
    </cfRule>
  </conditionalFormatting>
  <conditionalFormatting sqref="H85">
    <cfRule type="expression" dxfId="2689" priority="1309">
      <formula>ISBLANK($L85)</formula>
    </cfRule>
  </conditionalFormatting>
  <conditionalFormatting sqref="S85">
    <cfRule type="expression" dxfId="2688" priority="1310">
      <formula>ISBLANK($L85)</formula>
    </cfRule>
  </conditionalFormatting>
  <conditionalFormatting sqref="M85 Q85:R85 T85:V85 A85:D85 F85 O85">
    <cfRule type="expression" dxfId="2687" priority="1311">
      <formula>ISBLANK($L85)</formula>
    </cfRule>
  </conditionalFormatting>
  <conditionalFormatting sqref="P85">
    <cfRule type="expression" dxfId="2686" priority="1312">
      <formula>ISBLANK($L85)</formula>
    </cfRule>
  </conditionalFormatting>
  <conditionalFormatting sqref="P85 T85">
    <cfRule type="cellIs" dxfId="2685" priority="1313" operator="equal">
      <formula>"Pending"</formula>
    </cfRule>
  </conditionalFormatting>
  <conditionalFormatting sqref="P85 T85">
    <cfRule type="cellIs" dxfId="2684" priority="1314" operator="equal">
      <formula>"NG"</formula>
    </cfRule>
  </conditionalFormatting>
  <conditionalFormatting sqref="P85 T85">
    <cfRule type="cellIs" dxfId="2683" priority="1315" operator="equal">
      <formula>"OK"</formula>
    </cfRule>
  </conditionalFormatting>
  <conditionalFormatting sqref="U85">
    <cfRule type="expression" dxfId="2682" priority="1316">
      <formula>ISBLANK($L85)</formula>
    </cfRule>
  </conditionalFormatting>
  <conditionalFormatting sqref="L85">
    <cfRule type="expression" dxfId="2681" priority="1317">
      <formula>ISBLANK($K85)</formula>
    </cfRule>
  </conditionalFormatting>
  <conditionalFormatting sqref="B84">
    <cfRule type="expression" dxfId="2680" priority="1295">
      <formula>ISBLANK($L84)</formula>
    </cfRule>
  </conditionalFormatting>
  <conditionalFormatting sqref="H84">
    <cfRule type="expression" dxfId="2679" priority="1296">
      <formula>ISBLANK($L84)</formula>
    </cfRule>
  </conditionalFormatting>
  <conditionalFormatting sqref="S84">
    <cfRule type="expression" dxfId="2678" priority="1297">
      <formula>ISBLANK($L84)</formula>
    </cfRule>
  </conditionalFormatting>
  <conditionalFormatting sqref="M84 Q84:R84 T84:V84 A84:D84 F84 O84">
    <cfRule type="expression" dxfId="2677" priority="1298">
      <formula>ISBLANK($L84)</formula>
    </cfRule>
  </conditionalFormatting>
  <conditionalFormatting sqref="P84">
    <cfRule type="expression" dxfId="2676" priority="1299">
      <formula>ISBLANK($L84)</formula>
    </cfRule>
  </conditionalFormatting>
  <conditionalFormatting sqref="P84 T84">
    <cfRule type="cellIs" dxfId="2675" priority="1300" operator="equal">
      <formula>"Pending"</formula>
    </cfRule>
  </conditionalFormatting>
  <conditionalFormatting sqref="P84 T84">
    <cfRule type="cellIs" dxfId="2674" priority="1301" operator="equal">
      <formula>"NG"</formula>
    </cfRule>
  </conditionalFormatting>
  <conditionalFormatting sqref="P84 T84">
    <cfRule type="cellIs" dxfId="2673" priority="1302" operator="equal">
      <formula>"OK"</formula>
    </cfRule>
  </conditionalFormatting>
  <conditionalFormatting sqref="U84">
    <cfRule type="expression" dxfId="2672" priority="1303">
      <formula>ISBLANK($L84)</formula>
    </cfRule>
  </conditionalFormatting>
  <conditionalFormatting sqref="L84">
    <cfRule type="expression" dxfId="2671" priority="1304">
      <formula>ISBLANK($K84)</formula>
    </cfRule>
  </conditionalFormatting>
  <conditionalFormatting sqref="B83">
    <cfRule type="expression" dxfId="2670" priority="1282">
      <formula>ISBLANK($L83)</formula>
    </cfRule>
  </conditionalFormatting>
  <conditionalFormatting sqref="H83">
    <cfRule type="expression" dxfId="2669" priority="1283">
      <formula>ISBLANK($L83)</formula>
    </cfRule>
  </conditionalFormatting>
  <conditionalFormatting sqref="S83">
    <cfRule type="expression" dxfId="2668" priority="1284">
      <formula>ISBLANK($L83)</formula>
    </cfRule>
  </conditionalFormatting>
  <conditionalFormatting sqref="M83 Q83:R83 T83:V83 A83:D83 F83 O83">
    <cfRule type="expression" dxfId="2667" priority="1285">
      <formula>ISBLANK($L83)</formula>
    </cfRule>
  </conditionalFormatting>
  <conditionalFormatting sqref="P83">
    <cfRule type="expression" dxfId="2666" priority="1286">
      <formula>ISBLANK($L83)</formula>
    </cfRule>
  </conditionalFormatting>
  <conditionalFormatting sqref="P83 T83">
    <cfRule type="cellIs" dxfId="2665" priority="1287" operator="equal">
      <formula>"Pending"</formula>
    </cfRule>
  </conditionalFormatting>
  <conditionalFormatting sqref="P83 T83">
    <cfRule type="cellIs" dxfId="2664" priority="1288" operator="equal">
      <formula>"NG"</formula>
    </cfRule>
  </conditionalFormatting>
  <conditionalFormatting sqref="P83 T83">
    <cfRule type="cellIs" dxfId="2663" priority="1289" operator="equal">
      <formula>"OK"</formula>
    </cfRule>
  </conditionalFormatting>
  <conditionalFormatting sqref="U83">
    <cfRule type="expression" dxfId="2662" priority="1290">
      <formula>ISBLANK($L83)</formula>
    </cfRule>
  </conditionalFormatting>
  <conditionalFormatting sqref="L83">
    <cfRule type="expression" dxfId="2661" priority="1291">
      <formula>ISBLANK($K83)</formula>
    </cfRule>
  </conditionalFormatting>
  <conditionalFormatting sqref="B82">
    <cfRule type="expression" dxfId="2660" priority="1269">
      <formula>ISBLANK($L82)</formula>
    </cfRule>
  </conditionalFormatting>
  <conditionalFormatting sqref="H82">
    <cfRule type="expression" dxfId="2659" priority="1270">
      <formula>ISBLANK($L82)</formula>
    </cfRule>
  </conditionalFormatting>
  <conditionalFormatting sqref="S82">
    <cfRule type="expression" dxfId="2658" priority="1271">
      <formula>ISBLANK($L82)</formula>
    </cfRule>
  </conditionalFormatting>
  <conditionalFormatting sqref="M82 Q82:R82 T82:V82 A82:D82 F82 O82">
    <cfRule type="expression" dxfId="2657" priority="1272">
      <formula>ISBLANK($L82)</formula>
    </cfRule>
  </conditionalFormatting>
  <conditionalFormatting sqref="P82">
    <cfRule type="expression" dxfId="2656" priority="1273">
      <formula>ISBLANK($L82)</formula>
    </cfRule>
  </conditionalFormatting>
  <conditionalFormatting sqref="P82 T82">
    <cfRule type="cellIs" dxfId="2655" priority="1274" operator="equal">
      <formula>"Pending"</formula>
    </cfRule>
  </conditionalFormatting>
  <conditionalFormatting sqref="P82 T82">
    <cfRule type="cellIs" dxfId="2654" priority="1275" operator="equal">
      <formula>"NG"</formula>
    </cfRule>
  </conditionalFormatting>
  <conditionalFormatting sqref="P82 T82">
    <cfRule type="cellIs" dxfId="2653" priority="1276" operator="equal">
      <formula>"OK"</formula>
    </cfRule>
  </conditionalFormatting>
  <conditionalFormatting sqref="U82">
    <cfRule type="expression" dxfId="2652" priority="1277">
      <formula>ISBLANK($L82)</formula>
    </cfRule>
  </conditionalFormatting>
  <conditionalFormatting sqref="L82">
    <cfRule type="expression" dxfId="2651" priority="1278">
      <formula>ISBLANK($K82)</formula>
    </cfRule>
  </conditionalFormatting>
  <conditionalFormatting sqref="B81">
    <cfRule type="expression" dxfId="2650" priority="1256">
      <formula>ISBLANK($L81)</formula>
    </cfRule>
  </conditionalFormatting>
  <conditionalFormatting sqref="H81">
    <cfRule type="expression" dxfId="2649" priority="1257">
      <formula>ISBLANK($L81)</formula>
    </cfRule>
  </conditionalFormatting>
  <conditionalFormatting sqref="S81">
    <cfRule type="expression" dxfId="2648" priority="1258">
      <formula>ISBLANK($L81)</formula>
    </cfRule>
  </conditionalFormatting>
  <conditionalFormatting sqref="M81 Q81:R81 T81:V81 A81:D81 F81 O81">
    <cfRule type="expression" dxfId="2647" priority="1259">
      <formula>ISBLANK($L81)</formula>
    </cfRule>
  </conditionalFormatting>
  <conditionalFormatting sqref="P81">
    <cfRule type="expression" dxfId="2646" priority="1260">
      <formula>ISBLANK($L81)</formula>
    </cfRule>
  </conditionalFormatting>
  <conditionalFormatting sqref="P81 T81">
    <cfRule type="cellIs" dxfId="2645" priority="1261" operator="equal">
      <formula>"Pending"</formula>
    </cfRule>
  </conditionalFormatting>
  <conditionalFormatting sqref="P81 T81">
    <cfRule type="cellIs" dxfId="2644" priority="1262" operator="equal">
      <formula>"NG"</formula>
    </cfRule>
  </conditionalFormatting>
  <conditionalFormatting sqref="P81 T81">
    <cfRule type="cellIs" dxfId="2643" priority="1263" operator="equal">
      <formula>"OK"</formula>
    </cfRule>
  </conditionalFormatting>
  <conditionalFormatting sqref="U81">
    <cfRule type="expression" dxfId="2642" priority="1264">
      <formula>ISBLANK($L81)</formula>
    </cfRule>
  </conditionalFormatting>
  <conditionalFormatting sqref="L81">
    <cfRule type="expression" dxfId="2641" priority="1265">
      <formula>ISBLANK($K81)</formula>
    </cfRule>
  </conditionalFormatting>
  <conditionalFormatting sqref="B80">
    <cfRule type="expression" dxfId="2640" priority="1243">
      <formula>ISBLANK($L80)</formula>
    </cfRule>
  </conditionalFormatting>
  <conditionalFormatting sqref="H80">
    <cfRule type="expression" dxfId="2639" priority="1244">
      <formula>ISBLANK($L80)</formula>
    </cfRule>
  </conditionalFormatting>
  <conditionalFormatting sqref="S80">
    <cfRule type="expression" dxfId="2638" priority="1245">
      <formula>ISBLANK($L80)</formula>
    </cfRule>
  </conditionalFormatting>
  <conditionalFormatting sqref="M80 Q80:R80 T80:V80 A80:D80 F80 O80">
    <cfRule type="expression" dxfId="2637" priority="1246">
      <formula>ISBLANK($L80)</formula>
    </cfRule>
  </conditionalFormatting>
  <conditionalFormatting sqref="P80">
    <cfRule type="expression" dxfId="2636" priority="1247">
      <formula>ISBLANK($L80)</formula>
    </cfRule>
  </conditionalFormatting>
  <conditionalFormatting sqref="P80 T80">
    <cfRule type="cellIs" dxfId="2635" priority="1248" operator="equal">
      <formula>"Pending"</formula>
    </cfRule>
  </conditionalFormatting>
  <conditionalFormatting sqref="P80 T80">
    <cfRule type="cellIs" dxfId="2634" priority="1249" operator="equal">
      <formula>"NG"</formula>
    </cfRule>
  </conditionalFormatting>
  <conditionalFormatting sqref="P80 T80">
    <cfRule type="cellIs" dxfId="2633" priority="1250" operator="equal">
      <formula>"OK"</formula>
    </cfRule>
  </conditionalFormatting>
  <conditionalFormatting sqref="U80">
    <cfRule type="expression" dxfId="2632" priority="1251">
      <formula>ISBLANK($L80)</formula>
    </cfRule>
  </conditionalFormatting>
  <conditionalFormatting sqref="L80">
    <cfRule type="expression" dxfId="2631" priority="1252">
      <formula>ISBLANK($K80)</formula>
    </cfRule>
  </conditionalFormatting>
  <conditionalFormatting sqref="B79">
    <cfRule type="expression" dxfId="2630" priority="1230">
      <formula>ISBLANK($L79)</formula>
    </cfRule>
  </conditionalFormatting>
  <conditionalFormatting sqref="H79">
    <cfRule type="expression" dxfId="2629" priority="1231">
      <formula>ISBLANK($L79)</formula>
    </cfRule>
  </conditionalFormatting>
  <conditionalFormatting sqref="S79">
    <cfRule type="expression" dxfId="2628" priority="1232">
      <formula>ISBLANK($L79)</formula>
    </cfRule>
  </conditionalFormatting>
  <conditionalFormatting sqref="M79 Q79:R79 T79:V79 A79:D79 F79 O79">
    <cfRule type="expression" dxfId="2627" priority="1233">
      <formula>ISBLANK($L79)</formula>
    </cfRule>
  </conditionalFormatting>
  <conditionalFormatting sqref="P79">
    <cfRule type="expression" dxfId="2626" priority="1234">
      <formula>ISBLANK($L79)</formula>
    </cfRule>
  </conditionalFormatting>
  <conditionalFormatting sqref="P79 T79">
    <cfRule type="cellIs" dxfId="2625" priority="1235" operator="equal">
      <formula>"Pending"</formula>
    </cfRule>
  </conditionalFormatting>
  <conditionalFormatting sqref="P79 T79">
    <cfRule type="cellIs" dxfId="2624" priority="1236" operator="equal">
      <formula>"NG"</formula>
    </cfRule>
  </conditionalFormatting>
  <conditionalFormatting sqref="P79 T79">
    <cfRule type="cellIs" dxfId="2623" priority="1237" operator="equal">
      <formula>"OK"</formula>
    </cfRule>
  </conditionalFormatting>
  <conditionalFormatting sqref="U79">
    <cfRule type="expression" dxfId="2622" priority="1238">
      <formula>ISBLANK($L79)</formula>
    </cfRule>
  </conditionalFormatting>
  <conditionalFormatting sqref="L79">
    <cfRule type="expression" dxfId="2621" priority="1239">
      <formula>ISBLANK($K79)</formula>
    </cfRule>
  </conditionalFormatting>
  <conditionalFormatting sqref="B78">
    <cfRule type="expression" dxfId="2620" priority="1217">
      <formula>ISBLANK($L78)</formula>
    </cfRule>
  </conditionalFormatting>
  <conditionalFormatting sqref="H78">
    <cfRule type="expression" dxfId="2619" priority="1218">
      <formula>ISBLANK($L78)</formula>
    </cfRule>
  </conditionalFormatting>
  <conditionalFormatting sqref="S78">
    <cfRule type="expression" dxfId="2618" priority="1219">
      <formula>ISBLANK($L78)</formula>
    </cfRule>
  </conditionalFormatting>
  <conditionalFormatting sqref="M78 Q78:R78 T78:V78 A78:D78 F78 O78">
    <cfRule type="expression" dxfId="2617" priority="1220">
      <formula>ISBLANK($L78)</formula>
    </cfRule>
  </conditionalFormatting>
  <conditionalFormatting sqref="P78">
    <cfRule type="expression" dxfId="2616" priority="1221">
      <formula>ISBLANK($L78)</formula>
    </cfRule>
  </conditionalFormatting>
  <conditionalFormatting sqref="P78 T78">
    <cfRule type="cellIs" dxfId="2615" priority="1222" operator="equal">
      <formula>"Pending"</formula>
    </cfRule>
  </conditionalFormatting>
  <conditionalFormatting sqref="P78 T78">
    <cfRule type="cellIs" dxfId="2614" priority="1223" operator="equal">
      <formula>"NG"</formula>
    </cfRule>
  </conditionalFormatting>
  <conditionalFormatting sqref="P78 T78">
    <cfRule type="cellIs" dxfId="2613" priority="1224" operator="equal">
      <formula>"OK"</formula>
    </cfRule>
  </conditionalFormatting>
  <conditionalFormatting sqref="U78">
    <cfRule type="expression" dxfId="2612" priority="1225">
      <formula>ISBLANK($L78)</formula>
    </cfRule>
  </conditionalFormatting>
  <conditionalFormatting sqref="L78">
    <cfRule type="expression" dxfId="2611" priority="1226">
      <formula>ISBLANK($K78)</formula>
    </cfRule>
  </conditionalFormatting>
  <conditionalFormatting sqref="B77">
    <cfRule type="expression" dxfId="2610" priority="1204">
      <formula>ISBLANK($L77)</formula>
    </cfRule>
  </conditionalFormatting>
  <conditionalFormatting sqref="H77">
    <cfRule type="expression" dxfId="2609" priority="1205">
      <formula>ISBLANK($L77)</formula>
    </cfRule>
  </conditionalFormatting>
  <conditionalFormatting sqref="S77">
    <cfRule type="expression" dxfId="2608" priority="1206">
      <formula>ISBLANK($L77)</formula>
    </cfRule>
  </conditionalFormatting>
  <conditionalFormatting sqref="M77 Q77:R77 T77:V77 A77:D77 F77 O77">
    <cfRule type="expression" dxfId="2607" priority="1207">
      <formula>ISBLANK($L77)</formula>
    </cfRule>
  </conditionalFormatting>
  <conditionalFormatting sqref="P77">
    <cfRule type="expression" dxfId="2606" priority="1208">
      <formula>ISBLANK($L77)</formula>
    </cfRule>
  </conditionalFormatting>
  <conditionalFormatting sqref="P77 T77">
    <cfRule type="cellIs" dxfId="2605" priority="1209" operator="equal">
      <formula>"Pending"</formula>
    </cfRule>
  </conditionalFormatting>
  <conditionalFormatting sqref="P77 T77">
    <cfRule type="cellIs" dxfId="2604" priority="1210" operator="equal">
      <formula>"NG"</formula>
    </cfRule>
  </conditionalFormatting>
  <conditionalFormatting sqref="P77 T77">
    <cfRule type="cellIs" dxfId="2603" priority="1211" operator="equal">
      <formula>"OK"</formula>
    </cfRule>
  </conditionalFormatting>
  <conditionalFormatting sqref="U77">
    <cfRule type="expression" dxfId="2602" priority="1212">
      <formula>ISBLANK($L77)</formula>
    </cfRule>
  </conditionalFormatting>
  <conditionalFormatting sqref="L77">
    <cfRule type="expression" dxfId="2601" priority="1213">
      <formula>ISBLANK($K77)</formula>
    </cfRule>
  </conditionalFormatting>
  <conditionalFormatting sqref="B76">
    <cfRule type="expression" dxfId="2600" priority="1191">
      <formula>ISBLANK($L76)</formula>
    </cfRule>
  </conditionalFormatting>
  <conditionalFormatting sqref="H76">
    <cfRule type="expression" dxfId="2599" priority="1192">
      <formula>ISBLANK($L76)</formula>
    </cfRule>
  </conditionalFormatting>
  <conditionalFormatting sqref="S76">
    <cfRule type="expression" dxfId="2598" priority="1193">
      <formula>ISBLANK($L76)</formula>
    </cfRule>
  </conditionalFormatting>
  <conditionalFormatting sqref="M76 Q76:R76 T76:V76 A76:D76 F76 O76">
    <cfRule type="expression" dxfId="2597" priority="1194">
      <formula>ISBLANK($L76)</formula>
    </cfRule>
  </conditionalFormatting>
  <conditionalFormatting sqref="P76">
    <cfRule type="expression" dxfId="2596" priority="1195">
      <formula>ISBLANK($L76)</formula>
    </cfRule>
  </conditionalFormatting>
  <conditionalFormatting sqref="P76 T76">
    <cfRule type="cellIs" dxfId="2595" priority="1196" operator="equal">
      <formula>"Pending"</formula>
    </cfRule>
  </conditionalFormatting>
  <conditionalFormatting sqref="P76 T76">
    <cfRule type="cellIs" dxfId="2594" priority="1197" operator="equal">
      <formula>"NG"</formula>
    </cfRule>
  </conditionalFormatting>
  <conditionalFormatting sqref="P76 T76">
    <cfRule type="cellIs" dxfId="2593" priority="1198" operator="equal">
      <formula>"OK"</formula>
    </cfRule>
  </conditionalFormatting>
  <conditionalFormatting sqref="U76">
    <cfRule type="expression" dxfId="2592" priority="1199">
      <formula>ISBLANK($L76)</formula>
    </cfRule>
  </conditionalFormatting>
  <conditionalFormatting sqref="L76">
    <cfRule type="expression" dxfId="2591" priority="1200">
      <formula>ISBLANK($K76)</formula>
    </cfRule>
  </conditionalFormatting>
  <conditionalFormatting sqref="B75">
    <cfRule type="expression" dxfId="2590" priority="1178">
      <formula>ISBLANK($L75)</formula>
    </cfRule>
  </conditionalFormatting>
  <conditionalFormatting sqref="H75">
    <cfRule type="expression" dxfId="2589" priority="1179">
      <formula>ISBLANK($L75)</formula>
    </cfRule>
  </conditionalFormatting>
  <conditionalFormatting sqref="S75">
    <cfRule type="expression" dxfId="2588" priority="1180">
      <formula>ISBLANK($L75)</formula>
    </cfRule>
  </conditionalFormatting>
  <conditionalFormatting sqref="M75 Q75:R75 T75:V75 A75:D75 F75 O75">
    <cfRule type="expression" dxfId="2587" priority="1181">
      <formula>ISBLANK($L75)</formula>
    </cfRule>
  </conditionalFormatting>
  <conditionalFormatting sqref="P75">
    <cfRule type="expression" dxfId="2586" priority="1182">
      <formula>ISBLANK($L75)</formula>
    </cfRule>
  </conditionalFormatting>
  <conditionalFormatting sqref="P75 T75">
    <cfRule type="cellIs" dxfId="2585" priority="1183" operator="equal">
      <formula>"Pending"</formula>
    </cfRule>
  </conditionalFormatting>
  <conditionalFormatting sqref="P75 T75">
    <cfRule type="cellIs" dxfId="2584" priority="1184" operator="equal">
      <formula>"NG"</formula>
    </cfRule>
  </conditionalFormatting>
  <conditionalFormatting sqref="P75 T75">
    <cfRule type="cellIs" dxfId="2583" priority="1185" operator="equal">
      <formula>"OK"</formula>
    </cfRule>
  </conditionalFormatting>
  <conditionalFormatting sqref="U75">
    <cfRule type="expression" dxfId="2582" priority="1186">
      <formula>ISBLANK($L75)</formula>
    </cfRule>
  </conditionalFormatting>
  <conditionalFormatting sqref="L75">
    <cfRule type="expression" dxfId="2581" priority="1187">
      <formula>ISBLANK($K75)</formula>
    </cfRule>
  </conditionalFormatting>
  <conditionalFormatting sqref="B74">
    <cfRule type="expression" dxfId="2580" priority="1165">
      <formula>ISBLANK($L74)</formula>
    </cfRule>
  </conditionalFormatting>
  <conditionalFormatting sqref="H74">
    <cfRule type="expression" dxfId="2579" priority="1166">
      <formula>ISBLANK($L74)</formula>
    </cfRule>
  </conditionalFormatting>
  <conditionalFormatting sqref="S74">
    <cfRule type="expression" dxfId="2578" priority="1167">
      <formula>ISBLANK($L74)</formula>
    </cfRule>
  </conditionalFormatting>
  <conditionalFormatting sqref="M74 Q74:R74 T74:V74 A74:D74 F74 O74">
    <cfRule type="expression" dxfId="2577" priority="1168">
      <formula>ISBLANK($L74)</formula>
    </cfRule>
  </conditionalFormatting>
  <conditionalFormatting sqref="P74">
    <cfRule type="expression" dxfId="2576" priority="1169">
      <formula>ISBLANK($L74)</formula>
    </cfRule>
  </conditionalFormatting>
  <conditionalFormatting sqref="P74 T74">
    <cfRule type="cellIs" dxfId="2575" priority="1170" operator="equal">
      <formula>"Pending"</formula>
    </cfRule>
  </conditionalFormatting>
  <conditionalFormatting sqref="P74 T74">
    <cfRule type="cellIs" dxfId="2574" priority="1171" operator="equal">
      <formula>"NG"</formula>
    </cfRule>
  </conditionalFormatting>
  <conditionalFormatting sqref="P74 T74">
    <cfRule type="cellIs" dxfId="2573" priority="1172" operator="equal">
      <formula>"OK"</formula>
    </cfRule>
  </conditionalFormatting>
  <conditionalFormatting sqref="U74">
    <cfRule type="expression" dxfId="2572" priority="1173">
      <formula>ISBLANK($L74)</formula>
    </cfRule>
  </conditionalFormatting>
  <conditionalFormatting sqref="L74">
    <cfRule type="expression" dxfId="2571" priority="1174">
      <formula>ISBLANK($K74)</formula>
    </cfRule>
  </conditionalFormatting>
  <conditionalFormatting sqref="P55">
    <cfRule type="expression" dxfId="2570" priority="850">
      <formula>ISBLANK($L55)</formula>
    </cfRule>
  </conditionalFormatting>
  <conditionalFormatting sqref="H73">
    <cfRule type="expression" dxfId="2569" priority="1153">
      <formula>ISBLANK($L73)</formula>
    </cfRule>
  </conditionalFormatting>
  <conditionalFormatting sqref="S73">
    <cfRule type="expression" dxfId="2568" priority="1154">
      <formula>ISBLANK($L73)</formula>
    </cfRule>
  </conditionalFormatting>
  <conditionalFormatting sqref="M73 Q73:R73 T73:V73 A73:D73 F73 O73">
    <cfRule type="expression" dxfId="2567" priority="1155">
      <formula>ISBLANK($L73)</formula>
    </cfRule>
  </conditionalFormatting>
  <conditionalFormatting sqref="P73">
    <cfRule type="expression" dxfId="2566" priority="1156">
      <formula>ISBLANK($L73)</formula>
    </cfRule>
  </conditionalFormatting>
  <conditionalFormatting sqref="P73 T73">
    <cfRule type="cellIs" dxfId="2565" priority="1157" operator="equal">
      <formula>"Pending"</formula>
    </cfRule>
  </conditionalFormatting>
  <conditionalFormatting sqref="P73 T73">
    <cfRule type="cellIs" dxfId="2564" priority="1158" operator="equal">
      <formula>"NG"</formula>
    </cfRule>
  </conditionalFormatting>
  <conditionalFormatting sqref="P73 T73">
    <cfRule type="cellIs" dxfId="2563" priority="1159" operator="equal">
      <formula>"OK"</formula>
    </cfRule>
  </conditionalFormatting>
  <conditionalFormatting sqref="U73">
    <cfRule type="expression" dxfId="2562" priority="1160">
      <formula>ISBLANK($L73)</formula>
    </cfRule>
  </conditionalFormatting>
  <conditionalFormatting sqref="L73">
    <cfRule type="expression" dxfId="2561" priority="1161">
      <formula>ISBLANK($K73)</formula>
    </cfRule>
  </conditionalFormatting>
  <conditionalFormatting sqref="B72">
    <cfRule type="expression" dxfId="2560" priority="1139">
      <formula>ISBLANK($L72)</formula>
    </cfRule>
  </conditionalFormatting>
  <conditionalFormatting sqref="H72">
    <cfRule type="expression" dxfId="2559" priority="1140">
      <formula>ISBLANK($L72)</formula>
    </cfRule>
  </conditionalFormatting>
  <conditionalFormatting sqref="S72">
    <cfRule type="expression" dxfId="2558" priority="1141">
      <formula>ISBLANK($L72)</formula>
    </cfRule>
  </conditionalFormatting>
  <conditionalFormatting sqref="M72 Q72:R72 T72:V72 A72:D72 F72 O72">
    <cfRule type="expression" dxfId="2557" priority="1142">
      <formula>ISBLANK($L72)</formula>
    </cfRule>
  </conditionalFormatting>
  <conditionalFormatting sqref="P72">
    <cfRule type="expression" dxfId="2556" priority="1143">
      <formula>ISBLANK($L72)</formula>
    </cfRule>
  </conditionalFormatting>
  <conditionalFormatting sqref="P72 T72">
    <cfRule type="cellIs" dxfId="2555" priority="1144" operator="equal">
      <formula>"Pending"</formula>
    </cfRule>
  </conditionalFormatting>
  <conditionalFormatting sqref="P72 T72">
    <cfRule type="cellIs" dxfId="2554" priority="1145" operator="equal">
      <formula>"NG"</formula>
    </cfRule>
  </conditionalFormatting>
  <conditionalFormatting sqref="P72 T72">
    <cfRule type="cellIs" dxfId="2553" priority="1146" operator="equal">
      <formula>"OK"</formula>
    </cfRule>
  </conditionalFormatting>
  <conditionalFormatting sqref="U72">
    <cfRule type="expression" dxfId="2552" priority="1147">
      <formula>ISBLANK($L72)</formula>
    </cfRule>
  </conditionalFormatting>
  <conditionalFormatting sqref="L72">
    <cfRule type="expression" dxfId="2551" priority="1148">
      <formula>ISBLANK($K72)</formula>
    </cfRule>
  </conditionalFormatting>
  <conditionalFormatting sqref="B71">
    <cfRule type="expression" dxfId="2550" priority="1126">
      <formula>ISBLANK($L71)</formula>
    </cfRule>
  </conditionalFormatting>
  <conditionalFormatting sqref="H71">
    <cfRule type="expression" dxfId="2549" priority="1127">
      <formula>ISBLANK($L71)</formula>
    </cfRule>
  </conditionalFormatting>
  <conditionalFormatting sqref="S71">
    <cfRule type="expression" dxfId="2548" priority="1128">
      <formula>ISBLANK($L71)</formula>
    </cfRule>
  </conditionalFormatting>
  <conditionalFormatting sqref="M71 Q71:R71 T71:V71 A71:D71 F71 O71">
    <cfRule type="expression" dxfId="2547" priority="1129">
      <formula>ISBLANK($L71)</formula>
    </cfRule>
  </conditionalFormatting>
  <conditionalFormatting sqref="P71">
    <cfRule type="expression" dxfId="2546" priority="1130">
      <formula>ISBLANK($L71)</formula>
    </cfRule>
  </conditionalFormatting>
  <conditionalFormatting sqref="P71 T71">
    <cfRule type="cellIs" dxfId="2545" priority="1131" operator="equal">
      <formula>"Pending"</formula>
    </cfRule>
  </conditionalFormatting>
  <conditionalFormatting sqref="P71 T71">
    <cfRule type="cellIs" dxfId="2544" priority="1132" operator="equal">
      <formula>"NG"</formula>
    </cfRule>
  </conditionalFormatting>
  <conditionalFormatting sqref="P71 T71">
    <cfRule type="cellIs" dxfId="2543" priority="1133" operator="equal">
      <formula>"OK"</formula>
    </cfRule>
  </conditionalFormatting>
  <conditionalFormatting sqref="U71">
    <cfRule type="expression" dxfId="2542" priority="1134">
      <formula>ISBLANK($L71)</formula>
    </cfRule>
  </conditionalFormatting>
  <conditionalFormatting sqref="L71">
    <cfRule type="expression" dxfId="2541" priority="1135">
      <formula>ISBLANK($K71)</formula>
    </cfRule>
  </conditionalFormatting>
  <conditionalFormatting sqref="B70">
    <cfRule type="expression" dxfId="2540" priority="1113">
      <formula>ISBLANK($L70)</formula>
    </cfRule>
  </conditionalFormatting>
  <conditionalFormatting sqref="H70">
    <cfRule type="expression" dxfId="2539" priority="1114">
      <formula>ISBLANK($L70)</formula>
    </cfRule>
  </conditionalFormatting>
  <conditionalFormatting sqref="M70 Q70:R70 T70:V70 A70:D70 F70 O70">
    <cfRule type="expression" dxfId="2538" priority="1116">
      <formula>ISBLANK($L70)</formula>
    </cfRule>
  </conditionalFormatting>
  <conditionalFormatting sqref="P70">
    <cfRule type="expression" dxfId="2537" priority="1117">
      <formula>ISBLANK($L70)</formula>
    </cfRule>
  </conditionalFormatting>
  <conditionalFormatting sqref="P70 T70">
    <cfRule type="cellIs" dxfId="2536" priority="1118" operator="equal">
      <formula>"Pending"</formula>
    </cfRule>
  </conditionalFormatting>
  <conditionalFormatting sqref="P70 T70">
    <cfRule type="cellIs" dxfId="2535" priority="1119" operator="equal">
      <formula>"NG"</formula>
    </cfRule>
  </conditionalFormatting>
  <conditionalFormatting sqref="P70 T70">
    <cfRule type="cellIs" dxfId="2534" priority="1120" operator="equal">
      <formula>"OK"</formula>
    </cfRule>
  </conditionalFormatting>
  <conditionalFormatting sqref="U70">
    <cfRule type="expression" dxfId="2533" priority="1121">
      <formula>ISBLANK($L70)</formula>
    </cfRule>
  </conditionalFormatting>
  <conditionalFormatting sqref="L70">
    <cfRule type="expression" dxfId="2532" priority="1122">
      <formula>ISBLANK($K70)</formula>
    </cfRule>
  </conditionalFormatting>
  <conditionalFormatting sqref="B69">
    <cfRule type="expression" dxfId="2531" priority="1100">
      <formula>ISBLANK($L69)</formula>
    </cfRule>
  </conditionalFormatting>
  <conditionalFormatting sqref="H69">
    <cfRule type="expression" dxfId="2530" priority="1101">
      <formula>ISBLANK($L69)</formula>
    </cfRule>
  </conditionalFormatting>
  <conditionalFormatting sqref="S69">
    <cfRule type="expression" dxfId="2529" priority="1102">
      <formula>ISBLANK($L69)</formula>
    </cfRule>
  </conditionalFormatting>
  <conditionalFormatting sqref="M69 Q69:R69 T69:V69 A69:D69 F69:G69 G71 G73 G75 G77 G79 G81 G83 G85 G87 G89 G91 O69">
    <cfRule type="expression" dxfId="2528" priority="1103">
      <formula>ISBLANK($L69)</formula>
    </cfRule>
  </conditionalFormatting>
  <conditionalFormatting sqref="P69">
    <cfRule type="expression" dxfId="2527" priority="1104">
      <formula>ISBLANK($L69)</formula>
    </cfRule>
  </conditionalFormatting>
  <conditionalFormatting sqref="P69 T69">
    <cfRule type="cellIs" dxfId="2526" priority="1105" operator="equal">
      <formula>"Pending"</formula>
    </cfRule>
  </conditionalFormatting>
  <conditionalFormatting sqref="P69 T69">
    <cfRule type="cellIs" dxfId="2525" priority="1106" operator="equal">
      <formula>"NG"</formula>
    </cfRule>
  </conditionalFormatting>
  <conditionalFormatting sqref="P69 T69">
    <cfRule type="cellIs" dxfId="2524" priority="1107" operator="equal">
      <formula>"OK"</formula>
    </cfRule>
  </conditionalFormatting>
  <conditionalFormatting sqref="U69">
    <cfRule type="expression" dxfId="2523" priority="1108">
      <formula>ISBLANK($L69)</formula>
    </cfRule>
  </conditionalFormatting>
  <conditionalFormatting sqref="L69">
    <cfRule type="expression" dxfId="2522" priority="1109">
      <formula>ISBLANK($K69)</formula>
    </cfRule>
  </conditionalFormatting>
  <conditionalFormatting sqref="B68">
    <cfRule type="expression" dxfId="2521" priority="1087">
      <formula>ISBLANK($L68)</formula>
    </cfRule>
  </conditionalFormatting>
  <conditionalFormatting sqref="H68">
    <cfRule type="expression" dxfId="2520" priority="1088">
      <formula>ISBLANK($L68)</formula>
    </cfRule>
  </conditionalFormatting>
  <conditionalFormatting sqref="S68">
    <cfRule type="expression" dxfId="2519" priority="1089">
      <formula>ISBLANK($L68)</formula>
    </cfRule>
  </conditionalFormatting>
  <conditionalFormatting sqref="M68 Q68:R68 T68:V68 A68:D68 G68 G70 G72 G74 G76 G78 G80 G82 G84 G86 G88 G90 O68">
    <cfRule type="expression" dxfId="2518" priority="1090">
      <formula>ISBLANK($L68)</formula>
    </cfRule>
  </conditionalFormatting>
  <conditionalFormatting sqref="P68">
    <cfRule type="expression" dxfId="2517" priority="1091">
      <formula>ISBLANK($L68)</formula>
    </cfRule>
  </conditionalFormatting>
  <conditionalFormatting sqref="P68 T68">
    <cfRule type="cellIs" dxfId="2516" priority="1092" operator="equal">
      <formula>"Pending"</formula>
    </cfRule>
  </conditionalFormatting>
  <conditionalFormatting sqref="P68 T68">
    <cfRule type="cellIs" dxfId="2515" priority="1093" operator="equal">
      <formula>"NG"</formula>
    </cfRule>
  </conditionalFormatting>
  <conditionalFormatting sqref="P68 T68">
    <cfRule type="cellIs" dxfId="2514" priority="1094" operator="equal">
      <formula>"OK"</formula>
    </cfRule>
  </conditionalFormatting>
  <conditionalFormatting sqref="U68">
    <cfRule type="expression" dxfId="2513" priority="1095">
      <formula>ISBLANK($L68)</formula>
    </cfRule>
  </conditionalFormatting>
  <conditionalFormatting sqref="L68">
    <cfRule type="expression" dxfId="2512" priority="1096">
      <formula>ISBLANK($K68)</formula>
    </cfRule>
  </conditionalFormatting>
  <conditionalFormatting sqref="E68:E91">
    <cfRule type="expression" dxfId="2511" priority="1084">
      <formula>ISBLANK($L68)</formula>
    </cfRule>
  </conditionalFormatting>
  <conditionalFormatting sqref="J23:J28">
    <cfRule type="expression" dxfId="2510" priority="1057">
      <formula>ISBLANK($L23)</formula>
    </cfRule>
  </conditionalFormatting>
  <conditionalFormatting sqref="J23:J28">
    <cfRule type="expression" dxfId="2509" priority="1056">
      <formula>ISBLANK($L23)</formula>
    </cfRule>
  </conditionalFormatting>
  <conditionalFormatting sqref="K23:K28">
    <cfRule type="expression" dxfId="2508" priority="1055">
      <formula>ISBLANK($L23)</formula>
    </cfRule>
  </conditionalFormatting>
  <conditionalFormatting sqref="K23:K28">
    <cfRule type="expression" dxfId="2507" priority="1054">
      <formula>ISBLANK($L23)</formula>
    </cfRule>
  </conditionalFormatting>
  <conditionalFormatting sqref="I29:I34">
    <cfRule type="expression" dxfId="2506" priority="1053">
      <formula>ISBLANK($L29)</formula>
    </cfRule>
  </conditionalFormatting>
  <conditionalFormatting sqref="I29:I34">
    <cfRule type="expression" dxfId="2505" priority="1052">
      <formula>ISBLANK($L29)</formula>
    </cfRule>
  </conditionalFormatting>
  <conditionalFormatting sqref="K91">
    <cfRule type="expression" dxfId="2504" priority="985">
      <formula>ISBLANK($L91)</formula>
    </cfRule>
  </conditionalFormatting>
  <conditionalFormatting sqref="I91">
    <cfRule type="expression" dxfId="2503" priority="984">
      <formula>ISBLANK($L91)</formula>
    </cfRule>
  </conditionalFormatting>
  <conditionalFormatting sqref="J91">
    <cfRule type="expression" dxfId="2502" priority="983">
      <formula>ISBLANK($L91)</formula>
    </cfRule>
  </conditionalFormatting>
  <conditionalFormatting sqref="K90">
    <cfRule type="expression" dxfId="2501" priority="982">
      <formula>ISBLANK($L90)</formula>
    </cfRule>
  </conditionalFormatting>
  <conditionalFormatting sqref="I90">
    <cfRule type="expression" dxfId="2500" priority="981">
      <formula>ISBLANK($L90)</formula>
    </cfRule>
  </conditionalFormatting>
  <conditionalFormatting sqref="J90">
    <cfRule type="expression" dxfId="2499" priority="980">
      <formula>ISBLANK($L90)</formula>
    </cfRule>
  </conditionalFormatting>
  <conditionalFormatting sqref="K89">
    <cfRule type="expression" dxfId="2498" priority="979">
      <formula>ISBLANK($L89)</formula>
    </cfRule>
  </conditionalFormatting>
  <conditionalFormatting sqref="I89">
    <cfRule type="expression" dxfId="2497" priority="978">
      <formula>ISBLANK($L89)</formula>
    </cfRule>
  </conditionalFormatting>
  <conditionalFormatting sqref="J89">
    <cfRule type="expression" dxfId="2496" priority="977">
      <formula>ISBLANK($L89)</formula>
    </cfRule>
  </conditionalFormatting>
  <conditionalFormatting sqref="K88">
    <cfRule type="expression" dxfId="2495" priority="976">
      <formula>ISBLANK($L88)</formula>
    </cfRule>
  </conditionalFormatting>
  <conditionalFormatting sqref="I88">
    <cfRule type="expression" dxfId="2494" priority="975">
      <formula>ISBLANK($L88)</formula>
    </cfRule>
  </conditionalFormatting>
  <conditionalFormatting sqref="J88">
    <cfRule type="expression" dxfId="2493" priority="974">
      <formula>ISBLANK($L88)</formula>
    </cfRule>
  </conditionalFormatting>
  <conditionalFormatting sqref="K87">
    <cfRule type="expression" dxfId="2492" priority="973">
      <formula>ISBLANK($L87)</formula>
    </cfRule>
  </conditionalFormatting>
  <conditionalFormatting sqref="I87">
    <cfRule type="expression" dxfId="2491" priority="972">
      <formula>ISBLANK($L87)</formula>
    </cfRule>
  </conditionalFormatting>
  <conditionalFormatting sqref="J87">
    <cfRule type="expression" dxfId="2490" priority="971">
      <formula>ISBLANK($L87)</formula>
    </cfRule>
  </conditionalFormatting>
  <conditionalFormatting sqref="K86">
    <cfRule type="expression" dxfId="2489" priority="970">
      <formula>ISBLANK($L86)</formula>
    </cfRule>
  </conditionalFormatting>
  <conditionalFormatting sqref="I86">
    <cfRule type="expression" dxfId="2488" priority="969">
      <formula>ISBLANK($L86)</formula>
    </cfRule>
  </conditionalFormatting>
  <conditionalFormatting sqref="J86">
    <cfRule type="expression" dxfId="2487" priority="968">
      <formula>ISBLANK($L86)</formula>
    </cfRule>
  </conditionalFormatting>
  <conditionalFormatting sqref="I85">
    <cfRule type="expression" dxfId="2486" priority="967">
      <formula>ISBLANK($L85)</formula>
    </cfRule>
  </conditionalFormatting>
  <conditionalFormatting sqref="I84">
    <cfRule type="expression" dxfId="2485" priority="966">
      <formula>ISBLANK($L84)</formula>
    </cfRule>
  </conditionalFormatting>
  <conditionalFormatting sqref="I83">
    <cfRule type="expression" dxfId="2484" priority="965">
      <formula>ISBLANK($L83)</formula>
    </cfRule>
  </conditionalFormatting>
  <conditionalFormatting sqref="I82">
    <cfRule type="expression" dxfId="2483" priority="964">
      <formula>ISBLANK($L82)</formula>
    </cfRule>
  </conditionalFormatting>
  <conditionalFormatting sqref="I81">
    <cfRule type="expression" dxfId="2482" priority="963">
      <formula>ISBLANK($L81)</formula>
    </cfRule>
  </conditionalFormatting>
  <conditionalFormatting sqref="I80">
    <cfRule type="expression" dxfId="2481" priority="962">
      <formula>ISBLANK($L80)</formula>
    </cfRule>
  </conditionalFormatting>
  <conditionalFormatting sqref="K79">
    <cfRule type="expression" dxfId="2480" priority="961">
      <formula>ISBLANK($L79)</formula>
    </cfRule>
  </conditionalFormatting>
  <conditionalFormatting sqref="I79">
    <cfRule type="expression" dxfId="2479" priority="960">
      <formula>ISBLANK($L79)</formula>
    </cfRule>
  </conditionalFormatting>
  <conditionalFormatting sqref="J79">
    <cfRule type="expression" dxfId="2478" priority="959">
      <formula>ISBLANK($L79)</formula>
    </cfRule>
  </conditionalFormatting>
  <conditionalFormatting sqref="K78">
    <cfRule type="expression" dxfId="2477" priority="958">
      <formula>ISBLANK($L78)</formula>
    </cfRule>
  </conditionalFormatting>
  <conditionalFormatting sqref="I78">
    <cfRule type="expression" dxfId="2476" priority="957">
      <formula>ISBLANK($L78)</formula>
    </cfRule>
  </conditionalFormatting>
  <conditionalFormatting sqref="J78">
    <cfRule type="expression" dxfId="2475" priority="956">
      <formula>ISBLANK($L78)</formula>
    </cfRule>
  </conditionalFormatting>
  <conditionalFormatting sqref="K77">
    <cfRule type="expression" dxfId="2474" priority="955">
      <formula>ISBLANK($L77)</formula>
    </cfRule>
  </conditionalFormatting>
  <conditionalFormatting sqref="I77">
    <cfRule type="expression" dxfId="2473" priority="954">
      <formula>ISBLANK($L77)</formula>
    </cfRule>
  </conditionalFormatting>
  <conditionalFormatting sqref="J77">
    <cfRule type="expression" dxfId="2472" priority="953">
      <formula>ISBLANK($L77)</formula>
    </cfRule>
  </conditionalFormatting>
  <conditionalFormatting sqref="K76">
    <cfRule type="expression" dxfId="2471" priority="952">
      <formula>ISBLANK($L76)</formula>
    </cfRule>
  </conditionalFormatting>
  <conditionalFormatting sqref="I76">
    <cfRule type="expression" dxfId="2470" priority="951">
      <formula>ISBLANK($L76)</formula>
    </cfRule>
  </conditionalFormatting>
  <conditionalFormatting sqref="J76">
    <cfRule type="expression" dxfId="2469" priority="950">
      <formula>ISBLANK($L76)</formula>
    </cfRule>
  </conditionalFormatting>
  <conditionalFormatting sqref="K75">
    <cfRule type="expression" dxfId="2468" priority="949">
      <formula>ISBLANK($L75)</formula>
    </cfRule>
  </conditionalFormatting>
  <conditionalFormatting sqref="I75">
    <cfRule type="expression" dxfId="2467" priority="948">
      <formula>ISBLANK($L75)</formula>
    </cfRule>
  </conditionalFormatting>
  <conditionalFormatting sqref="J75">
    <cfRule type="expression" dxfId="2466" priority="947">
      <formula>ISBLANK($L75)</formula>
    </cfRule>
  </conditionalFormatting>
  <conditionalFormatting sqref="K74">
    <cfRule type="expression" dxfId="2465" priority="946">
      <formula>ISBLANK($L74)</formula>
    </cfRule>
  </conditionalFormatting>
  <conditionalFormatting sqref="I74:I79">
    <cfRule type="expression" dxfId="2464" priority="945">
      <formula>ISBLANK($L74)</formula>
    </cfRule>
  </conditionalFormatting>
  <conditionalFormatting sqref="J74">
    <cfRule type="expression" dxfId="2463" priority="944">
      <formula>ISBLANK($L74)</formula>
    </cfRule>
  </conditionalFormatting>
  <conditionalFormatting sqref="K73">
    <cfRule type="expression" dxfId="2462" priority="943">
      <formula>ISBLANK($L73)</formula>
    </cfRule>
  </conditionalFormatting>
  <conditionalFormatting sqref="I68:I73">
    <cfRule type="expression" dxfId="2461" priority="942">
      <formula>ISBLANK($L68)</formula>
    </cfRule>
  </conditionalFormatting>
  <conditionalFormatting sqref="J73:J91">
    <cfRule type="expression" dxfId="2460" priority="941">
      <formula>ISBLANK($L73)</formula>
    </cfRule>
  </conditionalFormatting>
  <conditionalFormatting sqref="K72:K91">
    <cfRule type="expression" dxfId="2459" priority="940">
      <formula>ISBLANK($L72)</formula>
    </cfRule>
  </conditionalFormatting>
  <conditionalFormatting sqref="I72">
    <cfRule type="expression" dxfId="2458" priority="939">
      <formula>ISBLANK($L72)</formula>
    </cfRule>
  </conditionalFormatting>
  <conditionalFormatting sqref="J72">
    <cfRule type="expression" dxfId="2457" priority="938">
      <formula>ISBLANK($L72)</formula>
    </cfRule>
  </conditionalFormatting>
  <conditionalFormatting sqref="K71">
    <cfRule type="expression" dxfId="2456" priority="937">
      <formula>ISBLANK($L71)</formula>
    </cfRule>
  </conditionalFormatting>
  <conditionalFormatting sqref="I71">
    <cfRule type="expression" dxfId="2455" priority="936">
      <formula>ISBLANK($L71)</formula>
    </cfRule>
  </conditionalFormatting>
  <conditionalFormatting sqref="J71">
    <cfRule type="expression" dxfId="2454" priority="935">
      <formula>ISBLANK($L71)</formula>
    </cfRule>
  </conditionalFormatting>
  <conditionalFormatting sqref="K70">
    <cfRule type="expression" dxfId="2453" priority="934">
      <formula>ISBLANK($L70)</formula>
    </cfRule>
  </conditionalFormatting>
  <conditionalFormatting sqref="I70">
    <cfRule type="expression" dxfId="2452" priority="933">
      <formula>ISBLANK($L70)</formula>
    </cfRule>
  </conditionalFormatting>
  <conditionalFormatting sqref="J70">
    <cfRule type="expression" dxfId="2451" priority="932">
      <formula>ISBLANK($L70)</formula>
    </cfRule>
  </conditionalFormatting>
  <conditionalFormatting sqref="K69">
    <cfRule type="expression" dxfId="2450" priority="931">
      <formula>ISBLANK($L69)</formula>
    </cfRule>
  </conditionalFormatting>
  <conditionalFormatting sqref="I69">
    <cfRule type="expression" dxfId="2449" priority="930">
      <formula>ISBLANK($L69)</formula>
    </cfRule>
  </conditionalFormatting>
  <conditionalFormatting sqref="J69">
    <cfRule type="expression" dxfId="2448" priority="929">
      <formula>ISBLANK($L69)</formula>
    </cfRule>
  </conditionalFormatting>
  <conditionalFormatting sqref="K68:K91">
    <cfRule type="expression" dxfId="2447" priority="928">
      <formula>ISBLANK($L68)</formula>
    </cfRule>
  </conditionalFormatting>
  <conditionalFormatting sqref="I68:I91">
    <cfRule type="expression" dxfId="2446" priority="927">
      <formula>ISBLANK($L68)</formula>
    </cfRule>
  </conditionalFormatting>
  <conditionalFormatting sqref="J68:J91">
    <cfRule type="expression" dxfId="2445" priority="926">
      <formula>ISBLANK($L68)</formula>
    </cfRule>
  </conditionalFormatting>
  <conditionalFormatting sqref="J80:J85">
    <cfRule type="expression" dxfId="2444" priority="925">
      <formula>ISBLANK($L80)</formula>
    </cfRule>
  </conditionalFormatting>
  <conditionalFormatting sqref="J80:J85">
    <cfRule type="expression" dxfId="2443" priority="924">
      <formula>ISBLANK($L80)</formula>
    </cfRule>
  </conditionalFormatting>
  <conditionalFormatting sqref="K80:K85">
    <cfRule type="expression" dxfId="2442" priority="923">
      <formula>ISBLANK($L80)</formula>
    </cfRule>
  </conditionalFormatting>
  <conditionalFormatting sqref="K80:K85">
    <cfRule type="expression" dxfId="2441" priority="922">
      <formula>ISBLANK($L80)</formula>
    </cfRule>
  </conditionalFormatting>
  <conditionalFormatting sqref="I86:I91">
    <cfRule type="expression" dxfId="2440" priority="921">
      <formula>ISBLANK($L86)</formula>
    </cfRule>
  </conditionalFormatting>
  <conditionalFormatting sqref="I86:I91">
    <cfRule type="expression" dxfId="2439" priority="920">
      <formula>ISBLANK($L86)</formula>
    </cfRule>
  </conditionalFormatting>
  <conditionalFormatting sqref="B8">
    <cfRule type="expression" dxfId="2438" priority="909">
      <formula>ISBLANK($L8)</formula>
    </cfRule>
  </conditionalFormatting>
  <conditionalFormatting sqref="P8">
    <cfRule type="expression" dxfId="2437" priority="910">
      <formula>ISBLANK($L8)</formula>
    </cfRule>
  </conditionalFormatting>
  <conditionalFormatting sqref="U8">
    <cfRule type="expression" dxfId="2436" priority="911">
      <formula>ISBLANK($L8)</formula>
    </cfRule>
  </conditionalFormatting>
  <conditionalFormatting sqref="A8 T8:V8 Q8:R8 O8 M8 C8:G8">
    <cfRule type="expression" dxfId="2435" priority="912">
      <formula>ISBLANK($L8)</formula>
    </cfRule>
  </conditionalFormatting>
  <conditionalFormatting sqref="T8 P8">
    <cfRule type="cellIs" dxfId="2434" priority="913" operator="equal">
      <formula>"Pending"</formula>
    </cfRule>
  </conditionalFormatting>
  <conditionalFormatting sqref="T8 P8">
    <cfRule type="cellIs" dxfId="2433" priority="914" operator="equal">
      <formula>"NG"</formula>
    </cfRule>
  </conditionalFormatting>
  <conditionalFormatting sqref="T8 P8">
    <cfRule type="cellIs" dxfId="2432" priority="915" operator="equal">
      <formula>"OK"</formula>
    </cfRule>
  </conditionalFormatting>
  <conditionalFormatting sqref="S8">
    <cfRule type="expression" dxfId="2431" priority="916">
      <formula>ISBLANK($L8)</formula>
    </cfRule>
  </conditionalFormatting>
  <conditionalFormatting sqref="L8">
    <cfRule type="expression" dxfId="2430" priority="917">
      <formula>ISBLANK($K8)</formula>
    </cfRule>
  </conditionalFormatting>
  <conditionalFormatting sqref="H8:J8">
    <cfRule type="expression" dxfId="2429" priority="918">
      <formula>ISBLANK($L8)</formula>
    </cfRule>
  </conditionalFormatting>
  <conditionalFormatting sqref="P93">
    <cfRule type="expression" dxfId="2428" priority="314">
      <formula>ISBLANK($L93)</formula>
    </cfRule>
  </conditionalFormatting>
  <conditionalFormatting sqref="K60">
    <cfRule type="expression" dxfId="2427" priority="894">
      <formula>ISBLANK($L60)</formula>
    </cfRule>
  </conditionalFormatting>
  <conditionalFormatting sqref="B60">
    <cfRule type="expression" dxfId="2426" priority="900">
      <formula>ISBLANK($L60)</formula>
    </cfRule>
  </conditionalFormatting>
  <conditionalFormatting sqref="S60">
    <cfRule type="expression" dxfId="2425" priority="901">
      <formula>ISBLANK($L60)</formula>
    </cfRule>
  </conditionalFormatting>
  <conditionalFormatting sqref="U60">
    <cfRule type="expression" dxfId="2424" priority="902">
      <formula>ISBLANK($L60)</formula>
    </cfRule>
  </conditionalFormatting>
  <conditionalFormatting sqref="A60:D60 M60 Q60:R60 T60:V60 F60 O60">
    <cfRule type="expression" dxfId="2423" priority="903">
      <formula>ISBLANK($L60)</formula>
    </cfRule>
  </conditionalFormatting>
  <conditionalFormatting sqref="P60">
    <cfRule type="expression" dxfId="2422" priority="904">
      <formula>ISBLANK($L60)</formula>
    </cfRule>
  </conditionalFormatting>
  <conditionalFormatting sqref="P60 T60">
    <cfRule type="cellIs" dxfId="2421" priority="905" operator="equal">
      <formula>"Pending"</formula>
    </cfRule>
  </conditionalFormatting>
  <conditionalFormatting sqref="P60 T60">
    <cfRule type="cellIs" dxfId="2420" priority="906" operator="equal">
      <formula>"NG"</formula>
    </cfRule>
  </conditionalFormatting>
  <conditionalFormatting sqref="P60 T60">
    <cfRule type="cellIs" dxfId="2419" priority="907" operator="equal">
      <formula>"OK"</formula>
    </cfRule>
  </conditionalFormatting>
  <conditionalFormatting sqref="L60">
    <cfRule type="expression" dxfId="2418" priority="908">
      <formula>ISBLANK($K60)</formula>
    </cfRule>
  </conditionalFormatting>
  <conditionalFormatting sqref="G60">
    <cfRule type="expression" dxfId="2417" priority="898">
      <formula>ISBLANK($L60)</formula>
    </cfRule>
  </conditionalFormatting>
  <conditionalFormatting sqref="H60">
    <cfRule type="expression" dxfId="2416" priority="897">
      <formula>ISBLANK($L60)</formula>
    </cfRule>
  </conditionalFormatting>
  <conditionalFormatting sqref="I60">
    <cfRule type="expression" dxfId="2415" priority="896">
      <formula>ISBLANK($L60)</formula>
    </cfRule>
  </conditionalFormatting>
  <conditionalFormatting sqref="J60">
    <cfRule type="expression" dxfId="2414" priority="895">
      <formula>ISBLANK($L60)</formula>
    </cfRule>
  </conditionalFormatting>
  <conditionalFormatting sqref="I61">
    <cfRule type="expression" dxfId="2413" priority="893">
      <formula>ISBLANK($L61)</formula>
    </cfRule>
  </conditionalFormatting>
  <conditionalFormatting sqref="K8">
    <cfRule type="expression" dxfId="2412" priority="892">
      <formula>ISBLANK($L8)</formula>
    </cfRule>
  </conditionalFormatting>
  <conditionalFormatting sqref="K9">
    <cfRule type="expression" dxfId="2411" priority="891">
      <formula>ISBLANK($L9)</formula>
    </cfRule>
  </conditionalFormatting>
  <conditionalFormatting sqref="A58:G58 M58 K58 O58:V58">
    <cfRule type="expression" dxfId="2410" priority="885">
      <formula>ISBLANK($L58)</formula>
    </cfRule>
  </conditionalFormatting>
  <conditionalFormatting sqref="L58">
    <cfRule type="expression" dxfId="2409" priority="886">
      <formula>ISBLANK($K58)</formula>
    </cfRule>
  </conditionalFormatting>
  <conditionalFormatting sqref="H58">
    <cfRule type="expression" dxfId="2408" priority="887">
      <formula>ISBLANK($L58)</formula>
    </cfRule>
  </conditionalFormatting>
  <conditionalFormatting sqref="P41">
    <cfRule type="expression" dxfId="2407" priority="680">
      <formula>ISBLANK($L41)</formula>
    </cfRule>
  </conditionalFormatting>
  <conditionalFormatting sqref="P58 T58">
    <cfRule type="cellIs" dxfId="2406" priority="888" operator="equal">
      <formula>"Pending"</formula>
    </cfRule>
  </conditionalFormatting>
  <conditionalFormatting sqref="P58 T58">
    <cfRule type="cellIs" dxfId="2405" priority="889" operator="equal">
      <formula>"NG"</formula>
    </cfRule>
  </conditionalFormatting>
  <conditionalFormatting sqref="P58 T58">
    <cfRule type="cellIs" dxfId="2404" priority="890" operator="equal">
      <formula>"OK"</formula>
    </cfRule>
  </conditionalFormatting>
  <conditionalFormatting sqref="M43 Q43:R43 T43:V43 A43:G43 O43">
    <cfRule type="expression" dxfId="2403" priority="705">
      <formula>ISBLANK($L43)</formula>
    </cfRule>
  </conditionalFormatting>
  <conditionalFormatting sqref="P54">
    <cfRule type="expression" dxfId="2402" priority="837">
      <formula>ISBLANK($L54)</formula>
    </cfRule>
  </conditionalFormatting>
  <conditionalFormatting sqref="B57">
    <cfRule type="expression" dxfId="2401" priority="872">
      <formula>ISBLANK($L57)</formula>
    </cfRule>
  </conditionalFormatting>
  <conditionalFormatting sqref="H57">
    <cfRule type="expression" dxfId="2400" priority="873">
      <formula>ISBLANK($L57)</formula>
    </cfRule>
  </conditionalFormatting>
  <conditionalFormatting sqref="S57">
    <cfRule type="expression" dxfId="2399" priority="874">
      <formula>ISBLANK($L57)</formula>
    </cfRule>
  </conditionalFormatting>
  <conditionalFormatting sqref="M57 Q57:R57 T57:V57 A57:G57 O57">
    <cfRule type="expression" dxfId="2398" priority="875">
      <formula>ISBLANK($L57)</formula>
    </cfRule>
  </conditionalFormatting>
  <conditionalFormatting sqref="P57">
    <cfRule type="expression" dxfId="2397" priority="876">
      <formula>ISBLANK($L57)</formula>
    </cfRule>
  </conditionalFormatting>
  <conditionalFormatting sqref="P57 T57">
    <cfRule type="cellIs" dxfId="2396" priority="877" operator="equal">
      <formula>"Pending"</formula>
    </cfRule>
  </conditionalFormatting>
  <conditionalFormatting sqref="P57 T57">
    <cfRule type="cellIs" dxfId="2395" priority="878" operator="equal">
      <formula>"NG"</formula>
    </cfRule>
  </conditionalFormatting>
  <conditionalFormatting sqref="P57 T57">
    <cfRule type="cellIs" dxfId="2394" priority="879" operator="equal">
      <formula>"OK"</formula>
    </cfRule>
  </conditionalFormatting>
  <conditionalFormatting sqref="U57">
    <cfRule type="expression" dxfId="2393" priority="880">
      <formula>ISBLANK($L57)</formula>
    </cfRule>
  </conditionalFormatting>
  <conditionalFormatting sqref="L57">
    <cfRule type="expression" dxfId="2392" priority="881">
      <formula>ISBLANK($K57)</formula>
    </cfRule>
  </conditionalFormatting>
  <conditionalFormatting sqref="K57">
    <cfRule type="expression" dxfId="2391" priority="882">
      <formula>ISBLANK($L57)</formula>
    </cfRule>
  </conditionalFormatting>
  <conditionalFormatting sqref="P53">
    <cfRule type="expression" dxfId="2390" priority="824">
      <formula>ISBLANK($L53)</formula>
    </cfRule>
  </conditionalFormatting>
  <conditionalFormatting sqref="B56">
    <cfRule type="expression" dxfId="2389" priority="859">
      <formula>ISBLANK($L56)</formula>
    </cfRule>
  </conditionalFormatting>
  <conditionalFormatting sqref="H56">
    <cfRule type="expression" dxfId="2388" priority="860">
      <formula>ISBLANK($L56)</formula>
    </cfRule>
  </conditionalFormatting>
  <conditionalFormatting sqref="S56">
    <cfRule type="expression" dxfId="2387" priority="861">
      <formula>ISBLANK($L56)</formula>
    </cfRule>
  </conditionalFormatting>
  <conditionalFormatting sqref="M56 Q56:R56 T56:V56 A56:G56 O56">
    <cfRule type="expression" dxfId="2386" priority="862">
      <formula>ISBLANK($L56)</formula>
    </cfRule>
  </conditionalFormatting>
  <conditionalFormatting sqref="P56">
    <cfRule type="expression" dxfId="2385" priority="863">
      <formula>ISBLANK($L56)</formula>
    </cfRule>
  </conditionalFormatting>
  <conditionalFormatting sqref="P56 T56">
    <cfRule type="cellIs" dxfId="2384" priority="864" operator="equal">
      <formula>"Pending"</formula>
    </cfRule>
  </conditionalFormatting>
  <conditionalFormatting sqref="P56 T56">
    <cfRule type="cellIs" dxfId="2383" priority="865" operator="equal">
      <formula>"NG"</formula>
    </cfRule>
  </conditionalFormatting>
  <conditionalFormatting sqref="P56 T56">
    <cfRule type="cellIs" dxfId="2382" priority="866" operator="equal">
      <formula>"OK"</formula>
    </cfRule>
  </conditionalFormatting>
  <conditionalFormatting sqref="U56">
    <cfRule type="expression" dxfId="2381" priority="867">
      <formula>ISBLANK($L56)</formula>
    </cfRule>
  </conditionalFormatting>
  <conditionalFormatting sqref="L56">
    <cfRule type="expression" dxfId="2380" priority="868">
      <formula>ISBLANK($K56)</formula>
    </cfRule>
  </conditionalFormatting>
  <conditionalFormatting sqref="K56">
    <cfRule type="expression" dxfId="2379" priority="869">
      <formula>ISBLANK($L56)</formula>
    </cfRule>
  </conditionalFormatting>
  <conditionalFormatting sqref="P52">
    <cfRule type="expression" dxfId="2378" priority="812">
      <formula>ISBLANK($L52)</formula>
    </cfRule>
  </conditionalFormatting>
  <conditionalFormatting sqref="M52 Q52:R52 T52:V52 A52:G52 O52">
    <cfRule type="expression" dxfId="2377" priority="811">
      <formula>ISBLANK($L52)</formula>
    </cfRule>
  </conditionalFormatting>
  <conditionalFormatting sqref="B55">
    <cfRule type="expression" dxfId="2376" priority="846">
      <formula>ISBLANK($L55)</formula>
    </cfRule>
  </conditionalFormatting>
  <conditionalFormatting sqref="H55">
    <cfRule type="expression" dxfId="2375" priority="847">
      <formula>ISBLANK($L55)</formula>
    </cfRule>
  </conditionalFormatting>
  <conditionalFormatting sqref="S55">
    <cfRule type="expression" dxfId="2374" priority="848">
      <formula>ISBLANK($L55)</formula>
    </cfRule>
  </conditionalFormatting>
  <conditionalFormatting sqref="M55 Q55:R55 T55:V55 A55:G55 O55">
    <cfRule type="expression" dxfId="2373" priority="849">
      <formula>ISBLANK($L55)</formula>
    </cfRule>
  </conditionalFormatting>
  <conditionalFormatting sqref="P55 T55">
    <cfRule type="cellIs" dxfId="2372" priority="851" operator="equal">
      <formula>"Pending"</formula>
    </cfRule>
  </conditionalFormatting>
  <conditionalFormatting sqref="P55 T55">
    <cfRule type="cellIs" dxfId="2371" priority="852" operator="equal">
      <formula>"NG"</formula>
    </cfRule>
  </conditionalFormatting>
  <conditionalFormatting sqref="P55 T55">
    <cfRule type="cellIs" dxfId="2370" priority="853" operator="equal">
      <formula>"OK"</formula>
    </cfRule>
  </conditionalFormatting>
  <conditionalFormatting sqref="U55">
    <cfRule type="expression" dxfId="2369" priority="854">
      <formula>ISBLANK($L55)</formula>
    </cfRule>
  </conditionalFormatting>
  <conditionalFormatting sqref="L55">
    <cfRule type="expression" dxfId="2368" priority="855">
      <formula>ISBLANK($K55)</formula>
    </cfRule>
  </conditionalFormatting>
  <conditionalFormatting sqref="K55">
    <cfRule type="expression" dxfId="2367" priority="856">
      <formula>ISBLANK($L55)</formula>
    </cfRule>
  </conditionalFormatting>
  <conditionalFormatting sqref="S51">
    <cfRule type="expression" dxfId="2366" priority="799">
      <formula>ISBLANK($L51)</formula>
    </cfRule>
  </conditionalFormatting>
  <conditionalFormatting sqref="H51">
    <cfRule type="expression" dxfId="2365" priority="798">
      <formula>ISBLANK($L51)</formula>
    </cfRule>
  </conditionalFormatting>
  <conditionalFormatting sqref="B54">
    <cfRule type="expression" dxfId="2364" priority="833">
      <formula>ISBLANK($L54)</formula>
    </cfRule>
  </conditionalFormatting>
  <conditionalFormatting sqref="H54">
    <cfRule type="expression" dxfId="2363" priority="834">
      <formula>ISBLANK($L54)</formula>
    </cfRule>
  </conditionalFormatting>
  <conditionalFormatting sqref="S54">
    <cfRule type="expression" dxfId="2362" priority="835">
      <formula>ISBLANK($L54)</formula>
    </cfRule>
  </conditionalFormatting>
  <conditionalFormatting sqref="M54 Q54:R54 T54:V54 A54:G54 O54">
    <cfRule type="expression" dxfId="2361" priority="836">
      <formula>ISBLANK($L54)</formula>
    </cfRule>
  </conditionalFormatting>
  <conditionalFormatting sqref="P54 T54">
    <cfRule type="cellIs" dxfId="2360" priority="838" operator="equal">
      <formula>"Pending"</formula>
    </cfRule>
  </conditionalFormatting>
  <conditionalFormatting sqref="P54 T54">
    <cfRule type="cellIs" dxfId="2359" priority="839" operator="equal">
      <formula>"NG"</formula>
    </cfRule>
  </conditionalFormatting>
  <conditionalFormatting sqref="P54 T54">
    <cfRule type="cellIs" dxfId="2358" priority="840" operator="equal">
      <formula>"OK"</formula>
    </cfRule>
  </conditionalFormatting>
  <conditionalFormatting sqref="U54">
    <cfRule type="expression" dxfId="2357" priority="841">
      <formula>ISBLANK($L54)</formula>
    </cfRule>
  </conditionalFormatting>
  <conditionalFormatting sqref="L54">
    <cfRule type="expression" dxfId="2356" priority="842">
      <formula>ISBLANK($K54)</formula>
    </cfRule>
  </conditionalFormatting>
  <conditionalFormatting sqref="K54">
    <cfRule type="expression" dxfId="2355" priority="843">
      <formula>ISBLANK($L54)</formula>
    </cfRule>
  </conditionalFormatting>
  <conditionalFormatting sqref="B50">
    <cfRule type="expression" dxfId="2354" priority="786">
      <formula>ISBLANK($L50)</formula>
    </cfRule>
  </conditionalFormatting>
  <conditionalFormatting sqref="B53">
    <cfRule type="expression" dxfId="2353" priority="820">
      <formula>ISBLANK($L53)</formula>
    </cfRule>
  </conditionalFormatting>
  <conditionalFormatting sqref="H53">
    <cfRule type="expression" dxfId="2352" priority="821">
      <formula>ISBLANK($L53)</formula>
    </cfRule>
  </conditionalFormatting>
  <conditionalFormatting sqref="S53">
    <cfRule type="expression" dxfId="2351" priority="822">
      <formula>ISBLANK($L53)</formula>
    </cfRule>
  </conditionalFormatting>
  <conditionalFormatting sqref="M53 Q53:R53 T53:V53 A53:G53 O53">
    <cfRule type="expression" dxfId="2350" priority="823">
      <formula>ISBLANK($L53)</formula>
    </cfRule>
  </conditionalFormatting>
  <conditionalFormatting sqref="P53 T53">
    <cfRule type="cellIs" dxfId="2349" priority="825" operator="equal">
      <formula>"Pending"</formula>
    </cfRule>
  </conditionalFormatting>
  <conditionalFormatting sqref="P53 T53">
    <cfRule type="cellIs" dxfId="2348" priority="826" operator="equal">
      <formula>"NG"</formula>
    </cfRule>
  </conditionalFormatting>
  <conditionalFormatting sqref="P53 T53">
    <cfRule type="cellIs" dxfId="2347" priority="827" operator="equal">
      <formula>"OK"</formula>
    </cfRule>
  </conditionalFormatting>
  <conditionalFormatting sqref="U53">
    <cfRule type="expression" dxfId="2346" priority="828">
      <formula>ISBLANK($L53)</formula>
    </cfRule>
  </conditionalFormatting>
  <conditionalFormatting sqref="L53">
    <cfRule type="expression" dxfId="2345" priority="829">
      <formula>ISBLANK($K53)</formula>
    </cfRule>
  </conditionalFormatting>
  <conditionalFormatting sqref="K53">
    <cfRule type="expression" dxfId="2344" priority="830">
      <formula>ISBLANK($L53)</formula>
    </cfRule>
  </conditionalFormatting>
  <conditionalFormatting sqref="U48">
    <cfRule type="expression" dxfId="2343" priority="772">
      <formula>ISBLANK($L48)</formula>
    </cfRule>
  </conditionalFormatting>
  <conditionalFormatting sqref="B52">
    <cfRule type="expression" dxfId="2342" priority="808">
      <formula>ISBLANK($L52)</formula>
    </cfRule>
  </conditionalFormatting>
  <conditionalFormatting sqref="H52">
    <cfRule type="expression" dxfId="2341" priority="809">
      <formula>ISBLANK($L52)</formula>
    </cfRule>
  </conditionalFormatting>
  <conditionalFormatting sqref="S52">
    <cfRule type="expression" dxfId="2340" priority="810">
      <formula>ISBLANK($L52)</formula>
    </cfRule>
  </conditionalFormatting>
  <conditionalFormatting sqref="P52 T52">
    <cfRule type="cellIs" dxfId="2339" priority="813" operator="equal">
      <formula>"Pending"</formula>
    </cfRule>
  </conditionalFormatting>
  <conditionalFormatting sqref="P52 T52">
    <cfRule type="cellIs" dxfId="2338" priority="814" operator="equal">
      <formula>"NG"</formula>
    </cfRule>
  </conditionalFormatting>
  <conditionalFormatting sqref="P52 T52">
    <cfRule type="cellIs" dxfId="2337" priority="815" operator="equal">
      <formula>"OK"</formula>
    </cfRule>
  </conditionalFormatting>
  <conditionalFormatting sqref="U52">
    <cfRule type="expression" dxfId="2336" priority="816">
      <formula>ISBLANK($L52)</formula>
    </cfRule>
  </conditionalFormatting>
  <conditionalFormatting sqref="L52">
    <cfRule type="expression" dxfId="2335" priority="817">
      <formula>ISBLANK($K52)</formula>
    </cfRule>
  </conditionalFormatting>
  <conditionalFormatting sqref="U47">
    <cfRule type="expression" dxfId="2334" priority="761">
      <formula>ISBLANK($L47)</formula>
    </cfRule>
  </conditionalFormatting>
  <conditionalFormatting sqref="B51">
    <cfRule type="expression" dxfId="2333" priority="797">
      <formula>ISBLANK($L51)</formula>
    </cfRule>
  </conditionalFormatting>
  <conditionalFormatting sqref="M51 Q51:R51 T51:V51 A51:G51 O51">
    <cfRule type="expression" dxfId="2332" priority="800">
      <formula>ISBLANK($L51)</formula>
    </cfRule>
  </conditionalFormatting>
  <conditionalFormatting sqref="P51">
    <cfRule type="expression" dxfId="2331" priority="801">
      <formula>ISBLANK($L51)</formula>
    </cfRule>
  </conditionalFormatting>
  <conditionalFormatting sqref="P51 T51">
    <cfRule type="cellIs" dxfId="2330" priority="802" operator="equal">
      <formula>"Pending"</formula>
    </cfRule>
  </conditionalFormatting>
  <conditionalFormatting sqref="P51 T51">
    <cfRule type="cellIs" dxfId="2329" priority="803" operator="equal">
      <formula>"NG"</formula>
    </cfRule>
  </conditionalFormatting>
  <conditionalFormatting sqref="P51 T51">
    <cfRule type="cellIs" dxfId="2328" priority="804" operator="equal">
      <formula>"OK"</formula>
    </cfRule>
  </conditionalFormatting>
  <conditionalFormatting sqref="U51">
    <cfRule type="expression" dxfId="2327" priority="805">
      <formula>ISBLANK($L51)</formula>
    </cfRule>
  </conditionalFormatting>
  <conditionalFormatting sqref="L51">
    <cfRule type="expression" dxfId="2326" priority="806">
      <formula>ISBLANK($K51)</formula>
    </cfRule>
  </conditionalFormatting>
  <conditionalFormatting sqref="H50">
    <cfRule type="expression" dxfId="2325" priority="787">
      <formula>ISBLANK($L50)</formula>
    </cfRule>
  </conditionalFormatting>
  <conditionalFormatting sqref="S50">
    <cfRule type="expression" dxfId="2324" priority="788">
      <formula>ISBLANK($L50)</formula>
    </cfRule>
  </conditionalFormatting>
  <conditionalFormatting sqref="M50 Q50:R50 T50:V50 A50:G50 O50">
    <cfRule type="expression" dxfId="2323" priority="789">
      <formula>ISBLANK($L50)</formula>
    </cfRule>
  </conditionalFormatting>
  <conditionalFormatting sqref="P50">
    <cfRule type="expression" dxfId="2322" priority="790">
      <formula>ISBLANK($L50)</formula>
    </cfRule>
  </conditionalFormatting>
  <conditionalFormatting sqref="P50 T50">
    <cfRule type="cellIs" dxfId="2321" priority="791" operator="equal">
      <formula>"Pending"</formula>
    </cfRule>
  </conditionalFormatting>
  <conditionalFormatting sqref="P50 T50">
    <cfRule type="cellIs" dxfId="2320" priority="792" operator="equal">
      <formula>"NG"</formula>
    </cfRule>
  </conditionalFormatting>
  <conditionalFormatting sqref="P50 T50">
    <cfRule type="cellIs" dxfId="2319" priority="793" operator="equal">
      <formula>"OK"</formula>
    </cfRule>
  </conditionalFormatting>
  <conditionalFormatting sqref="U50">
    <cfRule type="expression" dxfId="2318" priority="794">
      <formula>ISBLANK($L50)</formula>
    </cfRule>
  </conditionalFormatting>
  <conditionalFormatting sqref="L50">
    <cfRule type="expression" dxfId="2317" priority="795">
      <formula>ISBLANK($K50)</formula>
    </cfRule>
  </conditionalFormatting>
  <conditionalFormatting sqref="B49">
    <cfRule type="expression" dxfId="2316" priority="775">
      <formula>ISBLANK($L49)</formula>
    </cfRule>
  </conditionalFormatting>
  <conditionalFormatting sqref="H49">
    <cfRule type="expression" dxfId="2315" priority="776">
      <formula>ISBLANK($L49)</formula>
    </cfRule>
  </conditionalFormatting>
  <conditionalFormatting sqref="S49">
    <cfRule type="expression" dxfId="2314" priority="777">
      <formula>ISBLANK($L49)</formula>
    </cfRule>
  </conditionalFormatting>
  <conditionalFormatting sqref="M49 Q49:R49 T49:V49 A49:G49 O49">
    <cfRule type="expression" dxfId="2313" priority="778">
      <formula>ISBLANK($L49)</formula>
    </cfRule>
  </conditionalFormatting>
  <conditionalFormatting sqref="P49">
    <cfRule type="expression" dxfId="2312" priority="779">
      <formula>ISBLANK($L49)</formula>
    </cfRule>
  </conditionalFormatting>
  <conditionalFormatting sqref="P49 T49">
    <cfRule type="cellIs" dxfId="2311" priority="780" operator="equal">
      <formula>"Pending"</formula>
    </cfRule>
  </conditionalFormatting>
  <conditionalFormatting sqref="P49 T49">
    <cfRule type="cellIs" dxfId="2310" priority="781" operator="equal">
      <formula>"NG"</formula>
    </cfRule>
  </conditionalFormatting>
  <conditionalFormatting sqref="P49 T49">
    <cfRule type="cellIs" dxfId="2309" priority="782" operator="equal">
      <formula>"OK"</formula>
    </cfRule>
  </conditionalFormatting>
  <conditionalFormatting sqref="U49">
    <cfRule type="expression" dxfId="2308" priority="783">
      <formula>ISBLANK($L49)</formula>
    </cfRule>
  </conditionalFormatting>
  <conditionalFormatting sqref="L49">
    <cfRule type="expression" dxfId="2307" priority="784">
      <formula>ISBLANK($K49)</formula>
    </cfRule>
  </conditionalFormatting>
  <conditionalFormatting sqref="B45">
    <cfRule type="expression" dxfId="2306" priority="728">
      <formula>ISBLANK($L45)</formula>
    </cfRule>
  </conditionalFormatting>
  <conditionalFormatting sqref="B48">
    <cfRule type="expression" dxfId="2305" priority="764">
      <formula>ISBLANK($L48)</formula>
    </cfRule>
  </conditionalFormatting>
  <conditionalFormatting sqref="H48">
    <cfRule type="expression" dxfId="2304" priority="765">
      <formula>ISBLANK($L48)</formula>
    </cfRule>
  </conditionalFormatting>
  <conditionalFormatting sqref="S48">
    <cfRule type="expression" dxfId="2303" priority="766">
      <formula>ISBLANK($L48)</formula>
    </cfRule>
  </conditionalFormatting>
  <conditionalFormatting sqref="M48 Q48:R48 T48:V48 A48:G48 O48">
    <cfRule type="expression" dxfId="2302" priority="767">
      <formula>ISBLANK($L48)</formula>
    </cfRule>
  </conditionalFormatting>
  <conditionalFormatting sqref="P48">
    <cfRule type="expression" dxfId="2301" priority="768">
      <formula>ISBLANK($L48)</formula>
    </cfRule>
  </conditionalFormatting>
  <conditionalFormatting sqref="P48 T48">
    <cfRule type="cellIs" dxfId="2300" priority="769" operator="equal">
      <formula>"Pending"</formula>
    </cfRule>
  </conditionalFormatting>
  <conditionalFormatting sqref="P48 T48">
    <cfRule type="cellIs" dxfId="2299" priority="770" operator="equal">
      <formula>"NG"</formula>
    </cfRule>
  </conditionalFormatting>
  <conditionalFormatting sqref="P48 T48">
    <cfRule type="cellIs" dxfId="2298" priority="771" operator="equal">
      <formula>"OK"</formula>
    </cfRule>
  </conditionalFormatting>
  <conditionalFormatting sqref="L48">
    <cfRule type="expression" dxfId="2297" priority="773">
      <formula>ISBLANK($K48)</formula>
    </cfRule>
  </conditionalFormatting>
  <conditionalFormatting sqref="S44">
    <cfRule type="expression" dxfId="2296" priority="717">
      <formula>ISBLANK($L44)</formula>
    </cfRule>
  </conditionalFormatting>
  <conditionalFormatting sqref="B47">
    <cfRule type="expression" dxfId="2295" priority="753">
      <formula>ISBLANK($L47)</formula>
    </cfRule>
  </conditionalFormatting>
  <conditionalFormatting sqref="H47">
    <cfRule type="expression" dxfId="2294" priority="754">
      <formula>ISBLANK($L47)</formula>
    </cfRule>
  </conditionalFormatting>
  <conditionalFormatting sqref="S47">
    <cfRule type="expression" dxfId="2293" priority="755">
      <formula>ISBLANK($L47)</formula>
    </cfRule>
  </conditionalFormatting>
  <conditionalFormatting sqref="M47 Q47:R47 T47:V47 A47:G47 O47">
    <cfRule type="expression" dxfId="2292" priority="756">
      <formula>ISBLANK($L47)</formula>
    </cfRule>
  </conditionalFormatting>
  <conditionalFormatting sqref="P47">
    <cfRule type="expression" dxfId="2291" priority="757">
      <formula>ISBLANK($L47)</formula>
    </cfRule>
  </conditionalFormatting>
  <conditionalFormatting sqref="P47 T47">
    <cfRule type="cellIs" dxfId="2290" priority="758" operator="equal">
      <formula>"Pending"</formula>
    </cfRule>
  </conditionalFormatting>
  <conditionalFormatting sqref="P47 T47">
    <cfRule type="cellIs" dxfId="2289" priority="759" operator="equal">
      <formula>"NG"</formula>
    </cfRule>
  </conditionalFormatting>
  <conditionalFormatting sqref="P47 T47">
    <cfRule type="cellIs" dxfId="2288" priority="760" operator="equal">
      <formula>"OK"</formula>
    </cfRule>
  </conditionalFormatting>
  <conditionalFormatting sqref="L47">
    <cfRule type="expression" dxfId="2287" priority="762">
      <formula>ISBLANK($K47)</formula>
    </cfRule>
  </conditionalFormatting>
  <conditionalFormatting sqref="P43">
    <cfRule type="expression" dxfId="2286" priority="706">
      <formula>ISBLANK($L43)</formula>
    </cfRule>
  </conditionalFormatting>
  <conditionalFormatting sqref="B46">
    <cfRule type="expression" dxfId="2285" priority="741">
      <formula>ISBLANK($L46)</formula>
    </cfRule>
  </conditionalFormatting>
  <conditionalFormatting sqref="H46">
    <cfRule type="expression" dxfId="2284" priority="742">
      <formula>ISBLANK($L46)</formula>
    </cfRule>
  </conditionalFormatting>
  <conditionalFormatting sqref="S46">
    <cfRule type="expression" dxfId="2283" priority="743">
      <formula>ISBLANK($L46)</formula>
    </cfRule>
  </conditionalFormatting>
  <conditionalFormatting sqref="M46 Q46:R46 T46:V46 A46:G46 O46">
    <cfRule type="expression" dxfId="2282" priority="744">
      <formula>ISBLANK($L46)</formula>
    </cfRule>
  </conditionalFormatting>
  <conditionalFormatting sqref="P46">
    <cfRule type="expression" dxfId="2281" priority="745">
      <formula>ISBLANK($L46)</formula>
    </cfRule>
  </conditionalFormatting>
  <conditionalFormatting sqref="P46 T46">
    <cfRule type="cellIs" dxfId="2280" priority="746" operator="equal">
      <formula>"Pending"</formula>
    </cfRule>
  </conditionalFormatting>
  <conditionalFormatting sqref="P46 T46">
    <cfRule type="cellIs" dxfId="2279" priority="747" operator="equal">
      <formula>"NG"</formula>
    </cfRule>
  </conditionalFormatting>
  <conditionalFormatting sqref="P46 T46">
    <cfRule type="cellIs" dxfId="2278" priority="748" operator="equal">
      <formula>"OK"</formula>
    </cfRule>
  </conditionalFormatting>
  <conditionalFormatting sqref="U46">
    <cfRule type="expression" dxfId="2277" priority="749">
      <formula>ISBLANK($L46)</formula>
    </cfRule>
  </conditionalFormatting>
  <conditionalFormatting sqref="L46">
    <cfRule type="expression" dxfId="2276" priority="750">
      <formula>ISBLANK($K46)</formula>
    </cfRule>
  </conditionalFormatting>
  <conditionalFormatting sqref="K46">
    <cfRule type="expression" dxfId="2275" priority="751">
      <formula>ISBLANK($L46)</formula>
    </cfRule>
  </conditionalFormatting>
  <conditionalFormatting sqref="P42">
    <cfRule type="expression" dxfId="2274" priority="693">
      <formula>ISBLANK($L42)</formula>
    </cfRule>
  </conditionalFormatting>
  <conditionalFormatting sqref="H45">
    <cfRule type="expression" dxfId="2273" priority="729">
      <formula>ISBLANK($L45)</formula>
    </cfRule>
  </conditionalFormatting>
  <conditionalFormatting sqref="S45">
    <cfRule type="expression" dxfId="2272" priority="730">
      <formula>ISBLANK($L45)</formula>
    </cfRule>
  </conditionalFormatting>
  <conditionalFormatting sqref="M45 Q45:R45 T45:V45 A45:G45 O45">
    <cfRule type="expression" dxfId="2271" priority="731">
      <formula>ISBLANK($L45)</formula>
    </cfRule>
  </conditionalFormatting>
  <conditionalFormatting sqref="P45">
    <cfRule type="expression" dxfId="2270" priority="732">
      <formula>ISBLANK($L45)</formula>
    </cfRule>
  </conditionalFormatting>
  <conditionalFormatting sqref="P45 T45">
    <cfRule type="cellIs" dxfId="2269" priority="733" operator="equal">
      <formula>"Pending"</formula>
    </cfRule>
  </conditionalFormatting>
  <conditionalFormatting sqref="P45 T45">
    <cfRule type="cellIs" dxfId="2268" priority="734" operator="equal">
      <formula>"NG"</formula>
    </cfRule>
  </conditionalFormatting>
  <conditionalFormatting sqref="P45 T45">
    <cfRule type="cellIs" dxfId="2267" priority="735" operator="equal">
      <formula>"OK"</formula>
    </cfRule>
  </conditionalFormatting>
  <conditionalFormatting sqref="U45">
    <cfRule type="expression" dxfId="2266" priority="736">
      <formula>ISBLANK($L45)</formula>
    </cfRule>
  </conditionalFormatting>
  <conditionalFormatting sqref="L45">
    <cfRule type="expression" dxfId="2265" priority="737">
      <formula>ISBLANK($K45)</formula>
    </cfRule>
  </conditionalFormatting>
  <conditionalFormatting sqref="K45">
    <cfRule type="expression" dxfId="2264" priority="738">
      <formula>ISBLANK($L45)</formula>
    </cfRule>
  </conditionalFormatting>
  <conditionalFormatting sqref="B44">
    <cfRule type="expression" dxfId="2263" priority="715">
      <formula>ISBLANK($L44)</formula>
    </cfRule>
  </conditionalFormatting>
  <conditionalFormatting sqref="H44">
    <cfRule type="expression" dxfId="2262" priority="716">
      <formula>ISBLANK($L44)</formula>
    </cfRule>
  </conditionalFormatting>
  <conditionalFormatting sqref="M44 Q44:R44 T44:V44 A44:G44 O44">
    <cfRule type="expression" dxfId="2261" priority="718">
      <formula>ISBLANK($L44)</formula>
    </cfRule>
  </conditionalFormatting>
  <conditionalFormatting sqref="P44">
    <cfRule type="expression" dxfId="2260" priority="719">
      <formula>ISBLANK($L44)</formula>
    </cfRule>
  </conditionalFormatting>
  <conditionalFormatting sqref="P44 T44">
    <cfRule type="cellIs" dxfId="2259" priority="720" operator="equal">
      <formula>"Pending"</formula>
    </cfRule>
  </conditionalFormatting>
  <conditionalFormatting sqref="P44 T44">
    <cfRule type="cellIs" dxfId="2258" priority="721" operator="equal">
      <formula>"NG"</formula>
    </cfRule>
  </conditionalFormatting>
  <conditionalFormatting sqref="P44 T44">
    <cfRule type="cellIs" dxfId="2257" priority="722" operator="equal">
      <formula>"OK"</formula>
    </cfRule>
  </conditionalFormatting>
  <conditionalFormatting sqref="U44">
    <cfRule type="expression" dxfId="2256" priority="723">
      <formula>ISBLANK($L44)</formula>
    </cfRule>
  </conditionalFormatting>
  <conditionalFormatting sqref="L44">
    <cfRule type="expression" dxfId="2255" priority="724">
      <formula>ISBLANK($K44)</formula>
    </cfRule>
  </conditionalFormatting>
  <conditionalFormatting sqref="K44">
    <cfRule type="expression" dxfId="2254" priority="725">
      <formula>ISBLANK($L44)</formula>
    </cfRule>
  </conditionalFormatting>
  <conditionalFormatting sqref="P40">
    <cfRule type="expression" dxfId="2253" priority="667">
      <formula>ISBLANK($L40)</formula>
    </cfRule>
  </conditionalFormatting>
  <conditionalFormatting sqref="B43">
    <cfRule type="expression" dxfId="2252" priority="702">
      <formula>ISBLANK($L43)</formula>
    </cfRule>
  </conditionalFormatting>
  <conditionalFormatting sqref="H43">
    <cfRule type="expression" dxfId="2251" priority="703">
      <formula>ISBLANK($L43)</formula>
    </cfRule>
  </conditionalFormatting>
  <conditionalFormatting sqref="S43">
    <cfRule type="expression" dxfId="2250" priority="704">
      <formula>ISBLANK($L43)</formula>
    </cfRule>
  </conditionalFormatting>
  <conditionalFormatting sqref="P43 T43">
    <cfRule type="cellIs" dxfId="2249" priority="707" operator="equal">
      <formula>"Pending"</formula>
    </cfRule>
  </conditionalFormatting>
  <conditionalFormatting sqref="P43 T43">
    <cfRule type="cellIs" dxfId="2248" priority="708" operator="equal">
      <formula>"NG"</formula>
    </cfRule>
  </conditionalFormatting>
  <conditionalFormatting sqref="P43 T43">
    <cfRule type="cellIs" dxfId="2247" priority="709" operator="equal">
      <formula>"OK"</formula>
    </cfRule>
  </conditionalFormatting>
  <conditionalFormatting sqref="U43">
    <cfRule type="expression" dxfId="2246" priority="710">
      <formula>ISBLANK($L43)</formula>
    </cfRule>
  </conditionalFormatting>
  <conditionalFormatting sqref="L43">
    <cfRule type="expression" dxfId="2245" priority="711">
      <formula>ISBLANK($K43)</formula>
    </cfRule>
  </conditionalFormatting>
  <conditionalFormatting sqref="K43">
    <cfRule type="expression" dxfId="2244" priority="712">
      <formula>ISBLANK($L43)</formula>
    </cfRule>
  </conditionalFormatting>
  <conditionalFormatting sqref="P39">
    <cfRule type="expression" dxfId="2243" priority="654">
      <formula>ISBLANK($L39)</formula>
    </cfRule>
  </conditionalFormatting>
  <conditionalFormatting sqref="B42">
    <cfRule type="expression" dxfId="2242" priority="689">
      <formula>ISBLANK($L42)</formula>
    </cfRule>
  </conditionalFormatting>
  <conditionalFormatting sqref="H42">
    <cfRule type="expression" dxfId="2241" priority="690">
      <formula>ISBLANK($L42)</formula>
    </cfRule>
  </conditionalFormatting>
  <conditionalFormatting sqref="S42">
    <cfRule type="expression" dxfId="2240" priority="691">
      <formula>ISBLANK($L42)</formula>
    </cfRule>
  </conditionalFormatting>
  <conditionalFormatting sqref="M42 Q42:R42 T42:V42 A42:G42 O42">
    <cfRule type="expression" dxfId="2239" priority="692">
      <formula>ISBLANK($L42)</formula>
    </cfRule>
  </conditionalFormatting>
  <conditionalFormatting sqref="P42 T42">
    <cfRule type="cellIs" dxfId="2238" priority="694" operator="equal">
      <formula>"Pending"</formula>
    </cfRule>
  </conditionalFormatting>
  <conditionalFormatting sqref="P42 T42">
    <cfRule type="cellIs" dxfId="2237" priority="695" operator="equal">
      <formula>"NG"</formula>
    </cfRule>
  </conditionalFormatting>
  <conditionalFormatting sqref="P42 T42">
    <cfRule type="cellIs" dxfId="2236" priority="696" operator="equal">
      <formula>"OK"</formula>
    </cfRule>
  </conditionalFormatting>
  <conditionalFormatting sqref="U42">
    <cfRule type="expression" dxfId="2235" priority="697">
      <formula>ISBLANK($L42)</formula>
    </cfRule>
  </conditionalFormatting>
  <conditionalFormatting sqref="L42">
    <cfRule type="expression" dxfId="2234" priority="698">
      <formula>ISBLANK($K42)</formula>
    </cfRule>
  </conditionalFormatting>
  <conditionalFormatting sqref="K42">
    <cfRule type="expression" dxfId="2233" priority="699">
      <formula>ISBLANK($L42)</formula>
    </cfRule>
  </conditionalFormatting>
  <conditionalFormatting sqref="P38">
    <cfRule type="expression" dxfId="2232" priority="641">
      <formula>ISBLANK($L38)</formula>
    </cfRule>
  </conditionalFormatting>
  <conditionalFormatting sqref="B41">
    <cfRule type="expression" dxfId="2231" priority="676">
      <formula>ISBLANK($L41)</formula>
    </cfRule>
  </conditionalFormatting>
  <conditionalFormatting sqref="H41">
    <cfRule type="expression" dxfId="2230" priority="677">
      <formula>ISBLANK($L41)</formula>
    </cfRule>
  </conditionalFormatting>
  <conditionalFormatting sqref="S41">
    <cfRule type="expression" dxfId="2229" priority="678">
      <formula>ISBLANK($L41)</formula>
    </cfRule>
  </conditionalFormatting>
  <conditionalFormatting sqref="M41 Q41:R41 T41:V41 A41:G41 O41">
    <cfRule type="expression" dxfId="2228" priority="679">
      <formula>ISBLANK($L41)</formula>
    </cfRule>
  </conditionalFormatting>
  <conditionalFormatting sqref="P41 T41">
    <cfRule type="cellIs" dxfId="2227" priority="681" operator="equal">
      <formula>"Pending"</formula>
    </cfRule>
  </conditionalFormatting>
  <conditionalFormatting sqref="P41 T41">
    <cfRule type="cellIs" dxfId="2226" priority="682" operator="equal">
      <formula>"NG"</formula>
    </cfRule>
  </conditionalFormatting>
  <conditionalFormatting sqref="P41 T41">
    <cfRule type="cellIs" dxfId="2225" priority="683" operator="equal">
      <formula>"OK"</formula>
    </cfRule>
  </conditionalFormatting>
  <conditionalFormatting sqref="U41">
    <cfRule type="expression" dxfId="2224" priority="684">
      <formula>ISBLANK($L41)</formula>
    </cfRule>
  </conditionalFormatting>
  <conditionalFormatting sqref="L41">
    <cfRule type="expression" dxfId="2223" priority="685">
      <formula>ISBLANK($K41)</formula>
    </cfRule>
  </conditionalFormatting>
  <conditionalFormatting sqref="K41">
    <cfRule type="expression" dxfId="2222" priority="686">
      <formula>ISBLANK($L41)</formula>
    </cfRule>
  </conditionalFormatting>
  <conditionalFormatting sqref="P37">
    <cfRule type="expression" dxfId="2221" priority="628">
      <formula>ISBLANK($L37)</formula>
    </cfRule>
  </conditionalFormatting>
  <conditionalFormatting sqref="B40">
    <cfRule type="expression" dxfId="2220" priority="663">
      <formula>ISBLANK($L40)</formula>
    </cfRule>
  </conditionalFormatting>
  <conditionalFormatting sqref="H40">
    <cfRule type="expression" dxfId="2219" priority="664">
      <formula>ISBLANK($L40)</formula>
    </cfRule>
  </conditionalFormatting>
  <conditionalFormatting sqref="S40">
    <cfRule type="expression" dxfId="2218" priority="665">
      <formula>ISBLANK($L40)</formula>
    </cfRule>
  </conditionalFormatting>
  <conditionalFormatting sqref="M40 Q40:R40 T40:V40 A40:G40 O40">
    <cfRule type="expression" dxfId="2217" priority="666">
      <formula>ISBLANK($L40)</formula>
    </cfRule>
  </conditionalFormatting>
  <conditionalFormatting sqref="P40 T40">
    <cfRule type="cellIs" dxfId="2216" priority="668" operator="equal">
      <formula>"Pending"</formula>
    </cfRule>
  </conditionalFormatting>
  <conditionalFormatting sqref="P40 T40">
    <cfRule type="cellIs" dxfId="2215" priority="669" operator="equal">
      <formula>"NG"</formula>
    </cfRule>
  </conditionalFormatting>
  <conditionalFormatting sqref="P40 T40">
    <cfRule type="cellIs" dxfId="2214" priority="670" operator="equal">
      <formula>"OK"</formula>
    </cfRule>
  </conditionalFormatting>
  <conditionalFormatting sqref="U40">
    <cfRule type="expression" dxfId="2213" priority="671">
      <formula>ISBLANK($L40)</formula>
    </cfRule>
  </conditionalFormatting>
  <conditionalFormatting sqref="L40">
    <cfRule type="expression" dxfId="2212" priority="672">
      <formula>ISBLANK($K40)</formula>
    </cfRule>
  </conditionalFormatting>
  <conditionalFormatting sqref="K40">
    <cfRule type="expression" dxfId="2211" priority="673">
      <formula>ISBLANK($L40)</formula>
    </cfRule>
  </conditionalFormatting>
  <conditionalFormatting sqref="P36">
    <cfRule type="expression" dxfId="2210" priority="615">
      <formula>ISBLANK($L36)</formula>
    </cfRule>
  </conditionalFormatting>
  <conditionalFormatting sqref="B39">
    <cfRule type="expression" dxfId="2209" priority="650">
      <formula>ISBLANK($L39)</formula>
    </cfRule>
  </conditionalFormatting>
  <conditionalFormatting sqref="H39">
    <cfRule type="expression" dxfId="2208" priority="651">
      <formula>ISBLANK($L39)</formula>
    </cfRule>
  </conditionalFormatting>
  <conditionalFormatting sqref="S39">
    <cfRule type="expression" dxfId="2207" priority="652">
      <formula>ISBLANK($L39)</formula>
    </cfRule>
  </conditionalFormatting>
  <conditionalFormatting sqref="M39 Q39:R39 T39:V39 A39:G39 O39">
    <cfRule type="expression" dxfId="2206" priority="653">
      <formula>ISBLANK($L39)</formula>
    </cfRule>
  </conditionalFormatting>
  <conditionalFormatting sqref="P39 T39">
    <cfRule type="cellIs" dxfId="2205" priority="655" operator="equal">
      <formula>"Pending"</formula>
    </cfRule>
  </conditionalFormatting>
  <conditionalFormatting sqref="P39 T39">
    <cfRule type="cellIs" dxfId="2204" priority="656" operator="equal">
      <formula>"NG"</formula>
    </cfRule>
  </conditionalFormatting>
  <conditionalFormatting sqref="P39 T39">
    <cfRule type="cellIs" dxfId="2203" priority="657" operator="equal">
      <formula>"OK"</formula>
    </cfRule>
  </conditionalFormatting>
  <conditionalFormatting sqref="U39">
    <cfRule type="expression" dxfId="2202" priority="658">
      <formula>ISBLANK($L39)</formula>
    </cfRule>
  </conditionalFormatting>
  <conditionalFormatting sqref="L39">
    <cfRule type="expression" dxfId="2201" priority="659">
      <formula>ISBLANK($K39)</formula>
    </cfRule>
  </conditionalFormatting>
  <conditionalFormatting sqref="K39:K58">
    <cfRule type="expression" dxfId="2200" priority="660">
      <formula>ISBLANK($L39)</formula>
    </cfRule>
  </conditionalFormatting>
  <conditionalFormatting sqref="P35">
    <cfRule type="expression" dxfId="2199" priority="602">
      <formula>ISBLANK($L35)</formula>
    </cfRule>
  </conditionalFormatting>
  <conditionalFormatting sqref="B38">
    <cfRule type="expression" dxfId="2198" priority="637">
      <formula>ISBLANK($L38)</formula>
    </cfRule>
  </conditionalFormatting>
  <conditionalFormatting sqref="H38">
    <cfRule type="expression" dxfId="2197" priority="638">
      <formula>ISBLANK($L38)</formula>
    </cfRule>
  </conditionalFormatting>
  <conditionalFormatting sqref="S38">
    <cfRule type="expression" dxfId="2196" priority="639">
      <formula>ISBLANK($L38)</formula>
    </cfRule>
  </conditionalFormatting>
  <conditionalFormatting sqref="M38 Q38:R38 T38:V38 A38:G38 O38">
    <cfRule type="expression" dxfId="2195" priority="640">
      <formula>ISBLANK($L38)</formula>
    </cfRule>
  </conditionalFormatting>
  <conditionalFormatting sqref="P38 T38">
    <cfRule type="cellIs" dxfId="2194" priority="642" operator="equal">
      <formula>"Pending"</formula>
    </cfRule>
  </conditionalFormatting>
  <conditionalFormatting sqref="P38 T38">
    <cfRule type="cellIs" dxfId="2193" priority="643" operator="equal">
      <formula>"NG"</formula>
    </cfRule>
  </conditionalFormatting>
  <conditionalFormatting sqref="P38 T38">
    <cfRule type="cellIs" dxfId="2192" priority="644" operator="equal">
      <formula>"OK"</formula>
    </cfRule>
  </conditionalFormatting>
  <conditionalFormatting sqref="U38">
    <cfRule type="expression" dxfId="2191" priority="645">
      <formula>ISBLANK($L38)</formula>
    </cfRule>
  </conditionalFormatting>
  <conditionalFormatting sqref="L38">
    <cfRule type="expression" dxfId="2190" priority="646">
      <formula>ISBLANK($K38)</formula>
    </cfRule>
  </conditionalFormatting>
  <conditionalFormatting sqref="K38">
    <cfRule type="expression" dxfId="2189" priority="647">
      <formula>ISBLANK($L38)</formula>
    </cfRule>
  </conditionalFormatting>
  <conditionalFormatting sqref="B37">
    <cfRule type="expression" dxfId="2188" priority="624">
      <formula>ISBLANK($L37)</formula>
    </cfRule>
  </conditionalFormatting>
  <conditionalFormatting sqref="H37">
    <cfRule type="expression" dxfId="2187" priority="625">
      <formula>ISBLANK($L37)</formula>
    </cfRule>
  </conditionalFormatting>
  <conditionalFormatting sqref="S37">
    <cfRule type="expression" dxfId="2186" priority="626">
      <formula>ISBLANK($L37)</formula>
    </cfRule>
  </conditionalFormatting>
  <conditionalFormatting sqref="M37 Q37:R37 T37:V37 A37:G37 O37">
    <cfRule type="expression" dxfId="2185" priority="627">
      <formula>ISBLANK($L37)</formula>
    </cfRule>
  </conditionalFormatting>
  <conditionalFormatting sqref="P37 T37">
    <cfRule type="cellIs" dxfId="2184" priority="629" operator="equal">
      <formula>"Pending"</formula>
    </cfRule>
  </conditionalFormatting>
  <conditionalFormatting sqref="P37 T37">
    <cfRule type="cellIs" dxfId="2183" priority="630" operator="equal">
      <formula>"NG"</formula>
    </cfRule>
  </conditionalFormatting>
  <conditionalFormatting sqref="P37 T37">
    <cfRule type="cellIs" dxfId="2182" priority="631" operator="equal">
      <formula>"OK"</formula>
    </cfRule>
  </conditionalFormatting>
  <conditionalFormatting sqref="U37">
    <cfRule type="expression" dxfId="2181" priority="632">
      <formula>ISBLANK($L37)</formula>
    </cfRule>
  </conditionalFormatting>
  <conditionalFormatting sqref="L37">
    <cfRule type="expression" dxfId="2180" priority="633">
      <formula>ISBLANK($K37)</formula>
    </cfRule>
  </conditionalFormatting>
  <conditionalFormatting sqref="K37">
    <cfRule type="expression" dxfId="2179" priority="634">
      <formula>ISBLANK($L37)</formula>
    </cfRule>
  </conditionalFormatting>
  <conditionalFormatting sqref="B36">
    <cfRule type="expression" dxfId="2178" priority="611">
      <formula>ISBLANK($L36)</formula>
    </cfRule>
  </conditionalFormatting>
  <conditionalFormatting sqref="H36">
    <cfRule type="expression" dxfId="2177" priority="612">
      <formula>ISBLANK($L36)</formula>
    </cfRule>
  </conditionalFormatting>
  <conditionalFormatting sqref="S36">
    <cfRule type="expression" dxfId="2176" priority="613">
      <formula>ISBLANK($L36)</formula>
    </cfRule>
  </conditionalFormatting>
  <conditionalFormatting sqref="M36 Q36:R36 T36:V36 A36:G36 O36">
    <cfRule type="expression" dxfId="2175" priority="614">
      <formula>ISBLANK($L36)</formula>
    </cfRule>
  </conditionalFormatting>
  <conditionalFormatting sqref="P36 T36">
    <cfRule type="cellIs" dxfId="2174" priority="616" operator="equal">
      <formula>"Pending"</formula>
    </cfRule>
  </conditionalFormatting>
  <conditionalFormatting sqref="P36 T36">
    <cfRule type="cellIs" dxfId="2173" priority="617" operator="equal">
      <formula>"NG"</formula>
    </cfRule>
  </conditionalFormatting>
  <conditionalFormatting sqref="P36 T36">
    <cfRule type="cellIs" dxfId="2172" priority="618" operator="equal">
      <formula>"OK"</formula>
    </cfRule>
  </conditionalFormatting>
  <conditionalFormatting sqref="U36">
    <cfRule type="expression" dxfId="2171" priority="619">
      <formula>ISBLANK($L36)</formula>
    </cfRule>
  </conditionalFormatting>
  <conditionalFormatting sqref="L36">
    <cfRule type="expression" dxfId="2170" priority="620">
      <formula>ISBLANK($K36)</formula>
    </cfRule>
  </conditionalFormatting>
  <conditionalFormatting sqref="K36">
    <cfRule type="expression" dxfId="2169" priority="621">
      <formula>ISBLANK($L36)</formula>
    </cfRule>
  </conditionalFormatting>
  <conditionalFormatting sqref="B35">
    <cfRule type="expression" dxfId="2168" priority="598">
      <formula>ISBLANK($L35)</formula>
    </cfRule>
  </conditionalFormatting>
  <conditionalFormatting sqref="H35">
    <cfRule type="expression" dxfId="2167" priority="599">
      <formula>ISBLANK($L35)</formula>
    </cfRule>
  </conditionalFormatting>
  <conditionalFormatting sqref="S35">
    <cfRule type="expression" dxfId="2166" priority="600">
      <formula>ISBLANK($L35)</formula>
    </cfRule>
  </conditionalFormatting>
  <conditionalFormatting sqref="M35 Q35:R35 T35:V35 A35:G35 E35:E58 O35">
    <cfRule type="expression" dxfId="2165" priority="601">
      <formula>ISBLANK($L35)</formula>
    </cfRule>
  </conditionalFormatting>
  <conditionalFormatting sqref="P35 T35">
    <cfRule type="cellIs" dxfId="2164" priority="603" operator="equal">
      <formula>"Pending"</formula>
    </cfRule>
  </conditionalFormatting>
  <conditionalFormatting sqref="P35 T35">
    <cfRule type="cellIs" dxfId="2163" priority="604" operator="equal">
      <formula>"NG"</formula>
    </cfRule>
  </conditionalFormatting>
  <conditionalFormatting sqref="P35 T35">
    <cfRule type="cellIs" dxfId="2162" priority="605" operator="equal">
      <formula>"OK"</formula>
    </cfRule>
  </conditionalFormatting>
  <conditionalFormatting sqref="U35">
    <cfRule type="expression" dxfId="2161" priority="606">
      <formula>ISBLANK($L35)</formula>
    </cfRule>
  </conditionalFormatting>
  <conditionalFormatting sqref="L35">
    <cfRule type="expression" dxfId="2160" priority="607">
      <formula>ISBLANK($K35)</formula>
    </cfRule>
  </conditionalFormatting>
  <conditionalFormatting sqref="K35:K58">
    <cfRule type="expression" dxfId="2159" priority="608">
      <formula>ISBLANK($L35)</formula>
    </cfRule>
  </conditionalFormatting>
  <conditionalFormatting sqref="P112">
    <cfRule type="expression" dxfId="2158" priority="549">
      <formula>ISBLANK($L112)</formula>
    </cfRule>
  </conditionalFormatting>
  <conditionalFormatting sqref="M112 Q112:R112 T112:V112 A112:G112 O112">
    <cfRule type="expression" dxfId="2157" priority="548">
      <formula>ISBLANK($L112)</formula>
    </cfRule>
  </conditionalFormatting>
  <conditionalFormatting sqref="K47:K52">
    <cfRule type="expression" dxfId="2156" priority="593">
      <formula>ISBLANK($L47)</formula>
    </cfRule>
  </conditionalFormatting>
  <conditionalFormatting sqref="K47:K52">
    <cfRule type="expression" dxfId="2155" priority="592">
      <formula>ISBLANK($L47)</formula>
    </cfRule>
  </conditionalFormatting>
  <conditionalFormatting sqref="B112">
    <cfRule type="expression" dxfId="2154" priority="545">
      <formula>ISBLANK($L112)</formula>
    </cfRule>
  </conditionalFormatting>
  <conditionalFormatting sqref="A115:G115 M115 K115 O115:V115">
    <cfRule type="expression" dxfId="2153" priority="584">
      <formula>ISBLANK($L115)</formula>
    </cfRule>
  </conditionalFormatting>
  <conditionalFormatting sqref="L115">
    <cfRule type="expression" dxfId="2152" priority="585">
      <formula>ISBLANK($K115)</formula>
    </cfRule>
  </conditionalFormatting>
  <conditionalFormatting sqref="H115">
    <cfRule type="expression" dxfId="2151" priority="586">
      <formula>ISBLANK($L115)</formula>
    </cfRule>
  </conditionalFormatting>
  <conditionalFormatting sqref="P98">
    <cfRule type="expression" dxfId="2150" priority="379">
      <formula>ISBLANK($L98)</formula>
    </cfRule>
  </conditionalFormatting>
  <conditionalFormatting sqref="P115 T115">
    <cfRule type="cellIs" dxfId="2149" priority="587" operator="equal">
      <formula>"Pending"</formula>
    </cfRule>
  </conditionalFormatting>
  <conditionalFormatting sqref="P115 T115">
    <cfRule type="cellIs" dxfId="2148" priority="588" operator="equal">
      <formula>"NG"</formula>
    </cfRule>
  </conditionalFormatting>
  <conditionalFormatting sqref="P115 T115">
    <cfRule type="cellIs" dxfId="2147" priority="589" operator="equal">
      <formula>"OK"</formula>
    </cfRule>
  </conditionalFormatting>
  <conditionalFormatting sqref="M100 Q100:R100 T100:V100 A100:G100 O100">
    <cfRule type="expression" dxfId="2146" priority="404">
      <formula>ISBLANK($L100)</formula>
    </cfRule>
  </conditionalFormatting>
  <conditionalFormatting sqref="B114">
    <cfRule type="expression" dxfId="2145" priority="571">
      <formula>ISBLANK($L114)</formula>
    </cfRule>
  </conditionalFormatting>
  <conditionalFormatting sqref="H114">
    <cfRule type="expression" dxfId="2144" priority="572">
      <formula>ISBLANK($L114)</formula>
    </cfRule>
  </conditionalFormatting>
  <conditionalFormatting sqref="S114">
    <cfRule type="expression" dxfId="2143" priority="573">
      <formula>ISBLANK($L114)</formula>
    </cfRule>
  </conditionalFormatting>
  <conditionalFormatting sqref="M114 Q114:R114 T114:V114 A114:G114 O114">
    <cfRule type="expression" dxfId="2142" priority="574">
      <formula>ISBLANK($L114)</formula>
    </cfRule>
  </conditionalFormatting>
  <conditionalFormatting sqref="P114">
    <cfRule type="expression" dxfId="2141" priority="575">
      <formula>ISBLANK($L114)</formula>
    </cfRule>
  </conditionalFormatting>
  <conditionalFormatting sqref="P114 T114">
    <cfRule type="cellIs" dxfId="2140" priority="576" operator="equal">
      <formula>"Pending"</formula>
    </cfRule>
  </conditionalFormatting>
  <conditionalFormatting sqref="P114 T114">
    <cfRule type="cellIs" dxfId="2139" priority="577" operator="equal">
      <formula>"NG"</formula>
    </cfRule>
  </conditionalFormatting>
  <conditionalFormatting sqref="P114 T114">
    <cfRule type="cellIs" dxfId="2138" priority="578" operator="equal">
      <formula>"OK"</formula>
    </cfRule>
  </conditionalFormatting>
  <conditionalFormatting sqref="U114">
    <cfRule type="expression" dxfId="2137" priority="579">
      <formula>ISBLANK($L114)</formula>
    </cfRule>
  </conditionalFormatting>
  <conditionalFormatting sqref="L114">
    <cfRule type="expression" dxfId="2136" priority="580">
      <formula>ISBLANK($K114)</formula>
    </cfRule>
  </conditionalFormatting>
  <conditionalFormatting sqref="K114">
    <cfRule type="expression" dxfId="2135" priority="581">
      <formula>ISBLANK($L114)</formula>
    </cfRule>
  </conditionalFormatting>
  <conditionalFormatting sqref="P106">
    <cfRule type="expression" dxfId="2134" priority="478">
      <formula>ISBLANK($L106)</formula>
    </cfRule>
  </conditionalFormatting>
  <conditionalFormatting sqref="M106 Q106:R106 T106:V106 A106:G106 O106">
    <cfRule type="expression" dxfId="2133" priority="477">
      <formula>ISBLANK($L106)</formula>
    </cfRule>
  </conditionalFormatting>
  <conditionalFormatting sqref="B113">
    <cfRule type="expression" dxfId="2132" priority="558">
      <formula>ISBLANK($L113)</formula>
    </cfRule>
  </conditionalFormatting>
  <conditionalFormatting sqref="H113">
    <cfRule type="expression" dxfId="2131" priority="559">
      <formula>ISBLANK($L113)</formula>
    </cfRule>
  </conditionalFormatting>
  <conditionalFormatting sqref="S113">
    <cfRule type="expression" dxfId="2130" priority="560">
      <formula>ISBLANK($L113)</formula>
    </cfRule>
  </conditionalFormatting>
  <conditionalFormatting sqref="M113 Q113:R113 T113:V113 A113:G113 O113">
    <cfRule type="expression" dxfId="2129" priority="561">
      <formula>ISBLANK($L113)</formula>
    </cfRule>
  </conditionalFormatting>
  <conditionalFormatting sqref="P113">
    <cfRule type="expression" dxfId="2128" priority="562">
      <formula>ISBLANK($L113)</formula>
    </cfRule>
  </conditionalFormatting>
  <conditionalFormatting sqref="P113 T113">
    <cfRule type="cellIs" dxfId="2127" priority="563" operator="equal">
      <formula>"Pending"</formula>
    </cfRule>
  </conditionalFormatting>
  <conditionalFormatting sqref="P113 T113">
    <cfRule type="cellIs" dxfId="2126" priority="564" operator="equal">
      <formula>"NG"</formula>
    </cfRule>
  </conditionalFormatting>
  <conditionalFormatting sqref="P113 T113">
    <cfRule type="cellIs" dxfId="2125" priority="565" operator="equal">
      <formula>"OK"</formula>
    </cfRule>
  </conditionalFormatting>
  <conditionalFormatting sqref="U113">
    <cfRule type="expression" dxfId="2124" priority="566">
      <formula>ISBLANK($L113)</formula>
    </cfRule>
  </conditionalFormatting>
  <conditionalFormatting sqref="L113">
    <cfRule type="expression" dxfId="2123" priority="567">
      <formula>ISBLANK($K113)</formula>
    </cfRule>
  </conditionalFormatting>
  <conditionalFormatting sqref="K113">
    <cfRule type="expression" dxfId="2122" priority="568">
      <formula>ISBLANK($L113)</formula>
    </cfRule>
  </conditionalFormatting>
  <conditionalFormatting sqref="S105">
    <cfRule type="expression" dxfId="2121" priority="465">
      <formula>ISBLANK($L105)</formula>
    </cfRule>
  </conditionalFormatting>
  <conditionalFormatting sqref="H105">
    <cfRule type="expression" dxfId="2120" priority="464">
      <formula>ISBLANK($L105)</formula>
    </cfRule>
  </conditionalFormatting>
  <conditionalFormatting sqref="H112">
    <cfRule type="expression" dxfId="2119" priority="546">
      <formula>ISBLANK($L112)</formula>
    </cfRule>
  </conditionalFormatting>
  <conditionalFormatting sqref="S112">
    <cfRule type="expression" dxfId="2118" priority="547">
      <formula>ISBLANK($L112)</formula>
    </cfRule>
  </conditionalFormatting>
  <conditionalFormatting sqref="P112 T112">
    <cfRule type="cellIs" dxfId="2117" priority="550" operator="equal">
      <formula>"Pending"</formula>
    </cfRule>
  </conditionalFormatting>
  <conditionalFormatting sqref="P112 T112">
    <cfRule type="cellIs" dxfId="2116" priority="551" operator="equal">
      <formula>"NG"</formula>
    </cfRule>
  </conditionalFormatting>
  <conditionalFormatting sqref="P112 T112">
    <cfRule type="cellIs" dxfId="2115" priority="552" operator="equal">
      <formula>"OK"</formula>
    </cfRule>
  </conditionalFormatting>
  <conditionalFormatting sqref="U112">
    <cfRule type="expression" dxfId="2114" priority="553">
      <formula>ISBLANK($L112)</formula>
    </cfRule>
  </conditionalFormatting>
  <conditionalFormatting sqref="L112">
    <cfRule type="expression" dxfId="2113" priority="554">
      <formula>ISBLANK($K112)</formula>
    </cfRule>
  </conditionalFormatting>
  <conditionalFormatting sqref="K112">
    <cfRule type="expression" dxfId="2112" priority="555">
      <formula>ISBLANK($L112)</formula>
    </cfRule>
  </conditionalFormatting>
  <conditionalFormatting sqref="B104">
    <cfRule type="expression" dxfId="2111" priority="452">
      <formula>ISBLANK($L104)</formula>
    </cfRule>
  </conditionalFormatting>
  <conditionalFormatting sqref="B111">
    <cfRule type="expression" dxfId="2110" priority="532">
      <formula>ISBLANK($L111)</formula>
    </cfRule>
  </conditionalFormatting>
  <conditionalFormatting sqref="H111">
    <cfRule type="expression" dxfId="2109" priority="533">
      <formula>ISBLANK($L111)</formula>
    </cfRule>
  </conditionalFormatting>
  <conditionalFormatting sqref="S111">
    <cfRule type="expression" dxfId="2108" priority="534">
      <formula>ISBLANK($L111)</formula>
    </cfRule>
  </conditionalFormatting>
  <conditionalFormatting sqref="M111 Q111:R111 T111:V111 A111:G111 O111">
    <cfRule type="expression" dxfId="2107" priority="535">
      <formula>ISBLANK($L111)</formula>
    </cfRule>
  </conditionalFormatting>
  <conditionalFormatting sqref="P111">
    <cfRule type="expression" dxfId="2106" priority="536">
      <formula>ISBLANK($L111)</formula>
    </cfRule>
  </conditionalFormatting>
  <conditionalFormatting sqref="P111 T111">
    <cfRule type="cellIs" dxfId="2105" priority="537" operator="equal">
      <formula>"Pending"</formula>
    </cfRule>
  </conditionalFormatting>
  <conditionalFormatting sqref="P111 T111">
    <cfRule type="cellIs" dxfId="2104" priority="538" operator="equal">
      <formula>"NG"</formula>
    </cfRule>
  </conditionalFormatting>
  <conditionalFormatting sqref="P111 T111">
    <cfRule type="cellIs" dxfId="2103" priority="539" operator="equal">
      <formula>"OK"</formula>
    </cfRule>
  </conditionalFormatting>
  <conditionalFormatting sqref="U111">
    <cfRule type="expression" dxfId="2102" priority="540">
      <formula>ISBLANK($L111)</formula>
    </cfRule>
  </conditionalFormatting>
  <conditionalFormatting sqref="L111">
    <cfRule type="expression" dxfId="2101" priority="541">
      <formula>ISBLANK($K111)</formula>
    </cfRule>
  </conditionalFormatting>
  <conditionalFormatting sqref="K111">
    <cfRule type="expression" dxfId="2100" priority="542">
      <formula>ISBLANK($L111)</formula>
    </cfRule>
  </conditionalFormatting>
  <conditionalFormatting sqref="B110">
    <cfRule type="expression" dxfId="2099" priority="519">
      <formula>ISBLANK($L110)</formula>
    </cfRule>
  </conditionalFormatting>
  <conditionalFormatting sqref="H110">
    <cfRule type="expression" dxfId="2098" priority="520">
      <formula>ISBLANK($L110)</formula>
    </cfRule>
  </conditionalFormatting>
  <conditionalFormatting sqref="S110">
    <cfRule type="expression" dxfId="2097" priority="521">
      <formula>ISBLANK($L110)</formula>
    </cfRule>
  </conditionalFormatting>
  <conditionalFormatting sqref="M110 Q110:R110 T110:V110 A110:G110 O110">
    <cfRule type="expression" dxfId="2096" priority="522">
      <formula>ISBLANK($L110)</formula>
    </cfRule>
  </conditionalFormatting>
  <conditionalFormatting sqref="P110">
    <cfRule type="expression" dxfId="2095" priority="523">
      <formula>ISBLANK($L110)</formula>
    </cfRule>
  </conditionalFormatting>
  <conditionalFormatting sqref="P110 T110">
    <cfRule type="cellIs" dxfId="2094" priority="524" operator="equal">
      <formula>"Pending"</formula>
    </cfRule>
  </conditionalFormatting>
  <conditionalFormatting sqref="P110 T110">
    <cfRule type="cellIs" dxfId="2093" priority="525" operator="equal">
      <formula>"NG"</formula>
    </cfRule>
  </conditionalFormatting>
  <conditionalFormatting sqref="P110 T110">
    <cfRule type="cellIs" dxfId="2092" priority="526" operator="equal">
      <formula>"OK"</formula>
    </cfRule>
  </conditionalFormatting>
  <conditionalFormatting sqref="U110">
    <cfRule type="expression" dxfId="2091" priority="527">
      <formula>ISBLANK($L110)</formula>
    </cfRule>
  </conditionalFormatting>
  <conditionalFormatting sqref="L110">
    <cfRule type="expression" dxfId="2090" priority="528">
      <formula>ISBLANK($K110)</formula>
    </cfRule>
  </conditionalFormatting>
  <conditionalFormatting sqref="K110">
    <cfRule type="expression" dxfId="2089" priority="529">
      <formula>ISBLANK($L110)</formula>
    </cfRule>
  </conditionalFormatting>
  <conditionalFormatting sqref="B109">
    <cfRule type="expression" dxfId="2088" priority="507">
      <formula>ISBLANK($L109)</formula>
    </cfRule>
  </conditionalFormatting>
  <conditionalFormatting sqref="H109">
    <cfRule type="expression" dxfId="2087" priority="508">
      <formula>ISBLANK($L109)</formula>
    </cfRule>
  </conditionalFormatting>
  <conditionalFormatting sqref="S109">
    <cfRule type="expression" dxfId="2086" priority="509">
      <formula>ISBLANK($L109)</formula>
    </cfRule>
  </conditionalFormatting>
  <conditionalFormatting sqref="M109 Q109:R109 T109:V109 A109:G109 O109">
    <cfRule type="expression" dxfId="2085" priority="510">
      <formula>ISBLANK($L109)</formula>
    </cfRule>
  </conditionalFormatting>
  <conditionalFormatting sqref="P109">
    <cfRule type="expression" dxfId="2084" priority="511">
      <formula>ISBLANK($L109)</formula>
    </cfRule>
  </conditionalFormatting>
  <conditionalFormatting sqref="P109 T109">
    <cfRule type="cellIs" dxfId="2083" priority="512" operator="equal">
      <formula>"Pending"</formula>
    </cfRule>
  </conditionalFormatting>
  <conditionalFormatting sqref="P109 T109">
    <cfRule type="cellIs" dxfId="2082" priority="513" operator="equal">
      <formula>"NG"</formula>
    </cfRule>
  </conditionalFormatting>
  <conditionalFormatting sqref="P109 T109">
    <cfRule type="cellIs" dxfId="2081" priority="514" operator="equal">
      <formula>"OK"</formula>
    </cfRule>
  </conditionalFormatting>
  <conditionalFormatting sqref="U109">
    <cfRule type="expression" dxfId="2080" priority="515">
      <formula>ISBLANK($L109)</formula>
    </cfRule>
  </conditionalFormatting>
  <conditionalFormatting sqref="L109">
    <cfRule type="expression" dxfId="2079" priority="516">
      <formula>ISBLANK($K109)</formula>
    </cfRule>
  </conditionalFormatting>
  <conditionalFormatting sqref="B101">
    <cfRule type="expression" dxfId="2078" priority="414">
      <formula>ISBLANK($L101)</formula>
    </cfRule>
  </conditionalFormatting>
  <conditionalFormatting sqref="B108">
    <cfRule type="expression" dxfId="2077" priority="496">
      <formula>ISBLANK($L108)</formula>
    </cfRule>
  </conditionalFormatting>
  <conditionalFormatting sqref="H108">
    <cfRule type="expression" dxfId="2076" priority="497">
      <formula>ISBLANK($L108)</formula>
    </cfRule>
  </conditionalFormatting>
  <conditionalFormatting sqref="S108">
    <cfRule type="expression" dxfId="2075" priority="498">
      <formula>ISBLANK($L108)</formula>
    </cfRule>
  </conditionalFormatting>
  <conditionalFormatting sqref="M108 Q108:R108 T108:V108 A108:G108 O108">
    <cfRule type="expression" dxfId="2074" priority="499">
      <formula>ISBLANK($L108)</formula>
    </cfRule>
  </conditionalFormatting>
  <conditionalFormatting sqref="P108">
    <cfRule type="expression" dxfId="2073" priority="500">
      <formula>ISBLANK($L108)</formula>
    </cfRule>
  </conditionalFormatting>
  <conditionalFormatting sqref="P108 T108">
    <cfRule type="cellIs" dxfId="2072" priority="501" operator="equal">
      <formula>"Pending"</formula>
    </cfRule>
  </conditionalFormatting>
  <conditionalFormatting sqref="P108 T108">
    <cfRule type="cellIs" dxfId="2071" priority="502" operator="equal">
      <formula>"NG"</formula>
    </cfRule>
  </conditionalFormatting>
  <conditionalFormatting sqref="P108 T108">
    <cfRule type="cellIs" dxfId="2070" priority="503" operator="equal">
      <formula>"OK"</formula>
    </cfRule>
  </conditionalFormatting>
  <conditionalFormatting sqref="U108">
    <cfRule type="expression" dxfId="2069" priority="504">
      <formula>ISBLANK($L108)</formula>
    </cfRule>
  </conditionalFormatting>
  <conditionalFormatting sqref="L108">
    <cfRule type="expression" dxfId="2068" priority="505">
      <formula>ISBLANK($K108)</formula>
    </cfRule>
  </conditionalFormatting>
  <conditionalFormatting sqref="S100">
    <cfRule type="expression" dxfId="2067" priority="403">
      <formula>ISBLANK($L100)</formula>
    </cfRule>
  </conditionalFormatting>
  <conditionalFormatting sqref="B107">
    <cfRule type="expression" dxfId="2066" priority="485">
      <formula>ISBLANK($L107)</formula>
    </cfRule>
  </conditionalFormatting>
  <conditionalFormatting sqref="H107">
    <cfRule type="expression" dxfId="2065" priority="486">
      <formula>ISBLANK($L107)</formula>
    </cfRule>
  </conditionalFormatting>
  <conditionalFormatting sqref="S107">
    <cfRule type="expression" dxfId="2064" priority="487">
      <formula>ISBLANK($L107)</formula>
    </cfRule>
  </conditionalFormatting>
  <conditionalFormatting sqref="M107 Q107:R107 T107:V107 A107:G107 O107">
    <cfRule type="expression" dxfId="2063" priority="488">
      <formula>ISBLANK($L107)</formula>
    </cfRule>
  </conditionalFormatting>
  <conditionalFormatting sqref="P107">
    <cfRule type="expression" dxfId="2062" priority="489">
      <formula>ISBLANK($L107)</formula>
    </cfRule>
  </conditionalFormatting>
  <conditionalFormatting sqref="P107 T107">
    <cfRule type="cellIs" dxfId="2061" priority="490" operator="equal">
      <formula>"Pending"</formula>
    </cfRule>
  </conditionalFormatting>
  <conditionalFormatting sqref="P107 T107">
    <cfRule type="cellIs" dxfId="2060" priority="491" operator="equal">
      <formula>"NG"</formula>
    </cfRule>
  </conditionalFormatting>
  <conditionalFormatting sqref="P107 T107">
    <cfRule type="cellIs" dxfId="2059" priority="492" operator="equal">
      <formula>"OK"</formula>
    </cfRule>
  </conditionalFormatting>
  <conditionalFormatting sqref="U107">
    <cfRule type="expression" dxfId="2058" priority="493">
      <formula>ISBLANK($L107)</formula>
    </cfRule>
  </conditionalFormatting>
  <conditionalFormatting sqref="L107">
    <cfRule type="expression" dxfId="2057" priority="494">
      <formula>ISBLANK($K107)</formula>
    </cfRule>
  </conditionalFormatting>
  <conditionalFormatting sqref="P99">
    <cfRule type="expression" dxfId="2056" priority="392">
      <formula>ISBLANK($L99)</formula>
    </cfRule>
  </conditionalFormatting>
  <conditionalFormatting sqref="B106">
    <cfRule type="expression" dxfId="2055" priority="474">
      <formula>ISBLANK($L106)</formula>
    </cfRule>
  </conditionalFormatting>
  <conditionalFormatting sqref="H106">
    <cfRule type="expression" dxfId="2054" priority="475">
      <formula>ISBLANK($L106)</formula>
    </cfRule>
  </conditionalFormatting>
  <conditionalFormatting sqref="S106">
    <cfRule type="expression" dxfId="2053" priority="476">
      <formula>ISBLANK($L106)</formula>
    </cfRule>
  </conditionalFormatting>
  <conditionalFormatting sqref="P106 T106">
    <cfRule type="cellIs" dxfId="2052" priority="479" operator="equal">
      <formula>"Pending"</formula>
    </cfRule>
  </conditionalFormatting>
  <conditionalFormatting sqref="P106 T106">
    <cfRule type="cellIs" dxfId="2051" priority="480" operator="equal">
      <formula>"NG"</formula>
    </cfRule>
  </conditionalFormatting>
  <conditionalFormatting sqref="P106 T106">
    <cfRule type="cellIs" dxfId="2050" priority="481" operator="equal">
      <formula>"OK"</formula>
    </cfRule>
  </conditionalFormatting>
  <conditionalFormatting sqref="U106">
    <cfRule type="expression" dxfId="2049" priority="482">
      <formula>ISBLANK($L106)</formula>
    </cfRule>
  </conditionalFormatting>
  <conditionalFormatting sqref="L106">
    <cfRule type="expression" dxfId="2048" priority="483">
      <formula>ISBLANK($K106)</formula>
    </cfRule>
  </conditionalFormatting>
  <conditionalFormatting sqref="B105">
    <cfRule type="expression" dxfId="2047" priority="463">
      <formula>ISBLANK($L105)</formula>
    </cfRule>
  </conditionalFormatting>
  <conditionalFormatting sqref="M105 Q105:R105 T105:V105 A105:G105 O105">
    <cfRule type="expression" dxfId="2046" priority="466">
      <formula>ISBLANK($L105)</formula>
    </cfRule>
  </conditionalFormatting>
  <conditionalFormatting sqref="P105">
    <cfRule type="expression" dxfId="2045" priority="467">
      <formula>ISBLANK($L105)</formula>
    </cfRule>
  </conditionalFormatting>
  <conditionalFormatting sqref="P105 T105">
    <cfRule type="cellIs" dxfId="2044" priority="468" operator="equal">
      <formula>"Pending"</formula>
    </cfRule>
  </conditionalFormatting>
  <conditionalFormatting sqref="P105 T105">
    <cfRule type="cellIs" dxfId="2043" priority="469" operator="equal">
      <formula>"NG"</formula>
    </cfRule>
  </conditionalFormatting>
  <conditionalFormatting sqref="P105 T105">
    <cfRule type="cellIs" dxfId="2042" priority="470" operator="equal">
      <formula>"OK"</formula>
    </cfRule>
  </conditionalFormatting>
  <conditionalFormatting sqref="U105">
    <cfRule type="expression" dxfId="2041" priority="471">
      <formula>ISBLANK($L105)</formula>
    </cfRule>
  </conditionalFormatting>
  <conditionalFormatting sqref="L105">
    <cfRule type="expression" dxfId="2040" priority="472">
      <formula>ISBLANK($K105)</formula>
    </cfRule>
  </conditionalFormatting>
  <conditionalFormatting sqref="U97">
    <cfRule type="expression" dxfId="2039" priority="370">
      <formula>ISBLANK($L97)</formula>
    </cfRule>
  </conditionalFormatting>
  <conditionalFormatting sqref="H104">
    <cfRule type="expression" dxfId="2038" priority="453">
      <formula>ISBLANK($L104)</formula>
    </cfRule>
  </conditionalFormatting>
  <conditionalFormatting sqref="S104">
    <cfRule type="expression" dxfId="2037" priority="454">
      <formula>ISBLANK($L104)</formula>
    </cfRule>
  </conditionalFormatting>
  <conditionalFormatting sqref="M104 Q104:R104 T104:V104 A104:G104 O104">
    <cfRule type="expression" dxfId="2036" priority="455">
      <formula>ISBLANK($L104)</formula>
    </cfRule>
  </conditionalFormatting>
  <conditionalFormatting sqref="P104">
    <cfRule type="expression" dxfId="2035" priority="456">
      <formula>ISBLANK($L104)</formula>
    </cfRule>
  </conditionalFormatting>
  <conditionalFormatting sqref="P104 T104">
    <cfRule type="cellIs" dxfId="2034" priority="457" operator="equal">
      <formula>"Pending"</formula>
    </cfRule>
  </conditionalFormatting>
  <conditionalFormatting sqref="P104 T104">
    <cfRule type="cellIs" dxfId="2033" priority="458" operator="equal">
      <formula>"NG"</formula>
    </cfRule>
  </conditionalFormatting>
  <conditionalFormatting sqref="P104 T104">
    <cfRule type="cellIs" dxfId="2032" priority="459" operator="equal">
      <formula>"OK"</formula>
    </cfRule>
  </conditionalFormatting>
  <conditionalFormatting sqref="U104">
    <cfRule type="expression" dxfId="2031" priority="460">
      <formula>ISBLANK($L104)</formula>
    </cfRule>
  </conditionalFormatting>
  <conditionalFormatting sqref="L104">
    <cfRule type="expression" dxfId="2030" priority="461">
      <formula>ISBLANK($K104)</formula>
    </cfRule>
  </conditionalFormatting>
  <conditionalFormatting sqref="K96:K115">
    <cfRule type="expression" dxfId="2029" priority="359">
      <formula>ISBLANK($L96)</formula>
    </cfRule>
  </conditionalFormatting>
  <conditionalFormatting sqref="B103">
    <cfRule type="expression" dxfId="2028" priority="440">
      <formula>ISBLANK($L103)</formula>
    </cfRule>
  </conditionalFormatting>
  <conditionalFormatting sqref="H103">
    <cfRule type="expression" dxfId="2027" priority="441">
      <formula>ISBLANK($L103)</formula>
    </cfRule>
  </conditionalFormatting>
  <conditionalFormatting sqref="S103">
    <cfRule type="expression" dxfId="2026" priority="442">
      <formula>ISBLANK($L103)</formula>
    </cfRule>
  </conditionalFormatting>
  <conditionalFormatting sqref="M103 Q103:R103 T103:V103 A103:G103 O103">
    <cfRule type="expression" dxfId="2025" priority="443">
      <formula>ISBLANK($L103)</formula>
    </cfRule>
  </conditionalFormatting>
  <conditionalFormatting sqref="P103">
    <cfRule type="expression" dxfId="2024" priority="444">
      <formula>ISBLANK($L103)</formula>
    </cfRule>
  </conditionalFormatting>
  <conditionalFormatting sqref="P103 T103">
    <cfRule type="cellIs" dxfId="2023" priority="445" operator="equal">
      <formula>"Pending"</formula>
    </cfRule>
  </conditionalFormatting>
  <conditionalFormatting sqref="P103 T103">
    <cfRule type="cellIs" dxfId="2022" priority="446" operator="equal">
      <formula>"NG"</formula>
    </cfRule>
  </conditionalFormatting>
  <conditionalFormatting sqref="P103 T103">
    <cfRule type="cellIs" dxfId="2021" priority="447" operator="equal">
      <formula>"OK"</formula>
    </cfRule>
  </conditionalFormatting>
  <conditionalFormatting sqref="U103">
    <cfRule type="expression" dxfId="2020" priority="448">
      <formula>ISBLANK($L103)</formula>
    </cfRule>
  </conditionalFormatting>
  <conditionalFormatting sqref="L103">
    <cfRule type="expression" dxfId="2019" priority="449">
      <formula>ISBLANK($K103)</formula>
    </cfRule>
  </conditionalFormatting>
  <conditionalFormatting sqref="K103">
    <cfRule type="expression" dxfId="2018" priority="450">
      <formula>ISBLANK($L103)</formula>
    </cfRule>
  </conditionalFormatting>
  <conditionalFormatting sqref="K95">
    <cfRule type="expression" dxfId="2017" priority="346">
      <formula>ISBLANK($L95)</formula>
    </cfRule>
  </conditionalFormatting>
  <conditionalFormatting sqref="B102">
    <cfRule type="expression" dxfId="2016" priority="427">
      <formula>ISBLANK($L102)</formula>
    </cfRule>
  </conditionalFormatting>
  <conditionalFormatting sqref="H102">
    <cfRule type="expression" dxfId="2015" priority="428">
      <formula>ISBLANK($L102)</formula>
    </cfRule>
  </conditionalFormatting>
  <conditionalFormatting sqref="S102">
    <cfRule type="expression" dxfId="2014" priority="429">
      <formula>ISBLANK($L102)</formula>
    </cfRule>
  </conditionalFormatting>
  <conditionalFormatting sqref="M102 Q102:R102 T102:V102 A102:G102 O102">
    <cfRule type="expression" dxfId="2013" priority="430">
      <formula>ISBLANK($L102)</formula>
    </cfRule>
  </conditionalFormatting>
  <conditionalFormatting sqref="P102">
    <cfRule type="expression" dxfId="2012" priority="431">
      <formula>ISBLANK($L102)</formula>
    </cfRule>
  </conditionalFormatting>
  <conditionalFormatting sqref="P102 T102">
    <cfRule type="cellIs" dxfId="2011" priority="432" operator="equal">
      <formula>"Pending"</formula>
    </cfRule>
  </conditionalFormatting>
  <conditionalFormatting sqref="P102 T102">
    <cfRule type="cellIs" dxfId="2010" priority="433" operator="equal">
      <formula>"NG"</formula>
    </cfRule>
  </conditionalFormatting>
  <conditionalFormatting sqref="P102 T102">
    <cfRule type="cellIs" dxfId="2009" priority="434" operator="equal">
      <formula>"OK"</formula>
    </cfRule>
  </conditionalFormatting>
  <conditionalFormatting sqref="U102">
    <cfRule type="expression" dxfId="2008" priority="435">
      <formula>ISBLANK($L102)</formula>
    </cfRule>
  </conditionalFormatting>
  <conditionalFormatting sqref="L102">
    <cfRule type="expression" dxfId="2007" priority="436">
      <formula>ISBLANK($K102)</formula>
    </cfRule>
  </conditionalFormatting>
  <conditionalFormatting sqref="K102">
    <cfRule type="expression" dxfId="2006" priority="437">
      <formula>ISBLANK($L102)</formula>
    </cfRule>
  </conditionalFormatting>
  <conditionalFormatting sqref="K94">
    <cfRule type="expression" dxfId="2005" priority="333">
      <formula>ISBLANK($L94)</formula>
    </cfRule>
  </conditionalFormatting>
  <conditionalFormatting sqref="H101">
    <cfRule type="expression" dxfId="2004" priority="415">
      <formula>ISBLANK($L101)</formula>
    </cfRule>
  </conditionalFormatting>
  <conditionalFormatting sqref="S101">
    <cfRule type="expression" dxfId="2003" priority="416">
      <formula>ISBLANK($L101)</formula>
    </cfRule>
  </conditionalFormatting>
  <conditionalFormatting sqref="M101 Q101:R101 T101:V101 A101:G101 O101">
    <cfRule type="expression" dxfId="2002" priority="417">
      <formula>ISBLANK($L101)</formula>
    </cfRule>
  </conditionalFormatting>
  <conditionalFormatting sqref="P101">
    <cfRule type="expression" dxfId="2001" priority="418">
      <formula>ISBLANK($L101)</formula>
    </cfRule>
  </conditionalFormatting>
  <conditionalFormatting sqref="P101 T101">
    <cfRule type="cellIs" dxfId="2000" priority="419" operator="equal">
      <formula>"Pending"</formula>
    </cfRule>
  </conditionalFormatting>
  <conditionalFormatting sqref="P101 T101">
    <cfRule type="cellIs" dxfId="1999" priority="420" operator="equal">
      <formula>"NG"</formula>
    </cfRule>
  </conditionalFormatting>
  <conditionalFormatting sqref="P101 T101">
    <cfRule type="cellIs" dxfId="1998" priority="421" operator="equal">
      <formula>"OK"</formula>
    </cfRule>
  </conditionalFormatting>
  <conditionalFormatting sqref="U101">
    <cfRule type="expression" dxfId="1997" priority="422">
      <formula>ISBLANK($L101)</formula>
    </cfRule>
  </conditionalFormatting>
  <conditionalFormatting sqref="L101">
    <cfRule type="expression" dxfId="1996" priority="423">
      <formula>ISBLANK($K101)</formula>
    </cfRule>
  </conditionalFormatting>
  <conditionalFormatting sqref="K101">
    <cfRule type="expression" dxfId="1995" priority="424">
      <formula>ISBLANK($L101)</formula>
    </cfRule>
  </conditionalFormatting>
  <conditionalFormatting sqref="K93">
    <cfRule type="expression" dxfId="1994" priority="320">
      <formula>ISBLANK($L93)</formula>
    </cfRule>
  </conditionalFormatting>
  <conditionalFormatting sqref="B100">
    <cfRule type="expression" dxfId="1993" priority="401">
      <formula>ISBLANK($L100)</formula>
    </cfRule>
  </conditionalFormatting>
  <conditionalFormatting sqref="H100">
    <cfRule type="expression" dxfId="1992" priority="402">
      <formula>ISBLANK($L100)</formula>
    </cfRule>
  </conditionalFormatting>
  <conditionalFormatting sqref="P100">
    <cfRule type="expression" dxfId="1991" priority="405">
      <formula>ISBLANK($L100)</formula>
    </cfRule>
  </conditionalFormatting>
  <conditionalFormatting sqref="P100 T100">
    <cfRule type="cellIs" dxfId="1990" priority="406" operator="equal">
      <formula>"Pending"</formula>
    </cfRule>
  </conditionalFormatting>
  <conditionalFormatting sqref="P100 T100">
    <cfRule type="cellIs" dxfId="1989" priority="407" operator="equal">
      <formula>"NG"</formula>
    </cfRule>
  </conditionalFormatting>
  <conditionalFormatting sqref="P100 T100">
    <cfRule type="cellIs" dxfId="1988" priority="408" operator="equal">
      <formula>"OK"</formula>
    </cfRule>
  </conditionalFormatting>
  <conditionalFormatting sqref="U100">
    <cfRule type="expression" dxfId="1987" priority="409">
      <formula>ISBLANK($L100)</formula>
    </cfRule>
  </conditionalFormatting>
  <conditionalFormatting sqref="L100">
    <cfRule type="expression" dxfId="1986" priority="410">
      <formula>ISBLANK($K100)</formula>
    </cfRule>
  </conditionalFormatting>
  <conditionalFormatting sqref="K100">
    <cfRule type="expression" dxfId="1985" priority="411">
      <formula>ISBLANK($L100)</formula>
    </cfRule>
  </conditionalFormatting>
  <conditionalFormatting sqref="K92:K115">
    <cfRule type="expression" dxfId="1984" priority="307">
      <formula>ISBLANK($L92)</formula>
    </cfRule>
  </conditionalFormatting>
  <conditionalFormatting sqref="B99">
    <cfRule type="expression" dxfId="1983" priority="388">
      <formula>ISBLANK($L99)</formula>
    </cfRule>
  </conditionalFormatting>
  <conditionalFormatting sqref="H99">
    <cfRule type="expression" dxfId="1982" priority="389">
      <formula>ISBLANK($L99)</formula>
    </cfRule>
  </conditionalFormatting>
  <conditionalFormatting sqref="S99">
    <cfRule type="expression" dxfId="1981" priority="390">
      <formula>ISBLANK($L99)</formula>
    </cfRule>
  </conditionalFormatting>
  <conditionalFormatting sqref="M99 Q99:R99 T99:V99 A99:G99 O99">
    <cfRule type="expression" dxfId="1980" priority="391">
      <formula>ISBLANK($L99)</formula>
    </cfRule>
  </conditionalFormatting>
  <conditionalFormatting sqref="P99 T99">
    <cfRule type="cellIs" dxfId="1979" priority="393" operator="equal">
      <formula>"Pending"</formula>
    </cfRule>
  </conditionalFormatting>
  <conditionalFormatting sqref="P99 T99">
    <cfRule type="cellIs" dxfId="1978" priority="394" operator="equal">
      <formula>"NG"</formula>
    </cfRule>
  </conditionalFormatting>
  <conditionalFormatting sqref="P99 T99">
    <cfRule type="cellIs" dxfId="1977" priority="395" operator="equal">
      <formula>"OK"</formula>
    </cfRule>
  </conditionalFormatting>
  <conditionalFormatting sqref="U99">
    <cfRule type="expression" dxfId="1976" priority="396">
      <formula>ISBLANK($L99)</formula>
    </cfRule>
  </conditionalFormatting>
  <conditionalFormatting sqref="L99">
    <cfRule type="expression" dxfId="1975" priority="397">
      <formula>ISBLANK($K99)</formula>
    </cfRule>
  </conditionalFormatting>
  <conditionalFormatting sqref="K99">
    <cfRule type="expression" dxfId="1974" priority="398">
      <formula>ISBLANK($L99)</formula>
    </cfRule>
  </conditionalFormatting>
  <conditionalFormatting sqref="B98">
    <cfRule type="expression" dxfId="1973" priority="375">
      <formula>ISBLANK($L98)</formula>
    </cfRule>
  </conditionalFormatting>
  <conditionalFormatting sqref="H98">
    <cfRule type="expression" dxfId="1972" priority="376">
      <formula>ISBLANK($L98)</formula>
    </cfRule>
  </conditionalFormatting>
  <conditionalFormatting sqref="S98">
    <cfRule type="expression" dxfId="1971" priority="377">
      <formula>ISBLANK($L98)</formula>
    </cfRule>
  </conditionalFormatting>
  <conditionalFormatting sqref="M98 Q98:R98 T98:V98 A98:G98 O98">
    <cfRule type="expression" dxfId="1970" priority="378">
      <formula>ISBLANK($L98)</formula>
    </cfRule>
  </conditionalFormatting>
  <conditionalFormatting sqref="P98 T98">
    <cfRule type="cellIs" dxfId="1969" priority="380" operator="equal">
      <formula>"Pending"</formula>
    </cfRule>
  </conditionalFormatting>
  <conditionalFormatting sqref="P98 T98">
    <cfRule type="cellIs" dxfId="1968" priority="381" operator="equal">
      <formula>"NG"</formula>
    </cfRule>
  </conditionalFormatting>
  <conditionalFormatting sqref="P98 T98">
    <cfRule type="cellIs" dxfId="1967" priority="382" operator="equal">
      <formula>"OK"</formula>
    </cfRule>
  </conditionalFormatting>
  <conditionalFormatting sqref="U98">
    <cfRule type="expression" dxfId="1966" priority="383">
      <formula>ISBLANK($L98)</formula>
    </cfRule>
  </conditionalFormatting>
  <conditionalFormatting sqref="L98">
    <cfRule type="expression" dxfId="1965" priority="384">
      <formula>ISBLANK($K98)</formula>
    </cfRule>
  </conditionalFormatting>
  <conditionalFormatting sqref="K98">
    <cfRule type="expression" dxfId="1964" priority="385">
      <formula>ISBLANK($L98)</formula>
    </cfRule>
  </conditionalFormatting>
  <conditionalFormatting sqref="B97">
    <cfRule type="expression" dxfId="1963" priority="362">
      <formula>ISBLANK($L97)</formula>
    </cfRule>
  </conditionalFormatting>
  <conditionalFormatting sqref="H97">
    <cfRule type="expression" dxfId="1962" priority="363">
      <formula>ISBLANK($L97)</formula>
    </cfRule>
  </conditionalFormatting>
  <conditionalFormatting sqref="S97">
    <cfRule type="expression" dxfId="1961" priority="364">
      <formula>ISBLANK($L97)</formula>
    </cfRule>
  </conditionalFormatting>
  <conditionalFormatting sqref="M97 Q97:R97 T97:V97 A97:G97 O97">
    <cfRule type="expression" dxfId="1960" priority="365">
      <formula>ISBLANK($L97)</formula>
    </cfRule>
  </conditionalFormatting>
  <conditionalFormatting sqref="P97">
    <cfRule type="expression" dxfId="1959" priority="366">
      <formula>ISBLANK($L97)</formula>
    </cfRule>
  </conditionalFormatting>
  <conditionalFormatting sqref="P97 T97">
    <cfRule type="cellIs" dxfId="1958" priority="367" operator="equal">
      <formula>"Pending"</formula>
    </cfRule>
  </conditionalFormatting>
  <conditionalFormatting sqref="P97 T97">
    <cfRule type="cellIs" dxfId="1957" priority="368" operator="equal">
      <formula>"NG"</formula>
    </cfRule>
  </conditionalFormatting>
  <conditionalFormatting sqref="P97 T97">
    <cfRule type="cellIs" dxfId="1956" priority="369" operator="equal">
      <formula>"OK"</formula>
    </cfRule>
  </conditionalFormatting>
  <conditionalFormatting sqref="L97">
    <cfRule type="expression" dxfId="1955" priority="371">
      <formula>ISBLANK($K97)</formula>
    </cfRule>
  </conditionalFormatting>
  <conditionalFormatting sqref="K97">
    <cfRule type="expression" dxfId="1954" priority="372">
      <formula>ISBLANK($L97)</formula>
    </cfRule>
  </conditionalFormatting>
  <conditionalFormatting sqref="J113">
    <cfRule type="expression" dxfId="1953" priority="269">
      <formula>ISBLANK($L113)</formula>
    </cfRule>
  </conditionalFormatting>
  <conditionalFormatting sqref="I112">
    <cfRule type="expression" dxfId="1952" priority="268">
      <formula>ISBLANK($L112)</formula>
    </cfRule>
  </conditionalFormatting>
  <conditionalFormatting sqref="B96">
    <cfRule type="expression" dxfId="1951" priority="349">
      <formula>ISBLANK($L96)</formula>
    </cfRule>
  </conditionalFormatting>
  <conditionalFormatting sqref="H96">
    <cfRule type="expression" dxfId="1950" priority="350">
      <formula>ISBLANK($L96)</formula>
    </cfRule>
  </conditionalFormatting>
  <conditionalFormatting sqref="S96">
    <cfRule type="expression" dxfId="1949" priority="351">
      <formula>ISBLANK($L96)</formula>
    </cfRule>
  </conditionalFormatting>
  <conditionalFormatting sqref="M96 Q96:R96 T96:V96 A96:G96 O96">
    <cfRule type="expression" dxfId="1948" priority="352">
      <formula>ISBLANK($L96)</formula>
    </cfRule>
  </conditionalFormatting>
  <conditionalFormatting sqref="P96">
    <cfRule type="expression" dxfId="1947" priority="353">
      <formula>ISBLANK($L96)</formula>
    </cfRule>
  </conditionalFormatting>
  <conditionalFormatting sqref="P96 T96">
    <cfRule type="cellIs" dxfId="1946" priority="354" operator="equal">
      <formula>"Pending"</formula>
    </cfRule>
  </conditionalFormatting>
  <conditionalFormatting sqref="P96 T96">
    <cfRule type="cellIs" dxfId="1945" priority="355" operator="equal">
      <formula>"NG"</formula>
    </cfRule>
  </conditionalFormatting>
  <conditionalFormatting sqref="P96 T96">
    <cfRule type="cellIs" dxfId="1944" priority="356" operator="equal">
      <formula>"OK"</formula>
    </cfRule>
  </conditionalFormatting>
  <conditionalFormatting sqref="U96">
    <cfRule type="expression" dxfId="1943" priority="357">
      <formula>ISBLANK($L96)</formula>
    </cfRule>
  </conditionalFormatting>
  <conditionalFormatting sqref="L96">
    <cfRule type="expression" dxfId="1942" priority="358">
      <formula>ISBLANK($K96)</formula>
    </cfRule>
  </conditionalFormatting>
  <conditionalFormatting sqref="I103">
    <cfRule type="expression" dxfId="1941" priority="256">
      <formula>ISBLANK($L103)</formula>
    </cfRule>
  </conditionalFormatting>
  <conditionalFormatting sqref="J103">
    <cfRule type="expression" dxfId="1940" priority="255">
      <formula>ISBLANK($L103)</formula>
    </cfRule>
  </conditionalFormatting>
  <conditionalFormatting sqref="B95">
    <cfRule type="expression" dxfId="1939" priority="336">
      <formula>ISBLANK($L95)</formula>
    </cfRule>
  </conditionalFormatting>
  <conditionalFormatting sqref="H95">
    <cfRule type="expression" dxfId="1938" priority="337">
      <formula>ISBLANK($L95)</formula>
    </cfRule>
  </conditionalFormatting>
  <conditionalFormatting sqref="S95">
    <cfRule type="expression" dxfId="1937" priority="338">
      <formula>ISBLANK($L95)</formula>
    </cfRule>
  </conditionalFormatting>
  <conditionalFormatting sqref="M95 Q95:R95 T95:V95 A95:G95 O95">
    <cfRule type="expression" dxfId="1936" priority="339">
      <formula>ISBLANK($L95)</formula>
    </cfRule>
  </conditionalFormatting>
  <conditionalFormatting sqref="P95">
    <cfRule type="expression" dxfId="1935" priority="340">
      <formula>ISBLANK($L95)</formula>
    </cfRule>
  </conditionalFormatting>
  <conditionalFormatting sqref="P95 T95">
    <cfRule type="cellIs" dxfId="1934" priority="341" operator="equal">
      <formula>"Pending"</formula>
    </cfRule>
  </conditionalFormatting>
  <conditionalFormatting sqref="P95 T95">
    <cfRule type="cellIs" dxfId="1933" priority="342" operator="equal">
      <formula>"NG"</formula>
    </cfRule>
  </conditionalFormatting>
  <conditionalFormatting sqref="P95 T95">
    <cfRule type="cellIs" dxfId="1932" priority="343" operator="equal">
      <formula>"OK"</formula>
    </cfRule>
  </conditionalFormatting>
  <conditionalFormatting sqref="U95">
    <cfRule type="expression" dxfId="1931" priority="344">
      <formula>ISBLANK($L95)</formula>
    </cfRule>
  </conditionalFormatting>
  <conditionalFormatting sqref="L95">
    <cfRule type="expression" dxfId="1930" priority="345">
      <formula>ISBLANK($K95)</formula>
    </cfRule>
  </conditionalFormatting>
  <conditionalFormatting sqref="J97:J115">
    <cfRule type="expression" dxfId="1929" priority="243">
      <formula>ISBLANK($L97)</formula>
    </cfRule>
  </conditionalFormatting>
  <conditionalFormatting sqref="I96">
    <cfRule type="expression" dxfId="1928" priority="242">
      <formula>ISBLANK($L96)</formula>
    </cfRule>
  </conditionalFormatting>
  <conditionalFormatting sqref="B94">
    <cfRule type="expression" dxfId="1927" priority="323">
      <formula>ISBLANK($L94)</formula>
    </cfRule>
  </conditionalFormatting>
  <conditionalFormatting sqref="H94">
    <cfRule type="expression" dxfId="1926" priority="324">
      <formula>ISBLANK($L94)</formula>
    </cfRule>
  </conditionalFormatting>
  <conditionalFormatting sqref="S94">
    <cfRule type="expression" dxfId="1925" priority="325">
      <formula>ISBLANK($L94)</formula>
    </cfRule>
  </conditionalFormatting>
  <conditionalFormatting sqref="M94 Q94:R94 T94:V94 A94:G94 O94">
    <cfRule type="expression" dxfId="1924" priority="326">
      <formula>ISBLANK($L94)</formula>
    </cfRule>
  </conditionalFormatting>
  <conditionalFormatting sqref="P94">
    <cfRule type="expression" dxfId="1923" priority="327">
      <formula>ISBLANK($L94)</formula>
    </cfRule>
  </conditionalFormatting>
  <conditionalFormatting sqref="P94 T94">
    <cfRule type="cellIs" dxfId="1922" priority="328" operator="equal">
      <formula>"Pending"</formula>
    </cfRule>
  </conditionalFormatting>
  <conditionalFormatting sqref="P94 T94">
    <cfRule type="cellIs" dxfId="1921" priority="329" operator="equal">
      <formula>"NG"</formula>
    </cfRule>
  </conditionalFormatting>
  <conditionalFormatting sqref="P94 T94">
    <cfRule type="cellIs" dxfId="1920" priority="330" operator="equal">
      <formula>"OK"</formula>
    </cfRule>
  </conditionalFormatting>
  <conditionalFormatting sqref="U94">
    <cfRule type="expression" dxfId="1919" priority="331">
      <formula>ISBLANK($L94)</formula>
    </cfRule>
  </conditionalFormatting>
  <conditionalFormatting sqref="L94">
    <cfRule type="expression" dxfId="1918" priority="332">
      <formula>ISBLANK($K94)</formula>
    </cfRule>
  </conditionalFormatting>
  <conditionalFormatting sqref="I110:I115">
    <cfRule type="expression" dxfId="1917" priority="230">
      <formula>ISBLANK($L110)</formula>
    </cfRule>
  </conditionalFormatting>
  <conditionalFormatting sqref="I110:I115">
    <cfRule type="expression" dxfId="1916" priority="229">
      <formula>ISBLANK($L110)</formula>
    </cfRule>
  </conditionalFormatting>
  <conditionalFormatting sqref="B93">
    <cfRule type="expression" dxfId="1915" priority="310">
      <formula>ISBLANK($L93)</formula>
    </cfRule>
  </conditionalFormatting>
  <conditionalFormatting sqref="H93">
    <cfRule type="expression" dxfId="1914" priority="311">
      <formula>ISBLANK($L93)</formula>
    </cfRule>
  </conditionalFormatting>
  <conditionalFormatting sqref="S93">
    <cfRule type="expression" dxfId="1913" priority="312">
      <formula>ISBLANK($L93)</formula>
    </cfRule>
  </conditionalFormatting>
  <conditionalFormatting sqref="M93 Q93:R93 T93:V93 A93:G93 O93">
    <cfRule type="expression" dxfId="1912" priority="313">
      <formula>ISBLANK($L93)</formula>
    </cfRule>
  </conditionalFormatting>
  <conditionalFormatting sqref="P93 T93">
    <cfRule type="cellIs" dxfId="1911" priority="315" operator="equal">
      <formula>"Pending"</formula>
    </cfRule>
  </conditionalFormatting>
  <conditionalFormatting sqref="P93 T93">
    <cfRule type="cellIs" dxfId="1910" priority="316" operator="equal">
      <formula>"NG"</formula>
    </cfRule>
  </conditionalFormatting>
  <conditionalFormatting sqref="P93 T93">
    <cfRule type="cellIs" dxfId="1909" priority="317" operator="equal">
      <formula>"OK"</formula>
    </cfRule>
  </conditionalFormatting>
  <conditionalFormatting sqref="U93">
    <cfRule type="expression" dxfId="1908" priority="318">
      <formula>ISBLANK($L93)</formula>
    </cfRule>
  </conditionalFormatting>
  <conditionalFormatting sqref="L93">
    <cfRule type="expression" dxfId="1907" priority="319">
      <formula>ISBLANK($K93)</formula>
    </cfRule>
  </conditionalFormatting>
  <conditionalFormatting sqref="J53">
    <cfRule type="expression" dxfId="1906" priority="217">
      <formula>ISBLANK($L53)</formula>
    </cfRule>
  </conditionalFormatting>
  <conditionalFormatting sqref="I52">
    <cfRule type="expression" dxfId="1905" priority="216">
      <formula>ISBLANK($L52)</formula>
    </cfRule>
  </conditionalFormatting>
  <conditionalFormatting sqref="B92">
    <cfRule type="expression" dxfId="1904" priority="297">
      <formula>ISBLANK($L92)</formula>
    </cfRule>
  </conditionalFormatting>
  <conditionalFormatting sqref="H92">
    <cfRule type="expression" dxfId="1903" priority="298">
      <formula>ISBLANK($L92)</formula>
    </cfRule>
  </conditionalFormatting>
  <conditionalFormatting sqref="S92">
    <cfRule type="expression" dxfId="1902" priority="299">
      <formula>ISBLANK($L92)</formula>
    </cfRule>
  </conditionalFormatting>
  <conditionalFormatting sqref="M92 Q92:R92 T92:V92 A92:E92 G92 E93:E115 O92">
    <cfRule type="expression" dxfId="1901" priority="300">
      <formula>ISBLANK($L92)</formula>
    </cfRule>
  </conditionalFormatting>
  <conditionalFormatting sqref="P92">
    <cfRule type="expression" dxfId="1900" priority="301">
      <formula>ISBLANK($L92)</formula>
    </cfRule>
  </conditionalFormatting>
  <conditionalFormatting sqref="P92 T92">
    <cfRule type="cellIs" dxfId="1899" priority="302" operator="equal">
      <formula>"Pending"</formula>
    </cfRule>
  </conditionalFormatting>
  <conditionalFormatting sqref="P92 T92">
    <cfRule type="cellIs" dxfId="1898" priority="303" operator="equal">
      <formula>"NG"</formula>
    </cfRule>
  </conditionalFormatting>
  <conditionalFormatting sqref="P92 T92">
    <cfRule type="cellIs" dxfId="1897" priority="304" operator="equal">
      <formula>"OK"</formula>
    </cfRule>
  </conditionalFormatting>
  <conditionalFormatting sqref="U92">
    <cfRule type="expression" dxfId="1896" priority="305">
      <formula>ISBLANK($L92)</formula>
    </cfRule>
  </conditionalFormatting>
  <conditionalFormatting sqref="L92">
    <cfRule type="expression" dxfId="1895" priority="306">
      <formula>ISBLANK($K92)</formula>
    </cfRule>
  </conditionalFormatting>
  <conditionalFormatting sqref="I43">
    <cfRule type="expression" dxfId="1894" priority="204">
      <formula>ISBLANK($L43)</formula>
    </cfRule>
  </conditionalFormatting>
  <conditionalFormatting sqref="J43">
    <cfRule type="expression" dxfId="1893" priority="203">
      <formula>ISBLANK($L43)</formula>
    </cfRule>
  </conditionalFormatting>
  <conditionalFormatting sqref="I42">
    <cfRule type="expression" dxfId="1892" priority="202">
      <formula>ISBLANK($L42)</formula>
    </cfRule>
  </conditionalFormatting>
  <conditionalFormatting sqref="J42">
    <cfRule type="expression" dxfId="1891" priority="201">
      <formula>ISBLANK($L42)</formula>
    </cfRule>
  </conditionalFormatting>
  <conditionalFormatting sqref="K104:K109">
    <cfRule type="expression" dxfId="1890" priority="292">
      <formula>ISBLANK($L104)</formula>
    </cfRule>
  </conditionalFormatting>
  <conditionalFormatting sqref="K104:K109">
    <cfRule type="expression" dxfId="1889" priority="291">
      <formula>ISBLANK($L104)</formula>
    </cfRule>
  </conditionalFormatting>
  <conditionalFormatting sqref="I35:I58">
    <cfRule type="expression" dxfId="1888" priority="198">
      <formula>ISBLANK($L35)</formula>
    </cfRule>
  </conditionalFormatting>
  <conditionalFormatting sqref="J40:J58">
    <cfRule type="expression" dxfId="1887" priority="197">
      <formula>ISBLANK($L40)</formula>
    </cfRule>
  </conditionalFormatting>
  <conditionalFormatting sqref="F92">
    <cfRule type="expression" dxfId="1886" priority="288">
      <formula>ISBLANK($L92)</formula>
    </cfRule>
  </conditionalFormatting>
  <conditionalFormatting sqref="F68">
    <cfRule type="expression" dxfId="1885" priority="287">
      <formula>ISBLANK($L68)</formula>
    </cfRule>
  </conditionalFormatting>
  <conditionalFormatting sqref="B10">
    <cfRule type="expression" dxfId="1884" priority="276">
      <formula>ISBLANK($L10)</formula>
    </cfRule>
  </conditionalFormatting>
  <conditionalFormatting sqref="P10">
    <cfRule type="expression" dxfId="1883" priority="277">
      <formula>ISBLANK($L10)</formula>
    </cfRule>
  </conditionalFormatting>
  <conditionalFormatting sqref="U10">
    <cfRule type="expression" dxfId="1882" priority="278">
      <formula>ISBLANK($L10)</formula>
    </cfRule>
  </conditionalFormatting>
  <conditionalFormatting sqref="A10 T10:V10 Q10:R10 O10 M10 C10:G10">
    <cfRule type="expression" dxfId="1881" priority="279">
      <formula>ISBLANK($L10)</formula>
    </cfRule>
  </conditionalFormatting>
  <conditionalFormatting sqref="T10 P10">
    <cfRule type="cellIs" dxfId="1880" priority="280" operator="equal">
      <formula>"Pending"</formula>
    </cfRule>
  </conditionalFormatting>
  <conditionalFormatting sqref="T10 P10">
    <cfRule type="cellIs" dxfId="1879" priority="281" operator="equal">
      <formula>"NG"</formula>
    </cfRule>
  </conditionalFormatting>
  <conditionalFormatting sqref="T10 P10">
    <cfRule type="cellIs" dxfId="1878" priority="282" operator="equal">
      <formula>"OK"</formula>
    </cfRule>
  </conditionalFormatting>
  <conditionalFormatting sqref="S10">
    <cfRule type="expression" dxfId="1877" priority="283">
      <formula>ISBLANK($L10)</formula>
    </cfRule>
  </conditionalFormatting>
  <conditionalFormatting sqref="L10">
    <cfRule type="expression" dxfId="1876" priority="284">
      <formula>ISBLANK($K10)</formula>
    </cfRule>
  </conditionalFormatting>
  <conditionalFormatting sqref="H10:J10">
    <cfRule type="expression" dxfId="1875" priority="285">
      <formula>ISBLANK($L10)</formula>
    </cfRule>
  </conditionalFormatting>
  <conditionalFormatting sqref="K10">
    <cfRule type="expression" dxfId="1874" priority="275">
      <formula>ISBLANK($L10)</formula>
    </cfRule>
  </conditionalFormatting>
  <conditionalFormatting sqref="J112">
    <cfRule type="expression" dxfId="1873" priority="267">
      <formula>ISBLANK($L112)</formula>
    </cfRule>
  </conditionalFormatting>
  <conditionalFormatting sqref="I111">
    <cfRule type="expression" dxfId="1872" priority="266">
      <formula>ISBLANK($L111)</formula>
    </cfRule>
  </conditionalFormatting>
  <conditionalFormatting sqref="J110">
    <cfRule type="expression" dxfId="1871" priority="263">
      <formula>ISBLANK($L110)</formula>
    </cfRule>
  </conditionalFormatting>
  <conditionalFormatting sqref="I109">
    <cfRule type="expression" dxfId="1870" priority="262">
      <formula>ISBLANK($L109)</formula>
    </cfRule>
  </conditionalFormatting>
  <conditionalFormatting sqref="J99">
    <cfRule type="expression" dxfId="1869" priority="247">
      <formula>ISBLANK($L99)</formula>
    </cfRule>
  </conditionalFormatting>
  <conditionalFormatting sqref="I115">
    <cfRule type="expression" dxfId="1868" priority="274">
      <formula>ISBLANK($L115)</formula>
    </cfRule>
  </conditionalFormatting>
  <conditionalFormatting sqref="J115">
    <cfRule type="expression" dxfId="1867" priority="273">
      <formula>ISBLANK($L115)</formula>
    </cfRule>
  </conditionalFormatting>
  <conditionalFormatting sqref="I114">
    <cfRule type="expression" dxfId="1866" priority="272">
      <formula>ISBLANK($L114)</formula>
    </cfRule>
  </conditionalFormatting>
  <conditionalFormatting sqref="J114">
    <cfRule type="expression" dxfId="1865" priority="271">
      <formula>ISBLANK($L114)</formula>
    </cfRule>
  </conditionalFormatting>
  <conditionalFormatting sqref="I113">
    <cfRule type="expression" dxfId="1864" priority="270">
      <formula>ISBLANK($L113)</formula>
    </cfRule>
  </conditionalFormatting>
  <conditionalFormatting sqref="J111">
    <cfRule type="expression" dxfId="1863" priority="265">
      <formula>ISBLANK($L111)</formula>
    </cfRule>
  </conditionalFormatting>
  <conditionalFormatting sqref="I110">
    <cfRule type="expression" dxfId="1862" priority="264">
      <formula>ISBLANK($L110)</formula>
    </cfRule>
  </conditionalFormatting>
  <conditionalFormatting sqref="I108">
    <cfRule type="expression" dxfId="1861" priority="261">
      <formula>ISBLANK($L108)</formula>
    </cfRule>
  </conditionalFormatting>
  <conditionalFormatting sqref="I107">
    <cfRule type="expression" dxfId="1860" priority="260">
      <formula>ISBLANK($L107)</formula>
    </cfRule>
  </conditionalFormatting>
  <conditionalFormatting sqref="I106">
    <cfRule type="expression" dxfId="1859" priority="259">
      <formula>ISBLANK($L106)</formula>
    </cfRule>
  </conditionalFormatting>
  <conditionalFormatting sqref="I105">
    <cfRule type="expression" dxfId="1858" priority="258">
      <formula>ISBLANK($L105)</formula>
    </cfRule>
  </conditionalFormatting>
  <conditionalFormatting sqref="I104">
    <cfRule type="expression" dxfId="1857" priority="257">
      <formula>ISBLANK($L104)</formula>
    </cfRule>
  </conditionalFormatting>
  <conditionalFormatting sqref="I102">
    <cfRule type="expression" dxfId="1856" priority="254">
      <formula>ISBLANK($L102)</formula>
    </cfRule>
  </conditionalFormatting>
  <conditionalFormatting sqref="J102">
    <cfRule type="expression" dxfId="1855" priority="253">
      <formula>ISBLANK($L102)</formula>
    </cfRule>
  </conditionalFormatting>
  <conditionalFormatting sqref="I101">
    <cfRule type="expression" dxfId="1854" priority="252">
      <formula>ISBLANK($L101)</formula>
    </cfRule>
  </conditionalFormatting>
  <conditionalFormatting sqref="J101">
    <cfRule type="expression" dxfId="1853" priority="251">
      <formula>ISBLANK($L101)</formula>
    </cfRule>
  </conditionalFormatting>
  <conditionalFormatting sqref="I100">
    <cfRule type="expression" dxfId="1852" priority="250">
      <formula>ISBLANK($L100)</formula>
    </cfRule>
  </conditionalFormatting>
  <conditionalFormatting sqref="J100">
    <cfRule type="expression" dxfId="1851" priority="249">
      <formula>ISBLANK($L100)</formula>
    </cfRule>
  </conditionalFormatting>
  <conditionalFormatting sqref="I99">
    <cfRule type="expression" dxfId="1850" priority="248">
      <formula>ISBLANK($L99)</formula>
    </cfRule>
  </conditionalFormatting>
  <conditionalFormatting sqref="I98:I103">
    <cfRule type="expression" dxfId="1849" priority="246">
      <formula>ISBLANK($L98)</formula>
    </cfRule>
  </conditionalFormatting>
  <conditionalFormatting sqref="J98">
    <cfRule type="expression" dxfId="1848" priority="245">
      <formula>ISBLANK($L98)</formula>
    </cfRule>
  </conditionalFormatting>
  <conditionalFormatting sqref="I92:I115">
    <cfRule type="expression" dxfId="1847" priority="244">
      <formula>ISBLANK($L92)</formula>
    </cfRule>
  </conditionalFormatting>
  <conditionalFormatting sqref="J96">
    <cfRule type="expression" dxfId="1846" priority="241">
      <formula>ISBLANK($L96)</formula>
    </cfRule>
  </conditionalFormatting>
  <conditionalFormatting sqref="I95">
    <cfRule type="expression" dxfId="1845" priority="240">
      <formula>ISBLANK($L95)</formula>
    </cfRule>
  </conditionalFormatting>
  <conditionalFormatting sqref="J95">
    <cfRule type="expression" dxfId="1844" priority="239">
      <formula>ISBLANK($L95)</formula>
    </cfRule>
  </conditionalFormatting>
  <conditionalFormatting sqref="I94">
    <cfRule type="expression" dxfId="1843" priority="238">
      <formula>ISBLANK($L94)</formula>
    </cfRule>
  </conditionalFormatting>
  <conditionalFormatting sqref="J94">
    <cfRule type="expression" dxfId="1842" priority="237">
      <formula>ISBLANK($L94)</formula>
    </cfRule>
  </conditionalFormatting>
  <conditionalFormatting sqref="I93">
    <cfRule type="expression" dxfId="1841" priority="236">
      <formula>ISBLANK($L93)</formula>
    </cfRule>
  </conditionalFormatting>
  <conditionalFormatting sqref="J93">
    <cfRule type="expression" dxfId="1840" priority="235">
      <formula>ISBLANK($L93)</formula>
    </cfRule>
  </conditionalFormatting>
  <conditionalFormatting sqref="I92:I115">
    <cfRule type="expression" dxfId="1839" priority="234">
      <formula>ISBLANK($L92)</formula>
    </cfRule>
  </conditionalFormatting>
  <conditionalFormatting sqref="J92:J115">
    <cfRule type="expression" dxfId="1838" priority="233">
      <formula>ISBLANK($L92)</formula>
    </cfRule>
  </conditionalFormatting>
  <conditionalFormatting sqref="J104:J109">
    <cfRule type="expression" dxfId="1837" priority="232">
      <formula>ISBLANK($L104)</formula>
    </cfRule>
  </conditionalFormatting>
  <conditionalFormatting sqref="J104:J109">
    <cfRule type="expression" dxfId="1836" priority="231">
      <formula>ISBLANK($L104)</formula>
    </cfRule>
  </conditionalFormatting>
  <conditionalFormatting sqref="J56">
    <cfRule type="expression" dxfId="1835" priority="223">
      <formula>ISBLANK($L56)</formula>
    </cfRule>
  </conditionalFormatting>
  <conditionalFormatting sqref="I55">
    <cfRule type="expression" dxfId="1834" priority="222">
      <formula>ISBLANK($L55)</formula>
    </cfRule>
  </conditionalFormatting>
  <conditionalFormatting sqref="J55">
    <cfRule type="expression" dxfId="1833" priority="221">
      <formula>ISBLANK($L55)</formula>
    </cfRule>
  </conditionalFormatting>
  <conditionalFormatting sqref="I54">
    <cfRule type="expression" dxfId="1832" priority="220">
      <formula>ISBLANK($L54)</formula>
    </cfRule>
  </conditionalFormatting>
  <conditionalFormatting sqref="I58">
    <cfRule type="expression" dxfId="1831" priority="228">
      <formula>ISBLANK($L58)</formula>
    </cfRule>
  </conditionalFormatting>
  <conditionalFormatting sqref="J58">
    <cfRule type="expression" dxfId="1830" priority="227">
      <formula>ISBLANK($L58)</formula>
    </cfRule>
  </conditionalFormatting>
  <conditionalFormatting sqref="I57">
    <cfRule type="expression" dxfId="1829" priority="226">
      <formula>ISBLANK($L57)</formula>
    </cfRule>
  </conditionalFormatting>
  <conditionalFormatting sqref="J57">
    <cfRule type="expression" dxfId="1828" priority="225">
      <formula>ISBLANK($L57)</formula>
    </cfRule>
  </conditionalFormatting>
  <conditionalFormatting sqref="I56">
    <cfRule type="expression" dxfId="1827" priority="224">
      <formula>ISBLANK($L56)</formula>
    </cfRule>
  </conditionalFormatting>
  <conditionalFormatting sqref="J54">
    <cfRule type="expression" dxfId="1826" priority="219">
      <formula>ISBLANK($L54)</formula>
    </cfRule>
  </conditionalFormatting>
  <conditionalFormatting sqref="I53">
    <cfRule type="expression" dxfId="1825" priority="218">
      <formula>ISBLANK($L53)</formula>
    </cfRule>
  </conditionalFormatting>
  <conditionalFormatting sqref="I51">
    <cfRule type="expression" dxfId="1824" priority="215">
      <formula>ISBLANK($L51)</formula>
    </cfRule>
  </conditionalFormatting>
  <conditionalFormatting sqref="I50">
    <cfRule type="expression" dxfId="1823" priority="214">
      <formula>ISBLANK($L50)</formula>
    </cfRule>
  </conditionalFormatting>
  <conditionalFormatting sqref="I49">
    <cfRule type="expression" dxfId="1822" priority="213">
      <formula>ISBLANK($L49)</formula>
    </cfRule>
  </conditionalFormatting>
  <conditionalFormatting sqref="I48">
    <cfRule type="expression" dxfId="1821" priority="212">
      <formula>ISBLANK($L48)</formula>
    </cfRule>
  </conditionalFormatting>
  <conditionalFormatting sqref="I47">
    <cfRule type="expression" dxfId="1820" priority="211">
      <formula>ISBLANK($L47)</formula>
    </cfRule>
  </conditionalFormatting>
  <conditionalFormatting sqref="I46">
    <cfRule type="expression" dxfId="1819" priority="210">
      <formula>ISBLANK($L46)</formula>
    </cfRule>
  </conditionalFormatting>
  <conditionalFormatting sqref="J46">
    <cfRule type="expression" dxfId="1818" priority="209">
      <formula>ISBLANK($L46)</formula>
    </cfRule>
  </conditionalFormatting>
  <conditionalFormatting sqref="I45">
    <cfRule type="expression" dxfId="1817" priority="208">
      <formula>ISBLANK($L45)</formula>
    </cfRule>
  </conditionalFormatting>
  <conditionalFormatting sqref="J45">
    <cfRule type="expression" dxfId="1816" priority="207">
      <formula>ISBLANK($L45)</formula>
    </cfRule>
  </conditionalFormatting>
  <conditionalFormatting sqref="I44">
    <cfRule type="expression" dxfId="1815" priority="206">
      <formula>ISBLANK($L44)</formula>
    </cfRule>
  </conditionalFormatting>
  <conditionalFormatting sqref="J44">
    <cfRule type="expression" dxfId="1814" priority="205">
      <formula>ISBLANK($L44)</formula>
    </cfRule>
  </conditionalFormatting>
  <conditionalFormatting sqref="I41:I46">
    <cfRule type="expression" dxfId="1813" priority="200">
      <formula>ISBLANK($L41)</formula>
    </cfRule>
  </conditionalFormatting>
  <conditionalFormatting sqref="J41">
    <cfRule type="expression" dxfId="1812" priority="199">
      <formula>ISBLANK($L41)</formula>
    </cfRule>
  </conditionalFormatting>
  <conditionalFormatting sqref="I39">
    <cfRule type="expression" dxfId="1811" priority="196">
      <formula>ISBLANK($L39)</formula>
    </cfRule>
  </conditionalFormatting>
  <conditionalFormatting sqref="J39">
    <cfRule type="expression" dxfId="1810" priority="195">
      <formula>ISBLANK($L39)</formula>
    </cfRule>
  </conditionalFormatting>
  <conditionalFormatting sqref="I38">
    <cfRule type="expression" dxfId="1809" priority="194">
      <formula>ISBLANK($L38)</formula>
    </cfRule>
  </conditionalFormatting>
  <conditionalFormatting sqref="J38">
    <cfRule type="expression" dxfId="1808" priority="193">
      <formula>ISBLANK($L38)</formula>
    </cfRule>
  </conditionalFormatting>
  <conditionalFormatting sqref="I37">
    <cfRule type="expression" dxfId="1807" priority="192">
      <formula>ISBLANK($L37)</formula>
    </cfRule>
  </conditionalFormatting>
  <conditionalFormatting sqref="J37">
    <cfRule type="expression" dxfId="1806" priority="191">
      <formula>ISBLANK($L37)</formula>
    </cfRule>
  </conditionalFormatting>
  <conditionalFormatting sqref="I36">
    <cfRule type="expression" dxfId="1805" priority="190">
      <formula>ISBLANK($L36)</formula>
    </cfRule>
  </conditionalFormatting>
  <conditionalFormatting sqref="J36">
    <cfRule type="expression" dxfId="1804" priority="189">
      <formula>ISBLANK($L36)</formula>
    </cfRule>
  </conditionalFormatting>
  <conditionalFormatting sqref="I35:I58">
    <cfRule type="expression" dxfId="1803" priority="188">
      <formula>ISBLANK($L35)</formula>
    </cfRule>
  </conditionalFormatting>
  <conditionalFormatting sqref="J35:J58">
    <cfRule type="expression" dxfId="1802" priority="187">
      <formula>ISBLANK($L35)</formula>
    </cfRule>
  </conditionalFormatting>
  <conditionalFormatting sqref="J47:J52">
    <cfRule type="expression" dxfId="1801" priority="186">
      <formula>ISBLANK($L47)</formula>
    </cfRule>
  </conditionalFormatting>
  <conditionalFormatting sqref="J47:J52">
    <cfRule type="expression" dxfId="1800" priority="185">
      <formula>ISBLANK($L47)</formula>
    </cfRule>
  </conditionalFormatting>
  <conditionalFormatting sqref="I53:I58">
    <cfRule type="expression" dxfId="1799" priority="184">
      <formula>ISBLANK($L53)</formula>
    </cfRule>
  </conditionalFormatting>
  <conditionalFormatting sqref="I53:I58">
    <cfRule type="expression" dxfId="1798" priority="183">
      <formula>ISBLANK($L53)</formula>
    </cfRule>
  </conditionalFormatting>
  <conditionalFormatting sqref="H63">
    <cfRule type="expression" dxfId="1797" priority="171">
      <formula>ISBLANK($L63)</formula>
    </cfRule>
  </conditionalFormatting>
  <conditionalFormatting sqref="B62">
    <cfRule type="expression" dxfId="1796" priority="160">
      <formula>ISBLANK($L62)</formula>
    </cfRule>
  </conditionalFormatting>
  <conditionalFormatting sqref="E62">
    <cfRule type="expression" dxfId="1795" priority="159">
      <formula>ISBLANK($L62)</formula>
    </cfRule>
  </conditionalFormatting>
  <conditionalFormatting sqref="J63">
    <cfRule type="expression" dxfId="1794" priority="170">
      <formula>ISBLANK($L63)</formula>
    </cfRule>
  </conditionalFormatting>
  <conditionalFormatting sqref="B63">
    <cfRule type="expression" dxfId="1793" priority="174">
      <formula>ISBLANK($L63)</formula>
    </cfRule>
  </conditionalFormatting>
  <conditionalFormatting sqref="S63">
    <cfRule type="expression" dxfId="1792" priority="175">
      <formula>ISBLANK($L63)</formula>
    </cfRule>
  </conditionalFormatting>
  <conditionalFormatting sqref="U63">
    <cfRule type="expression" dxfId="1791" priority="176">
      <formula>ISBLANK($L63)</formula>
    </cfRule>
  </conditionalFormatting>
  <conditionalFormatting sqref="A63:D63 M63 Q63:R63 T63:V63 F63 O63">
    <cfRule type="expression" dxfId="1790" priority="177">
      <formula>ISBLANK($L63)</formula>
    </cfRule>
  </conditionalFormatting>
  <conditionalFormatting sqref="P63">
    <cfRule type="expression" dxfId="1789" priority="178">
      <formula>ISBLANK($L63)</formula>
    </cfRule>
  </conditionalFormatting>
  <conditionalFormatting sqref="P63 T63">
    <cfRule type="cellIs" dxfId="1788" priority="179" operator="equal">
      <formula>"Pending"</formula>
    </cfRule>
  </conditionalFormatting>
  <conditionalFormatting sqref="P63 T63">
    <cfRule type="cellIs" dxfId="1787" priority="180" operator="equal">
      <formula>"NG"</formula>
    </cfRule>
  </conditionalFormatting>
  <conditionalFormatting sqref="P63 T63">
    <cfRule type="cellIs" dxfId="1786" priority="181" operator="equal">
      <formula>"OK"</formula>
    </cfRule>
  </conditionalFormatting>
  <conditionalFormatting sqref="L63">
    <cfRule type="expression" dxfId="1785" priority="182">
      <formula>ISBLANK($K63)</formula>
    </cfRule>
  </conditionalFormatting>
  <conditionalFormatting sqref="E63">
    <cfRule type="expression" dxfId="1784" priority="173">
      <formula>ISBLANK($L63)</formula>
    </cfRule>
  </conditionalFormatting>
  <conditionalFormatting sqref="G63">
    <cfRule type="expression" dxfId="1783" priority="172">
      <formula>ISBLANK($L63)</formula>
    </cfRule>
  </conditionalFormatting>
  <conditionalFormatting sqref="K63">
    <cfRule type="expression" dxfId="1782" priority="169">
      <formula>ISBLANK($L63)</formula>
    </cfRule>
  </conditionalFormatting>
  <conditionalFormatting sqref="J62">
    <cfRule type="expression" dxfId="1781" priority="155">
      <formula>ISBLANK($L62)</formula>
    </cfRule>
  </conditionalFormatting>
  <conditionalFormatting sqref="S62">
    <cfRule type="expression" dxfId="1780" priority="161">
      <formula>ISBLANK($L62)</formula>
    </cfRule>
  </conditionalFormatting>
  <conditionalFormatting sqref="U62">
    <cfRule type="expression" dxfId="1779" priority="162">
      <formula>ISBLANK($L62)</formula>
    </cfRule>
  </conditionalFormatting>
  <conditionalFormatting sqref="A62:D62 M62 Q62:R62 T62:V62 F62 O62">
    <cfRule type="expression" dxfId="1778" priority="163">
      <formula>ISBLANK($L62)</formula>
    </cfRule>
  </conditionalFormatting>
  <conditionalFormatting sqref="P62">
    <cfRule type="expression" dxfId="1777" priority="164">
      <formula>ISBLANK($L62)</formula>
    </cfRule>
  </conditionalFormatting>
  <conditionalFormatting sqref="P62 T62">
    <cfRule type="cellIs" dxfId="1776" priority="165" operator="equal">
      <formula>"Pending"</formula>
    </cfRule>
  </conditionalFormatting>
  <conditionalFormatting sqref="P62 T62">
    <cfRule type="cellIs" dxfId="1775" priority="166" operator="equal">
      <formula>"NG"</formula>
    </cfRule>
  </conditionalFormatting>
  <conditionalFormatting sqref="P62 T62">
    <cfRule type="cellIs" dxfId="1774" priority="167" operator="equal">
      <formula>"OK"</formula>
    </cfRule>
  </conditionalFormatting>
  <conditionalFormatting sqref="L62">
    <cfRule type="expression" dxfId="1773" priority="168">
      <formula>ISBLANK($K62)</formula>
    </cfRule>
  </conditionalFormatting>
  <conditionalFormatting sqref="G62">
    <cfRule type="expression" dxfId="1772" priority="158">
      <formula>ISBLANK($L62)</formula>
    </cfRule>
  </conditionalFormatting>
  <conditionalFormatting sqref="H62">
    <cfRule type="expression" dxfId="1771" priority="157">
      <formula>ISBLANK($L62)</formula>
    </cfRule>
  </conditionalFormatting>
  <conditionalFormatting sqref="I62">
    <cfRule type="expression" dxfId="1770" priority="156">
      <formula>ISBLANK($L62)</formula>
    </cfRule>
  </conditionalFormatting>
  <conditionalFormatting sqref="K62">
    <cfRule type="expression" dxfId="1769" priority="154">
      <formula>ISBLANK($L62)</formula>
    </cfRule>
  </conditionalFormatting>
  <conditionalFormatting sqref="I63">
    <cfRule type="expression" dxfId="1768" priority="153">
      <formula>ISBLANK($L63)</formula>
    </cfRule>
  </conditionalFormatting>
  <conditionalFormatting sqref="N12">
    <cfRule type="expression" dxfId="1767" priority="151">
      <formula>ISBLANK($L12)</formula>
    </cfRule>
  </conditionalFormatting>
  <conditionalFormatting sqref="N12">
    <cfRule type="expression" dxfId="1766" priority="152">
      <formula>ISBLANK($L12)</formula>
    </cfRule>
  </conditionalFormatting>
  <conditionalFormatting sqref="N13">
    <cfRule type="expression" dxfId="1765" priority="149">
      <formula>ISBLANK($L13)</formula>
    </cfRule>
  </conditionalFormatting>
  <conditionalFormatting sqref="N13">
    <cfRule type="expression" dxfId="1764" priority="150">
      <formula>ISBLANK($L13)</formula>
    </cfRule>
  </conditionalFormatting>
  <conditionalFormatting sqref="N14">
    <cfRule type="expression" dxfId="1763" priority="147">
      <formula>ISBLANK($L14)</formula>
    </cfRule>
  </conditionalFormatting>
  <conditionalFormatting sqref="N14">
    <cfRule type="expression" dxfId="1762" priority="148">
      <formula>ISBLANK($L14)</formula>
    </cfRule>
  </conditionalFormatting>
  <conditionalFormatting sqref="N15">
    <cfRule type="expression" dxfId="1761" priority="145">
      <formula>ISBLANK($L15)</formula>
    </cfRule>
  </conditionalFormatting>
  <conditionalFormatting sqref="N15">
    <cfRule type="expression" dxfId="1760" priority="146">
      <formula>ISBLANK($L15)</formula>
    </cfRule>
  </conditionalFormatting>
  <conditionalFormatting sqref="N16">
    <cfRule type="expression" dxfId="1759" priority="143">
      <formula>ISBLANK($L16)</formula>
    </cfRule>
  </conditionalFormatting>
  <conditionalFormatting sqref="N16">
    <cfRule type="expression" dxfId="1758" priority="144">
      <formula>ISBLANK($L16)</formula>
    </cfRule>
  </conditionalFormatting>
  <conditionalFormatting sqref="N17">
    <cfRule type="expression" dxfId="1757" priority="141">
      <formula>ISBLANK($L17)</formula>
    </cfRule>
  </conditionalFormatting>
  <conditionalFormatting sqref="N17">
    <cfRule type="expression" dxfId="1756" priority="142">
      <formula>ISBLANK($L17)</formula>
    </cfRule>
  </conditionalFormatting>
  <conditionalFormatting sqref="N18">
    <cfRule type="expression" dxfId="1755" priority="139">
      <formula>ISBLANK($L18)</formula>
    </cfRule>
  </conditionalFormatting>
  <conditionalFormatting sqref="N18">
    <cfRule type="expression" dxfId="1754" priority="140">
      <formula>ISBLANK($L18)</formula>
    </cfRule>
  </conditionalFormatting>
  <conditionalFormatting sqref="N19">
    <cfRule type="expression" dxfId="1753" priority="137">
      <formula>ISBLANK($L19)</formula>
    </cfRule>
  </conditionalFormatting>
  <conditionalFormatting sqref="N19">
    <cfRule type="expression" dxfId="1752" priority="138">
      <formula>ISBLANK($L19)</formula>
    </cfRule>
  </conditionalFormatting>
  <conditionalFormatting sqref="N20">
    <cfRule type="expression" dxfId="1751" priority="135">
      <formula>ISBLANK($L20)</formula>
    </cfRule>
  </conditionalFormatting>
  <conditionalFormatting sqref="N20">
    <cfRule type="expression" dxfId="1750" priority="136">
      <formula>ISBLANK($L20)</formula>
    </cfRule>
  </conditionalFormatting>
  <conditionalFormatting sqref="N21">
    <cfRule type="expression" dxfId="1749" priority="133">
      <formula>ISBLANK($L21)</formula>
    </cfRule>
  </conditionalFormatting>
  <conditionalFormatting sqref="N21">
    <cfRule type="expression" dxfId="1748" priority="134">
      <formula>ISBLANK($L21)</formula>
    </cfRule>
  </conditionalFormatting>
  <conditionalFormatting sqref="N22">
    <cfRule type="expression" dxfId="1747" priority="131">
      <formula>ISBLANK($L22)</formula>
    </cfRule>
  </conditionalFormatting>
  <conditionalFormatting sqref="N22">
    <cfRule type="expression" dxfId="1746" priority="132">
      <formula>ISBLANK($L22)</formula>
    </cfRule>
  </conditionalFormatting>
  <conditionalFormatting sqref="N23">
    <cfRule type="expression" dxfId="1745" priority="129">
      <formula>ISBLANK($L23)</formula>
    </cfRule>
  </conditionalFormatting>
  <conditionalFormatting sqref="N23">
    <cfRule type="expression" dxfId="1744" priority="130">
      <formula>ISBLANK($L23)</formula>
    </cfRule>
  </conditionalFormatting>
  <conditionalFormatting sqref="N24">
    <cfRule type="expression" dxfId="1743" priority="127">
      <formula>ISBLANK($L24)</formula>
    </cfRule>
  </conditionalFormatting>
  <conditionalFormatting sqref="N24">
    <cfRule type="expression" dxfId="1742" priority="128">
      <formula>ISBLANK($L24)</formula>
    </cfRule>
  </conditionalFormatting>
  <conditionalFormatting sqref="N25">
    <cfRule type="expression" dxfId="1741" priority="125">
      <formula>ISBLANK($L25)</formula>
    </cfRule>
  </conditionalFormatting>
  <conditionalFormatting sqref="N25">
    <cfRule type="expression" dxfId="1740" priority="126">
      <formula>ISBLANK($L25)</formula>
    </cfRule>
  </conditionalFormatting>
  <conditionalFormatting sqref="N26">
    <cfRule type="expression" dxfId="1739" priority="123">
      <formula>ISBLANK($L26)</formula>
    </cfRule>
  </conditionalFormatting>
  <conditionalFormatting sqref="N26">
    <cfRule type="expression" dxfId="1738" priority="124">
      <formula>ISBLANK($L26)</formula>
    </cfRule>
  </conditionalFormatting>
  <conditionalFormatting sqref="N7:N10">
    <cfRule type="expression" dxfId="1737" priority="1">
      <formula>ISBLANK($L7)</formula>
    </cfRule>
  </conditionalFormatting>
  <conditionalFormatting sqref="N7:N10">
    <cfRule type="expression" dxfId="1736" priority="2">
      <formula>ISBLANK($L7)</formula>
    </cfRule>
  </conditionalFormatting>
  <conditionalFormatting sqref="N27">
    <cfRule type="expression" dxfId="1735" priority="119">
      <formula>ISBLANK($L27)</formula>
    </cfRule>
  </conditionalFormatting>
  <conditionalFormatting sqref="N27">
    <cfRule type="expression" dxfId="1734" priority="120">
      <formula>ISBLANK($L27)</formula>
    </cfRule>
  </conditionalFormatting>
  <conditionalFormatting sqref="N28">
    <cfRule type="expression" dxfId="1733" priority="117">
      <formula>ISBLANK($L28)</formula>
    </cfRule>
  </conditionalFormatting>
  <conditionalFormatting sqref="N28">
    <cfRule type="expression" dxfId="1732" priority="118">
      <formula>ISBLANK($L28)</formula>
    </cfRule>
  </conditionalFormatting>
  <conditionalFormatting sqref="N29">
    <cfRule type="expression" dxfId="1731" priority="115">
      <formula>ISBLANK($L29)</formula>
    </cfRule>
  </conditionalFormatting>
  <conditionalFormatting sqref="N29">
    <cfRule type="expression" dxfId="1730" priority="116">
      <formula>ISBLANK($L29)</formula>
    </cfRule>
  </conditionalFormatting>
  <conditionalFormatting sqref="N30">
    <cfRule type="expression" dxfId="1729" priority="113">
      <formula>ISBLANK($L30)</formula>
    </cfRule>
  </conditionalFormatting>
  <conditionalFormatting sqref="N30">
    <cfRule type="expression" dxfId="1728" priority="114">
      <formula>ISBLANK($L30)</formula>
    </cfRule>
  </conditionalFormatting>
  <conditionalFormatting sqref="N31">
    <cfRule type="expression" dxfId="1727" priority="111">
      <formula>ISBLANK($L31)</formula>
    </cfRule>
  </conditionalFormatting>
  <conditionalFormatting sqref="N31">
    <cfRule type="expression" dxfId="1726" priority="112">
      <formula>ISBLANK($L31)</formula>
    </cfRule>
  </conditionalFormatting>
  <conditionalFormatting sqref="N32">
    <cfRule type="expression" dxfId="1725" priority="109">
      <formula>ISBLANK($L32)</formula>
    </cfRule>
  </conditionalFormatting>
  <conditionalFormatting sqref="N32">
    <cfRule type="expression" dxfId="1724" priority="110">
      <formula>ISBLANK($L32)</formula>
    </cfRule>
  </conditionalFormatting>
  <conditionalFormatting sqref="N33">
    <cfRule type="expression" dxfId="1723" priority="107">
      <formula>ISBLANK($L33)</formula>
    </cfRule>
  </conditionalFormatting>
  <conditionalFormatting sqref="N33">
    <cfRule type="expression" dxfId="1722" priority="108">
      <formula>ISBLANK($L33)</formula>
    </cfRule>
  </conditionalFormatting>
  <conditionalFormatting sqref="N34">
    <cfRule type="expression" dxfId="1721" priority="105">
      <formula>ISBLANK($L34)</formula>
    </cfRule>
  </conditionalFormatting>
  <conditionalFormatting sqref="N34">
    <cfRule type="expression" dxfId="1720" priority="106">
      <formula>ISBLANK($L34)</formula>
    </cfRule>
  </conditionalFormatting>
  <conditionalFormatting sqref="N35">
    <cfRule type="expression" dxfId="1719" priority="103">
      <formula>ISBLANK($L35)</formula>
    </cfRule>
  </conditionalFormatting>
  <conditionalFormatting sqref="N35">
    <cfRule type="expression" dxfId="1718" priority="104">
      <formula>ISBLANK($L35)</formula>
    </cfRule>
  </conditionalFormatting>
  <conditionalFormatting sqref="N36">
    <cfRule type="expression" dxfId="1717" priority="101">
      <formula>ISBLANK($L36)</formula>
    </cfRule>
  </conditionalFormatting>
  <conditionalFormatting sqref="N36">
    <cfRule type="expression" dxfId="1716" priority="102">
      <formula>ISBLANK($L36)</formula>
    </cfRule>
  </conditionalFormatting>
  <conditionalFormatting sqref="N37">
    <cfRule type="expression" dxfId="1715" priority="99">
      <formula>ISBLANK($L37)</formula>
    </cfRule>
  </conditionalFormatting>
  <conditionalFormatting sqref="N37">
    <cfRule type="expression" dxfId="1714" priority="100">
      <formula>ISBLANK($L37)</formula>
    </cfRule>
  </conditionalFormatting>
  <conditionalFormatting sqref="N38">
    <cfRule type="expression" dxfId="1713" priority="97">
      <formula>ISBLANK($L38)</formula>
    </cfRule>
  </conditionalFormatting>
  <conditionalFormatting sqref="N38">
    <cfRule type="expression" dxfId="1712" priority="98">
      <formula>ISBLANK($L38)</formula>
    </cfRule>
  </conditionalFormatting>
  <conditionalFormatting sqref="N39">
    <cfRule type="expression" dxfId="1711" priority="95">
      <formula>ISBLANK($L39)</formula>
    </cfRule>
  </conditionalFormatting>
  <conditionalFormatting sqref="N39">
    <cfRule type="expression" dxfId="1710" priority="96">
      <formula>ISBLANK($L39)</formula>
    </cfRule>
  </conditionalFormatting>
  <conditionalFormatting sqref="N40">
    <cfRule type="expression" dxfId="1709" priority="93">
      <formula>ISBLANK($L40)</formula>
    </cfRule>
  </conditionalFormatting>
  <conditionalFormatting sqref="N40">
    <cfRule type="expression" dxfId="1708" priority="94">
      <formula>ISBLANK($L40)</formula>
    </cfRule>
  </conditionalFormatting>
  <conditionalFormatting sqref="N41">
    <cfRule type="expression" dxfId="1707" priority="91">
      <formula>ISBLANK($L41)</formula>
    </cfRule>
  </conditionalFormatting>
  <conditionalFormatting sqref="N41">
    <cfRule type="expression" dxfId="1706" priority="92">
      <formula>ISBLANK($L41)</formula>
    </cfRule>
  </conditionalFormatting>
  <conditionalFormatting sqref="N42">
    <cfRule type="expression" dxfId="1705" priority="89">
      <formula>ISBLANK($L42)</formula>
    </cfRule>
  </conditionalFormatting>
  <conditionalFormatting sqref="N42">
    <cfRule type="expression" dxfId="1704" priority="90">
      <formula>ISBLANK($L42)</formula>
    </cfRule>
  </conditionalFormatting>
  <conditionalFormatting sqref="N43">
    <cfRule type="expression" dxfId="1703" priority="87">
      <formula>ISBLANK($L43)</formula>
    </cfRule>
  </conditionalFormatting>
  <conditionalFormatting sqref="N43">
    <cfRule type="expression" dxfId="1702" priority="88">
      <formula>ISBLANK($L43)</formula>
    </cfRule>
  </conditionalFormatting>
  <conditionalFormatting sqref="N44">
    <cfRule type="expression" dxfId="1701" priority="85">
      <formula>ISBLANK($L44)</formula>
    </cfRule>
  </conditionalFormatting>
  <conditionalFormatting sqref="N44">
    <cfRule type="expression" dxfId="1700" priority="86">
      <formula>ISBLANK($L44)</formula>
    </cfRule>
  </conditionalFormatting>
  <conditionalFormatting sqref="N45">
    <cfRule type="expression" dxfId="1699" priority="83">
      <formula>ISBLANK($L45)</formula>
    </cfRule>
  </conditionalFormatting>
  <conditionalFormatting sqref="N45">
    <cfRule type="expression" dxfId="1698" priority="84">
      <formula>ISBLANK($L45)</formula>
    </cfRule>
  </conditionalFormatting>
  <conditionalFormatting sqref="N46">
    <cfRule type="expression" dxfId="1697" priority="81">
      <formula>ISBLANK($L46)</formula>
    </cfRule>
  </conditionalFormatting>
  <conditionalFormatting sqref="N46">
    <cfRule type="expression" dxfId="1696" priority="82">
      <formula>ISBLANK($L46)</formula>
    </cfRule>
  </conditionalFormatting>
  <conditionalFormatting sqref="N47">
    <cfRule type="expression" dxfId="1695" priority="79">
      <formula>ISBLANK($L47)</formula>
    </cfRule>
  </conditionalFormatting>
  <conditionalFormatting sqref="N47">
    <cfRule type="expression" dxfId="1694" priority="80">
      <formula>ISBLANK($L47)</formula>
    </cfRule>
  </conditionalFormatting>
  <conditionalFormatting sqref="N48">
    <cfRule type="expression" dxfId="1693" priority="77">
      <formula>ISBLANK($L48)</formula>
    </cfRule>
  </conditionalFormatting>
  <conditionalFormatting sqref="N48">
    <cfRule type="expression" dxfId="1692" priority="78">
      <formula>ISBLANK($L48)</formula>
    </cfRule>
  </conditionalFormatting>
  <conditionalFormatting sqref="N49">
    <cfRule type="expression" dxfId="1691" priority="75">
      <formula>ISBLANK($L49)</formula>
    </cfRule>
  </conditionalFormatting>
  <conditionalFormatting sqref="N49">
    <cfRule type="expression" dxfId="1690" priority="76">
      <formula>ISBLANK($L49)</formula>
    </cfRule>
  </conditionalFormatting>
  <conditionalFormatting sqref="N50">
    <cfRule type="expression" dxfId="1689" priority="73">
      <formula>ISBLANK($L50)</formula>
    </cfRule>
  </conditionalFormatting>
  <conditionalFormatting sqref="N50">
    <cfRule type="expression" dxfId="1688" priority="74">
      <formula>ISBLANK($L50)</formula>
    </cfRule>
  </conditionalFormatting>
  <conditionalFormatting sqref="N51">
    <cfRule type="expression" dxfId="1687" priority="71">
      <formula>ISBLANK($L51)</formula>
    </cfRule>
  </conditionalFormatting>
  <conditionalFormatting sqref="N51">
    <cfRule type="expression" dxfId="1686" priority="72">
      <formula>ISBLANK($L51)</formula>
    </cfRule>
  </conditionalFormatting>
  <conditionalFormatting sqref="N52">
    <cfRule type="expression" dxfId="1685" priority="69">
      <formula>ISBLANK($L52)</formula>
    </cfRule>
  </conditionalFormatting>
  <conditionalFormatting sqref="N52">
    <cfRule type="expression" dxfId="1684" priority="70">
      <formula>ISBLANK($L52)</formula>
    </cfRule>
  </conditionalFormatting>
  <conditionalFormatting sqref="N53">
    <cfRule type="expression" dxfId="1683" priority="67">
      <formula>ISBLANK($L53)</formula>
    </cfRule>
  </conditionalFormatting>
  <conditionalFormatting sqref="N53">
    <cfRule type="expression" dxfId="1682" priority="68">
      <formula>ISBLANK($L53)</formula>
    </cfRule>
  </conditionalFormatting>
  <conditionalFormatting sqref="N54">
    <cfRule type="expression" dxfId="1681" priority="65">
      <formula>ISBLANK($L54)</formula>
    </cfRule>
  </conditionalFormatting>
  <conditionalFormatting sqref="N54">
    <cfRule type="expression" dxfId="1680" priority="66">
      <formula>ISBLANK($L54)</formula>
    </cfRule>
  </conditionalFormatting>
  <conditionalFormatting sqref="N55">
    <cfRule type="expression" dxfId="1679" priority="63">
      <formula>ISBLANK($L55)</formula>
    </cfRule>
  </conditionalFormatting>
  <conditionalFormatting sqref="N55">
    <cfRule type="expression" dxfId="1678" priority="64">
      <formula>ISBLANK($L55)</formula>
    </cfRule>
  </conditionalFormatting>
  <conditionalFormatting sqref="N56">
    <cfRule type="expression" dxfId="1677" priority="61">
      <formula>ISBLANK($L56)</formula>
    </cfRule>
  </conditionalFormatting>
  <conditionalFormatting sqref="N56">
    <cfRule type="expression" dxfId="1676" priority="62">
      <formula>ISBLANK($L56)</formula>
    </cfRule>
  </conditionalFormatting>
  <conditionalFormatting sqref="N57">
    <cfRule type="expression" dxfId="1675" priority="59">
      <formula>ISBLANK($L57)</formula>
    </cfRule>
  </conditionalFormatting>
  <conditionalFormatting sqref="N57">
    <cfRule type="expression" dxfId="1674" priority="60">
      <formula>ISBLANK($L57)</formula>
    </cfRule>
  </conditionalFormatting>
  <conditionalFormatting sqref="N58">
    <cfRule type="expression" dxfId="1673" priority="57">
      <formula>ISBLANK($L58)</formula>
    </cfRule>
  </conditionalFormatting>
  <conditionalFormatting sqref="N58">
    <cfRule type="expression" dxfId="1672" priority="58">
      <formula>ISBLANK($L58)</formula>
    </cfRule>
  </conditionalFormatting>
  <conditionalFormatting sqref="N59">
    <cfRule type="expression" dxfId="1671" priority="53">
      <formula>ISBLANK($L59)</formula>
    </cfRule>
  </conditionalFormatting>
  <conditionalFormatting sqref="N59">
    <cfRule type="expression" dxfId="1670" priority="54">
      <formula>ISBLANK($L59)</formula>
    </cfRule>
  </conditionalFormatting>
  <conditionalFormatting sqref="N60:N115">
    <cfRule type="expression" dxfId="1669" priority="3">
      <formula>ISBLANK($L60)</formula>
    </cfRule>
  </conditionalFormatting>
  <conditionalFormatting sqref="N60:N115">
    <cfRule type="expression" dxfId="1668" priority="4">
      <formula>ISBLANK($L60)</formula>
    </cfRule>
  </conditionalFormatting>
  <dataValidations count="1">
    <dataValidation type="list" allowBlank="1" showErrorMessage="1" sqref="T7:T115 P7:P115" xr:uid="{00000000-0002-0000-0100-000000000000}">
      <formula1>"OK,NG,NT"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76"/>
  <sheetViews>
    <sheetView topLeftCell="I1" zoomScaleNormal="100" workbookViewId="0">
      <pane ySplit="6" topLeftCell="A7" activePane="bottomLeft" state="frozen"/>
      <selection pane="bottomLeft" activeCell="P87" sqref="P87"/>
    </sheetView>
  </sheetViews>
  <sheetFormatPr defaultColWidth="14.42578125" defaultRowHeight="15" customHeight="1"/>
  <cols>
    <col min="1" max="1" width="3" style="10" customWidth="1"/>
    <col min="2" max="2" width="11.28515625" style="10" customWidth="1"/>
    <col min="3" max="3" width="3" style="10" customWidth="1"/>
    <col min="4" max="4" width="21.7109375" style="10" customWidth="1"/>
    <col min="5" max="5" width="3" style="10" customWidth="1"/>
    <col min="6" max="6" width="23.85546875" style="10" customWidth="1"/>
    <col min="7" max="7" width="3" style="10" customWidth="1"/>
    <col min="8" max="8" width="35.7109375" style="10" customWidth="1"/>
    <col min="9" max="9" width="41.85546875" style="10" bestFit="1" customWidth="1"/>
    <col min="10" max="10" width="40.7109375" style="10" customWidth="1"/>
    <col min="11" max="11" width="38.7109375" style="10" customWidth="1"/>
    <col min="12" max="12" width="10.140625" style="10" bestFit="1" customWidth="1"/>
    <col min="13" max="13" width="24" style="10" bestFit="1" customWidth="1"/>
    <col min="14" max="14" width="11" style="10" customWidth="1"/>
    <col min="15" max="16" width="12.85546875" style="10" customWidth="1"/>
    <col min="17" max="17" width="16.42578125" style="10" customWidth="1"/>
    <col min="18" max="20" width="11" style="10" customWidth="1"/>
    <col min="21" max="21" width="14.42578125" style="10" customWidth="1"/>
    <col min="22" max="22" width="53.140625" style="10" customWidth="1"/>
    <col min="23" max="26" width="8.140625" style="10" customWidth="1"/>
    <col min="27" max="16384" width="14.425781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COUNTIF(L7:L116,"○")</f>
        <v>110</v>
      </c>
      <c r="O1" s="6" t="s">
        <v>1</v>
      </c>
      <c r="P1" s="8">
        <f>COUNTIF(P$8:P$114,O1)</f>
        <v>52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1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58</v>
      </c>
      <c r="O2" s="13" t="s">
        <v>3</v>
      </c>
      <c r="P2" s="15">
        <f>COUNTIF(P$8:P$114,O2)</f>
        <v>0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0.47272727272727272</v>
      </c>
      <c r="O3" s="16" t="s">
        <v>5</v>
      </c>
      <c r="P3" s="18">
        <f>COUNTIF(P$8:P$114,O3)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39" t="s">
        <v>6</v>
      </c>
      <c r="B5" s="19" t="s">
        <v>7</v>
      </c>
      <c r="C5" s="140" t="s">
        <v>8</v>
      </c>
      <c r="D5" s="134"/>
      <c r="E5" s="134"/>
      <c r="F5" s="134"/>
      <c r="G5" s="134"/>
      <c r="H5" s="135"/>
      <c r="I5" s="141" t="s">
        <v>9</v>
      </c>
      <c r="J5" s="141" t="s">
        <v>10</v>
      </c>
      <c r="K5" s="137" t="s">
        <v>11</v>
      </c>
      <c r="L5" s="137" t="s">
        <v>12</v>
      </c>
      <c r="M5" s="137" t="s">
        <v>13</v>
      </c>
      <c r="N5" s="137" t="s">
        <v>14</v>
      </c>
      <c r="O5" s="139" t="s">
        <v>15</v>
      </c>
      <c r="P5" s="137" t="s">
        <v>16</v>
      </c>
      <c r="Q5" s="137" t="s">
        <v>17</v>
      </c>
      <c r="R5" s="137" t="s">
        <v>18</v>
      </c>
      <c r="S5" s="137" t="s">
        <v>19</v>
      </c>
      <c r="T5" s="137" t="s">
        <v>20</v>
      </c>
      <c r="U5" s="139" t="s">
        <v>21</v>
      </c>
      <c r="V5" s="137" t="s">
        <v>22</v>
      </c>
      <c r="W5" s="20"/>
      <c r="X5" s="20"/>
      <c r="Y5" s="20"/>
      <c r="Z5" s="20"/>
    </row>
    <row r="6" spans="1:26" ht="13.5" customHeight="1">
      <c r="A6" s="138"/>
      <c r="B6" s="19"/>
      <c r="C6" s="140" t="s">
        <v>23</v>
      </c>
      <c r="D6" s="135"/>
      <c r="E6" s="140" t="s">
        <v>24</v>
      </c>
      <c r="F6" s="135"/>
      <c r="G6" s="140" t="s">
        <v>25</v>
      </c>
      <c r="H6" s="135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20"/>
      <c r="X6" s="20"/>
      <c r="Y6" s="20"/>
      <c r="Z6" s="20"/>
    </row>
    <row r="7" spans="1:26" ht="105">
      <c r="A7" s="21" t="s">
        <v>26</v>
      </c>
      <c r="B7" s="22" t="str">
        <f t="shared" ref="B7" si="0">A7&amp;"-SS-"&amp;C7&amp;"-"&amp;E7&amp;"-"&amp;G7</f>
        <v>IT-SS-1-1-1</v>
      </c>
      <c r="C7" s="21">
        <f>IF(D7="",IF(ISNUMBER(C4),C4,1),IF(ISNUMBER(C4),C4+1,1))</f>
        <v>1</v>
      </c>
      <c r="D7" s="23" t="s">
        <v>350</v>
      </c>
      <c r="E7" s="21">
        <f>IF(D7&lt;&gt;"",1,IF(F7="",IF(ISNUMBER(E4),E4,1),IF(ISNUMBER(E4),E4+1,1)))</f>
        <v>1</v>
      </c>
      <c r="F7" s="23" t="s">
        <v>27</v>
      </c>
      <c r="G7" s="21">
        <f>IF(F7&lt;&gt;"",1,IF(H7="",IF(ISNUMBER(G4),G4,1),IF(ISNUMBER(G4),G4+1,1)))</f>
        <v>1</v>
      </c>
      <c r="H7" s="23" t="s">
        <v>364</v>
      </c>
      <c r="I7" s="23" t="s">
        <v>33</v>
      </c>
      <c r="J7" s="47" t="s">
        <v>139</v>
      </c>
      <c r="K7" s="47" t="s">
        <v>140</v>
      </c>
      <c r="L7" s="25" t="s">
        <v>28</v>
      </c>
      <c r="M7" s="26"/>
      <c r="N7" s="26" t="s">
        <v>515</v>
      </c>
      <c r="O7" s="27"/>
      <c r="P7" s="26"/>
      <c r="Q7" s="22"/>
      <c r="R7" s="28"/>
      <c r="S7" s="27"/>
      <c r="T7" s="29"/>
      <c r="U7" s="27"/>
      <c r="V7" s="30"/>
      <c r="W7" s="9"/>
      <c r="X7" s="9"/>
      <c r="Y7" s="9"/>
      <c r="Z7" s="9"/>
    </row>
    <row r="8" spans="1:26" ht="105">
      <c r="A8" s="21" t="s">
        <v>26</v>
      </c>
      <c r="B8" s="22" t="str">
        <f t="shared" ref="B8:B40" si="1">A8&amp;"-SS-"&amp;C8&amp;"-"&amp;E8&amp;"-"&amp;G8</f>
        <v>IT-SS-1-1-2</v>
      </c>
      <c r="C8" s="21">
        <f>IF(D8="",IF(ISNUMBER(C5),C5,1),IF(ISNUMBER(C5),C5+1,1))</f>
        <v>1</v>
      </c>
      <c r="D8" s="23"/>
      <c r="E8" s="21">
        <f>IF(D8&lt;&gt;"",1,IF(F8="",IF(ISNUMBER(E5),E5,1),IF(ISNUMBER(E5),E5+1,1)))</f>
        <v>1</v>
      </c>
      <c r="F8" s="23"/>
      <c r="G8" s="21">
        <v>2</v>
      </c>
      <c r="H8" s="23" t="s">
        <v>363</v>
      </c>
      <c r="I8" s="23" t="s">
        <v>33</v>
      </c>
      <c r="J8" s="47" t="s">
        <v>296</v>
      </c>
      <c r="K8" s="47" t="s">
        <v>297</v>
      </c>
      <c r="L8" s="25" t="s">
        <v>28</v>
      </c>
      <c r="M8" s="26"/>
      <c r="N8" s="26" t="s">
        <v>515</v>
      </c>
      <c r="O8" s="27"/>
      <c r="P8" s="26"/>
      <c r="Q8" s="22"/>
      <c r="R8" s="28"/>
      <c r="S8" s="27"/>
      <c r="T8" s="29"/>
      <c r="U8" s="27"/>
      <c r="V8" s="30"/>
      <c r="W8" s="9"/>
      <c r="X8" s="9"/>
      <c r="Y8" s="9"/>
      <c r="Z8" s="9"/>
    </row>
    <row r="9" spans="1:26" ht="60">
      <c r="A9" s="21" t="s">
        <v>26</v>
      </c>
      <c r="B9" s="22" t="str">
        <f t="shared" ref="B9:B11" si="2">A9&amp;"-SS-"&amp;C9&amp;"-"&amp;E9&amp;"-"&amp;G9</f>
        <v>IT-SS-2-1-1</v>
      </c>
      <c r="C9" s="21">
        <v>2</v>
      </c>
      <c r="D9" s="23" t="s">
        <v>279</v>
      </c>
      <c r="E9" s="21">
        <v>1</v>
      </c>
      <c r="F9" s="23" t="s">
        <v>344</v>
      </c>
      <c r="G9" s="21">
        <v>1</v>
      </c>
      <c r="H9" s="23" t="s">
        <v>345</v>
      </c>
      <c r="I9" s="23" t="s">
        <v>346</v>
      </c>
      <c r="J9" s="47" t="s">
        <v>277</v>
      </c>
      <c r="K9" s="24" t="s">
        <v>347</v>
      </c>
      <c r="L9" s="25" t="s">
        <v>28</v>
      </c>
      <c r="M9" s="26"/>
      <c r="N9" s="26" t="s">
        <v>515</v>
      </c>
      <c r="O9" s="27"/>
      <c r="P9" s="26"/>
      <c r="Q9" s="22"/>
      <c r="R9" s="28"/>
      <c r="S9" s="27"/>
      <c r="T9" s="29"/>
      <c r="U9" s="27"/>
      <c r="V9" s="30"/>
      <c r="W9" s="9"/>
      <c r="X9" s="9"/>
      <c r="Y9" s="9"/>
      <c r="Z9" s="9"/>
    </row>
    <row r="10" spans="1:26" ht="60">
      <c r="A10" s="21" t="s">
        <v>26</v>
      </c>
      <c r="B10" s="22" t="str">
        <f t="shared" ref="B10" si="3">A10&amp;"-SS-"&amp;C10&amp;"-"&amp;E10&amp;"-"&amp;G10</f>
        <v>IT-SS-2-1-2</v>
      </c>
      <c r="C10" s="21">
        <v>2</v>
      </c>
      <c r="D10" s="23"/>
      <c r="E10" s="21">
        <v>1</v>
      </c>
      <c r="F10" s="23"/>
      <c r="G10" s="21">
        <v>2</v>
      </c>
      <c r="H10" s="23" t="s">
        <v>141</v>
      </c>
      <c r="I10" s="23" t="s">
        <v>348</v>
      </c>
      <c r="J10" s="47" t="s">
        <v>277</v>
      </c>
      <c r="K10" s="24" t="s">
        <v>142</v>
      </c>
      <c r="L10" s="25" t="s">
        <v>28</v>
      </c>
      <c r="M10" s="26"/>
      <c r="N10" s="26" t="s">
        <v>515</v>
      </c>
      <c r="O10" s="27"/>
      <c r="P10" s="26"/>
      <c r="Q10" s="22"/>
      <c r="R10" s="28"/>
      <c r="S10" s="27"/>
      <c r="T10" s="29"/>
      <c r="U10" s="27"/>
      <c r="V10" s="30"/>
      <c r="W10" s="9"/>
      <c r="X10" s="9"/>
      <c r="Y10" s="9"/>
      <c r="Z10" s="9"/>
    </row>
    <row r="11" spans="1:26" ht="75">
      <c r="A11" s="21" t="s">
        <v>26</v>
      </c>
      <c r="B11" s="22" t="str">
        <f t="shared" si="2"/>
        <v>IT-SS-2-2-1</v>
      </c>
      <c r="C11" s="21">
        <v>2</v>
      </c>
      <c r="D11" s="23"/>
      <c r="E11" s="21">
        <v>2</v>
      </c>
      <c r="F11" s="23" t="s">
        <v>349</v>
      </c>
      <c r="G11" s="21">
        <v>1</v>
      </c>
      <c r="H11" s="23" t="s">
        <v>529</v>
      </c>
      <c r="I11" s="23" t="s">
        <v>272</v>
      </c>
      <c r="J11" s="47" t="s">
        <v>530</v>
      </c>
      <c r="K11" s="24" t="s">
        <v>273</v>
      </c>
      <c r="L11" s="25" t="s">
        <v>28</v>
      </c>
      <c r="M11" s="26"/>
      <c r="N11" s="26" t="s">
        <v>515</v>
      </c>
      <c r="O11" s="27"/>
      <c r="P11" s="26"/>
      <c r="Q11" s="22"/>
      <c r="R11" s="28"/>
      <c r="S11" s="27"/>
      <c r="T11" s="29"/>
      <c r="U11" s="27"/>
      <c r="V11" s="30"/>
      <c r="W11" s="9"/>
      <c r="X11" s="9"/>
      <c r="Y11" s="9"/>
      <c r="Z11" s="9"/>
    </row>
    <row r="12" spans="1:26" ht="75">
      <c r="A12" s="21" t="s">
        <v>26</v>
      </c>
      <c r="B12" s="22" t="str">
        <f t="shared" si="1"/>
        <v>IT-SS-2-2-2</v>
      </c>
      <c r="C12" s="21">
        <v>2</v>
      </c>
      <c r="D12" s="23"/>
      <c r="E12" s="21">
        <v>2</v>
      </c>
      <c r="F12" s="23"/>
      <c r="G12" s="21">
        <v>2</v>
      </c>
      <c r="H12" s="23" t="s">
        <v>365</v>
      </c>
      <c r="I12" s="23" t="s">
        <v>272</v>
      </c>
      <c r="J12" s="47" t="s">
        <v>278</v>
      </c>
      <c r="K12" s="24" t="s">
        <v>273</v>
      </c>
      <c r="L12" s="25" t="s">
        <v>28</v>
      </c>
      <c r="M12" s="26"/>
      <c r="N12" s="26" t="s">
        <v>515</v>
      </c>
      <c r="O12" s="27"/>
      <c r="P12" s="26"/>
      <c r="Q12" s="22"/>
      <c r="R12" s="28"/>
      <c r="S12" s="27"/>
      <c r="T12" s="29"/>
      <c r="U12" s="27"/>
      <c r="V12" s="30"/>
      <c r="W12" s="9"/>
      <c r="X12" s="9"/>
      <c r="Y12" s="9"/>
      <c r="Z12" s="9"/>
    </row>
    <row r="13" spans="1:26" ht="150">
      <c r="A13" s="21" t="s">
        <v>26</v>
      </c>
      <c r="B13" s="22" t="str">
        <f t="shared" ref="B13" si="4">A13&amp;"-SS-"&amp;C13&amp;"-"&amp;E13&amp;"-"&amp;G13</f>
        <v>IT-SS-3-1-1</v>
      </c>
      <c r="C13" s="21">
        <v>3</v>
      </c>
      <c r="D13" s="23" t="s">
        <v>154</v>
      </c>
      <c r="E13" s="21">
        <v>1</v>
      </c>
      <c r="F13" s="23" t="s">
        <v>27</v>
      </c>
      <c r="G13" s="21">
        <v>1</v>
      </c>
      <c r="H13" s="23" t="s">
        <v>354</v>
      </c>
      <c r="I13" s="33" t="s">
        <v>392</v>
      </c>
      <c r="J13" s="47" t="s">
        <v>143</v>
      </c>
      <c r="K13" s="47" t="s">
        <v>144</v>
      </c>
      <c r="L13" s="25" t="s">
        <v>28</v>
      </c>
      <c r="M13" s="26"/>
      <c r="N13" s="26" t="s">
        <v>515</v>
      </c>
      <c r="O13" s="27"/>
      <c r="P13" s="26"/>
      <c r="Q13" s="22"/>
      <c r="R13" s="28"/>
      <c r="S13" s="27"/>
      <c r="T13" s="29"/>
      <c r="U13" s="27"/>
      <c r="V13" s="30"/>
      <c r="W13" s="9"/>
      <c r="X13" s="9"/>
      <c r="Y13" s="9"/>
      <c r="Z13" s="9"/>
    </row>
    <row r="14" spans="1:26" ht="165">
      <c r="A14" s="21" t="s">
        <v>26</v>
      </c>
      <c r="B14" s="22" t="str">
        <f t="shared" si="1"/>
        <v>IT-SS-3-1-2</v>
      </c>
      <c r="C14" s="21">
        <v>3</v>
      </c>
      <c r="D14" s="23"/>
      <c r="E14" s="21">
        <v>1</v>
      </c>
      <c r="F14" s="23"/>
      <c r="G14" s="21">
        <v>2</v>
      </c>
      <c r="H14" s="23" t="s">
        <v>353</v>
      </c>
      <c r="I14" s="33" t="s">
        <v>393</v>
      </c>
      <c r="J14" s="47" t="s">
        <v>143</v>
      </c>
      <c r="K14" s="47" t="s">
        <v>144</v>
      </c>
      <c r="L14" s="25" t="s">
        <v>28</v>
      </c>
      <c r="M14" s="26"/>
      <c r="N14" s="26" t="s">
        <v>515</v>
      </c>
      <c r="O14" s="27"/>
      <c r="P14" s="26"/>
      <c r="Q14" s="22"/>
      <c r="R14" s="28"/>
      <c r="S14" s="27"/>
      <c r="T14" s="29"/>
      <c r="U14" s="27"/>
      <c r="V14" s="30"/>
      <c r="W14" s="9"/>
      <c r="X14" s="9"/>
      <c r="Y14" s="9"/>
      <c r="Z14" s="9"/>
    </row>
    <row r="15" spans="1:26" ht="150">
      <c r="A15" s="21" t="s">
        <v>26</v>
      </c>
      <c r="B15" s="22" t="str">
        <f t="shared" ref="B15" si="5">A15&amp;"-SS-"&amp;C15&amp;"-"&amp;E15&amp;"-"&amp;G15</f>
        <v>IT-SS-3-1-3</v>
      </c>
      <c r="C15" s="21">
        <v>3</v>
      </c>
      <c r="D15" s="23"/>
      <c r="E15" s="21">
        <v>1</v>
      </c>
      <c r="F15" s="23"/>
      <c r="G15" s="21">
        <v>3</v>
      </c>
      <c r="H15" s="52" t="s">
        <v>351</v>
      </c>
      <c r="I15" s="33" t="s">
        <v>394</v>
      </c>
      <c r="J15" s="47" t="s">
        <v>143</v>
      </c>
      <c r="K15" s="33" t="s">
        <v>162</v>
      </c>
      <c r="L15" s="25" t="s">
        <v>28</v>
      </c>
      <c r="M15" s="26"/>
      <c r="N15" s="26" t="s">
        <v>515</v>
      </c>
      <c r="O15" s="27"/>
      <c r="P15" s="26"/>
      <c r="Q15" s="22"/>
      <c r="R15" s="28"/>
      <c r="S15" s="27"/>
      <c r="T15" s="29"/>
      <c r="U15" s="27"/>
      <c r="V15" s="30"/>
      <c r="W15" s="9"/>
      <c r="X15" s="9"/>
      <c r="Y15" s="9"/>
      <c r="Z15" s="9"/>
    </row>
    <row r="16" spans="1:26" ht="165">
      <c r="A16" s="21" t="s">
        <v>26</v>
      </c>
      <c r="B16" s="22" t="str">
        <f t="shared" si="1"/>
        <v>IT-SS-3-1-4</v>
      </c>
      <c r="C16" s="21">
        <v>3</v>
      </c>
      <c r="D16" s="23"/>
      <c r="E16" s="21">
        <v>1</v>
      </c>
      <c r="F16" s="23"/>
      <c r="G16" s="21">
        <v>4</v>
      </c>
      <c r="H16" s="52" t="s">
        <v>352</v>
      </c>
      <c r="I16" s="33" t="s">
        <v>393</v>
      </c>
      <c r="J16" s="47" t="s">
        <v>143</v>
      </c>
      <c r="K16" s="33" t="s">
        <v>162</v>
      </c>
      <c r="L16" s="25" t="s">
        <v>28</v>
      </c>
      <c r="M16" s="26"/>
      <c r="N16" s="26" t="s">
        <v>515</v>
      </c>
      <c r="O16" s="27"/>
      <c r="P16" s="26"/>
      <c r="Q16" s="22"/>
      <c r="R16" s="28"/>
      <c r="S16" s="27"/>
      <c r="T16" s="29"/>
      <c r="U16" s="27"/>
      <c r="V16" s="30"/>
      <c r="W16" s="9"/>
      <c r="X16" s="9"/>
      <c r="Y16" s="9"/>
      <c r="Z16" s="9"/>
    </row>
    <row r="17" spans="1:26" ht="150">
      <c r="A17" s="21" t="s">
        <v>26</v>
      </c>
      <c r="B17" s="22" t="str">
        <f t="shared" ref="B17" si="6">A17&amp;"-SS-"&amp;C17&amp;"-"&amp;E17&amp;"-"&amp;G17</f>
        <v>IT-SS-3-1-5</v>
      </c>
      <c r="C17" s="21">
        <v>3</v>
      </c>
      <c r="D17" s="23"/>
      <c r="E17" s="21">
        <v>1</v>
      </c>
      <c r="F17" s="23"/>
      <c r="G17" s="21">
        <v>5</v>
      </c>
      <c r="H17" s="52" t="s">
        <v>355</v>
      </c>
      <c r="I17" s="33" t="s">
        <v>394</v>
      </c>
      <c r="J17" s="47" t="s">
        <v>156</v>
      </c>
      <c r="K17" s="24" t="s">
        <v>145</v>
      </c>
      <c r="L17" s="25" t="s">
        <v>28</v>
      </c>
      <c r="M17" s="26"/>
      <c r="N17" s="26" t="s">
        <v>515</v>
      </c>
      <c r="O17" s="27"/>
      <c r="P17" s="26"/>
      <c r="Q17" s="22"/>
      <c r="R17" s="28"/>
      <c r="S17" s="27"/>
      <c r="T17" s="29"/>
      <c r="U17" s="27"/>
      <c r="V17" s="30"/>
      <c r="W17" s="9"/>
      <c r="X17" s="9"/>
      <c r="Y17" s="9"/>
      <c r="Z17" s="9"/>
    </row>
    <row r="18" spans="1:26" ht="165">
      <c r="A18" s="21" t="s">
        <v>26</v>
      </c>
      <c r="B18" s="22" t="str">
        <f t="shared" si="1"/>
        <v>IT-SS-3-1-6</v>
      </c>
      <c r="C18" s="21">
        <v>3</v>
      </c>
      <c r="D18" s="23"/>
      <c r="E18" s="21">
        <v>1</v>
      </c>
      <c r="F18" s="23"/>
      <c r="G18" s="21">
        <v>6</v>
      </c>
      <c r="H18" s="52" t="s">
        <v>356</v>
      </c>
      <c r="I18" s="33" t="s">
        <v>393</v>
      </c>
      <c r="J18" s="47" t="s">
        <v>156</v>
      </c>
      <c r="K18" s="24" t="s">
        <v>145</v>
      </c>
      <c r="L18" s="25" t="s">
        <v>28</v>
      </c>
      <c r="M18" s="26"/>
      <c r="N18" s="26" t="s">
        <v>515</v>
      </c>
      <c r="O18" s="27"/>
      <c r="P18" s="26"/>
      <c r="Q18" s="22"/>
      <c r="R18" s="28"/>
      <c r="S18" s="27"/>
      <c r="T18" s="29"/>
      <c r="U18" s="27"/>
      <c r="V18" s="30"/>
      <c r="W18" s="9"/>
      <c r="X18" s="9"/>
      <c r="Y18" s="9"/>
      <c r="Z18" s="9"/>
    </row>
    <row r="19" spans="1:26" ht="225">
      <c r="A19" s="21" t="s">
        <v>26</v>
      </c>
      <c r="B19" s="22" t="str">
        <f t="shared" ref="B19" si="7">A19&amp;"-SS-"&amp;C19&amp;"-"&amp;E19&amp;"-"&amp;G19</f>
        <v>IT-SS-3-2-1</v>
      </c>
      <c r="C19" s="21">
        <v>3</v>
      </c>
      <c r="D19" s="23"/>
      <c r="E19" s="21">
        <v>2</v>
      </c>
      <c r="F19" s="23" t="s">
        <v>146</v>
      </c>
      <c r="G19" s="21">
        <v>1</v>
      </c>
      <c r="H19" s="52" t="s">
        <v>357</v>
      </c>
      <c r="I19" s="33" t="s">
        <v>298</v>
      </c>
      <c r="J19" s="47" t="s">
        <v>149</v>
      </c>
      <c r="K19" s="33" t="s">
        <v>148</v>
      </c>
      <c r="L19" s="25" t="s">
        <v>28</v>
      </c>
      <c r="M19" s="26"/>
      <c r="N19" s="26" t="s">
        <v>515</v>
      </c>
      <c r="O19" s="27"/>
      <c r="P19" s="26"/>
      <c r="Q19" s="22"/>
      <c r="R19" s="28"/>
      <c r="S19" s="27"/>
      <c r="T19" s="29"/>
      <c r="U19" s="27"/>
      <c r="V19" s="30"/>
      <c r="W19" s="9"/>
      <c r="X19" s="9"/>
      <c r="Y19" s="9"/>
      <c r="Z19" s="9"/>
    </row>
    <row r="20" spans="1:26" ht="240">
      <c r="A20" s="21" t="s">
        <v>26</v>
      </c>
      <c r="B20" s="22" t="str">
        <f t="shared" si="1"/>
        <v>IT-SS-3-2-2</v>
      </c>
      <c r="C20" s="21">
        <v>3</v>
      </c>
      <c r="D20" s="23"/>
      <c r="E20" s="21">
        <v>2</v>
      </c>
      <c r="F20" s="23"/>
      <c r="G20" s="21">
        <v>2</v>
      </c>
      <c r="H20" s="52" t="s">
        <v>362</v>
      </c>
      <c r="I20" s="33" t="s">
        <v>147</v>
      </c>
      <c r="J20" s="47" t="s">
        <v>149</v>
      </c>
      <c r="K20" s="33" t="s">
        <v>148</v>
      </c>
      <c r="L20" s="25" t="s">
        <v>28</v>
      </c>
      <c r="M20" s="26"/>
      <c r="N20" s="26" t="s">
        <v>515</v>
      </c>
      <c r="O20" s="27"/>
      <c r="P20" s="26"/>
      <c r="Q20" s="22"/>
      <c r="R20" s="28"/>
      <c r="S20" s="27"/>
      <c r="T20" s="29"/>
      <c r="U20" s="27"/>
      <c r="V20" s="30"/>
      <c r="W20" s="9"/>
      <c r="X20" s="9"/>
      <c r="Y20" s="9"/>
      <c r="Z20" s="9"/>
    </row>
    <row r="21" spans="1:26" ht="225">
      <c r="A21" s="21" t="s">
        <v>26</v>
      </c>
      <c r="B21" s="22" t="str">
        <f t="shared" si="1"/>
        <v>IT-SS-3-2-3</v>
      </c>
      <c r="C21" s="21">
        <v>3</v>
      </c>
      <c r="D21" s="23"/>
      <c r="E21" s="21">
        <v>2</v>
      </c>
      <c r="F21" s="23"/>
      <c r="G21" s="21">
        <v>3</v>
      </c>
      <c r="H21" s="52" t="s">
        <v>381</v>
      </c>
      <c r="I21" s="33" t="s">
        <v>298</v>
      </c>
      <c r="J21" s="47" t="s">
        <v>149</v>
      </c>
      <c r="K21" s="33" t="s">
        <v>498</v>
      </c>
      <c r="L21" s="25" t="s">
        <v>28</v>
      </c>
      <c r="M21" s="26"/>
      <c r="N21" s="26" t="s">
        <v>515</v>
      </c>
      <c r="O21" s="27"/>
      <c r="P21" s="26"/>
      <c r="Q21" s="22"/>
      <c r="R21" s="28"/>
      <c r="S21" s="27"/>
      <c r="T21" s="29"/>
      <c r="U21" s="27"/>
      <c r="V21" s="30"/>
      <c r="W21" s="9"/>
      <c r="X21" s="9"/>
      <c r="Y21" s="9"/>
      <c r="Z21" s="9"/>
    </row>
    <row r="22" spans="1:26" ht="240">
      <c r="A22" s="21" t="s">
        <v>26</v>
      </c>
      <c r="B22" s="22" t="str">
        <f t="shared" ref="B22" si="8">A22&amp;"-SS-"&amp;C22&amp;"-"&amp;E22&amp;"-"&amp;G22</f>
        <v>IT-SS-3-2-4</v>
      </c>
      <c r="C22" s="21">
        <v>3</v>
      </c>
      <c r="D22" s="23"/>
      <c r="E22" s="21">
        <v>2</v>
      </c>
      <c r="F22" s="23"/>
      <c r="G22" s="21">
        <v>4</v>
      </c>
      <c r="H22" s="52" t="s">
        <v>361</v>
      </c>
      <c r="I22" s="33" t="s">
        <v>147</v>
      </c>
      <c r="J22" s="47" t="s">
        <v>149</v>
      </c>
      <c r="K22" s="33" t="s">
        <v>498</v>
      </c>
      <c r="L22" s="25" t="s">
        <v>28</v>
      </c>
      <c r="M22" s="26"/>
      <c r="N22" s="26" t="s">
        <v>515</v>
      </c>
      <c r="O22" s="27"/>
      <c r="P22" s="26"/>
      <c r="Q22" s="22"/>
      <c r="R22" s="28"/>
      <c r="S22" s="27"/>
      <c r="T22" s="29"/>
      <c r="U22" s="27"/>
      <c r="V22" s="30"/>
      <c r="W22" s="9"/>
      <c r="X22" s="9"/>
      <c r="Y22" s="9"/>
      <c r="Z22" s="9"/>
    </row>
    <row r="23" spans="1:26" ht="225">
      <c r="A23" s="21" t="s">
        <v>26</v>
      </c>
      <c r="B23" s="22" t="str">
        <f t="shared" si="1"/>
        <v>IT-SS-3-2-5</v>
      </c>
      <c r="C23" s="21">
        <v>3</v>
      </c>
      <c r="D23" s="23"/>
      <c r="E23" s="21">
        <v>2</v>
      </c>
      <c r="F23" s="23"/>
      <c r="G23" s="21">
        <v>5</v>
      </c>
      <c r="H23" s="52" t="s">
        <v>368</v>
      </c>
      <c r="I23" s="33" t="s">
        <v>298</v>
      </c>
      <c r="J23" s="47" t="s">
        <v>149</v>
      </c>
      <c r="K23" s="33" t="s">
        <v>150</v>
      </c>
      <c r="L23" s="25" t="s">
        <v>28</v>
      </c>
      <c r="M23" s="26"/>
      <c r="N23" s="26" t="s">
        <v>515</v>
      </c>
      <c r="O23" s="27"/>
      <c r="P23" s="26"/>
      <c r="Q23" s="22"/>
      <c r="R23" s="28"/>
      <c r="S23" s="27"/>
      <c r="T23" s="29"/>
      <c r="U23" s="27"/>
      <c r="V23" s="30"/>
      <c r="W23" s="9"/>
      <c r="X23" s="9"/>
      <c r="Y23" s="9"/>
      <c r="Z23" s="9"/>
    </row>
    <row r="24" spans="1:26" ht="240">
      <c r="A24" s="21" t="s">
        <v>26</v>
      </c>
      <c r="B24" s="22" t="str">
        <f t="shared" ref="B24:B25" si="9">A24&amp;"-SS-"&amp;C24&amp;"-"&amp;E24&amp;"-"&amp;G24</f>
        <v>IT-SS-3-2-6</v>
      </c>
      <c r="C24" s="21">
        <v>3</v>
      </c>
      <c r="D24" s="23"/>
      <c r="E24" s="21">
        <v>2</v>
      </c>
      <c r="F24" s="23"/>
      <c r="G24" s="21">
        <v>6</v>
      </c>
      <c r="H24" s="52" t="s">
        <v>360</v>
      </c>
      <c r="I24" s="33" t="s">
        <v>147</v>
      </c>
      <c r="J24" s="47" t="s">
        <v>149</v>
      </c>
      <c r="K24" s="33" t="s">
        <v>150</v>
      </c>
      <c r="L24" s="25" t="s">
        <v>28</v>
      </c>
      <c r="M24" s="26"/>
      <c r="N24" s="26" t="s">
        <v>515</v>
      </c>
      <c r="O24" s="27"/>
      <c r="P24" s="26"/>
      <c r="Q24" s="22"/>
      <c r="R24" s="28"/>
      <c r="S24" s="27"/>
      <c r="T24" s="29"/>
      <c r="U24" s="27"/>
      <c r="V24" s="30"/>
      <c r="W24" s="9"/>
      <c r="X24" s="9"/>
      <c r="Y24" s="9"/>
      <c r="Z24" s="9"/>
    </row>
    <row r="25" spans="1:26" s="66" customFormat="1" ht="283.89999999999998" customHeight="1">
      <c r="A25" s="55" t="s">
        <v>26</v>
      </c>
      <c r="B25" s="56" t="str">
        <f t="shared" si="9"/>
        <v>IT-SS-3-2-7</v>
      </c>
      <c r="C25" s="55">
        <v>3</v>
      </c>
      <c r="D25" s="53"/>
      <c r="E25" s="55">
        <v>2</v>
      </c>
      <c r="F25" s="53"/>
      <c r="G25" s="55">
        <v>7</v>
      </c>
      <c r="H25" s="53" t="s">
        <v>369</v>
      </c>
      <c r="I25" s="57" t="s">
        <v>390</v>
      </c>
      <c r="J25" s="58" t="s">
        <v>524</v>
      </c>
      <c r="K25" s="54" t="s">
        <v>497</v>
      </c>
      <c r="L25" s="59" t="s">
        <v>28</v>
      </c>
      <c r="M25" s="60"/>
      <c r="N25" s="26" t="s">
        <v>515</v>
      </c>
      <c r="O25" s="61"/>
      <c r="P25" s="60"/>
      <c r="Q25" s="56"/>
      <c r="R25" s="62"/>
      <c r="S25" s="61"/>
      <c r="T25" s="63"/>
      <c r="U25" s="61"/>
      <c r="V25" s="64"/>
      <c r="W25" s="65"/>
      <c r="X25" s="65"/>
      <c r="Y25" s="65"/>
      <c r="Z25" s="65"/>
    </row>
    <row r="26" spans="1:26" s="66" customFormat="1" ht="283.89999999999998" customHeight="1">
      <c r="A26" s="55" t="s">
        <v>26</v>
      </c>
      <c r="B26" s="56" t="str">
        <f t="shared" si="1"/>
        <v>IT-SS-3-2-8</v>
      </c>
      <c r="C26" s="55">
        <v>3</v>
      </c>
      <c r="D26" s="53"/>
      <c r="E26" s="55">
        <v>2</v>
      </c>
      <c r="F26" s="53"/>
      <c r="G26" s="55">
        <v>8</v>
      </c>
      <c r="H26" s="53" t="s">
        <v>359</v>
      </c>
      <c r="I26" s="57" t="s">
        <v>151</v>
      </c>
      <c r="J26" s="58" t="s">
        <v>524</v>
      </c>
      <c r="K26" s="54" t="s">
        <v>497</v>
      </c>
      <c r="L26" s="59" t="s">
        <v>28</v>
      </c>
      <c r="M26" s="60"/>
      <c r="N26" s="26" t="s">
        <v>515</v>
      </c>
      <c r="O26" s="61"/>
      <c r="P26" s="60"/>
      <c r="Q26" s="56"/>
      <c r="R26" s="62"/>
      <c r="S26" s="61"/>
      <c r="T26" s="63"/>
      <c r="U26" s="61"/>
      <c r="V26" s="64"/>
      <c r="W26" s="65"/>
      <c r="X26" s="65"/>
      <c r="Y26" s="65"/>
      <c r="Z26" s="65"/>
    </row>
    <row r="27" spans="1:26" ht="285">
      <c r="A27" s="21" t="s">
        <v>26</v>
      </c>
      <c r="B27" s="22" t="str">
        <f t="shared" ref="B27" si="10">A27&amp;"-SS-"&amp;C27&amp;"-"&amp;E27&amp;"-"&amp;G27</f>
        <v>IT-SS-4-1-1</v>
      </c>
      <c r="C27" s="21">
        <v>4</v>
      </c>
      <c r="D27" s="23" t="s">
        <v>416</v>
      </c>
      <c r="E27" s="21">
        <v>1</v>
      </c>
      <c r="F27" s="23" t="s">
        <v>27</v>
      </c>
      <c r="G27" s="21">
        <v>1</v>
      </c>
      <c r="H27" s="23" t="s">
        <v>354</v>
      </c>
      <c r="I27" s="33" t="s">
        <v>391</v>
      </c>
      <c r="J27" s="47" t="s">
        <v>143</v>
      </c>
      <c r="K27" s="47" t="s">
        <v>155</v>
      </c>
      <c r="L27" s="25" t="s">
        <v>28</v>
      </c>
      <c r="M27" s="26"/>
      <c r="N27" s="26" t="s">
        <v>515</v>
      </c>
      <c r="O27" s="27"/>
      <c r="P27" s="26"/>
      <c r="Q27" s="22"/>
      <c r="R27" s="28"/>
      <c r="S27" s="27"/>
      <c r="T27" s="29"/>
      <c r="U27" s="27"/>
      <c r="V27" s="30"/>
      <c r="W27" s="9"/>
      <c r="X27" s="9"/>
      <c r="Y27" s="9"/>
      <c r="Z27" s="9"/>
    </row>
    <row r="28" spans="1:26" ht="300">
      <c r="A28" s="21" t="s">
        <v>26</v>
      </c>
      <c r="B28" s="22" t="str">
        <f t="shared" si="1"/>
        <v>IT-SS-4-1-2</v>
      </c>
      <c r="C28" s="21">
        <v>4</v>
      </c>
      <c r="D28" s="23"/>
      <c r="E28" s="21">
        <v>1</v>
      </c>
      <c r="F28" s="23"/>
      <c r="G28" s="21">
        <v>2</v>
      </c>
      <c r="H28" s="23" t="s">
        <v>353</v>
      </c>
      <c r="I28" s="33" t="s">
        <v>395</v>
      </c>
      <c r="J28" s="47" t="s">
        <v>143</v>
      </c>
      <c r="K28" s="47" t="s">
        <v>155</v>
      </c>
      <c r="L28" s="25" t="s">
        <v>28</v>
      </c>
      <c r="M28" s="26"/>
      <c r="N28" s="26" t="s">
        <v>515</v>
      </c>
      <c r="O28" s="27"/>
      <c r="P28" s="26"/>
      <c r="Q28" s="22"/>
      <c r="R28" s="28"/>
      <c r="S28" s="27"/>
      <c r="T28" s="29"/>
      <c r="U28" s="27"/>
      <c r="V28" s="30"/>
      <c r="W28" s="9"/>
      <c r="X28" s="9"/>
      <c r="Y28" s="9"/>
      <c r="Z28" s="9"/>
    </row>
    <row r="29" spans="1:26" ht="285">
      <c r="A29" s="21" t="s">
        <v>26</v>
      </c>
      <c r="B29" s="22" t="str">
        <f t="shared" ref="B29" si="11">A29&amp;"-SS-"&amp;C29&amp;"-"&amp;E29&amp;"-"&amp;G29</f>
        <v>IT-SS-4-1-3</v>
      </c>
      <c r="C29" s="21">
        <v>4</v>
      </c>
      <c r="D29" s="23"/>
      <c r="E29" s="21">
        <v>1</v>
      </c>
      <c r="F29" s="23"/>
      <c r="G29" s="21">
        <v>3</v>
      </c>
      <c r="H29" s="52" t="s">
        <v>351</v>
      </c>
      <c r="I29" s="33" t="s">
        <v>391</v>
      </c>
      <c r="J29" s="47" t="s">
        <v>143</v>
      </c>
      <c r="K29" s="33" t="s">
        <v>496</v>
      </c>
      <c r="L29" s="25" t="s">
        <v>28</v>
      </c>
      <c r="M29" s="26"/>
      <c r="N29" s="26" t="s">
        <v>515</v>
      </c>
      <c r="O29" s="27"/>
      <c r="P29" s="26"/>
      <c r="Q29" s="22"/>
      <c r="R29" s="28"/>
      <c r="S29" s="27"/>
      <c r="T29" s="29"/>
      <c r="U29" s="27"/>
      <c r="V29" s="30"/>
      <c r="W29" s="9"/>
      <c r="X29" s="9"/>
      <c r="Y29" s="9"/>
      <c r="Z29" s="9"/>
    </row>
    <row r="30" spans="1:26" ht="300">
      <c r="A30" s="21" t="s">
        <v>26</v>
      </c>
      <c r="B30" s="22" t="str">
        <f t="shared" si="1"/>
        <v>IT-SS-4-1-4</v>
      </c>
      <c r="C30" s="21">
        <v>4</v>
      </c>
      <c r="D30" s="23"/>
      <c r="E30" s="21">
        <v>1</v>
      </c>
      <c r="F30" s="23"/>
      <c r="G30" s="21">
        <v>4</v>
      </c>
      <c r="H30" s="52" t="s">
        <v>352</v>
      </c>
      <c r="I30" s="33" t="s">
        <v>395</v>
      </c>
      <c r="J30" s="47" t="s">
        <v>143</v>
      </c>
      <c r="K30" s="33" t="s">
        <v>496</v>
      </c>
      <c r="L30" s="25" t="s">
        <v>28</v>
      </c>
      <c r="M30" s="26"/>
      <c r="N30" s="26" t="s">
        <v>515</v>
      </c>
      <c r="O30" s="27"/>
      <c r="P30" s="26"/>
      <c r="Q30" s="22"/>
      <c r="R30" s="28"/>
      <c r="S30" s="27"/>
      <c r="T30" s="29"/>
      <c r="U30" s="27"/>
      <c r="V30" s="30"/>
      <c r="W30" s="9"/>
      <c r="X30" s="9"/>
      <c r="Y30" s="9"/>
      <c r="Z30" s="9"/>
    </row>
    <row r="31" spans="1:26" ht="285">
      <c r="A31" s="21" t="s">
        <v>26</v>
      </c>
      <c r="B31" s="22" t="str">
        <f t="shared" ref="B31" si="12">A31&amp;"-SS-"&amp;C31&amp;"-"&amp;E31&amp;"-"&amp;G31</f>
        <v>IT-SS-4-1-5</v>
      </c>
      <c r="C31" s="21">
        <v>4</v>
      </c>
      <c r="D31" s="23"/>
      <c r="E31" s="21">
        <v>1</v>
      </c>
      <c r="F31" s="23"/>
      <c r="G31" s="21">
        <v>5</v>
      </c>
      <c r="H31" s="52" t="s">
        <v>368</v>
      </c>
      <c r="I31" s="33" t="s">
        <v>391</v>
      </c>
      <c r="J31" s="47" t="s">
        <v>156</v>
      </c>
      <c r="K31" s="24" t="s">
        <v>157</v>
      </c>
      <c r="L31" s="25" t="s">
        <v>28</v>
      </c>
      <c r="M31" s="26"/>
      <c r="N31" s="26" t="s">
        <v>515</v>
      </c>
      <c r="O31" s="27"/>
      <c r="P31" s="26"/>
      <c r="Q31" s="22"/>
      <c r="R31" s="28"/>
      <c r="S31" s="27"/>
      <c r="T31" s="29"/>
      <c r="U31" s="27"/>
      <c r="V31" s="30"/>
      <c r="W31" s="9"/>
      <c r="X31" s="9"/>
      <c r="Y31" s="9"/>
      <c r="Z31" s="9"/>
    </row>
    <row r="32" spans="1:26" ht="300">
      <c r="A32" s="21" t="s">
        <v>26</v>
      </c>
      <c r="B32" s="22" t="str">
        <f t="shared" si="1"/>
        <v>IT-SS-4-1-6</v>
      </c>
      <c r="C32" s="21">
        <v>4</v>
      </c>
      <c r="D32" s="23"/>
      <c r="E32" s="21">
        <v>1</v>
      </c>
      <c r="F32" s="23"/>
      <c r="G32" s="21">
        <v>6</v>
      </c>
      <c r="H32" s="52" t="s">
        <v>370</v>
      </c>
      <c r="I32" s="33" t="s">
        <v>395</v>
      </c>
      <c r="J32" s="47" t="s">
        <v>156</v>
      </c>
      <c r="K32" s="24" t="s">
        <v>157</v>
      </c>
      <c r="L32" s="25" t="s">
        <v>28</v>
      </c>
      <c r="M32" s="26"/>
      <c r="N32" s="26" t="s">
        <v>515</v>
      </c>
      <c r="O32" s="27"/>
      <c r="P32" s="26"/>
      <c r="Q32" s="22"/>
      <c r="R32" s="28"/>
      <c r="S32" s="27"/>
      <c r="T32" s="29"/>
      <c r="U32" s="27"/>
      <c r="V32" s="30"/>
      <c r="W32" s="9"/>
      <c r="X32" s="9"/>
      <c r="Y32" s="9"/>
      <c r="Z32" s="9"/>
    </row>
    <row r="33" spans="1:26" ht="360">
      <c r="A33" s="21" t="s">
        <v>26</v>
      </c>
      <c r="B33" s="22" t="str">
        <f t="shared" ref="B33" si="13">A33&amp;"-SS-"&amp;C33&amp;"-"&amp;E33&amp;"-"&amp;G33</f>
        <v>IT-SS-4-1-7</v>
      </c>
      <c r="C33" s="21">
        <v>4</v>
      </c>
      <c r="D33" s="23"/>
      <c r="E33" s="21">
        <v>1</v>
      </c>
      <c r="F33" s="23"/>
      <c r="G33" s="21">
        <v>7</v>
      </c>
      <c r="H33" s="23" t="s">
        <v>369</v>
      </c>
      <c r="I33" s="33" t="s">
        <v>525</v>
      </c>
      <c r="J33" s="47" t="s">
        <v>143</v>
      </c>
      <c r="K33" s="24" t="s">
        <v>499</v>
      </c>
      <c r="L33" s="25" t="s">
        <v>28</v>
      </c>
      <c r="M33" s="26"/>
      <c r="N33" s="26" t="s">
        <v>515</v>
      </c>
      <c r="O33" s="27"/>
      <c r="P33" s="26"/>
      <c r="Q33" s="22"/>
      <c r="R33" s="28"/>
      <c r="S33" s="27"/>
      <c r="T33" s="29"/>
      <c r="U33" s="27"/>
      <c r="V33" s="30"/>
      <c r="W33" s="9"/>
      <c r="X33" s="9"/>
      <c r="Y33" s="9"/>
      <c r="Z33" s="9"/>
    </row>
    <row r="34" spans="1:26" ht="375">
      <c r="A34" s="21" t="s">
        <v>26</v>
      </c>
      <c r="B34" s="22" t="str">
        <f t="shared" si="1"/>
        <v>IT-SS-4-1-8</v>
      </c>
      <c r="C34" s="21">
        <v>4</v>
      </c>
      <c r="D34" s="23"/>
      <c r="E34" s="21">
        <v>1</v>
      </c>
      <c r="F34" s="23"/>
      <c r="G34" s="21">
        <v>8</v>
      </c>
      <c r="H34" s="23" t="s">
        <v>371</v>
      </c>
      <c r="I34" s="33" t="s">
        <v>526</v>
      </c>
      <c r="J34" s="47" t="s">
        <v>143</v>
      </c>
      <c r="K34" s="24" t="s">
        <v>499</v>
      </c>
      <c r="L34" s="25" t="s">
        <v>28</v>
      </c>
      <c r="M34" s="26"/>
      <c r="N34" s="26" t="s">
        <v>515</v>
      </c>
      <c r="O34" s="27"/>
      <c r="P34" s="26"/>
      <c r="Q34" s="22"/>
      <c r="R34" s="28"/>
      <c r="S34" s="27"/>
      <c r="T34" s="29"/>
      <c r="U34" s="27"/>
      <c r="V34" s="30"/>
      <c r="W34" s="9"/>
      <c r="X34" s="9"/>
      <c r="Y34" s="9"/>
      <c r="Z34" s="9"/>
    </row>
    <row r="35" spans="1:26" ht="300">
      <c r="A35" s="21" t="s">
        <v>26</v>
      </c>
      <c r="B35" s="22" t="str">
        <f t="shared" si="1"/>
        <v>IT-SS-4-2-1</v>
      </c>
      <c r="C35" s="21">
        <v>4</v>
      </c>
      <c r="D35" s="23"/>
      <c r="E35" s="21">
        <v>2</v>
      </c>
      <c r="F35" s="23" t="s">
        <v>387</v>
      </c>
      <c r="G35" s="21">
        <v>1</v>
      </c>
      <c r="H35" s="23" t="s">
        <v>251</v>
      </c>
      <c r="I35" s="95" t="s">
        <v>541</v>
      </c>
      <c r="J35" s="96" t="s">
        <v>253</v>
      </c>
      <c r="K35" s="33" t="s">
        <v>257</v>
      </c>
      <c r="L35" s="25" t="s">
        <v>28</v>
      </c>
      <c r="M35" s="26"/>
      <c r="N35" s="26" t="s">
        <v>521</v>
      </c>
      <c r="O35" s="27">
        <v>45394</v>
      </c>
      <c r="P35" s="93" t="s">
        <v>1</v>
      </c>
      <c r="Q35" s="22"/>
      <c r="R35" s="28"/>
      <c r="S35" s="27"/>
      <c r="T35" s="29"/>
      <c r="U35" s="27"/>
      <c r="V35" s="30"/>
      <c r="W35" s="9"/>
      <c r="X35" s="9"/>
      <c r="Y35" s="9"/>
      <c r="Z35" s="9"/>
    </row>
    <row r="36" spans="1:26" s="110" customFormat="1" ht="103.15" customHeight="1">
      <c r="A36" s="97" t="s">
        <v>26</v>
      </c>
      <c r="B36" s="98" t="str">
        <f t="shared" ref="B36" si="14">A36&amp;"-SS-"&amp;C36&amp;"-"&amp;E36&amp;"-"&amp;G36</f>
        <v>IT-SS-4-2-2</v>
      </c>
      <c r="C36" s="97">
        <v>4</v>
      </c>
      <c r="D36" s="99"/>
      <c r="E36" s="97">
        <v>2</v>
      </c>
      <c r="F36" s="99"/>
      <c r="G36" s="113">
        <v>2</v>
      </c>
      <c r="H36" s="100" t="s">
        <v>542</v>
      </c>
      <c r="I36" s="101" t="s">
        <v>280</v>
      </c>
      <c r="J36" s="102" t="s">
        <v>544</v>
      </c>
      <c r="K36" s="101" t="s">
        <v>543</v>
      </c>
      <c r="L36" s="103" t="s">
        <v>28</v>
      </c>
      <c r="M36" s="104"/>
      <c r="N36" s="104" t="s">
        <v>521</v>
      </c>
      <c r="O36" s="105">
        <v>45394</v>
      </c>
      <c r="P36" s="93" t="s">
        <v>1</v>
      </c>
      <c r="Q36" s="98"/>
      <c r="R36" s="106"/>
      <c r="S36" s="105"/>
      <c r="T36" s="107"/>
      <c r="U36" s="105"/>
      <c r="V36" s="108"/>
      <c r="W36" s="109"/>
      <c r="X36" s="109"/>
      <c r="Y36" s="109"/>
      <c r="Z36" s="109"/>
    </row>
    <row r="37" spans="1:26" ht="103.15" customHeight="1">
      <c r="A37" s="21" t="s">
        <v>26</v>
      </c>
      <c r="B37" s="22" t="str">
        <f t="shared" si="1"/>
        <v>IT-SS-4-2-3</v>
      </c>
      <c r="C37" s="21">
        <v>4</v>
      </c>
      <c r="D37" s="23"/>
      <c r="E37" s="21">
        <v>2</v>
      </c>
      <c r="F37" s="23"/>
      <c r="G37" s="111">
        <v>3</v>
      </c>
      <c r="H37" s="23" t="s">
        <v>254</v>
      </c>
      <c r="I37" s="95" t="s">
        <v>546</v>
      </c>
      <c r="J37" s="96" t="s">
        <v>259</v>
      </c>
      <c r="K37" s="95" t="s">
        <v>252</v>
      </c>
      <c r="L37" s="25" t="s">
        <v>28</v>
      </c>
      <c r="M37" s="26"/>
      <c r="N37" s="26" t="s">
        <v>521</v>
      </c>
      <c r="O37" s="27">
        <v>45394</v>
      </c>
      <c r="P37" s="93" t="s">
        <v>1</v>
      </c>
      <c r="Q37" s="22"/>
      <c r="R37" s="28"/>
      <c r="S37" s="27"/>
      <c r="T37" s="29"/>
      <c r="U37" s="27"/>
      <c r="V37" s="30"/>
      <c r="W37" s="9"/>
      <c r="X37" s="9"/>
      <c r="Y37" s="9"/>
      <c r="Z37" s="9"/>
    </row>
    <row r="38" spans="1:26" ht="105" customHeight="1">
      <c r="A38" s="21" t="s">
        <v>26</v>
      </c>
      <c r="B38" s="22" t="str">
        <f t="shared" si="1"/>
        <v>IT-SS-4-2-4</v>
      </c>
      <c r="C38" s="21">
        <v>4</v>
      </c>
      <c r="D38" s="23"/>
      <c r="E38" s="21">
        <v>2</v>
      </c>
      <c r="F38" s="23"/>
      <c r="G38" s="111">
        <v>4</v>
      </c>
      <c r="H38" s="23" t="s">
        <v>255</v>
      </c>
      <c r="I38" s="95" t="s">
        <v>545</v>
      </c>
      <c r="J38" s="96" t="s">
        <v>260</v>
      </c>
      <c r="K38" s="95" t="s">
        <v>261</v>
      </c>
      <c r="L38" s="25" t="s">
        <v>28</v>
      </c>
      <c r="M38" s="26"/>
      <c r="N38" s="26" t="s">
        <v>521</v>
      </c>
      <c r="O38" s="27">
        <v>45394</v>
      </c>
      <c r="P38" s="93" t="s">
        <v>1</v>
      </c>
      <c r="Q38" s="22"/>
      <c r="R38" s="28"/>
      <c r="S38" s="27"/>
      <c r="T38" s="29"/>
      <c r="U38" s="27"/>
      <c r="V38" s="30"/>
      <c r="W38" s="9"/>
      <c r="X38" s="9"/>
      <c r="Y38" s="9"/>
      <c r="Z38" s="9"/>
    </row>
    <row r="39" spans="1:26" ht="111.6" customHeight="1">
      <c r="A39" s="21" t="s">
        <v>26</v>
      </c>
      <c r="B39" s="22" t="str">
        <f t="shared" ref="B39" si="15">A39&amp;"-SS-"&amp;C39&amp;"-"&amp;E39&amp;"-"&amp;G39</f>
        <v>IT-SS-4-2-5</v>
      </c>
      <c r="C39" s="21">
        <v>4</v>
      </c>
      <c r="D39" s="23"/>
      <c r="E39" s="21">
        <v>2</v>
      </c>
      <c r="F39" s="23"/>
      <c r="G39" s="111">
        <v>5</v>
      </c>
      <c r="H39" s="23" t="s">
        <v>268</v>
      </c>
      <c r="I39" s="96" t="s">
        <v>547</v>
      </c>
      <c r="J39" s="96" t="s">
        <v>267</v>
      </c>
      <c r="K39" s="95" t="s">
        <v>252</v>
      </c>
      <c r="L39" s="25" t="s">
        <v>28</v>
      </c>
      <c r="M39" s="26"/>
      <c r="N39" s="26" t="s">
        <v>521</v>
      </c>
      <c r="O39" s="27">
        <v>45394</v>
      </c>
      <c r="P39" s="93" t="s">
        <v>1</v>
      </c>
      <c r="Q39" s="22"/>
      <c r="R39" s="28"/>
      <c r="S39" s="27"/>
      <c r="T39" s="29"/>
      <c r="U39" s="27"/>
      <c r="V39" s="30"/>
      <c r="W39" s="9"/>
      <c r="X39" s="9"/>
      <c r="Y39" s="9"/>
      <c r="Z39" s="9"/>
    </row>
    <row r="40" spans="1:26" ht="106.15" customHeight="1">
      <c r="A40" s="21" t="s">
        <v>26</v>
      </c>
      <c r="B40" s="22" t="str">
        <f t="shared" si="1"/>
        <v>IT-SS-4-2-6</v>
      </c>
      <c r="C40" s="21">
        <v>4</v>
      </c>
      <c r="D40" s="23"/>
      <c r="E40" s="21">
        <v>2</v>
      </c>
      <c r="F40" s="23"/>
      <c r="G40" s="111">
        <v>6</v>
      </c>
      <c r="H40" s="23" t="s">
        <v>256</v>
      </c>
      <c r="I40" s="96" t="s">
        <v>548</v>
      </c>
      <c r="J40" s="96" t="s">
        <v>262</v>
      </c>
      <c r="K40" s="95" t="s">
        <v>263</v>
      </c>
      <c r="L40" s="25" t="s">
        <v>28</v>
      </c>
      <c r="M40" s="26"/>
      <c r="N40" s="26" t="s">
        <v>521</v>
      </c>
      <c r="O40" s="27">
        <v>45394</v>
      </c>
      <c r="P40" s="93" t="s">
        <v>1</v>
      </c>
      <c r="Q40" s="22"/>
      <c r="R40" s="28"/>
      <c r="S40" s="27"/>
      <c r="T40" s="29"/>
      <c r="U40" s="27"/>
      <c r="V40" s="30"/>
      <c r="W40" s="9"/>
      <c r="X40" s="9"/>
      <c r="Y40" s="9"/>
      <c r="Z40" s="9"/>
    </row>
    <row r="41" spans="1:26" ht="108" customHeight="1">
      <c r="A41" s="21" t="s">
        <v>26</v>
      </c>
      <c r="B41" s="22" t="str">
        <f t="shared" ref="B41:B54" si="16">A41&amp;"-SS-"&amp;C41&amp;"-"&amp;E41&amp;"-"&amp;G41</f>
        <v>IT-SS-4-2-7</v>
      </c>
      <c r="C41" s="21">
        <v>4</v>
      </c>
      <c r="D41" s="23"/>
      <c r="E41" s="21">
        <v>2</v>
      </c>
      <c r="F41" s="23"/>
      <c r="G41" s="111">
        <v>7</v>
      </c>
      <c r="H41" s="23" t="s">
        <v>258</v>
      </c>
      <c r="I41" s="95" t="s">
        <v>549</v>
      </c>
      <c r="J41" s="96" t="s">
        <v>264</v>
      </c>
      <c r="K41" s="95" t="s">
        <v>257</v>
      </c>
      <c r="L41" s="25" t="s">
        <v>28</v>
      </c>
      <c r="M41" s="26"/>
      <c r="N41" s="26" t="s">
        <v>521</v>
      </c>
      <c r="O41" s="27">
        <v>45394</v>
      </c>
      <c r="P41" s="93" t="s">
        <v>1</v>
      </c>
      <c r="Q41" s="22"/>
      <c r="R41" s="28"/>
      <c r="S41" s="27"/>
      <c r="T41" s="29"/>
      <c r="U41" s="27"/>
      <c r="V41" s="30"/>
      <c r="W41" s="9"/>
      <c r="X41" s="9"/>
      <c r="Y41" s="9"/>
      <c r="Z41" s="9"/>
    </row>
    <row r="42" spans="1:26" ht="285">
      <c r="A42" s="21" t="s">
        <v>26</v>
      </c>
      <c r="B42" s="22" t="str">
        <f t="shared" si="16"/>
        <v>IT-SS-4-3-1</v>
      </c>
      <c r="C42" s="21">
        <v>4</v>
      </c>
      <c r="D42" s="23"/>
      <c r="E42" s="21">
        <v>3</v>
      </c>
      <c r="F42" s="23" t="s">
        <v>366</v>
      </c>
      <c r="G42" s="21">
        <v>1</v>
      </c>
      <c r="H42" s="23" t="s">
        <v>251</v>
      </c>
      <c r="I42" s="95" t="s">
        <v>550</v>
      </c>
      <c r="J42" s="96" t="s">
        <v>253</v>
      </c>
      <c r="K42" s="33" t="s">
        <v>257</v>
      </c>
      <c r="L42" s="25" t="s">
        <v>28</v>
      </c>
      <c r="M42" s="26"/>
      <c r="N42" s="26" t="s">
        <v>521</v>
      </c>
      <c r="O42" s="27">
        <v>45394</v>
      </c>
      <c r="P42" s="26" t="s">
        <v>1</v>
      </c>
      <c r="Q42" s="22"/>
      <c r="R42" s="28"/>
      <c r="S42" s="27"/>
      <c r="T42" s="29"/>
      <c r="U42" s="27"/>
      <c r="V42" s="30"/>
      <c r="W42" s="9"/>
      <c r="X42" s="9"/>
      <c r="Y42" s="9"/>
      <c r="Z42" s="9"/>
    </row>
    <row r="43" spans="1:26" s="129" customFormat="1" ht="115.15" customHeight="1">
      <c r="A43" s="112" t="s">
        <v>26</v>
      </c>
      <c r="B43" s="114" t="str">
        <f t="shared" ref="B43" si="17">A43&amp;"-SS-"&amp;C43&amp;"-"&amp;E43&amp;"-"&amp;G43</f>
        <v>IT-SS-4-3-2</v>
      </c>
      <c r="C43" s="112">
        <v>4</v>
      </c>
      <c r="D43" s="115"/>
      <c r="E43" s="112">
        <v>3</v>
      </c>
      <c r="F43" s="115"/>
      <c r="G43" s="112">
        <v>2</v>
      </c>
      <c r="H43" s="115" t="s">
        <v>542</v>
      </c>
      <c r="I43" s="116" t="s">
        <v>281</v>
      </c>
      <c r="J43" s="117" t="s">
        <v>544</v>
      </c>
      <c r="K43" s="116" t="s">
        <v>543</v>
      </c>
      <c r="L43" s="118" t="s">
        <v>28</v>
      </c>
      <c r="M43" s="119"/>
      <c r="N43" s="119" t="s">
        <v>521</v>
      </c>
      <c r="O43" s="27">
        <v>45394</v>
      </c>
      <c r="P43" s="26" t="s">
        <v>1</v>
      </c>
      <c r="Q43" s="114"/>
      <c r="R43" s="121"/>
      <c r="S43" s="120"/>
      <c r="T43" s="122"/>
      <c r="U43" s="120"/>
      <c r="V43" s="123"/>
      <c r="W43" s="128"/>
      <c r="X43" s="128"/>
      <c r="Y43" s="128"/>
      <c r="Z43" s="128"/>
    </row>
    <row r="44" spans="1:26" ht="115.15" customHeight="1">
      <c r="A44" s="21" t="s">
        <v>26</v>
      </c>
      <c r="B44" s="22" t="str">
        <f t="shared" si="16"/>
        <v>IT-SS-4-3-3</v>
      </c>
      <c r="C44" s="21">
        <v>4</v>
      </c>
      <c r="D44" s="23"/>
      <c r="E44" s="21">
        <v>3</v>
      </c>
      <c r="F44" s="23"/>
      <c r="G44" s="111">
        <v>3</v>
      </c>
      <c r="H44" s="23" t="s">
        <v>254</v>
      </c>
      <c r="I44" s="95" t="s">
        <v>282</v>
      </c>
      <c r="J44" s="47" t="s">
        <v>259</v>
      </c>
      <c r="K44" s="33" t="s">
        <v>252</v>
      </c>
      <c r="L44" s="25" t="s">
        <v>28</v>
      </c>
      <c r="M44" s="26"/>
      <c r="N44" s="26" t="s">
        <v>521</v>
      </c>
      <c r="O44" s="27">
        <v>45394</v>
      </c>
      <c r="P44" s="26" t="s">
        <v>1</v>
      </c>
      <c r="Q44" s="22"/>
      <c r="R44" s="28"/>
      <c r="S44" s="27"/>
      <c r="T44" s="29"/>
      <c r="U44" s="27"/>
      <c r="V44" s="30"/>
      <c r="W44" s="9"/>
      <c r="X44" s="9"/>
      <c r="Y44" s="9"/>
      <c r="Z44" s="9"/>
    </row>
    <row r="45" spans="1:26" ht="104.45" customHeight="1">
      <c r="A45" s="21" t="s">
        <v>26</v>
      </c>
      <c r="B45" s="22" t="str">
        <f t="shared" si="16"/>
        <v>IT-SS-4-3-4</v>
      </c>
      <c r="C45" s="21">
        <v>4</v>
      </c>
      <c r="D45" s="23"/>
      <c r="E45" s="21">
        <v>3</v>
      </c>
      <c r="F45" s="23"/>
      <c r="G45" s="111">
        <v>4</v>
      </c>
      <c r="H45" s="23" t="s">
        <v>255</v>
      </c>
      <c r="I45" s="95" t="s">
        <v>283</v>
      </c>
      <c r="J45" s="47" t="s">
        <v>260</v>
      </c>
      <c r="K45" s="33" t="s">
        <v>261</v>
      </c>
      <c r="L45" s="25" t="s">
        <v>28</v>
      </c>
      <c r="M45" s="26"/>
      <c r="N45" s="26" t="s">
        <v>521</v>
      </c>
      <c r="O45" s="27">
        <v>45394</v>
      </c>
      <c r="P45" s="26" t="s">
        <v>1</v>
      </c>
      <c r="Q45" s="22"/>
      <c r="R45" s="28"/>
      <c r="S45" s="27"/>
      <c r="T45" s="29"/>
      <c r="U45" s="27"/>
      <c r="V45" s="30"/>
      <c r="W45" s="9"/>
      <c r="X45" s="9"/>
      <c r="Y45" s="9"/>
      <c r="Z45" s="9"/>
    </row>
    <row r="46" spans="1:26" ht="105.6" customHeight="1">
      <c r="A46" s="21" t="s">
        <v>26</v>
      </c>
      <c r="B46" s="22" t="str">
        <f t="shared" si="16"/>
        <v>IT-SS-4-3-5</v>
      </c>
      <c r="C46" s="21">
        <v>4</v>
      </c>
      <c r="D46" s="23"/>
      <c r="E46" s="21">
        <v>3</v>
      </c>
      <c r="F46" s="23"/>
      <c r="G46" s="111">
        <v>5</v>
      </c>
      <c r="H46" s="23" t="s">
        <v>268</v>
      </c>
      <c r="I46" s="96" t="s">
        <v>284</v>
      </c>
      <c r="J46" s="47" t="s">
        <v>267</v>
      </c>
      <c r="K46" s="33" t="s">
        <v>252</v>
      </c>
      <c r="L46" s="25" t="s">
        <v>28</v>
      </c>
      <c r="M46" s="26"/>
      <c r="N46" s="26" t="s">
        <v>521</v>
      </c>
      <c r="O46" s="27">
        <v>45394</v>
      </c>
      <c r="P46" s="26" t="s">
        <v>1</v>
      </c>
      <c r="Q46" s="22"/>
      <c r="R46" s="28"/>
      <c r="S46" s="27"/>
      <c r="T46" s="29"/>
      <c r="U46" s="27"/>
      <c r="V46" s="30"/>
      <c r="W46" s="9"/>
      <c r="X46" s="9"/>
      <c r="Y46" s="9"/>
      <c r="Z46" s="9"/>
    </row>
    <row r="47" spans="1:26" ht="108" customHeight="1">
      <c r="A47" s="21" t="s">
        <v>26</v>
      </c>
      <c r="B47" s="22" t="str">
        <f t="shared" si="16"/>
        <v>IT-SS-4-3-6</v>
      </c>
      <c r="C47" s="21">
        <v>4</v>
      </c>
      <c r="D47" s="23"/>
      <c r="E47" s="21">
        <v>3</v>
      </c>
      <c r="F47" s="23"/>
      <c r="G47" s="111">
        <v>6</v>
      </c>
      <c r="H47" s="23" t="s">
        <v>256</v>
      </c>
      <c r="I47" s="96" t="s">
        <v>285</v>
      </c>
      <c r="J47" s="47" t="s">
        <v>262</v>
      </c>
      <c r="K47" s="33" t="s">
        <v>263</v>
      </c>
      <c r="L47" s="25" t="s">
        <v>28</v>
      </c>
      <c r="M47" s="26"/>
      <c r="N47" s="26" t="s">
        <v>521</v>
      </c>
      <c r="O47" s="27">
        <v>45394</v>
      </c>
      <c r="P47" s="26" t="s">
        <v>1</v>
      </c>
      <c r="Q47" s="22"/>
      <c r="R47" s="28"/>
      <c r="S47" s="27"/>
      <c r="T47" s="29"/>
      <c r="U47" s="27"/>
      <c r="V47" s="30"/>
      <c r="W47" s="9"/>
      <c r="X47" s="9"/>
      <c r="Y47" s="9"/>
      <c r="Z47" s="9"/>
    </row>
    <row r="48" spans="1:26" ht="109.15" customHeight="1">
      <c r="A48" s="21" t="s">
        <v>26</v>
      </c>
      <c r="B48" s="22" t="str">
        <f t="shared" ref="B48" si="18">A48&amp;"-SS-"&amp;C48&amp;"-"&amp;E48&amp;"-"&amp;G48</f>
        <v>IT-SS-4-3-7</v>
      </c>
      <c r="C48" s="21">
        <v>4</v>
      </c>
      <c r="D48" s="23"/>
      <c r="E48" s="21">
        <v>3</v>
      </c>
      <c r="F48" s="23"/>
      <c r="G48" s="111">
        <v>7</v>
      </c>
      <c r="H48" s="23" t="s">
        <v>258</v>
      </c>
      <c r="I48" s="95" t="s">
        <v>551</v>
      </c>
      <c r="J48" s="47" t="s">
        <v>264</v>
      </c>
      <c r="K48" s="33" t="s">
        <v>257</v>
      </c>
      <c r="L48" s="25" t="s">
        <v>28</v>
      </c>
      <c r="M48" s="26"/>
      <c r="N48" s="26" t="s">
        <v>521</v>
      </c>
      <c r="O48" s="27">
        <v>45394</v>
      </c>
      <c r="P48" s="26" t="s">
        <v>1</v>
      </c>
      <c r="Q48" s="22"/>
      <c r="R48" s="28"/>
      <c r="S48" s="27"/>
      <c r="T48" s="29"/>
      <c r="U48" s="27"/>
      <c r="V48" s="30"/>
      <c r="W48" s="9"/>
      <c r="X48" s="9"/>
      <c r="Y48" s="9"/>
      <c r="Z48" s="9"/>
    </row>
    <row r="49" spans="1:26" ht="375">
      <c r="A49" s="21" t="s">
        <v>26</v>
      </c>
      <c r="B49" s="22" t="str">
        <f t="shared" si="16"/>
        <v>IT-SS-4-4-1</v>
      </c>
      <c r="C49" s="21">
        <v>4</v>
      </c>
      <c r="D49" s="23"/>
      <c r="E49" s="21">
        <v>4</v>
      </c>
      <c r="F49" s="23" t="s">
        <v>386</v>
      </c>
      <c r="G49" s="111">
        <v>1</v>
      </c>
      <c r="H49" s="23" t="s">
        <v>251</v>
      </c>
      <c r="I49" s="33" t="s">
        <v>526</v>
      </c>
      <c r="J49" s="47" t="s">
        <v>404</v>
      </c>
      <c r="K49" s="33" t="s">
        <v>257</v>
      </c>
      <c r="L49" s="25" t="s">
        <v>28</v>
      </c>
      <c r="M49" s="26"/>
      <c r="N49" s="26" t="s">
        <v>521</v>
      </c>
      <c r="O49" s="27">
        <v>45394</v>
      </c>
      <c r="P49" s="93" t="s">
        <v>1</v>
      </c>
      <c r="Q49" s="22"/>
      <c r="R49" s="28"/>
      <c r="S49" s="27"/>
      <c r="T49" s="29"/>
      <c r="U49" s="27"/>
      <c r="V49" s="30"/>
      <c r="W49" s="9"/>
      <c r="X49" s="9"/>
      <c r="Y49" s="9"/>
      <c r="Z49" s="9"/>
    </row>
    <row r="50" spans="1:26" s="129" customFormat="1" ht="117" customHeight="1">
      <c r="A50" s="112" t="s">
        <v>26</v>
      </c>
      <c r="B50" s="114" t="str">
        <f t="shared" ref="B50" si="19">A50&amp;"-SS-"&amp;C50&amp;"-"&amp;E50&amp;"-"&amp;G50</f>
        <v>IT-SS-4-4-2</v>
      </c>
      <c r="C50" s="112">
        <v>4</v>
      </c>
      <c r="D50" s="115"/>
      <c r="E50" s="112">
        <v>4</v>
      </c>
      <c r="F50" s="115"/>
      <c r="G50" s="112">
        <v>2</v>
      </c>
      <c r="H50" s="115" t="s">
        <v>542</v>
      </c>
      <c r="I50" s="116" t="s">
        <v>286</v>
      </c>
      <c r="J50" s="117" t="s">
        <v>553</v>
      </c>
      <c r="K50" s="116" t="s">
        <v>252</v>
      </c>
      <c r="L50" s="118" t="s">
        <v>28</v>
      </c>
      <c r="M50" s="119"/>
      <c r="N50" s="119" t="s">
        <v>521</v>
      </c>
      <c r="O50" s="27">
        <v>45394</v>
      </c>
      <c r="P50" s="93" t="s">
        <v>1</v>
      </c>
      <c r="Q50" s="114"/>
      <c r="R50" s="121"/>
      <c r="S50" s="120"/>
      <c r="T50" s="122"/>
      <c r="U50" s="120"/>
      <c r="V50" s="123"/>
      <c r="W50" s="128"/>
      <c r="X50" s="128"/>
      <c r="Y50" s="128"/>
      <c r="Z50" s="128"/>
    </row>
    <row r="51" spans="1:26" ht="117" customHeight="1">
      <c r="A51" s="21" t="s">
        <v>26</v>
      </c>
      <c r="B51" s="22" t="str">
        <f t="shared" si="16"/>
        <v>IT-SS-4-4-3</v>
      </c>
      <c r="C51" s="21">
        <v>4</v>
      </c>
      <c r="D51" s="23"/>
      <c r="E51" s="21">
        <v>4</v>
      </c>
      <c r="F51" s="23"/>
      <c r="G51" s="111">
        <v>3</v>
      </c>
      <c r="H51" s="23" t="s">
        <v>254</v>
      </c>
      <c r="I51" s="33" t="s">
        <v>287</v>
      </c>
      <c r="J51" s="47" t="s">
        <v>405</v>
      </c>
      <c r="K51" s="33" t="s">
        <v>252</v>
      </c>
      <c r="L51" s="25" t="s">
        <v>28</v>
      </c>
      <c r="M51" s="26"/>
      <c r="N51" s="26" t="s">
        <v>521</v>
      </c>
      <c r="O51" s="27">
        <v>45394</v>
      </c>
      <c r="P51" s="93" t="s">
        <v>1</v>
      </c>
      <c r="Q51" s="22"/>
      <c r="R51" s="28"/>
      <c r="S51" s="27"/>
      <c r="T51" s="29"/>
      <c r="U51" s="27"/>
      <c r="V51" s="30"/>
      <c r="W51" s="9"/>
      <c r="X51" s="9"/>
      <c r="Y51" s="9"/>
      <c r="Z51" s="9"/>
    </row>
    <row r="52" spans="1:26" ht="106.15" customHeight="1">
      <c r="A52" s="21" t="s">
        <v>26</v>
      </c>
      <c r="B52" s="22" t="str">
        <f t="shared" si="16"/>
        <v>IT-SS-4-4-4</v>
      </c>
      <c r="C52" s="21">
        <v>4</v>
      </c>
      <c r="D52" s="23"/>
      <c r="E52" s="21">
        <v>4</v>
      </c>
      <c r="F52" s="23"/>
      <c r="G52" s="111">
        <v>4</v>
      </c>
      <c r="H52" s="23" t="s">
        <v>255</v>
      </c>
      <c r="I52" s="33" t="s">
        <v>288</v>
      </c>
      <c r="J52" s="47" t="s">
        <v>406</v>
      </c>
      <c r="K52" s="33" t="s">
        <v>261</v>
      </c>
      <c r="L52" s="25" t="s">
        <v>28</v>
      </c>
      <c r="M52" s="26"/>
      <c r="N52" s="26" t="s">
        <v>521</v>
      </c>
      <c r="O52" s="27">
        <v>45394</v>
      </c>
      <c r="P52" s="93" t="s">
        <v>1</v>
      </c>
      <c r="Q52" s="22"/>
      <c r="R52" s="28"/>
      <c r="S52" s="27"/>
      <c r="T52" s="29"/>
      <c r="U52" s="27"/>
      <c r="V52" s="30"/>
      <c r="W52" s="9"/>
      <c r="X52" s="9"/>
      <c r="Y52" s="9"/>
      <c r="Z52" s="9"/>
    </row>
    <row r="53" spans="1:26" ht="109.9" customHeight="1">
      <c r="A53" s="21" t="s">
        <v>26</v>
      </c>
      <c r="B53" s="22" t="str">
        <f t="shared" si="16"/>
        <v>IT-SS-4-4-5</v>
      </c>
      <c r="C53" s="21">
        <v>4</v>
      </c>
      <c r="D53" s="23"/>
      <c r="E53" s="21">
        <v>4</v>
      </c>
      <c r="F53" s="23"/>
      <c r="G53" s="111">
        <v>5</v>
      </c>
      <c r="H53" s="23" t="s">
        <v>268</v>
      </c>
      <c r="I53" s="47" t="s">
        <v>289</v>
      </c>
      <c r="J53" s="47" t="s">
        <v>267</v>
      </c>
      <c r="K53" s="33" t="s">
        <v>252</v>
      </c>
      <c r="L53" s="25" t="s">
        <v>28</v>
      </c>
      <c r="M53" s="26"/>
      <c r="N53" s="26" t="s">
        <v>521</v>
      </c>
      <c r="O53" s="27">
        <v>45394</v>
      </c>
      <c r="P53" s="93" t="s">
        <v>1</v>
      </c>
      <c r="Q53" s="22"/>
      <c r="R53" s="28"/>
      <c r="S53" s="27"/>
      <c r="T53" s="29"/>
      <c r="U53" s="27"/>
      <c r="V53" s="30"/>
      <c r="W53" s="9"/>
      <c r="X53" s="9"/>
      <c r="Y53" s="9"/>
      <c r="Z53" s="9"/>
    </row>
    <row r="54" spans="1:26" ht="107.45" customHeight="1">
      <c r="A54" s="21" t="s">
        <v>26</v>
      </c>
      <c r="B54" s="22" t="str">
        <f t="shared" si="16"/>
        <v>IT-SS-4-4-6</v>
      </c>
      <c r="C54" s="21">
        <v>4</v>
      </c>
      <c r="D54" s="23"/>
      <c r="E54" s="21">
        <v>4</v>
      </c>
      <c r="F54" s="23"/>
      <c r="G54" s="111">
        <v>6</v>
      </c>
      <c r="H54" s="23" t="s">
        <v>256</v>
      </c>
      <c r="I54" s="47" t="s">
        <v>299</v>
      </c>
      <c r="J54" s="47" t="s">
        <v>407</v>
      </c>
      <c r="K54" s="33" t="s">
        <v>263</v>
      </c>
      <c r="L54" s="25" t="s">
        <v>28</v>
      </c>
      <c r="M54" s="26"/>
      <c r="N54" s="26" t="s">
        <v>521</v>
      </c>
      <c r="O54" s="27">
        <v>45394</v>
      </c>
      <c r="P54" s="93" t="s">
        <v>1</v>
      </c>
      <c r="Q54" s="22"/>
      <c r="R54" s="28"/>
      <c r="S54" s="27"/>
      <c r="T54" s="29"/>
      <c r="U54" s="27"/>
      <c r="V54" s="30"/>
      <c r="W54" s="9"/>
      <c r="X54" s="9"/>
      <c r="Y54" s="9"/>
      <c r="Z54" s="9"/>
    </row>
    <row r="55" spans="1:26" ht="108" customHeight="1">
      <c r="A55" s="21" t="s">
        <v>26</v>
      </c>
      <c r="B55" s="22" t="str">
        <f t="shared" ref="B55:B116" si="20">A55&amp;"-SS-"&amp;C55&amp;"-"&amp;E55&amp;"-"&amp;G55</f>
        <v>IT-SS-4-4-7</v>
      </c>
      <c r="C55" s="21">
        <v>4</v>
      </c>
      <c r="D55" s="23"/>
      <c r="E55" s="21">
        <v>4</v>
      </c>
      <c r="F55" s="23"/>
      <c r="G55" s="111">
        <v>7</v>
      </c>
      <c r="H55" s="23" t="s">
        <v>258</v>
      </c>
      <c r="I55" s="33" t="s">
        <v>552</v>
      </c>
      <c r="J55" s="47" t="s">
        <v>408</v>
      </c>
      <c r="K55" s="33" t="s">
        <v>257</v>
      </c>
      <c r="L55" s="25" t="s">
        <v>28</v>
      </c>
      <c r="M55" s="26"/>
      <c r="N55" s="26" t="s">
        <v>521</v>
      </c>
      <c r="O55" s="27">
        <v>45394</v>
      </c>
      <c r="P55" s="93" t="s">
        <v>1</v>
      </c>
      <c r="Q55" s="22"/>
      <c r="R55" s="28"/>
      <c r="S55" s="27"/>
      <c r="T55" s="29"/>
      <c r="U55" s="27"/>
      <c r="V55" s="30"/>
      <c r="W55" s="9"/>
      <c r="X55" s="9"/>
      <c r="Y55" s="9"/>
      <c r="Z55" s="9"/>
    </row>
    <row r="56" spans="1:26" ht="360">
      <c r="A56" s="21" t="s">
        <v>26</v>
      </c>
      <c r="B56" s="22" t="str">
        <f t="shared" si="20"/>
        <v>IT-SS-4-5-1</v>
      </c>
      <c r="C56" s="21">
        <v>4</v>
      </c>
      <c r="D56" s="23"/>
      <c r="E56" s="21">
        <v>5</v>
      </c>
      <c r="F56" s="23" t="s">
        <v>385</v>
      </c>
      <c r="G56" s="21">
        <v>1</v>
      </c>
      <c r="H56" s="23" t="s">
        <v>251</v>
      </c>
      <c r="I56" s="33" t="s">
        <v>527</v>
      </c>
      <c r="J56" s="96" t="s">
        <v>554</v>
      </c>
      <c r="K56" s="95" t="s">
        <v>257</v>
      </c>
      <c r="L56" s="25" t="s">
        <v>28</v>
      </c>
      <c r="M56" s="26"/>
      <c r="N56" s="26" t="s">
        <v>521</v>
      </c>
      <c r="O56" s="27">
        <v>45394</v>
      </c>
      <c r="P56" s="93" t="s">
        <v>1</v>
      </c>
      <c r="Q56" s="22"/>
      <c r="R56" s="28"/>
      <c r="S56" s="27"/>
      <c r="T56" s="29"/>
      <c r="U56" s="27"/>
      <c r="V56" s="30"/>
      <c r="W56" s="9"/>
      <c r="X56" s="9"/>
      <c r="Y56" s="9"/>
      <c r="Z56" s="9"/>
    </row>
    <row r="57" spans="1:26" s="129" customFormat="1" ht="106.15" customHeight="1">
      <c r="A57" s="112" t="s">
        <v>26</v>
      </c>
      <c r="B57" s="114" t="str">
        <f t="shared" si="20"/>
        <v>IT-SS-4-5-2</v>
      </c>
      <c r="C57" s="112">
        <v>4</v>
      </c>
      <c r="D57" s="115"/>
      <c r="E57" s="112">
        <v>5</v>
      </c>
      <c r="F57" s="115"/>
      <c r="G57" s="112">
        <v>2</v>
      </c>
      <c r="H57" s="115" t="s">
        <v>542</v>
      </c>
      <c r="I57" s="116" t="s">
        <v>290</v>
      </c>
      <c r="J57" s="117" t="s">
        <v>553</v>
      </c>
      <c r="K57" s="116" t="s">
        <v>543</v>
      </c>
      <c r="L57" s="118" t="s">
        <v>28</v>
      </c>
      <c r="M57" s="119"/>
      <c r="N57" s="119" t="s">
        <v>521</v>
      </c>
      <c r="O57" s="27">
        <v>45394</v>
      </c>
      <c r="P57" s="93" t="s">
        <v>1</v>
      </c>
      <c r="Q57" s="114"/>
      <c r="R57" s="121"/>
      <c r="S57" s="120"/>
      <c r="T57" s="122"/>
      <c r="U57" s="120"/>
      <c r="V57" s="123"/>
      <c r="W57" s="128"/>
      <c r="X57" s="128"/>
      <c r="Y57" s="128"/>
      <c r="Z57" s="128"/>
    </row>
    <row r="58" spans="1:26" ht="106.15" customHeight="1">
      <c r="A58" s="21" t="s">
        <v>26</v>
      </c>
      <c r="B58" s="22" t="str">
        <f t="shared" si="20"/>
        <v>IT-SS-4-5-3</v>
      </c>
      <c r="C58" s="21">
        <v>4</v>
      </c>
      <c r="D58" s="23"/>
      <c r="E58" s="21">
        <v>5</v>
      </c>
      <c r="F58" s="23"/>
      <c r="G58" s="111">
        <v>3</v>
      </c>
      <c r="H58" s="23" t="s">
        <v>254</v>
      </c>
      <c r="I58" s="95" t="s">
        <v>291</v>
      </c>
      <c r="J58" s="96" t="s">
        <v>405</v>
      </c>
      <c r="K58" s="33" t="s">
        <v>252</v>
      </c>
      <c r="L58" s="25" t="s">
        <v>28</v>
      </c>
      <c r="M58" s="26"/>
      <c r="N58" s="26" t="s">
        <v>521</v>
      </c>
      <c r="O58" s="27">
        <v>45394</v>
      </c>
      <c r="P58" s="93" t="s">
        <v>1</v>
      </c>
      <c r="Q58" s="22"/>
      <c r="R58" s="28"/>
      <c r="S58" s="27"/>
      <c r="T58" s="29"/>
      <c r="U58" s="27"/>
      <c r="V58" s="30"/>
      <c r="W58" s="9"/>
      <c r="X58" s="9"/>
      <c r="Y58" s="9"/>
      <c r="Z58" s="9"/>
    </row>
    <row r="59" spans="1:26" ht="123.6" customHeight="1">
      <c r="A59" s="21" t="s">
        <v>26</v>
      </c>
      <c r="B59" s="22" t="str">
        <f t="shared" si="20"/>
        <v>IT-SS-4-5-4</v>
      </c>
      <c r="C59" s="21">
        <v>4</v>
      </c>
      <c r="D59" s="23"/>
      <c r="E59" s="21">
        <v>5</v>
      </c>
      <c r="F59" s="23"/>
      <c r="G59" s="111">
        <v>4</v>
      </c>
      <c r="H59" s="23" t="s">
        <v>255</v>
      </c>
      <c r="I59" s="95" t="s">
        <v>292</v>
      </c>
      <c r="J59" s="96" t="s">
        <v>406</v>
      </c>
      <c r="K59" s="33" t="s">
        <v>261</v>
      </c>
      <c r="L59" s="25" t="s">
        <v>28</v>
      </c>
      <c r="M59" s="26"/>
      <c r="N59" s="26" t="s">
        <v>521</v>
      </c>
      <c r="O59" s="27">
        <v>45394</v>
      </c>
      <c r="P59" s="93" t="s">
        <v>1</v>
      </c>
      <c r="Q59" s="22"/>
      <c r="R59" s="28"/>
      <c r="S59" s="27"/>
      <c r="T59" s="29"/>
      <c r="U59" s="27"/>
      <c r="V59" s="30"/>
      <c r="W59" s="9"/>
      <c r="X59" s="9"/>
      <c r="Y59" s="9"/>
      <c r="Z59" s="9"/>
    </row>
    <row r="60" spans="1:26" ht="102" customHeight="1">
      <c r="A60" s="21" t="s">
        <v>26</v>
      </c>
      <c r="B60" s="22" t="str">
        <f t="shared" si="20"/>
        <v>IT-SS-4-5-5</v>
      </c>
      <c r="C60" s="21">
        <v>4</v>
      </c>
      <c r="D60" s="23"/>
      <c r="E60" s="21">
        <v>5</v>
      </c>
      <c r="F60" s="23"/>
      <c r="G60" s="111">
        <v>5</v>
      </c>
      <c r="H60" s="23" t="s">
        <v>268</v>
      </c>
      <c r="I60" s="96" t="s">
        <v>293</v>
      </c>
      <c r="J60" s="47" t="s">
        <v>267</v>
      </c>
      <c r="K60" s="33" t="s">
        <v>252</v>
      </c>
      <c r="L60" s="25" t="s">
        <v>28</v>
      </c>
      <c r="M60" s="26"/>
      <c r="N60" s="26" t="s">
        <v>521</v>
      </c>
      <c r="O60" s="27">
        <v>45394</v>
      </c>
      <c r="P60" s="93" t="s">
        <v>1</v>
      </c>
      <c r="Q60" s="22"/>
      <c r="R60" s="28"/>
      <c r="S60" s="27"/>
      <c r="T60" s="29"/>
      <c r="U60" s="27"/>
      <c r="V60" s="30"/>
      <c r="W60" s="9"/>
      <c r="X60" s="9"/>
      <c r="Y60" s="9"/>
      <c r="Z60" s="9"/>
    </row>
    <row r="61" spans="1:26" ht="102" customHeight="1">
      <c r="A61" s="21" t="s">
        <v>26</v>
      </c>
      <c r="B61" s="22" t="str">
        <f t="shared" si="20"/>
        <v>IT-SS-4-5-6</v>
      </c>
      <c r="C61" s="21">
        <v>4</v>
      </c>
      <c r="D61" s="23"/>
      <c r="E61" s="21">
        <v>5</v>
      </c>
      <c r="F61" s="23"/>
      <c r="G61" s="111">
        <v>6</v>
      </c>
      <c r="H61" s="23" t="s">
        <v>256</v>
      </c>
      <c r="I61" s="96" t="s">
        <v>300</v>
      </c>
      <c r="J61" s="47" t="s">
        <v>407</v>
      </c>
      <c r="K61" s="33" t="s">
        <v>263</v>
      </c>
      <c r="L61" s="25" t="s">
        <v>28</v>
      </c>
      <c r="M61" s="26"/>
      <c r="N61" s="26" t="s">
        <v>521</v>
      </c>
      <c r="O61" s="27">
        <v>45394</v>
      </c>
      <c r="P61" s="93" t="s">
        <v>1</v>
      </c>
      <c r="Q61" s="22"/>
      <c r="R61" s="28"/>
      <c r="S61" s="27"/>
      <c r="T61" s="29"/>
      <c r="U61" s="27"/>
      <c r="V61" s="30"/>
      <c r="W61" s="9"/>
      <c r="X61" s="9"/>
      <c r="Y61" s="9"/>
      <c r="Z61" s="9"/>
    </row>
    <row r="62" spans="1:26" ht="107.45" customHeight="1">
      <c r="A62" s="21" t="s">
        <v>26</v>
      </c>
      <c r="B62" s="22" t="str">
        <f t="shared" si="20"/>
        <v>IT-SS-4-5-7</v>
      </c>
      <c r="C62" s="21">
        <v>4</v>
      </c>
      <c r="D62" s="23"/>
      <c r="E62" s="21">
        <v>5</v>
      </c>
      <c r="F62" s="23"/>
      <c r="G62" s="111">
        <v>7</v>
      </c>
      <c r="H62" s="23" t="s">
        <v>258</v>
      </c>
      <c r="I62" s="95" t="s">
        <v>555</v>
      </c>
      <c r="J62" s="47" t="s">
        <v>408</v>
      </c>
      <c r="K62" s="95" t="s">
        <v>257</v>
      </c>
      <c r="L62" s="25" t="s">
        <v>28</v>
      </c>
      <c r="M62" s="26"/>
      <c r="N62" s="26" t="s">
        <v>521</v>
      </c>
      <c r="O62" s="27">
        <v>45394</v>
      </c>
      <c r="P62" s="93" t="s">
        <v>1</v>
      </c>
      <c r="Q62" s="22"/>
      <c r="R62" s="28"/>
      <c r="S62" s="27"/>
      <c r="T62" s="29"/>
      <c r="U62" s="27"/>
      <c r="V62" s="30"/>
      <c r="W62" s="9"/>
      <c r="X62" s="9"/>
      <c r="Y62" s="9"/>
      <c r="Z62" s="9"/>
    </row>
    <row r="63" spans="1:26" ht="300">
      <c r="A63" s="21" t="s">
        <v>26</v>
      </c>
      <c r="B63" s="22" t="str">
        <f t="shared" si="20"/>
        <v>IT-SS-4-6-1</v>
      </c>
      <c r="C63" s="21">
        <v>4</v>
      </c>
      <c r="D63" s="23"/>
      <c r="E63" s="21">
        <v>6</v>
      </c>
      <c r="F63" s="23" t="s">
        <v>384</v>
      </c>
      <c r="G63" s="21">
        <v>1</v>
      </c>
      <c r="H63" s="127" t="s">
        <v>563</v>
      </c>
      <c r="I63" s="95" t="s">
        <v>559</v>
      </c>
      <c r="J63" s="96" t="s">
        <v>266</v>
      </c>
      <c r="K63" s="95" t="s">
        <v>560</v>
      </c>
      <c r="L63" s="25" t="s">
        <v>28</v>
      </c>
      <c r="M63" s="26"/>
      <c r="N63" s="26" t="s">
        <v>521</v>
      </c>
      <c r="O63" s="27">
        <v>45397</v>
      </c>
      <c r="P63" s="93" t="s">
        <v>1</v>
      </c>
      <c r="Q63" s="22"/>
      <c r="R63" s="28"/>
      <c r="S63" s="27"/>
      <c r="T63" s="29"/>
      <c r="U63" s="27"/>
      <c r="V63" s="30"/>
      <c r="W63" s="9"/>
      <c r="X63" s="9"/>
      <c r="Y63" s="9"/>
      <c r="Z63" s="9"/>
    </row>
    <row r="64" spans="1:26" s="132" customFormat="1" ht="105.6" customHeight="1">
      <c r="A64" s="112" t="s">
        <v>26</v>
      </c>
      <c r="B64" s="114" t="str">
        <f t="shared" ref="B64" si="21">A64&amp;"-SS-"&amp;C64&amp;"-"&amp;E64&amp;"-"&amp;G64</f>
        <v>IT-SS-4-6-2</v>
      </c>
      <c r="C64" s="112">
        <v>4</v>
      </c>
      <c r="D64" s="115"/>
      <c r="E64" s="112">
        <v>6</v>
      </c>
      <c r="F64" s="115"/>
      <c r="G64" s="112">
        <v>2</v>
      </c>
      <c r="H64" s="115" t="s">
        <v>265</v>
      </c>
      <c r="I64" s="116" t="s">
        <v>301</v>
      </c>
      <c r="J64" s="117" t="s">
        <v>556</v>
      </c>
      <c r="K64" s="116" t="s">
        <v>561</v>
      </c>
      <c r="L64" s="118" t="s">
        <v>28</v>
      </c>
      <c r="M64" s="119"/>
      <c r="N64" s="119" t="s">
        <v>521</v>
      </c>
      <c r="O64" s="105">
        <v>45397</v>
      </c>
      <c r="P64" s="130" t="s">
        <v>1</v>
      </c>
      <c r="Q64" s="114"/>
      <c r="R64" s="121"/>
      <c r="S64" s="120"/>
      <c r="T64" s="122"/>
      <c r="U64" s="120"/>
      <c r="V64" s="123"/>
      <c r="W64" s="131"/>
      <c r="X64" s="131"/>
      <c r="Y64" s="131"/>
      <c r="Z64" s="131"/>
    </row>
    <row r="65" spans="1:26" ht="105.6" customHeight="1">
      <c r="A65" s="21" t="s">
        <v>26</v>
      </c>
      <c r="B65" s="22" t="str">
        <f t="shared" si="20"/>
        <v>IT-SS-4-6-3</v>
      </c>
      <c r="C65" s="21">
        <v>4</v>
      </c>
      <c r="D65" s="23"/>
      <c r="E65" s="21">
        <v>6</v>
      </c>
      <c r="F65" s="23"/>
      <c r="G65" s="111">
        <v>3</v>
      </c>
      <c r="H65" s="23" t="s">
        <v>255</v>
      </c>
      <c r="I65" s="33" t="s">
        <v>302</v>
      </c>
      <c r="J65" s="96" t="s">
        <v>260</v>
      </c>
      <c r="K65" s="95" t="s">
        <v>261</v>
      </c>
      <c r="L65" s="25" t="s">
        <v>28</v>
      </c>
      <c r="M65" s="26"/>
      <c r="N65" s="26" t="s">
        <v>521</v>
      </c>
      <c r="O65" s="27">
        <v>45397</v>
      </c>
      <c r="P65" s="93" t="s">
        <v>1</v>
      </c>
      <c r="Q65" s="22"/>
      <c r="R65" s="28"/>
      <c r="S65" s="27"/>
      <c r="T65" s="29"/>
      <c r="U65" s="27"/>
      <c r="V65" s="30"/>
      <c r="W65" s="9"/>
      <c r="X65" s="9"/>
      <c r="Y65" s="9"/>
      <c r="Z65" s="9"/>
    </row>
    <row r="66" spans="1:26" ht="111.6" customHeight="1">
      <c r="A66" s="21" t="s">
        <v>26</v>
      </c>
      <c r="B66" s="22" t="str">
        <f t="shared" si="20"/>
        <v>IT-SS-4-6-4</v>
      </c>
      <c r="C66" s="21">
        <v>4</v>
      </c>
      <c r="D66" s="23"/>
      <c r="E66" s="21">
        <v>6</v>
      </c>
      <c r="F66" s="23"/>
      <c r="G66" s="111">
        <v>4</v>
      </c>
      <c r="H66" s="23" t="s">
        <v>268</v>
      </c>
      <c r="I66" s="47" t="s">
        <v>303</v>
      </c>
      <c r="J66" s="96" t="s">
        <v>267</v>
      </c>
      <c r="K66" s="95" t="s">
        <v>562</v>
      </c>
      <c r="L66" s="25" t="s">
        <v>28</v>
      </c>
      <c r="M66" s="26"/>
      <c r="N66" s="26" t="s">
        <v>521</v>
      </c>
      <c r="O66" s="27">
        <v>45397</v>
      </c>
      <c r="P66" s="93" t="s">
        <v>1</v>
      </c>
      <c r="Q66" s="22"/>
      <c r="R66" s="28"/>
      <c r="S66" s="27"/>
      <c r="T66" s="29"/>
      <c r="U66" s="27"/>
      <c r="V66" s="30"/>
      <c r="W66" s="9"/>
      <c r="X66" s="9"/>
      <c r="Y66" s="9"/>
      <c r="Z66" s="9"/>
    </row>
    <row r="67" spans="1:26" ht="111.6" customHeight="1">
      <c r="A67" s="21" t="s">
        <v>26</v>
      </c>
      <c r="B67" s="22" t="str">
        <f t="shared" si="20"/>
        <v>IT-SS-4-6-5</v>
      </c>
      <c r="C67" s="21">
        <v>4</v>
      </c>
      <c r="D67" s="23"/>
      <c r="E67" s="21">
        <v>6</v>
      </c>
      <c r="F67" s="23"/>
      <c r="G67" s="111">
        <v>5</v>
      </c>
      <c r="H67" s="126" t="s">
        <v>256</v>
      </c>
      <c r="I67" s="47" t="s">
        <v>304</v>
      </c>
      <c r="J67" s="96" t="s">
        <v>262</v>
      </c>
      <c r="K67" s="95" t="s">
        <v>263</v>
      </c>
      <c r="L67" s="25" t="s">
        <v>28</v>
      </c>
      <c r="M67" s="26"/>
      <c r="N67" s="26" t="s">
        <v>521</v>
      </c>
      <c r="O67" s="27">
        <v>45397</v>
      </c>
      <c r="P67" s="93" t="s">
        <v>1</v>
      </c>
      <c r="Q67" s="22"/>
      <c r="R67" s="28"/>
      <c r="S67" s="27"/>
      <c r="T67" s="29"/>
      <c r="U67" s="27"/>
      <c r="V67" s="30"/>
      <c r="W67" s="9"/>
      <c r="X67" s="9"/>
      <c r="Y67" s="9"/>
      <c r="Z67" s="9"/>
    </row>
    <row r="68" spans="1:26" ht="112.9" customHeight="1">
      <c r="A68" s="21" t="s">
        <v>26</v>
      </c>
      <c r="B68" s="22" t="str">
        <f t="shared" si="20"/>
        <v>IT-SS-4-6-6</v>
      </c>
      <c r="C68" s="21">
        <v>4</v>
      </c>
      <c r="D68" s="23"/>
      <c r="E68" s="21">
        <v>6</v>
      </c>
      <c r="F68" s="23"/>
      <c r="G68" s="111">
        <v>6</v>
      </c>
      <c r="H68" s="23" t="s">
        <v>258</v>
      </c>
      <c r="I68" s="33" t="s">
        <v>557</v>
      </c>
      <c r="J68" s="96" t="s">
        <v>264</v>
      </c>
      <c r="K68" s="95" t="s">
        <v>257</v>
      </c>
      <c r="L68" s="25" t="s">
        <v>28</v>
      </c>
      <c r="M68" s="26"/>
      <c r="N68" s="26" t="s">
        <v>521</v>
      </c>
      <c r="O68" s="27">
        <v>45397</v>
      </c>
      <c r="P68" s="93" t="s">
        <v>1</v>
      </c>
      <c r="Q68" s="22"/>
      <c r="R68" s="28"/>
      <c r="S68" s="27"/>
      <c r="T68" s="29"/>
      <c r="U68" s="27"/>
      <c r="V68" s="30"/>
      <c r="W68" s="9"/>
      <c r="X68" s="9"/>
      <c r="Y68" s="9"/>
      <c r="Z68" s="9"/>
    </row>
    <row r="69" spans="1:26" ht="285">
      <c r="A69" s="21" t="s">
        <v>26</v>
      </c>
      <c r="B69" s="22" t="str">
        <f t="shared" si="20"/>
        <v>IT-SS-4-7-1</v>
      </c>
      <c r="C69" s="21">
        <v>4</v>
      </c>
      <c r="D69" s="23"/>
      <c r="E69" s="21">
        <v>7</v>
      </c>
      <c r="F69" s="23" t="s">
        <v>383</v>
      </c>
      <c r="G69" s="21">
        <v>1</v>
      </c>
      <c r="H69" s="127" t="s">
        <v>563</v>
      </c>
      <c r="I69" s="33" t="s">
        <v>396</v>
      </c>
      <c r="J69" s="47" t="s">
        <v>266</v>
      </c>
      <c r="K69" s="95" t="s">
        <v>565</v>
      </c>
      <c r="L69" s="25" t="s">
        <v>28</v>
      </c>
      <c r="M69" s="26"/>
      <c r="N69" s="26" t="s">
        <v>521</v>
      </c>
      <c r="O69" s="27">
        <v>45397</v>
      </c>
      <c r="P69" s="93" t="s">
        <v>1</v>
      </c>
      <c r="Q69" s="22"/>
      <c r="R69" s="28"/>
      <c r="S69" s="27"/>
      <c r="T69" s="29"/>
      <c r="U69" s="27"/>
      <c r="V69" s="30"/>
      <c r="W69" s="9"/>
      <c r="X69" s="9"/>
      <c r="Y69" s="9"/>
      <c r="Z69" s="9"/>
    </row>
    <row r="70" spans="1:26" s="125" customFormat="1" ht="105" customHeight="1">
      <c r="A70" s="112" t="s">
        <v>26</v>
      </c>
      <c r="B70" s="114" t="str">
        <f t="shared" ref="B70" si="22">A70&amp;"-SS-"&amp;C70&amp;"-"&amp;E70&amp;"-"&amp;G70</f>
        <v>IT-SS-4-7-2</v>
      </c>
      <c r="C70" s="112">
        <v>4</v>
      </c>
      <c r="D70" s="115"/>
      <c r="E70" s="112">
        <v>7</v>
      </c>
      <c r="F70" s="115"/>
      <c r="G70" s="112">
        <v>2</v>
      </c>
      <c r="H70" s="115" t="s">
        <v>265</v>
      </c>
      <c r="I70" s="116" t="s">
        <v>305</v>
      </c>
      <c r="J70" s="117" t="s">
        <v>556</v>
      </c>
      <c r="K70" s="116" t="s">
        <v>558</v>
      </c>
      <c r="L70" s="118" t="s">
        <v>28</v>
      </c>
      <c r="M70" s="119"/>
      <c r="N70" s="119" t="s">
        <v>521</v>
      </c>
      <c r="O70" s="27">
        <v>45397</v>
      </c>
      <c r="P70" s="93" t="s">
        <v>1</v>
      </c>
      <c r="Q70" s="114"/>
      <c r="R70" s="121"/>
      <c r="S70" s="120"/>
      <c r="T70" s="122"/>
      <c r="U70" s="120"/>
      <c r="V70" s="123"/>
      <c r="W70" s="124"/>
      <c r="X70" s="124"/>
      <c r="Y70" s="124"/>
      <c r="Z70" s="124"/>
    </row>
    <row r="71" spans="1:26" ht="105" customHeight="1">
      <c r="A71" s="21" t="s">
        <v>26</v>
      </c>
      <c r="B71" s="22" t="str">
        <f t="shared" si="20"/>
        <v>IT-SS-4-7-3</v>
      </c>
      <c r="C71" s="21">
        <v>4</v>
      </c>
      <c r="D71" s="23"/>
      <c r="E71" s="21">
        <v>7</v>
      </c>
      <c r="F71" s="23"/>
      <c r="G71" s="111">
        <v>3</v>
      </c>
      <c r="H71" s="23" t="s">
        <v>255</v>
      </c>
      <c r="I71" s="95" t="s">
        <v>306</v>
      </c>
      <c r="J71" s="47" t="s">
        <v>260</v>
      </c>
      <c r="K71" s="33" t="s">
        <v>261</v>
      </c>
      <c r="L71" s="25" t="s">
        <v>28</v>
      </c>
      <c r="M71" s="26"/>
      <c r="N71" s="26" t="s">
        <v>521</v>
      </c>
      <c r="O71" s="27">
        <v>45397</v>
      </c>
      <c r="P71" s="93" t="s">
        <v>1</v>
      </c>
      <c r="Q71" s="22"/>
      <c r="R71" s="28"/>
      <c r="S71" s="27"/>
      <c r="T71" s="29"/>
      <c r="U71" s="27"/>
      <c r="V71" s="30"/>
      <c r="W71" s="9"/>
      <c r="X71" s="9"/>
      <c r="Y71" s="9"/>
      <c r="Z71" s="9"/>
    </row>
    <row r="72" spans="1:26" ht="107.45" customHeight="1">
      <c r="A72" s="21" t="s">
        <v>26</v>
      </c>
      <c r="B72" s="22" t="str">
        <f t="shared" si="20"/>
        <v>IT-SS-4-7-4</v>
      </c>
      <c r="C72" s="21">
        <v>4</v>
      </c>
      <c r="D72" s="23"/>
      <c r="E72" s="21">
        <v>7</v>
      </c>
      <c r="F72" s="23"/>
      <c r="G72" s="111">
        <v>4</v>
      </c>
      <c r="H72" s="23" t="s">
        <v>268</v>
      </c>
      <c r="I72" s="96" t="s">
        <v>307</v>
      </c>
      <c r="J72" s="47" t="s">
        <v>267</v>
      </c>
      <c r="K72" s="33" t="s">
        <v>252</v>
      </c>
      <c r="L72" s="25" t="s">
        <v>28</v>
      </c>
      <c r="M72" s="26"/>
      <c r="N72" s="26" t="s">
        <v>521</v>
      </c>
      <c r="O72" s="27">
        <v>45397</v>
      </c>
      <c r="P72" s="93" t="s">
        <v>1</v>
      </c>
      <c r="Q72" s="22"/>
      <c r="R72" s="28"/>
      <c r="S72" s="27"/>
      <c r="T72" s="29"/>
      <c r="U72" s="27"/>
      <c r="V72" s="30"/>
      <c r="W72" s="9"/>
      <c r="X72" s="9"/>
      <c r="Y72" s="9"/>
      <c r="Z72" s="9"/>
    </row>
    <row r="73" spans="1:26" ht="104.45" customHeight="1">
      <c r="A73" s="21" t="s">
        <v>26</v>
      </c>
      <c r="B73" s="22" t="str">
        <f t="shared" si="20"/>
        <v>IT-SS-4-7-5</v>
      </c>
      <c r="C73" s="21">
        <v>4</v>
      </c>
      <c r="D73" s="23"/>
      <c r="E73" s="21">
        <v>7</v>
      </c>
      <c r="F73" s="23"/>
      <c r="G73" s="111">
        <v>5</v>
      </c>
      <c r="H73" s="23" t="s">
        <v>256</v>
      </c>
      <c r="I73" s="96" t="s">
        <v>308</v>
      </c>
      <c r="J73" s="47" t="s">
        <v>262</v>
      </c>
      <c r="K73" s="33" t="s">
        <v>263</v>
      </c>
      <c r="L73" s="25" t="s">
        <v>28</v>
      </c>
      <c r="M73" s="26"/>
      <c r="N73" s="26" t="s">
        <v>521</v>
      </c>
      <c r="O73" s="27">
        <v>45397</v>
      </c>
      <c r="P73" s="93" t="s">
        <v>1</v>
      </c>
      <c r="Q73" s="22"/>
      <c r="R73" s="28"/>
      <c r="S73" s="27"/>
      <c r="T73" s="29"/>
      <c r="U73" s="27"/>
      <c r="V73" s="30"/>
      <c r="W73" s="9"/>
      <c r="X73" s="9"/>
      <c r="Y73" s="9"/>
      <c r="Z73" s="9"/>
    </row>
    <row r="74" spans="1:26" ht="115.15" customHeight="1">
      <c r="A74" s="21" t="s">
        <v>26</v>
      </c>
      <c r="B74" s="22" t="str">
        <f t="shared" si="20"/>
        <v>IT-SS-4-7-6</v>
      </c>
      <c r="C74" s="21">
        <v>4</v>
      </c>
      <c r="D74" s="23"/>
      <c r="E74" s="21">
        <v>7</v>
      </c>
      <c r="F74" s="23"/>
      <c r="G74" s="111">
        <v>6</v>
      </c>
      <c r="H74" s="23" t="s">
        <v>258</v>
      </c>
      <c r="I74" s="95" t="s">
        <v>564</v>
      </c>
      <c r="J74" s="47" t="s">
        <v>264</v>
      </c>
      <c r="K74" s="33" t="s">
        <v>257</v>
      </c>
      <c r="L74" s="25" t="s">
        <v>28</v>
      </c>
      <c r="M74" s="26"/>
      <c r="N74" s="26" t="s">
        <v>521</v>
      </c>
      <c r="O74" s="27">
        <v>45397</v>
      </c>
      <c r="P74" s="93" t="s">
        <v>1</v>
      </c>
      <c r="Q74" s="22"/>
      <c r="R74" s="28"/>
      <c r="S74" s="27"/>
      <c r="T74" s="29"/>
      <c r="U74" s="27"/>
      <c r="V74" s="30"/>
      <c r="W74" s="9"/>
      <c r="X74" s="9"/>
      <c r="Y74" s="9"/>
      <c r="Z74" s="9"/>
    </row>
    <row r="75" spans="1:26" ht="375">
      <c r="A75" s="21" t="s">
        <v>26</v>
      </c>
      <c r="B75" s="22" t="str">
        <f t="shared" si="20"/>
        <v>IT-SS-4-8-1</v>
      </c>
      <c r="C75" s="21">
        <v>4</v>
      </c>
      <c r="D75" s="23"/>
      <c r="E75" s="21">
        <v>8</v>
      </c>
      <c r="F75" s="23" t="s">
        <v>382</v>
      </c>
      <c r="G75" s="21">
        <v>1</v>
      </c>
      <c r="H75" s="127" t="s">
        <v>563</v>
      </c>
      <c r="I75" s="95" t="s">
        <v>526</v>
      </c>
      <c r="J75" s="96" t="s">
        <v>409</v>
      </c>
      <c r="K75" s="95" t="s">
        <v>567</v>
      </c>
      <c r="L75" s="25" t="s">
        <v>28</v>
      </c>
      <c r="M75" s="26"/>
      <c r="N75" s="26" t="s">
        <v>521</v>
      </c>
      <c r="O75" s="27">
        <v>45397</v>
      </c>
      <c r="P75" s="93" t="s">
        <v>1</v>
      </c>
      <c r="Q75" s="22"/>
      <c r="R75" s="28"/>
      <c r="S75" s="27"/>
      <c r="T75" s="29"/>
      <c r="U75" s="27"/>
      <c r="V75" s="30"/>
      <c r="W75" s="9"/>
      <c r="X75" s="9"/>
      <c r="Y75" s="9"/>
      <c r="Z75" s="9"/>
    </row>
    <row r="76" spans="1:26" s="132" customFormat="1" ht="109.15" customHeight="1">
      <c r="A76" s="112" t="s">
        <v>26</v>
      </c>
      <c r="B76" s="114" t="str">
        <f t="shared" ref="B76" si="23">A76&amp;"-SS-"&amp;C76&amp;"-"&amp;E76&amp;"-"&amp;G76</f>
        <v>IT-SS-4-8-2</v>
      </c>
      <c r="C76" s="112">
        <v>4</v>
      </c>
      <c r="D76" s="115"/>
      <c r="E76" s="112">
        <v>8</v>
      </c>
      <c r="F76" s="115"/>
      <c r="G76" s="112">
        <v>2</v>
      </c>
      <c r="H76" s="115" t="s">
        <v>265</v>
      </c>
      <c r="I76" s="116" t="s">
        <v>309</v>
      </c>
      <c r="J76" s="117" t="s">
        <v>556</v>
      </c>
      <c r="K76" s="116" t="s">
        <v>558</v>
      </c>
      <c r="L76" s="118" t="s">
        <v>28</v>
      </c>
      <c r="M76" s="119"/>
      <c r="N76" s="119" t="s">
        <v>521</v>
      </c>
      <c r="O76" s="105">
        <v>45397</v>
      </c>
      <c r="P76" s="130" t="s">
        <v>1</v>
      </c>
      <c r="Q76" s="114"/>
      <c r="R76" s="121"/>
      <c r="S76" s="120"/>
      <c r="T76" s="122"/>
      <c r="U76" s="120"/>
      <c r="V76" s="123"/>
      <c r="W76" s="131"/>
      <c r="X76" s="131"/>
      <c r="Y76" s="131"/>
      <c r="Z76" s="131"/>
    </row>
    <row r="77" spans="1:26" ht="109.15" customHeight="1">
      <c r="A77" s="21" t="s">
        <v>26</v>
      </c>
      <c r="B77" s="22" t="str">
        <f t="shared" si="20"/>
        <v>IT-SS-4-8-3</v>
      </c>
      <c r="C77" s="21">
        <v>4</v>
      </c>
      <c r="D77" s="23"/>
      <c r="E77" s="21">
        <v>8</v>
      </c>
      <c r="F77" s="23"/>
      <c r="G77" s="111">
        <v>3</v>
      </c>
      <c r="H77" s="23" t="s">
        <v>255</v>
      </c>
      <c r="I77" s="95" t="s">
        <v>310</v>
      </c>
      <c r="J77" s="47" t="s">
        <v>406</v>
      </c>
      <c r="K77" s="33" t="s">
        <v>261</v>
      </c>
      <c r="L77" s="25" t="s">
        <v>28</v>
      </c>
      <c r="M77" s="26"/>
      <c r="N77" s="26" t="s">
        <v>521</v>
      </c>
      <c r="O77" s="27">
        <v>45397</v>
      </c>
      <c r="P77" s="93" t="s">
        <v>1</v>
      </c>
      <c r="Q77" s="22"/>
      <c r="R77" s="28"/>
      <c r="S77" s="27"/>
      <c r="T77" s="29"/>
      <c r="U77" s="27"/>
      <c r="V77" s="30"/>
      <c r="W77" s="9"/>
      <c r="X77" s="9"/>
      <c r="Y77" s="9"/>
      <c r="Z77" s="9"/>
    </row>
    <row r="78" spans="1:26" ht="109.9" customHeight="1">
      <c r="A78" s="21" t="s">
        <v>26</v>
      </c>
      <c r="B78" s="22" t="str">
        <f t="shared" si="20"/>
        <v>IT-SS-4-8-4</v>
      </c>
      <c r="C78" s="21">
        <v>4</v>
      </c>
      <c r="D78" s="23"/>
      <c r="E78" s="21">
        <v>8</v>
      </c>
      <c r="F78" s="23"/>
      <c r="G78" s="111">
        <v>4</v>
      </c>
      <c r="H78" s="23" t="s">
        <v>268</v>
      </c>
      <c r="I78" s="96" t="s">
        <v>311</v>
      </c>
      <c r="J78" s="47" t="s">
        <v>410</v>
      </c>
      <c r="K78" s="95" t="s">
        <v>569</v>
      </c>
      <c r="L78" s="25" t="s">
        <v>28</v>
      </c>
      <c r="M78" s="26"/>
      <c r="N78" s="26" t="s">
        <v>521</v>
      </c>
      <c r="O78" s="27">
        <v>45397</v>
      </c>
      <c r="P78" s="93" t="s">
        <v>1</v>
      </c>
      <c r="Q78" s="22"/>
      <c r="R78" s="28"/>
      <c r="S78" s="27"/>
      <c r="T78" s="29"/>
      <c r="U78" s="27"/>
      <c r="V78" s="30"/>
      <c r="W78" s="9"/>
      <c r="X78" s="9"/>
      <c r="Y78" s="9"/>
      <c r="Z78" s="9"/>
    </row>
    <row r="79" spans="1:26" ht="109.9" customHeight="1">
      <c r="A79" s="21" t="s">
        <v>26</v>
      </c>
      <c r="B79" s="22" t="str">
        <f t="shared" si="20"/>
        <v>IT-SS-4-8-5</v>
      </c>
      <c r="C79" s="21">
        <v>4</v>
      </c>
      <c r="D79" s="23"/>
      <c r="E79" s="21">
        <v>8</v>
      </c>
      <c r="F79" s="23"/>
      <c r="G79" s="111">
        <v>5</v>
      </c>
      <c r="H79" s="23" t="s">
        <v>256</v>
      </c>
      <c r="I79" s="96" t="s">
        <v>312</v>
      </c>
      <c r="J79" s="47" t="s">
        <v>407</v>
      </c>
      <c r="K79" s="33" t="s">
        <v>263</v>
      </c>
      <c r="L79" s="25" t="s">
        <v>28</v>
      </c>
      <c r="M79" s="26"/>
      <c r="N79" s="26" t="s">
        <v>521</v>
      </c>
      <c r="O79" s="27">
        <v>45397</v>
      </c>
      <c r="P79" s="93" t="s">
        <v>1</v>
      </c>
      <c r="Q79" s="22"/>
      <c r="R79" s="28"/>
      <c r="S79" s="27"/>
      <c r="T79" s="29"/>
      <c r="U79" s="27"/>
      <c r="V79" s="30"/>
      <c r="W79" s="9"/>
      <c r="X79" s="9"/>
      <c r="Y79" s="9"/>
      <c r="Z79" s="9"/>
    </row>
    <row r="80" spans="1:26" ht="109.9" customHeight="1">
      <c r="A80" s="21" t="s">
        <v>26</v>
      </c>
      <c r="B80" s="22" t="str">
        <f t="shared" si="20"/>
        <v>IT-SS-4-8-6</v>
      </c>
      <c r="C80" s="21">
        <v>4</v>
      </c>
      <c r="D80" s="23"/>
      <c r="E80" s="21">
        <v>8</v>
      </c>
      <c r="F80" s="23"/>
      <c r="G80" s="111">
        <v>6</v>
      </c>
      <c r="H80" s="23" t="s">
        <v>258</v>
      </c>
      <c r="I80" s="95" t="s">
        <v>568</v>
      </c>
      <c r="J80" s="47" t="s">
        <v>408</v>
      </c>
      <c r="K80" s="33" t="s">
        <v>257</v>
      </c>
      <c r="L80" s="25" t="s">
        <v>28</v>
      </c>
      <c r="M80" s="26"/>
      <c r="N80" s="26" t="s">
        <v>521</v>
      </c>
      <c r="O80" s="27">
        <v>45397</v>
      </c>
      <c r="P80" s="93" t="s">
        <v>1</v>
      </c>
      <c r="Q80" s="22"/>
      <c r="R80" s="28"/>
      <c r="S80" s="27"/>
      <c r="T80" s="29"/>
      <c r="U80" s="27"/>
      <c r="V80" s="30"/>
      <c r="W80" s="9"/>
      <c r="X80" s="9"/>
      <c r="Y80" s="9"/>
      <c r="Z80" s="9"/>
    </row>
    <row r="81" spans="1:26" ht="390">
      <c r="A81" s="21" t="s">
        <v>26</v>
      </c>
      <c r="B81" s="22" t="str">
        <f t="shared" si="20"/>
        <v>IT-SS-4-9-1</v>
      </c>
      <c r="C81" s="21">
        <v>4</v>
      </c>
      <c r="D81" s="23"/>
      <c r="E81" s="21">
        <v>9</v>
      </c>
      <c r="F81" s="23" t="s">
        <v>434</v>
      </c>
      <c r="G81" s="21">
        <v>1</v>
      </c>
      <c r="H81" s="127" t="s">
        <v>563</v>
      </c>
      <c r="I81" s="95" t="s">
        <v>528</v>
      </c>
      <c r="J81" s="96" t="s">
        <v>435</v>
      </c>
      <c r="K81" s="95" t="s">
        <v>436</v>
      </c>
      <c r="L81" s="25" t="s">
        <v>28</v>
      </c>
      <c r="M81" s="26"/>
      <c r="N81" s="26" t="s">
        <v>521</v>
      </c>
      <c r="O81" s="27">
        <v>45397</v>
      </c>
      <c r="P81" s="93" t="s">
        <v>1</v>
      </c>
      <c r="Q81" s="22"/>
      <c r="R81" s="28"/>
      <c r="S81" s="27"/>
      <c r="T81" s="29"/>
      <c r="U81" s="27"/>
      <c r="V81" s="30"/>
      <c r="W81" s="9"/>
      <c r="X81" s="9"/>
      <c r="Y81" s="9"/>
      <c r="Z81" s="9"/>
    </row>
    <row r="82" spans="1:26" s="132" customFormat="1" ht="109.15" customHeight="1">
      <c r="A82" s="112" t="s">
        <v>26</v>
      </c>
      <c r="B82" s="114" t="str">
        <f t="shared" si="20"/>
        <v>IT-SS-4-9-2</v>
      </c>
      <c r="C82" s="112">
        <v>4</v>
      </c>
      <c r="D82" s="115"/>
      <c r="E82" s="112">
        <v>9</v>
      </c>
      <c r="F82" s="115"/>
      <c r="G82" s="112">
        <v>2</v>
      </c>
      <c r="H82" s="115" t="s">
        <v>265</v>
      </c>
      <c r="I82" s="116" t="s">
        <v>444</v>
      </c>
      <c r="J82" s="117" t="s">
        <v>556</v>
      </c>
      <c r="K82" s="116" t="s">
        <v>558</v>
      </c>
      <c r="L82" s="118" t="s">
        <v>28</v>
      </c>
      <c r="M82" s="119"/>
      <c r="N82" s="119" t="s">
        <v>521</v>
      </c>
      <c r="O82" s="105">
        <v>45397</v>
      </c>
      <c r="P82" s="130" t="s">
        <v>1</v>
      </c>
      <c r="Q82" s="114"/>
      <c r="R82" s="121"/>
      <c r="S82" s="120"/>
      <c r="T82" s="122"/>
      <c r="U82" s="120"/>
      <c r="V82" s="123"/>
      <c r="W82" s="131"/>
      <c r="X82" s="131"/>
      <c r="Y82" s="131"/>
      <c r="Z82" s="131"/>
    </row>
    <row r="83" spans="1:26" ht="111.6" customHeight="1">
      <c r="A83" s="21" t="s">
        <v>26</v>
      </c>
      <c r="B83" s="22" t="str">
        <f t="shared" si="20"/>
        <v>IT-SS-4-9-3</v>
      </c>
      <c r="C83" s="21">
        <v>4</v>
      </c>
      <c r="D83" s="23"/>
      <c r="E83" s="21">
        <v>9</v>
      </c>
      <c r="F83" s="23"/>
      <c r="G83" s="111">
        <v>3</v>
      </c>
      <c r="H83" s="23" t="s">
        <v>255</v>
      </c>
      <c r="I83" s="95" t="s">
        <v>445</v>
      </c>
      <c r="J83" s="47" t="s">
        <v>437</v>
      </c>
      <c r="K83" s="33" t="s">
        <v>438</v>
      </c>
      <c r="L83" s="25" t="s">
        <v>28</v>
      </c>
      <c r="M83" s="26"/>
      <c r="N83" s="26" t="s">
        <v>521</v>
      </c>
      <c r="O83" s="27">
        <v>45397</v>
      </c>
      <c r="P83" s="93" t="s">
        <v>1</v>
      </c>
      <c r="Q83" s="22"/>
      <c r="R83" s="28"/>
      <c r="S83" s="27"/>
      <c r="T83" s="29"/>
      <c r="U83" s="27"/>
      <c r="V83" s="30"/>
      <c r="W83" s="9"/>
      <c r="X83" s="9"/>
      <c r="Y83" s="9"/>
      <c r="Z83" s="9"/>
    </row>
    <row r="84" spans="1:26" ht="111.6" customHeight="1">
      <c r="A84" s="21" t="s">
        <v>26</v>
      </c>
      <c r="B84" s="22" t="str">
        <f t="shared" si="20"/>
        <v>IT-SS-4-9-4</v>
      </c>
      <c r="C84" s="21">
        <v>4</v>
      </c>
      <c r="D84" s="23"/>
      <c r="E84" s="21">
        <v>9</v>
      </c>
      <c r="F84" s="23"/>
      <c r="G84" s="111">
        <v>4</v>
      </c>
      <c r="H84" s="23" t="s">
        <v>268</v>
      </c>
      <c r="I84" s="96" t="s">
        <v>446</v>
      </c>
      <c r="J84" s="47" t="s">
        <v>439</v>
      </c>
      <c r="K84" s="33" t="s">
        <v>436</v>
      </c>
      <c r="L84" s="25" t="s">
        <v>28</v>
      </c>
      <c r="M84" s="26"/>
      <c r="N84" s="26" t="s">
        <v>521</v>
      </c>
      <c r="O84" s="27">
        <v>45397</v>
      </c>
      <c r="P84" s="93" t="s">
        <v>1</v>
      </c>
      <c r="Q84" s="22"/>
      <c r="R84" s="28"/>
      <c r="S84" s="27"/>
      <c r="T84" s="29"/>
      <c r="U84" s="27"/>
      <c r="V84" s="30"/>
      <c r="W84" s="9"/>
      <c r="X84" s="9"/>
      <c r="Y84" s="9"/>
      <c r="Z84" s="9"/>
    </row>
    <row r="85" spans="1:26" ht="105" customHeight="1">
      <c r="A85" s="21" t="s">
        <v>26</v>
      </c>
      <c r="B85" s="22" t="str">
        <f t="shared" si="20"/>
        <v>IT-SS-4-9-5</v>
      </c>
      <c r="C85" s="21">
        <v>4</v>
      </c>
      <c r="D85" s="23"/>
      <c r="E85" s="21">
        <v>9</v>
      </c>
      <c r="F85" s="23"/>
      <c r="G85" s="111">
        <v>5</v>
      </c>
      <c r="H85" s="23" t="s">
        <v>256</v>
      </c>
      <c r="I85" s="96" t="s">
        <v>447</v>
      </c>
      <c r="J85" s="47" t="s">
        <v>440</v>
      </c>
      <c r="K85" s="33" t="s">
        <v>441</v>
      </c>
      <c r="L85" s="25" t="s">
        <v>28</v>
      </c>
      <c r="M85" s="26"/>
      <c r="N85" s="26" t="s">
        <v>521</v>
      </c>
      <c r="O85" s="27">
        <v>45397</v>
      </c>
      <c r="P85" s="93" t="s">
        <v>1</v>
      </c>
      <c r="Q85" s="22"/>
      <c r="R85" s="28"/>
      <c r="S85" s="27"/>
      <c r="T85" s="29"/>
      <c r="U85" s="27"/>
      <c r="V85" s="30"/>
      <c r="W85" s="9"/>
      <c r="X85" s="9"/>
      <c r="Y85" s="9"/>
      <c r="Z85" s="9"/>
    </row>
    <row r="86" spans="1:26" ht="108" customHeight="1">
      <c r="A86" s="21" t="s">
        <v>26</v>
      </c>
      <c r="B86" s="22" t="str">
        <f t="shared" si="20"/>
        <v>IT-SS-4-9-6</v>
      </c>
      <c r="C86" s="21">
        <v>4</v>
      </c>
      <c r="D86" s="23"/>
      <c r="E86" s="21">
        <v>9</v>
      </c>
      <c r="F86" s="23"/>
      <c r="G86" s="111">
        <v>6</v>
      </c>
      <c r="H86" s="23" t="s">
        <v>258</v>
      </c>
      <c r="I86" s="95" t="s">
        <v>566</v>
      </c>
      <c r="J86" s="47" t="s">
        <v>442</v>
      </c>
      <c r="K86" s="33" t="s">
        <v>443</v>
      </c>
      <c r="L86" s="25" t="s">
        <v>28</v>
      </c>
      <c r="M86" s="26"/>
      <c r="N86" s="26" t="s">
        <v>521</v>
      </c>
      <c r="O86" s="27">
        <v>45397</v>
      </c>
      <c r="P86" s="93" t="s">
        <v>1</v>
      </c>
      <c r="Q86" s="22"/>
      <c r="R86" s="28"/>
      <c r="S86" s="27"/>
      <c r="T86" s="29"/>
      <c r="U86" s="27"/>
      <c r="V86" s="30"/>
      <c r="W86" s="9"/>
      <c r="X86" s="9"/>
      <c r="Y86" s="9"/>
      <c r="Z86" s="9"/>
    </row>
    <row r="87" spans="1:26" ht="285">
      <c r="A87" s="21" t="s">
        <v>26</v>
      </c>
      <c r="B87" s="22" t="str">
        <f t="shared" si="20"/>
        <v>IT-SS-4-10-1</v>
      </c>
      <c r="C87" s="21">
        <v>4</v>
      </c>
      <c r="D87" s="23"/>
      <c r="E87" s="21">
        <v>10</v>
      </c>
      <c r="F87" s="23" t="s">
        <v>158</v>
      </c>
      <c r="G87" s="21">
        <v>1</v>
      </c>
      <c r="H87" s="52" t="s">
        <v>380</v>
      </c>
      <c r="I87" s="33" t="s">
        <v>397</v>
      </c>
      <c r="J87" s="47" t="s">
        <v>160</v>
      </c>
      <c r="K87" s="33" t="s">
        <v>159</v>
      </c>
      <c r="L87" s="25" t="s">
        <v>28</v>
      </c>
      <c r="M87" s="26"/>
      <c r="N87" s="26" t="s">
        <v>515</v>
      </c>
      <c r="O87" s="27"/>
      <c r="P87" s="26"/>
      <c r="Q87" s="22"/>
      <c r="R87" s="28"/>
      <c r="S87" s="27"/>
      <c r="T87" s="29"/>
      <c r="U87" s="27"/>
      <c r="V87" s="30"/>
      <c r="W87" s="9"/>
      <c r="X87" s="9"/>
      <c r="Y87" s="9"/>
      <c r="Z87" s="9"/>
    </row>
    <row r="88" spans="1:26" ht="300">
      <c r="A88" s="21" t="s">
        <v>26</v>
      </c>
      <c r="B88" s="22" t="str">
        <f t="shared" si="20"/>
        <v>IT-SS-4-10-2</v>
      </c>
      <c r="C88" s="21">
        <v>4</v>
      </c>
      <c r="D88" s="23"/>
      <c r="E88" s="21">
        <v>10</v>
      </c>
      <c r="F88" s="23"/>
      <c r="G88" s="21">
        <v>2</v>
      </c>
      <c r="H88" s="52" t="s">
        <v>379</v>
      </c>
      <c r="I88" s="33" t="s">
        <v>395</v>
      </c>
      <c r="J88" s="47" t="s">
        <v>160</v>
      </c>
      <c r="K88" s="33" t="s">
        <v>159</v>
      </c>
      <c r="L88" s="25" t="s">
        <v>28</v>
      </c>
      <c r="M88" s="26"/>
      <c r="N88" s="26" t="s">
        <v>515</v>
      </c>
      <c r="O88" s="27"/>
      <c r="P88" s="26"/>
      <c r="Q88" s="22"/>
      <c r="R88" s="28"/>
      <c r="S88" s="27"/>
      <c r="T88" s="29"/>
      <c r="U88" s="27"/>
      <c r="V88" s="30"/>
      <c r="W88" s="9"/>
      <c r="X88" s="9"/>
      <c r="Y88" s="9"/>
      <c r="Z88" s="9"/>
    </row>
    <row r="89" spans="1:26" ht="285">
      <c r="A89" s="21" t="s">
        <v>26</v>
      </c>
      <c r="B89" s="22" t="str">
        <f t="shared" si="20"/>
        <v>IT-SS-4-10-3</v>
      </c>
      <c r="C89" s="21">
        <v>4</v>
      </c>
      <c r="D89" s="23"/>
      <c r="E89" s="21">
        <v>10</v>
      </c>
      <c r="F89" s="23"/>
      <c r="G89" s="21">
        <v>3</v>
      </c>
      <c r="H89" s="52" t="s">
        <v>372</v>
      </c>
      <c r="I89" s="33" t="s">
        <v>398</v>
      </c>
      <c r="J89" s="47" t="s">
        <v>160</v>
      </c>
      <c r="K89" s="33" t="s">
        <v>161</v>
      </c>
      <c r="L89" s="25" t="s">
        <v>28</v>
      </c>
      <c r="M89" s="26"/>
      <c r="N89" s="26" t="s">
        <v>515</v>
      </c>
      <c r="O89" s="27"/>
      <c r="P89" s="26"/>
      <c r="Q89" s="22"/>
      <c r="R89" s="28"/>
      <c r="S89" s="27"/>
      <c r="T89" s="29"/>
      <c r="U89" s="27"/>
      <c r="V89" s="30"/>
      <c r="W89" s="9"/>
      <c r="X89" s="9"/>
      <c r="Y89" s="9"/>
      <c r="Z89" s="9"/>
    </row>
    <row r="90" spans="1:26" ht="300">
      <c r="A90" s="21" t="s">
        <v>26</v>
      </c>
      <c r="B90" s="22" t="str">
        <f t="shared" si="20"/>
        <v>IT-SS-4-10-4</v>
      </c>
      <c r="C90" s="21">
        <v>4</v>
      </c>
      <c r="D90" s="23"/>
      <c r="E90" s="21">
        <v>10</v>
      </c>
      <c r="F90" s="23"/>
      <c r="G90" s="21">
        <v>4</v>
      </c>
      <c r="H90" s="52" t="s">
        <v>373</v>
      </c>
      <c r="I90" s="33" t="s">
        <v>395</v>
      </c>
      <c r="J90" s="47" t="s">
        <v>160</v>
      </c>
      <c r="K90" s="33" t="s">
        <v>161</v>
      </c>
      <c r="L90" s="25" t="s">
        <v>28</v>
      </c>
      <c r="M90" s="26"/>
      <c r="N90" s="26" t="s">
        <v>515</v>
      </c>
      <c r="O90" s="27"/>
      <c r="P90" s="26"/>
      <c r="Q90" s="22"/>
      <c r="R90" s="28"/>
      <c r="S90" s="27"/>
      <c r="T90" s="29"/>
      <c r="U90" s="27"/>
      <c r="V90" s="30"/>
      <c r="W90" s="9"/>
      <c r="X90" s="9"/>
      <c r="Y90" s="9"/>
      <c r="Z90" s="9"/>
    </row>
    <row r="91" spans="1:26" ht="285">
      <c r="A91" s="21" t="s">
        <v>26</v>
      </c>
      <c r="B91" s="22" t="str">
        <f t="shared" si="20"/>
        <v>IT-SS-4-10-5</v>
      </c>
      <c r="C91" s="21">
        <v>4</v>
      </c>
      <c r="D91" s="23"/>
      <c r="E91" s="21">
        <v>10</v>
      </c>
      <c r="F91" s="23"/>
      <c r="G91" s="21">
        <v>5</v>
      </c>
      <c r="H91" s="52" t="s">
        <v>367</v>
      </c>
      <c r="I91" s="33" t="s">
        <v>398</v>
      </c>
      <c r="J91" s="47" t="s">
        <v>160</v>
      </c>
      <c r="K91" s="24" t="s">
        <v>145</v>
      </c>
      <c r="L91" s="25" t="s">
        <v>28</v>
      </c>
      <c r="M91" s="26"/>
      <c r="N91" s="26" t="s">
        <v>515</v>
      </c>
      <c r="O91" s="27"/>
      <c r="P91" s="26"/>
      <c r="Q91" s="22"/>
      <c r="R91" s="28"/>
      <c r="S91" s="27"/>
      <c r="T91" s="29"/>
      <c r="U91" s="27"/>
      <c r="V91" s="30"/>
      <c r="W91" s="9"/>
      <c r="X91" s="9"/>
      <c r="Y91" s="9"/>
      <c r="Z91" s="9"/>
    </row>
    <row r="92" spans="1:26" ht="300">
      <c r="A92" s="21" t="s">
        <v>26</v>
      </c>
      <c r="B92" s="22" t="str">
        <f t="shared" si="20"/>
        <v>IT-SS-4-10-6</v>
      </c>
      <c r="C92" s="21">
        <v>4</v>
      </c>
      <c r="D92" s="23"/>
      <c r="E92" s="21">
        <v>10</v>
      </c>
      <c r="F92" s="23"/>
      <c r="G92" s="21">
        <v>6</v>
      </c>
      <c r="H92" s="52" t="s">
        <v>358</v>
      </c>
      <c r="I92" s="33" t="s">
        <v>395</v>
      </c>
      <c r="J92" s="47" t="s">
        <v>160</v>
      </c>
      <c r="K92" s="24" t="s">
        <v>145</v>
      </c>
      <c r="L92" s="25" t="s">
        <v>28</v>
      </c>
      <c r="M92" s="26"/>
      <c r="N92" s="26" t="s">
        <v>515</v>
      </c>
      <c r="O92" s="27"/>
      <c r="P92" s="26"/>
      <c r="Q92" s="22"/>
      <c r="R92" s="28"/>
      <c r="S92" s="27"/>
      <c r="T92" s="29"/>
      <c r="U92" s="27"/>
      <c r="V92" s="30"/>
      <c r="W92" s="9"/>
      <c r="X92" s="9"/>
      <c r="Y92" s="9"/>
      <c r="Z92" s="9"/>
    </row>
    <row r="93" spans="1:26" ht="360">
      <c r="A93" s="21" t="s">
        <v>26</v>
      </c>
      <c r="B93" s="22" t="str">
        <f t="shared" si="20"/>
        <v>IT-SS-4-10-7</v>
      </c>
      <c r="C93" s="21">
        <v>4</v>
      </c>
      <c r="D93" s="23"/>
      <c r="E93" s="21">
        <v>10</v>
      </c>
      <c r="F93" s="23"/>
      <c r="G93" s="21">
        <v>7</v>
      </c>
      <c r="H93" s="23" t="s">
        <v>374</v>
      </c>
      <c r="I93" s="33" t="s">
        <v>539</v>
      </c>
      <c r="J93" s="47" t="s">
        <v>160</v>
      </c>
      <c r="K93" s="24" t="s">
        <v>519</v>
      </c>
      <c r="L93" s="25" t="s">
        <v>28</v>
      </c>
      <c r="M93" s="26"/>
      <c r="N93" s="26" t="s">
        <v>515</v>
      </c>
      <c r="O93" s="27"/>
      <c r="P93" s="26"/>
      <c r="Q93" s="22"/>
      <c r="R93" s="28"/>
      <c r="S93" s="27"/>
      <c r="T93" s="29"/>
      <c r="U93" s="27"/>
      <c r="V93" s="30"/>
      <c r="W93" s="9"/>
      <c r="X93" s="9"/>
      <c r="Y93" s="9"/>
      <c r="Z93" s="9"/>
    </row>
    <row r="94" spans="1:26" ht="375">
      <c r="A94" s="21" t="s">
        <v>26</v>
      </c>
      <c r="B94" s="22" t="str">
        <f t="shared" si="20"/>
        <v>IT-SS-4-10-8</v>
      </c>
      <c r="C94" s="21">
        <v>4</v>
      </c>
      <c r="D94" s="23"/>
      <c r="E94" s="21">
        <v>10</v>
      </c>
      <c r="F94" s="23"/>
      <c r="G94" s="21">
        <v>8</v>
      </c>
      <c r="H94" s="23" t="s">
        <v>371</v>
      </c>
      <c r="I94" s="33" t="s">
        <v>540</v>
      </c>
      <c r="J94" s="47" t="s">
        <v>160</v>
      </c>
      <c r="K94" s="24" t="s">
        <v>519</v>
      </c>
      <c r="L94" s="25" t="s">
        <v>28</v>
      </c>
      <c r="M94" s="26"/>
      <c r="N94" s="26" t="s">
        <v>515</v>
      </c>
      <c r="O94" s="27"/>
      <c r="P94" s="26"/>
      <c r="Q94" s="22"/>
      <c r="R94" s="28"/>
      <c r="S94" s="27"/>
      <c r="T94" s="29"/>
      <c r="U94" s="27"/>
      <c r="V94" s="30"/>
      <c r="W94" s="9"/>
      <c r="X94" s="9"/>
      <c r="Y94" s="9"/>
      <c r="Z94" s="9"/>
    </row>
    <row r="95" spans="1:26" ht="210">
      <c r="A95" s="21" t="s">
        <v>26</v>
      </c>
      <c r="B95" s="22" t="str">
        <f t="shared" si="20"/>
        <v>IT-SS-5-1-1</v>
      </c>
      <c r="C95" s="21">
        <v>5</v>
      </c>
      <c r="D95" s="23" t="s">
        <v>411</v>
      </c>
      <c r="E95" s="21">
        <v>1</v>
      </c>
      <c r="F95" s="23" t="s">
        <v>412</v>
      </c>
      <c r="G95" s="21">
        <v>1</v>
      </c>
      <c r="H95" s="53" t="s">
        <v>376</v>
      </c>
      <c r="I95" s="33" t="s">
        <v>413</v>
      </c>
      <c r="J95" s="47" t="s">
        <v>163</v>
      </c>
      <c r="K95" s="33" t="s">
        <v>500</v>
      </c>
      <c r="L95" s="25" t="s">
        <v>28</v>
      </c>
      <c r="M95" s="26"/>
      <c r="N95" s="26" t="s">
        <v>515</v>
      </c>
      <c r="O95" s="27"/>
      <c r="P95" s="26"/>
      <c r="Q95" s="22"/>
      <c r="R95" s="28"/>
      <c r="S95" s="27"/>
      <c r="T95" s="29"/>
      <c r="U95" s="27"/>
      <c r="V95" s="30"/>
      <c r="W95" s="9"/>
      <c r="X95" s="9"/>
      <c r="Y95" s="9"/>
      <c r="Z95" s="9"/>
    </row>
    <row r="96" spans="1:26" ht="225">
      <c r="A96" s="21" t="s">
        <v>26</v>
      </c>
      <c r="B96" s="22" t="str">
        <f t="shared" si="20"/>
        <v>IT-SS-5-1-2</v>
      </c>
      <c r="C96" s="21">
        <v>5</v>
      </c>
      <c r="D96" s="23"/>
      <c r="E96" s="21">
        <v>1</v>
      </c>
      <c r="F96" s="23"/>
      <c r="G96" s="21">
        <v>2</v>
      </c>
      <c r="H96" s="53" t="s">
        <v>377</v>
      </c>
      <c r="I96" s="33" t="s">
        <v>414</v>
      </c>
      <c r="J96" s="47" t="s">
        <v>163</v>
      </c>
      <c r="K96" s="33" t="s">
        <v>500</v>
      </c>
      <c r="L96" s="25" t="s">
        <v>28</v>
      </c>
      <c r="M96" s="26"/>
      <c r="N96" s="26" t="s">
        <v>515</v>
      </c>
      <c r="O96" s="27"/>
      <c r="P96" s="26"/>
      <c r="Q96" s="22"/>
      <c r="R96" s="28"/>
      <c r="S96" s="27"/>
      <c r="T96" s="29"/>
      <c r="U96" s="27"/>
      <c r="V96" s="30"/>
      <c r="W96" s="9"/>
      <c r="X96" s="9"/>
      <c r="Y96" s="9"/>
      <c r="Z96" s="9"/>
    </row>
    <row r="97" spans="1:26" ht="189" customHeight="1">
      <c r="A97" s="21" t="s">
        <v>26</v>
      </c>
      <c r="B97" s="22" t="str">
        <f t="shared" si="20"/>
        <v>IT-SS-5-1-3</v>
      </c>
      <c r="C97" s="21">
        <v>5</v>
      </c>
      <c r="D97" s="23"/>
      <c r="E97" s="21">
        <v>1</v>
      </c>
      <c r="F97" s="23"/>
      <c r="G97" s="21">
        <v>3</v>
      </c>
      <c r="H97" s="53" t="s">
        <v>389</v>
      </c>
      <c r="I97" s="33" t="s">
        <v>413</v>
      </c>
      <c r="J97" s="47" t="s">
        <v>163</v>
      </c>
      <c r="K97" s="54" t="s">
        <v>415</v>
      </c>
      <c r="L97" s="25" t="s">
        <v>28</v>
      </c>
      <c r="M97" s="26"/>
      <c r="N97" s="26" t="s">
        <v>515</v>
      </c>
      <c r="O97" s="27"/>
      <c r="P97" s="26"/>
      <c r="Q97" s="22"/>
      <c r="R97" s="28"/>
      <c r="S97" s="27"/>
      <c r="T97" s="29"/>
      <c r="U97" s="27"/>
      <c r="V97" s="30"/>
      <c r="W97" s="9"/>
      <c r="X97" s="9"/>
      <c r="Y97" s="9"/>
      <c r="Z97" s="9"/>
    </row>
    <row r="98" spans="1:26" ht="204" customHeight="1">
      <c r="A98" s="21" t="s">
        <v>26</v>
      </c>
      <c r="B98" s="22" t="str">
        <f t="shared" si="20"/>
        <v>IT-SS-5-1-4</v>
      </c>
      <c r="C98" s="21">
        <v>5</v>
      </c>
      <c r="D98" s="23"/>
      <c r="E98" s="21">
        <v>1</v>
      </c>
      <c r="F98" s="23"/>
      <c r="G98" s="21">
        <v>4</v>
      </c>
      <c r="H98" s="53" t="s">
        <v>375</v>
      </c>
      <c r="I98" s="33" t="s">
        <v>414</v>
      </c>
      <c r="J98" s="47" t="s">
        <v>163</v>
      </c>
      <c r="K98" s="54" t="s">
        <v>415</v>
      </c>
      <c r="L98" s="25" t="s">
        <v>28</v>
      </c>
      <c r="M98" s="26"/>
      <c r="N98" s="26" t="s">
        <v>515</v>
      </c>
      <c r="O98" s="27"/>
      <c r="P98" s="26"/>
      <c r="Q98" s="22"/>
      <c r="R98" s="28"/>
      <c r="S98" s="27"/>
      <c r="T98" s="29"/>
      <c r="U98" s="27"/>
      <c r="V98" s="30"/>
      <c r="W98" s="9"/>
      <c r="X98" s="9"/>
      <c r="Y98" s="9"/>
      <c r="Z98" s="9"/>
    </row>
    <row r="99" spans="1:26" ht="240">
      <c r="A99" s="21" t="s">
        <v>26</v>
      </c>
      <c r="B99" s="22" t="str">
        <f t="shared" si="20"/>
        <v>IT-SS-5-2-1</v>
      </c>
      <c r="C99" s="21">
        <v>5</v>
      </c>
      <c r="D99" s="23"/>
      <c r="E99" s="21">
        <v>2</v>
      </c>
      <c r="F99" s="23" t="s">
        <v>418</v>
      </c>
      <c r="G99" s="21">
        <v>1</v>
      </c>
      <c r="H99" s="53" t="s">
        <v>376</v>
      </c>
      <c r="I99" s="33" t="s">
        <v>399</v>
      </c>
      <c r="J99" s="47" t="s">
        <v>419</v>
      </c>
      <c r="K99" s="54" t="s">
        <v>153</v>
      </c>
      <c r="L99" s="25" t="s">
        <v>28</v>
      </c>
      <c r="M99" s="26"/>
      <c r="N99" s="26" t="s">
        <v>515</v>
      </c>
      <c r="O99" s="27"/>
      <c r="P99" s="26"/>
      <c r="Q99" s="22"/>
      <c r="R99" s="28"/>
      <c r="S99" s="27"/>
      <c r="T99" s="29"/>
      <c r="U99" s="27"/>
      <c r="V99" s="30"/>
      <c r="W99" s="9"/>
      <c r="X99" s="9"/>
      <c r="Y99" s="9"/>
      <c r="Z99" s="9"/>
    </row>
    <row r="100" spans="1:26" ht="225.6" customHeight="1">
      <c r="A100" s="21" t="s">
        <v>26</v>
      </c>
      <c r="B100" s="22" t="str">
        <f t="shared" si="20"/>
        <v>IT-SS-5-2-2</v>
      </c>
      <c r="C100" s="21">
        <v>5</v>
      </c>
      <c r="D100" s="23"/>
      <c r="E100" s="21">
        <v>2</v>
      </c>
      <c r="F100" s="23"/>
      <c r="G100" s="21">
        <v>2</v>
      </c>
      <c r="H100" s="53" t="s">
        <v>377</v>
      </c>
      <c r="I100" s="33" t="s">
        <v>400</v>
      </c>
      <c r="J100" s="47" t="s">
        <v>419</v>
      </c>
      <c r="K100" s="54" t="s">
        <v>153</v>
      </c>
      <c r="L100" s="25" t="s">
        <v>28</v>
      </c>
      <c r="M100" s="26"/>
      <c r="N100" s="26" t="s">
        <v>515</v>
      </c>
      <c r="O100" s="27"/>
      <c r="P100" s="26"/>
      <c r="Q100" s="22"/>
      <c r="R100" s="28"/>
      <c r="S100" s="27"/>
      <c r="T100" s="29"/>
      <c r="U100" s="27"/>
      <c r="V100" s="30"/>
      <c r="W100" s="9"/>
      <c r="X100" s="9"/>
      <c r="Y100" s="9"/>
      <c r="Z100" s="9"/>
    </row>
    <row r="101" spans="1:26" ht="240">
      <c r="A101" s="21" t="s">
        <v>26</v>
      </c>
      <c r="B101" s="22" t="str">
        <f t="shared" si="20"/>
        <v>IT-SS-5-2-3</v>
      </c>
      <c r="C101" s="21">
        <v>5</v>
      </c>
      <c r="D101" s="23"/>
      <c r="E101" s="21">
        <v>2</v>
      </c>
      <c r="F101" s="23"/>
      <c r="G101" s="21">
        <v>3</v>
      </c>
      <c r="H101" s="53" t="s">
        <v>378</v>
      </c>
      <c r="I101" s="33" t="s">
        <v>401</v>
      </c>
      <c r="J101" s="47" t="s">
        <v>419</v>
      </c>
      <c r="K101" s="54" t="s">
        <v>152</v>
      </c>
      <c r="L101" s="25" t="s">
        <v>28</v>
      </c>
      <c r="M101" s="26"/>
      <c r="N101" s="26" t="s">
        <v>515</v>
      </c>
      <c r="O101" s="27"/>
      <c r="P101" s="26"/>
      <c r="Q101" s="22"/>
      <c r="R101" s="28"/>
      <c r="S101" s="27"/>
      <c r="T101" s="29"/>
      <c r="U101" s="27"/>
      <c r="V101" s="30"/>
      <c r="W101" s="9"/>
      <c r="X101" s="9"/>
      <c r="Y101" s="9"/>
      <c r="Z101" s="9"/>
    </row>
    <row r="102" spans="1:26" ht="255">
      <c r="A102" s="21" t="s">
        <v>26</v>
      </c>
      <c r="B102" s="22" t="str">
        <f t="shared" si="20"/>
        <v>IT-SS-5-2-4</v>
      </c>
      <c r="C102" s="21">
        <v>5</v>
      </c>
      <c r="D102" s="23"/>
      <c r="E102" s="21">
        <v>2</v>
      </c>
      <c r="F102" s="23"/>
      <c r="G102" s="21">
        <v>4</v>
      </c>
      <c r="H102" s="53" t="s">
        <v>375</v>
      </c>
      <c r="I102" s="33" t="s">
        <v>400</v>
      </c>
      <c r="J102" s="47" t="s">
        <v>419</v>
      </c>
      <c r="K102" s="54" t="s">
        <v>152</v>
      </c>
      <c r="L102" s="25" t="s">
        <v>28</v>
      </c>
      <c r="M102" s="26"/>
      <c r="N102" s="26" t="s">
        <v>515</v>
      </c>
      <c r="O102" s="27"/>
      <c r="P102" s="26"/>
      <c r="Q102" s="22"/>
      <c r="R102" s="28"/>
      <c r="S102" s="27"/>
      <c r="T102" s="29"/>
      <c r="U102" s="27"/>
      <c r="V102" s="30"/>
      <c r="W102" s="9"/>
      <c r="X102" s="9"/>
      <c r="Y102" s="9"/>
      <c r="Z102" s="9"/>
    </row>
    <row r="103" spans="1:26" ht="240">
      <c r="A103" s="21" t="s">
        <v>26</v>
      </c>
      <c r="B103" s="22" t="str">
        <f t="shared" si="20"/>
        <v>IT-SS-5-2-5</v>
      </c>
      <c r="C103" s="21">
        <v>5</v>
      </c>
      <c r="D103" s="23"/>
      <c r="E103" s="21">
        <v>2</v>
      </c>
      <c r="F103" s="23"/>
      <c r="G103" s="21">
        <v>5</v>
      </c>
      <c r="H103" s="52" t="s">
        <v>432</v>
      </c>
      <c r="I103" s="33" t="s">
        <v>401</v>
      </c>
      <c r="J103" s="47" t="s">
        <v>421</v>
      </c>
      <c r="K103" s="24" t="s">
        <v>420</v>
      </c>
      <c r="L103" s="25" t="s">
        <v>28</v>
      </c>
      <c r="M103" s="26"/>
      <c r="N103" s="26" t="s">
        <v>515</v>
      </c>
      <c r="O103" s="27"/>
      <c r="P103" s="26"/>
      <c r="Q103" s="22"/>
      <c r="R103" s="28"/>
      <c r="S103" s="27"/>
      <c r="T103" s="29"/>
      <c r="U103" s="27"/>
      <c r="V103" s="30"/>
      <c r="W103" s="9"/>
      <c r="X103" s="9"/>
      <c r="Y103" s="9"/>
      <c r="Z103" s="9"/>
    </row>
    <row r="104" spans="1:26" ht="255">
      <c r="A104" s="21" t="s">
        <v>26</v>
      </c>
      <c r="B104" s="22" t="str">
        <f t="shared" si="20"/>
        <v>IT-SS-5-2-6</v>
      </c>
      <c r="C104" s="21">
        <v>5</v>
      </c>
      <c r="D104" s="23"/>
      <c r="E104" s="21">
        <v>2</v>
      </c>
      <c r="F104" s="23"/>
      <c r="G104" s="21">
        <v>6</v>
      </c>
      <c r="H104" s="52" t="s">
        <v>433</v>
      </c>
      <c r="I104" s="33" t="s">
        <v>400</v>
      </c>
      <c r="J104" s="47" t="s">
        <v>421</v>
      </c>
      <c r="K104" s="24" t="s">
        <v>420</v>
      </c>
      <c r="L104" s="25" t="s">
        <v>28</v>
      </c>
      <c r="M104" s="26"/>
      <c r="N104" s="26" t="s">
        <v>515</v>
      </c>
      <c r="O104" s="27"/>
      <c r="P104" s="26"/>
      <c r="Q104" s="22"/>
      <c r="R104" s="28"/>
      <c r="S104" s="27"/>
      <c r="T104" s="29"/>
      <c r="U104" s="27"/>
      <c r="V104" s="30"/>
      <c r="W104" s="9"/>
      <c r="X104" s="9"/>
      <c r="Y104" s="9"/>
      <c r="Z104" s="9"/>
    </row>
    <row r="105" spans="1:26" ht="240">
      <c r="A105" s="21" t="s">
        <v>26</v>
      </c>
      <c r="B105" s="22" t="str">
        <f t="shared" si="20"/>
        <v>IT-SS-5-3-1</v>
      </c>
      <c r="C105" s="21">
        <v>5</v>
      </c>
      <c r="D105" s="23"/>
      <c r="E105" s="21">
        <v>3</v>
      </c>
      <c r="F105" s="23" t="s">
        <v>417</v>
      </c>
      <c r="G105" s="21">
        <v>1</v>
      </c>
      <c r="H105" s="53" t="s">
        <v>376</v>
      </c>
      <c r="I105" s="33" t="s">
        <v>399</v>
      </c>
      <c r="J105" s="47" t="s">
        <v>501</v>
      </c>
      <c r="K105" s="54" t="s">
        <v>502</v>
      </c>
      <c r="L105" s="25" t="s">
        <v>28</v>
      </c>
      <c r="M105" s="26"/>
      <c r="N105" s="26" t="s">
        <v>515</v>
      </c>
      <c r="O105" s="27"/>
      <c r="P105" s="26"/>
      <c r="Q105" s="22"/>
      <c r="R105" s="28"/>
      <c r="S105" s="27"/>
      <c r="T105" s="29"/>
      <c r="U105" s="27"/>
      <c r="V105" s="30"/>
      <c r="W105" s="9"/>
      <c r="X105" s="9"/>
      <c r="Y105" s="9"/>
      <c r="Z105" s="9"/>
    </row>
    <row r="106" spans="1:26" ht="255">
      <c r="A106" s="21" t="s">
        <v>26</v>
      </c>
      <c r="B106" s="22" t="str">
        <f t="shared" si="20"/>
        <v>IT-SS-5-3-2</v>
      </c>
      <c r="C106" s="21">
        <v>5</v>
      </c>
      <c r="D106" s="23"/>
      <c r="E106" s="21">
        <v>3</v>
      </c>
      <c r="F106" s="23"/>
      <c r="G106" s="21">
        <v>2</v>
      </c>
      <c r="H106" s="53" t="s">
        <v>377</v>
      </c>
      <c r="I106" s="33" t="s">
        <v>400</v>
      </c>
      <c r="J106" s="47" t="s">
        <v>501</v>
      </c>
      <c r="K106" s="54" t="s">
        <v>502</v>
      </c>
      <c r="L106" s="25" t="s">
        <v>28</v>
      </c>
      <c r="M106" s="26"/>
      <c r="N106" s="26" t="s">
        <v>515</v>
      </c>
      <c r="O106" s="27"/>
      <c r="P106" s="26"/>
      <c r="Q106" s="22"/>
      <c r="R106" s="28"/>
      <c r="S106" s="27"/>
      <c r="T106" s="29"/>
      <c r="U106" s="27"/>
      <c r="V106" s="30"/>
      <c r="W106" s="9"/>
      <c r="X106" s="9"/>
      <c r="Y106" s="9"/>
      <c r="Z106" s="9"/>
    </row>
    <row r="107" spans="1:26" ht="240">
      <c r="A107" s="21" t="s">
        <v>26</v>
      </c>
      <c r="B107" s="22" t="str">
        <f t="shared" si="20"/>
        <v>IT-SS-5-3-3</v>
      </c>
      <c r="C107" s="21">
        <v>5</v>
      </c>
      <c r="D107" s="23"/>
      <c r="E107" s="21">
        <v>3</v>
      </c>
      <c r="F107" s="23"/>
      <c r="G107" s="21">
        <v>3</v>
      </c>
      <c r="H107" s="53" t="s">
        <v>378</v>
      </c>
      <c r="I107" s="33" t="s">
        <v>401</v>
      </c>
      <c r="J107" s="47" t="s">
        <v>501</v>
      </c>
      <c r="K107" s="54" t="s">
        <v>503</v>
      </c>
      <c r="L107" s="25" t="s">
        <v>28</v>
      </c>
      <c r="M107" s="26"/>
      <c r="N107" s="26" t="s">
        <v>515</v>
      </c>
      <c r="O107" s="27"/>
      <c r="P107" s="26"/>
      <c r="Q107" s="22"/>
      <c r="R107" s="28"/>
      <c r="S107" s="27"/>
      <c r="T107" s="29"/>
      <c r="U107" s="27"/>
      <c r="V107" s="30"/>
      <c r="W107" s="9"/>
      <c r="X107" s="9"/>
      <c r="Y107" s="9"/>
      <c r="Z107" s="9"/>
    </row>
    <row r="108" spans="1:26" ht="255">
      <c r="A108" s="21" t="s">
        <v>26</v>
      </c>
      <c r="B108" s="22" t="str">
        <f t="shared" si="20"/>
        <v>IT-SS-5-3-4</v>
      </c>
      <c r="C108" s="21">
        <v>5</v>
      </c>
      <c r="D108" s="23"/>
      <c r="E108" s="21">
        <v>3</v>
      </c>
      <c r="F108" s="23"/>
      <c r="G108" s="21">
        <v>4</v>
      </c>
      <c r="H108" s="53" t="s">
        <v>375</v>
      </c>
      <c r="I108" s="33" t="s">
        <v>400</v>
      </c>
      <c r="J108" s="47" t="s">
        <v>501</v>
      </c>
      <c r="K108" s="54" t="s">
        <v>503</v>
      </c>
      <c r="L108" s="25" t="s">
        <v>28</v>
      </c>
      <c r="M108" s="26"/>
      <c r="N108" s="26" t="s">
        <v>515</v>
      </c>
      <c r="O108" s="27"/>
      <c r="P108" s="26"/>
      <c r="Q108" s="22"/>
      <c r="R108" s="28"/>
      <c r="S108" s="27"/>
      <c r="T108" s="29"/>
      <c r="U108" s="27"/>
      <c r="V108" s="30"/>
      <c r="W108" s="9"/>
      <c r="X108" s="9"/>
      <c r="Y108" s="9"/>
      <c r="Z108" s="9"/>
    </row>
    <row r="109" spans="1:26" ht="225.6" customHeight="1">
      <c r="A109" s="21" t="s">
        <v>26</v>
      </c>
      <c r="B109" s="22" t="str">
        <f t="shared" si="20"/>
        <v>IT-SS-5-3-5</v>
      </c>
      <c r="C109" s="21">
        <v>5</v>
      </c>
      <c r="D109" s="23"/>
      <c r="E109" s="21">
        <v>3</v>
      </c>
      <c r="F109" s="23"/>
      <c r="G109" s="21">
        <v>5</v>
      </c>
      <c r="H109" s="52" t="s">
        <v>432</v>
      </c>
      <c r="I109" s="33" t="s">
        <v>401</v>
      </c>
      <c r="J109" s="47" t="s">
        <v>504</v>
      </c>
      <c r="K109" s="24" t="s">
        <v>505</v>
      </c>
      <c r="L109" s="25" t="s">
        <v>28</v>
      </c>
      <c r="M109" s="26"/>
      <c r="N109" s="26" t="s">
        <v>515</v>
      </c>
      <c r="O109" s="27"/>
      <c r="P109" s="26"/>
      <c r="Q109" s="22"/>
      <c r="R109" s="28"/>
      <c r="S109" s="27"/>
      <c r="T109" s="29"/>
      <c r="U109" s="27"/>
      <c r="V109" s="30"/>
      <c r="W109" s="9"/>
      <c r="X109" s="9"/>
      <c r="Y109" s="9"/>
      <c r="Z109" s="9"/>
    </row>
    <row r="110" spans="1:26" ht="232.15" customHeight="1">
      <c r="A110" s="21" t="s">
        <v>26</v>
      </c>
      <c r="B110" s="22" t="str">
        <f t="shared" si="20"/>
        <v>IT-SS-5-3-6</v>
      </c>
      <c r="C110" s="21">
        <v>5</v>
      </c>
      <c r="D110" s="23"/>
      <c r="E110" s="21">
        <v>3</v>
      </c>
      <c r="F110" s="23"/>
      <c r="G110" s="21">
        <v>6</v>
      </c>
      <c r="H110" s="52" t="s">
        <v>433</v>
      </c>
      <c r="I110" s="33" t="s">
        <v>400</v>
      </c>
      <c r="J110" s="47" t="s">
        <v>504</v>
      </c>
      <c r="K110" s="24" t="s">
        <v>505</v>
      </c>
      <c r="L110" s="25" t="s">
        <v>28</v>
      </c>
      <c r="M110" s="26"/>
      <c r="N110" s="26" t="s">
        <v>515</v>
      </c>
      <c r="O110" s="27"/>
      <c r="P110" s="26"/>
      <c r="Q110" s="22"/>
      <c r="R110" s="28"/>
      <c r="S110" s="27"/>
      <c r="T110" s="29"/>
      <c r="U110" s="27"/>
      <c r="V110" s="30"/>
      <c r="W110" s="9"/>
      <c r="X110" s="9"/>
      <c r="Y110" s="9"/>
      <c r="Z110" s="9"/>
    </row>
    <row r="111" spans="1:26" ht="255">
      <c r="A111" s="21" t="s">
        <v>26</v>
      </c>
      <c r="B111" s="22" t="str">
        <f t="shared" si="20"/>
        <v>IT-SS-5-4-1</v>
      </c>
      <c r="C111" s="21">
        <v>5</v>
      </c>
      <c r="D111" s="23"/>
      <c r="E111" s="21">
        <v>4</v>
      </c>
      <c r="F111" s="23" t="s">
        <v>164</v>
      </c>
      <c r="G111" s="21">
        <v>1</v>
      </c>
      <c r="H111" s="53" t="s">
        <v>376</v>
      </c>
      <c r="I111" s="33" t="s">
        <v>402</v>
      </c>
      <c r="J111" s="47" t="s">
        <v>388</v>
      </c>
      <c r="K111" s="54" t="s">
        <v>153</v>
      </c>
      <c r="L111" s="25" t="s">
        <v>28</v>
      </c>
      <c r="M111" s="26"/>
      <c r="N111" s="26" t="s">
        <v>515</v>
      </c>
      <c r="O111" s="27"/>
      <c r="P111" s="26"/>
      <c r="Q111" s="22"/>
      <c r="R111" s="28"/>
      <c r="S111" s="27"/>
      <c r="T111" s="29"/>
      <c r="U111" s="27"/>
      <c r="V111" s="30"/>
      <c r="W111" s="9"/>
      <c r="X111" s="9"/>
      <c r="Y111" s="9"/>
      <c r="Z111" s="9"/>
    </row>
    <row r="112" spans="1:26" ht="270">
      <c r="A112" s="21" t="s">
        <v>26</v>
      </c>
      <c r="B112" s="22" t="str">
        <f t="shared" si="20"/>
        <v>IT-SS-5-4-2</v>
      </c>
      <c r="C112" s="21">
        <v>5</v>
      </c>
      <c r="D112" s="23"/>
      <c r="E112" s="21">
        <v>4</v>
      </c>
      <c r="F112" s="23"/>
      <c r="G112" s="21">
        <v>2</v>
      </c>
      <c r="H112" s="53" t="s">
        <v>377</v>
      </c>
      <c r="I112" s="33" t="s">
        <v>403</v>
      </c>
      <c r="J112" s="47" t="s">
        <v>388</v>
      </c>
      <c r="K112" s="54" t="s">
        <v>153</v>
      </c>
      <c r="L112" s="25" t="s">
        <v>28</v>
      </c>
      <c r="M112" s="26"/>
      <c r="N112" s="26" t="s">
        <v>515</v>
      </c>
      <c r="O112" s="27"/>
      <c r="P112" s="26"/>
      <c r="Q112" s="22"/>
      <c r="R112" s="28"/>
      <c r="S112" s="27"/>
      <c r="T112" s="29"/>
      <c r="U112" s="27"/>
      <c r="V112" s="30"/>
      <c r="W112" s="9"/>
      <c r="X112" s="9"/>
      <c r="Y112" s="9"/>
      <c r="Z112" s="9"/>
    </row>
    <row r="113" spans="1:26" ht="409.15" customHeight="1">
      <c r="A113" s="21" t="s">
        <v>26</v>
      </c>
      <c r="B113" s="22" t="str">
        <f t="shared" si="20"/>
        <v>IT-SS-5-4-3</v>
      </c>
      <c r="C113" s="21">
        <v>5</v>
      </c>
      <c r="D113" s="23"/>
      <c r="E113" s="21">
        <v>4</v>
      </c>
      <c r="F113" s="23"/>
      <c r="G113" s="21">
        <v>3</v>
      </c>
      <c r="H113" s="53" t="s">
        <v>378</v>
      </c>
      <c r="I113" s="33" t="s">
        <v>402</v>
      </c>
      <c r="J113" s="47" t="s">
        <v>388</v>
      </c>
      <c r="K113" s="54" t="s">
        <v>152</v>
      </c>
      <c r="L113" s="25" t="s">
        <v>28</v>
      </c>
      <c r="M113" s="26"/>
      <c r="N113" s="26" t="s">
        <v>515</v>
      </c>
      <c r="O113" s="27"/>
      <c r="P113" s="26"/>
      <c r="Q113" s="22"/>
      <c r="R113" s="28"/>
      <c r="S113" s="27"/>
      <c r="T113" s="29"/>
      <c r="U113" s="27"/>
      <c r="V113" s="30"/>
      <c r="W113" s="9"/>
      <c r="X113" s="9"/>
      <c r="Y113" s="9"/>
      <c r="Z113" s="9"/>
    </row>
    <row r="114" spans="1:26" ht="409.15" customHeight="1">
      <c r="A114" s="21" t="s">
        <v>26</v>
      </c>
      <c r="B114" s="22" t="str">
        <f t="shared" si="20"/>
        <v>IT-SS-5-4-4</v>
      </c>
      <c r="C114" s="21">
        <v>5</v>
      </c>
      <c r="D114" s="23"/>
      <c r="E114" s="21">
        <v>4</v>
      </c>
      <c r="F114" s="23"/>
      <c r="G114" s="21">
        <v>4</v>
      </c>
      <c r="H114" s="53" t="s">
        <v>375</v>
      </c>
      <c r="I114" s="33" t="s">
        <v>403</v>
      </c>
      <c r="J114" s="47" t="s">
        <v>388</v>
      </c>
      <c r="K114" s="54" t="s">
        <v>152</v>
      </c>
      <c r="L114" s="25" t="s">
        <v>28</v>
      </c>
      <c r="M114" s="26"/>
      <c r="N114" s="26" t="s">
        <v>515</v>
      </c>
      <c r="O114" s="27"/>
      <c r="P114" s="26"/>
      <c r="Q114" s="22"/>
      <c r="R114" s="28"/>
      <c r="S114" s="27"/>
      <c r="T114" s="29"/>
      <c r="U114" s="27"/>
      <c r="V114" s="30"/>
      <c r="W114" s="9"/>
      <c r="X114" s="9"/>
      <c r="Y114" s="9"/>
      <c r="Z114" s="9"/>
    </row>
    <row r="115" spans="1:26" ht="237.6" customHeight="1">
      <c r="A115" s="21" t="s">
        <v>26</v>
      </c>
      <c r="B115" s="22" t="str">
        <f t="shared" si="20"/>
        <v>IT-SS-5-4-5</v>
      </c>
      <c r="C115" s="21">
        <v>5</v>
      </c>
      <c r="D115" s="23"/>
      <c r="E115" s="21">
        <v>4</v>
      </c>
      <c r="F115" s="23"/>
      <c r="G115" s="21">
        <v>5</v>
      </c>
      <c r="H115" s="52" t="s">
        <v>432</v>
      </c>
      <c r="I115" s="33" t="s">
        <v>401</v>
      </c>
      <c r="J115" s="47" t="s">
        <v>422</v>
      </c>
      <c r="K115" s="24" t="s">
        <v>420</v>
      </c>
      <c r="L115" s="25" t="s">
        <v>28</v>
      </c>
      <c r="M115" s="26"/>
      <c r="N115" s="26" t="s">
        <v>515</v>
      </c>
      <c r="O115" s="27"/>
      <c r="P115" s="26"/>
      <c r="Q115" s="22"/>
      <c r="R115" s="28"/>
      <c r="S115" s="27"/>
      <c r="T115" s="29"/>
      <c r="U115" s="27"/>
      <c r="V115" s="30"/>
      <c r="W115" s="9"/>
      <c r="X115" s="9"/>
      <c r="Y115" s="9"/>
      <c r="Z115" s="9"/>
    </row>
    <row r="116" spans="1:26" ht="244.15" customHeight="1">
      <c r="A116" s="21" t="s">
        <v>26</v>
      </c>
      <c r="B116" s="22" t="str">
        <f t="shared" si="20"/>
        <v>IT-SS-5-4-6</v>
      </c>
      <c r="C116" s="21">
        <v>5</v>
      </c>
      <c r="D116" s="23"/>
      <c r="E116" s="21">
        <v>4</v>
      </c>
      <c r="F116" s="23"/>
      <c r="G116" s="21">
        <v>6</v>
      </c>
      <c r="H116" s="52" t="s">
        <v>433</v>
      </c>
      <c r="I116" s="33" t="s">
        <v>400</v>
      </c>
      <c r="J116" s="47" t="s">
        <v>422</v>
      </c>
      <c r="K116" s="24" t="s">
        <v>420</v>
      </c>
      <c r="L116" s="25" t="s">
        <v>28</v>
      </c>
      <c r="M116" s="26"/>
      <c r="N116" s="26" t="s">
        <v>515</v>
      </c>
      <c r="O116" s="27"/>
      <c r="P116" s="26"/>
      <c r="Q116" s="22"/>
      <c r="R116" s="28"/>
      <c r="S116" s="27"/>
      <c r="T116" s="29"/>
      <c r="U116" s="27"/>
      <c r="V116" s="30"/>
      <c r="W116" s="9"/>
      <c r="X116" s="9"/>
      <c r="Y116" s="9"/>
      <c r="Z116" s="9"/>
    </row>
    <row r="117" spans="1:26" ht="13.5" customHeight="1">
      <c r="A117" s="1"/>
      <c r="B117" s="1"/>
      <c r="C117" s="1"/>
      <c r="D117" s="2"/>
      <c r="E117" s="1"/>
      <c r="F117" s="3"/>
      <c r="G117" s="1"/>
      <c r="H117" s="4"/>
      <c r="I117" s="4"/>
      <c r="J117" s="31"/>
      <c r="K117" s="4"/>
      <c r="L117" s="4"/>
      <c r="M117" s="9"/>
      <c r="N117" s="4"/>
      <c r="O117" s="9"/>
      <c r="P117" s="1"/>
      <c r="Q117" s="1"/>
      <c r="R117" s="1"/>
      <c r="S117" s="1"/>
      <c r="T117" s="1"/>
      <c r="U117" s="1"/>
      <c r="V117" s="1"/>
      <c r="W117" s="9"/>
      <c r="X117" s="9"/>
      <c r="Y117" s="9"/>
      <c r="Z117" s="9"/>
    </row>
    <row r="118" spans="1:26" ht="13.5" customHeight="1">
      <c r="A118" s="1"/>
      <c r="B118" s="1"/>
      <c r="C118" s="1"/>
      <c r="D118" s="2"/>
      <c r="E118" s="1"/>
      <c r="F118" s="3"/>
      <c r="G118" s="1"/>
      <c r="H118" s="4"/>
      <c r="I118" s="4"/>
      <c r="J118" s="31"/>
      <c r="K118" s="4"/>
      <c r="L118" s="4"/>
      <c r="M118" s="9"/>
      <c r="N118" s="4"/>
      <c r="O118" s="9"/>
      <c r="P118" s="1"/>
      <c r="Q118" s="1"/>
      <c r="R118" s="1"/>
      <c r="S118" s="1"/>
      <c r="T118" s="1"/>
      <c r="U118" s="1"/>
      <c r="V118" s="1"/>
      <c r="W118" s="9"/>
      <c r="X118" s="9"/>
      <c r="Y118" s="9"/>
      <c r="Z118" s="9"/>
    </row>
    <row r="119" spans="1:26" ht="13.5" customHeight="1">
      <c r="A119" s="1"/>
      <c r="B119" s="1"/>
      <c r="C119" s="1"/>
      <c r="D119" s="2"/>
      <c r="E119" s="1"/>
      <c r="F119" s="3"/>
      <c r="G119" s="1"/>
      <c r="H119" s="4"/>
      <c r="I119" s="4"/>
      <c r="J119" s="31"/>
      <c r="K119" s="4"/>
      <c r="L119" s="4"/>
      <c r="M119" s="9"/>
      <c r="N119" s="4"/>
      <c r="O119" s="9"/>
      <c r="P119" s="1"/>
      <c r="Q119" s="1"/>
      <c r="R119" s="1"/>
      <c r="S119" s="1"/>
      <c r="T119" s="1"/>
      <c r="U119" s="1"/>
      <c r="V119" s="1"/>
      <c r="W119" s="9"/>
      <c r="X119" s="9"/>
      <c r="Y119" s="9"/>
      <c r="Z119" s="9"/>
    </row>
    <row r="120" spans="1:26" ht="13.5" customHeight="1">
      <c r="A120" s="1"/>
      <c r="B120" s="1"/>
      <c r="C120" s="1"/>
      <c r="D120" s="2"/>
      <c r="E120" s="1"/>
      <c r="F120" s="3"/>
      <c r="G120" s="1"/>
      <c r="H120" s="4"/>
      <c r="I120" s="4"/>
      <c r="J120" s="31"/>
      <c r="K120" s="4"/>
      <c r="L120" s="4"/>
      <c r="M120" s="9"/>
      <c r="N120" s="4"/>
      <c r="O120" s="9"/>
      <c r="P120" s="1"/>
      <c r="Q120" s="1"/>
      <c r="R120" s="1"/>
      <c r="S120" s="1"/>
      <c r="T120" s="1"/>
      <c r="U120" s="1"/>
      <c r="V120" s="1"/>
      <c r="W120" s="9"/>
      <c r="X120" s="9"/>
      <c r="Y120" s="9"/>
      <c r="Z120" s="9"/>
    </row>
    <row r="121" spans="1:26" ht="13.5" customHeight="1">
      <c r="A121" s="1"/>
      <c r="B121" s="1"/>
      <c r="C121" s="1"/>
      <c r="D121" s="2"/>
      <c r="E121" s="1"/>
      <c r="F121" s="3"/>
      <c r="G121" s="1"/>
      <c r="H121" s="4"/>
      <c r="I121" s="4"/>
      <c r="J121" s="31"/>
      <c r="K121" s="4"/>
      <c r="L121" s="4"/>
      <c r="M121" s="9"/>
      <c r="N121" s="4"/>
      <c r="O121" s="9"/>
      <c r="P121" s="1"/>
      <c r="Q121" s="1"/>
      <c r="R121" s="1"/>
      <c r="S121" s="1"/>
      <c r="T121" s="1"/>
      <c r="U121" s="1"/>
      <c r="V121" s="1"/>
      <c r="W121" s="9"/>
      <c r="X121" s="9"/>
      <c r="Y121" s="9"/>
      <c r="Z121" s="9"/>
    </row>
    <row r="122" spans="1:26" ht="13.5" customHeight="1">
      <c r="A122" s="1"/>
      <c r="B122" s="1"/>
      <c r="C122" s="1"/>
      <c r="D122" s="2"/>
      <c r="E122" s="1"/>
      <c r="F122" s="3"/>
      <c r="G122" s="1"/>
      <c r="H122" s="4"/>
      <c r="I122" s="4"/>
      <c r="J122" s="31"/>
      <c r="K122" s="4"/>
      <c r="L122" s="4"/>
      <c r="M122" s="9"/>
      <c r="N122" s="4"/>
      <c r="O122" s="9"/>
      <c r="P122" s="1"/>
      <c r="Q122" s="1"/>
      <c r="R122" s="1"/>
      <c r="S122" s="1"/>
      <c r="T122" s="1"/>
      <c r="U122" s="1"/>
      <c r="V122" s="1"/>
      <c r="W122" s="9"/>
      <c r="X122" s="9"/>
      <c r="Y122" s="9"/>
      <c r="Z122" s="9"/>
    </row>
    <row r="123" spans="1:26" ht="13.5" customHeight="1">
      <c r="A123" s="1"/>
      <c r="B123" s="1"/>
      <c r="C123" s="1"/>
      <c r="D123" s="2"/>
      <c r="E123" s="1"/>
      <c r="F123" s="3"/>
      <c r="G123" s="1"/>
      <c r="H123" s="4"/>
      <c r="I123" s="4"/>
      <c r="J123" s="31"/>
      <c r="K123" s="4"/>
      <c r="L123" s="4"/>
      <c r="M123" s="9"/>
      <c r="N123" s="4"/>
      <c r="O123" s="9"/>
      <c r="P123" s="1"/>
      <c r="Q123" s="1"/>
      <c r="R123" s="1"/>
      <c r="S123" s="1"/>
      <c r="T123" s="1"/>
      <c r="U123" s="1"/>
      <c r="V123" s="1"/>
      <c r="W123" s="9"/>
      <c r="X123" s="9"/>
      <c r="Y123" s="9"/>
      <c r="Z123" s="9"/>
    </row>
    <row r="124" spans="1:26" ht="13.5" customHeight="1">
      <c r="A124" s="1"/>
      <c r="B124" s="1"/>
      <c r="C124" s="1"/>
      <c r="D124" s="2"/>
      <c r="E124" s="1"/>
      <c r="F124" s="3"/>
      <c r="G124" s="1"/>
      <c r="H124" s="4"/>
      <c r="I124" s="4"/>
      <c r="J124" s="31"/>
      <c r="K124" s="4"/>
      <c r="L124" s="4"/>
      <c r="M124" s="9"/>
      <c r="N124" s="4"/>
      <c r="O124" s="9"/>
      <c r="P124" s="1"/>
      <c r="Q124" s="1"/>
      <c r="R124" s="1"/>
      <c r="S124" s="1"/>
      <c r="T124" s="1"/>
      <c r="U124" s="1"/>
      <c r="V124" s="1"/>
      <c r="W124" s="9"/>
      <c r="X124" s="9"/>
      <c r="Y124" s="9"/>
      <c r="Z124" s="9"/>
    </row>
    <row r="125" spans="1:26" ht="13.5" customHeight="1">
      <c r="A125" s="1"/>
      <c r="B125" s="1"/>
      <c r="C125" s="1"/>
      <c r="D125" s="2"/>
      <c r="E125" s="1"/>
      <c r="F125" s="3"/>
      <c r="G125" s="1"/>
      <c r="H125" s="4"/>
      <c r="I125" s="4"/>
      <c r="J125" s="31"/>
      <c r="K125" s="4"/>
      <c r="L125" s="4"/>
      <c r="M125" s="9"/>
      <c r="N125" s="4"/>
      <c r="O125" s="9"/>
      <c r="P125" s="1"/>
      <c r="Q125" s="1"/>
      <c r="R125" s="1"/>
      <c r="S125" s="1"/>
      <c r="T125" s="1"/>
      <c r="U125" s="1"/>
      <c r="V125" s="1"/>
      <c r="W125" s="9"/>
      <c r="X125" s="9"/>
      <c r="Y125" s="9"/>
      <c r="Z125" s="9"/>
    </row>
    <row r="126" spans="1:26" ht="13.5" customHeight="1">
      <c r="A126" s="1"/>
      <c r="B126" s="1"/>
      <c r="C126" s="1"/>
      <c r="D126" s="2"/>
      <c r="E126" s="1"/>
      <c r="F126" s="3"/>
      <c r="G126" s="1"/>
      <c r="H126" s="4"/>
      <c r="I126" s="4"/>
      <c r="J126" s="31"/>
      <c r="K126" s="4"/>
      <c r="L126" s="4"/>
      <c r="M126" s="9"/>
      <c r="N126" s="4"/>
      <c r="O126" s="9"/>
      <c r="P126" s="1"/>
      <c r="Q126" s="1"/>
      <c r="R126" s="1"/>
      <c r="S126" s="1"/>
      <c r="T126" s="1"/>
      <c r="U126" s="1"/>
      <c r="V126" s="1"/>
      <c r="W126" s="9"/>
      <c r="X126" s="9"/>
      <c r="Y126" s="9"/>
      <c r="Z126" s="9"/>
    </row>
    <row r="127" spans="1:26" ht="13.5" customHeight="1">
      <c r="A127" s="1"/>
      <c r="B127" s="1"/>
      <c r="C127" s="1"/>
      <c r="D127" s="2"/>
      <c r="E127" s="1"/>
      <c r="F127" s="3"/>
      <c r="G127" s="1"/>
      <c r="H127" s="4"/>
      <c r="I127" s="4"/>
      <c r="J127" s="31"/>
      <c r="K127" s="4"/>
      <c r="L127" s="4"/>
      <c r="M127" s="9"/>
      <c r="N127" s="4"/>
      <c r="O127" s="9"/>
      <c r="P127" s="1"/>
      <c r="Q127" s="1"/>
      <c r="R127" s="1"/>
      <c r="S127" s="1"/>
      <c r="T127" s="1"/>
      <c r="U127" s="1"/>
      <c r="V127" s="1"/>
      <c r="W127" s="9"/>
      <c r="X127" s="9"/>
      <c r="Y127" s="9"/>
      <c r="Z127" s="9"/>
    </row>
    <row r="128" spans="1:26" ht="13.5" customHeight="1">
      <c r="A128" s="1"/>
      <c r="B128" s="1"/>
      <c r="C128" s="1"/>
      <c r="D128" s="2"/>
      <c r="E128" s="1"/>
      <c r="F128" s="3"/>
      <c r="G128" s="1"/>
      <c r="H128" s="4"/>
      <c r="I128" s="4"/>
      <c r="J128" s="31"/>
      <c r="K128" s="4"/>
      <c r="L128" s="4"/>
      <c r="M128" s="9"/>
      <c r="N128" s="4"/>
      <c r="O128" s="9"/>
      <c r="P128" s="1"/>
      <c r="Q128" s="1"/>
      <c r="R128" s="1"/>
      <c r="S128" s="1"/>
      <c r="T128" s="1"/>
      <c r="U128" s="1"/>
      <c r="V128" s="1"/>
      <c r="W128" s="9"/>
      <c r="X128" s="9"/>
      <c r="Y128" s="9"/>
      <c r="Z128" s="9"/>
    </row>
    <row r="129" spans="1:26" ht="13.5" customHeight="1">
      <c r="A129" s="1"/>
      <c r="B129" s="1"/>
      <c r="C129" s="1"/>
      <c r="D129" s="2"/>
      <c r="E129" s="1"/>
      <c r="F129" s="3"/>
      <c r="G129" s="1"/>
      <c r="H129" s="4"/>
      <c r="I129" s="4"/>
      <c r="J129" s="31"/>
      <c r="K129" s="4"/>
      <c r="L129" s="4"/>
      <c r="M129" s="9"/>
      <c r="N129" s="4"/>
      <c r="O129" s="9"/>
      <c r="P129" s="1"/>
      <c r="Q129" s="1"/>
      <c r="R129" s="1"/>
      <c r="S129" s="1"/>
      <c r="T129" s="1"/>
      <c r="U129" s="1"/>
      <c r="V129" s="1"/>
      <c r="W129" s="9"/>
      <c r="X129" s="9"/>
      <c r="Y129" s="9"/>
      <c r="Z129" s="9"/>
    </row>
    <row r="130" spans="1:26" ht="13.5" customHeight="1">
      <c r="A130" s="1"/>
      <c r="B130" s="1"/>
      <c r="C130" s="1"/>
      <c r="D130" s="2"/>
      <c r="E130" s="1"/>
      <c r="F130" s="3"/>
      <c r="G130" s="1"/>
      <c r="H130" s="4"/>
      <c r="I130" s="4"/>
      <c r="J130" s="31"/>
      <c r="K130" s="4"/>
      <c r="L130" s="4"/>
      <c r="M130" s="9"/>
      <c r="N130" s="4"/>
      <c r="O130" s="9"/>
      <c r="P130" s="1"/>
      <c r="Q130" s="1"/>
      <c r="R130" s="1"/>
      <c r="S130" s="1"/>
      <c r="T130" s="1"/>
      <c r="U130" s="1"/>
      <c r="V130" s="1"/>
      <c r="W130" s="9"/>
      <c r="X130" s="9"/>
      <c r="Y130" s="9"/>
      <c r="Z130" s="9"/>
    </row>
    <row r="131" spans="1:26" ht="13.5" customHeight="1">
      <c r="A131" s="1"/>
      <c r="B131" s="1"/>
      <c r="C131" s="1"/>
      <c r="D131" s="2"/>
      <c r="E131" s="1"/>
      <c r="F131" s="3"/>
      <c r="G131" s="1"/>
      <c r="H131" s="4"/>
      <c r="I131" s="4"/>
      <c r="J131" s="31"/>
      <c r="K131" s="4"/>
      <c r="L131" s="4"/>
      <c r="M131" s="9"/>
      <c r="N131" s="4"/>
      <c r="O131" s="9"/>
      <c r="P131" s="1"/>
      <c r="Q131" s="1"/>
      <c r="R131" s="1"/>
      <c r="S131" s="1"/>
      <c r="T131" s="1"/>
      <c r="U131" s="1"/>
      <c r="V131" s="1"/>
      <c r="W131" s="9"/>
      <c r="X131" s="9"/>
      <c r="Y131" s="9"/>
      <c r="Z131" s="9"/>
    </row>
    <row r="132" spans="1:26" ht="13.5" customHeight="1">
      <c r="A132" s="1"/>
      <c r="B132" s="1"/>
      <c r="C132" s="1"/>
      <c r="D132" s="2"/>
      <c r="E132" s="1"/>
      <c r="F132" s="3"/>
      <c r="G132" s="1"/>
      <c r="H132" s="4"/>
      <c r="I132" s="4"/>
      <c r="J132" s="31"/>
      <c r="K132" s="4"/>
      <c r="L132" s="4"/>
      <c r="M132" s="9"/>
      <c r="N132" s="4"/>
      <c r="O132" s="9"/>
      <c r="P132" s="1"/>
      <c r="Q132" s="1"/>
      <c r="R132" s="1"/>
      <c r="S132" s="1"/>
      <c r="T132" s="1"/>
      <c r="U132" s="1"/>
      <c r="V132" s="1"/>
      <c r="W132" s="9"/>
      <c r="X132" s="9"/>
      <c r="Y132" s="9"/>
      <c r="Z132" s="9"/>
    </row>
    <row r="133" spans="1:26" ht="13.5" customHeight="1">
      <c r="A133" s="1"/>
      <c r="B133" s="1"/>
      <c r="C133" s="1"/>
      <c r="D133" s="2"/>
      <c r="E133" s="1"/>
      <c r="F133" s="3"/>
      <c r="G133" s="1"/>
      <c r="H133" s="4"/>
      <c r="I133" s="4"/>
      <c r="J133" s="31"/>
      <c r="K133" s="4"/>
      <c r="L133" s="4"/>
      <c r="M133" s="9"/>
      <c r="N133" s="4"/>
      <c r="O133" s="9"/>
      <c r="P133" s="1"/>
      <c r="Q133" s="1"/>
      <c r="R133" s="1"/>
      <c r="S133" s="1"/>
      <c r="T133" s="1"/>
      <c r="U133" s="1"/>
      <c r="V133" s="1"/>
      <c r="W133" s="9"/>
      <c r="X133" s="9"/>
      <c r="Y133" s="9"/>
      <c r="Z133" s="9"/>
    </row>
    <row r="134" spans="1:26" ht="13.5" customHeight="1">
      <c r="A134" s="1"/>
      <c r="B134" s="1"/>
      <c r="C134" s="1"/>
      <c r="D134" s="2"/>
      <c r="E134" s="1"/>
      <c r="F134" s="3"/>
      <c r="G134" s="1"/>
      <c r="H134" s="4"/>
      <c r="I134" s="4"/>
      <c r="J134" s="31"/>
      <c r="K134" s="4"/>
      <c r="L134" s="4"/>
      <c r="M134" s="9"/>
      <c r="N134" s="4"/>
      <c r="O134" s="9"/>
      <c r="P134" s="1"/>
      <c r="Q134" s="1"/>
      <c r="R134" s="1"/>
      <c r="S134" s="1"/>
      <c r="T134" s="1"/>
      <c r="U134" s="1"/>
      <c r="V134" s="1"/>
      <c r="W134" s="9"/>
      <c r="X134" s="9"/>
      <c r="Y134" s="9"/>
      <c r="Z134" s="9"/>
    </row>
    <row r="135" spans="1:26" ht="13.5" customHeight="1">
      <c r="A135" s="1"/>
      <c r="B135" s="1"/>
      <c r="C135" s="1"/>
      <c r="D135" s="2"/>
      <c r="E135" s="1"/>
      <c r="F135" s="3"/>
      <c r="G135" s="1"/>
      <c r="H135" s="4"/>
      <c r="I135" s="4"/>
      <c r="J135" s="31"/>
      <c r="K135" s="4"/>
      <c r="L135" s="4"/>
      <c r="M135" s="9"/>
      <c r="N135" s="4"/>
      <c r="O135" s="9"/>
      <c r="P135" s="1"/>
      <c r="Q135" s="1"/>
      <c r="R135" s="1"/>
      <c r="S135" s="1"/>
      <c r="T135" s="1"/>
      <c r="U135" s="1"/>
      <c r="V135" s="1"/>
      <c r="W135" s="9"/>
      <c r="X135" s="9"/>
      <c r="Y135" s="9"/>
      <c r="Z135" s="9"/>
    </row>
    <row r="136" spans="1:26" ht="13.5" customHeight="1">
      <c r="A136" s="1"/>
      <c r="B136" s="1"/>
      <c r="C136" s="1"/>
      <c r="D136" s="2"/>
      <c r="E136" s="1"/>
      <c r="F136" s="3"/>
      <c r="G136" s="1"/>
      <c r="H136" s="4"/>
      <c r="I136" s="4"/>
      <c r="J136" s="31"/>
      <c r="K136" s="4"/>
      <c r="L136" s="4"/>
      <c r="M136" s="9"/>
      <c r="N136" s="4"/>
      <c r="O136" s="9"/>
      <c r="P136" s="1"/>
      <c r="Q136" s="1"/>
      <c r="R136" s="1"/>
      <c r="S136" s="1"/>
      <c r="T136" s="1"/>
      <c r="U136" s="1"/>
      <c r="V136" s="1"/>
      <c r="W136" s="9"/>
      <c r="X136" s="9"/>
      <c r="Y136" s="9"/>
      <c r="Z136" s="9"/>
    </row>
    <row r="137" spans="1:26" ht="13.5" customHeight="1">
      <c r="A137" s="1"/>
      <c r="B137" s="1"/>
      <c r="C137" s="1"/>
      <c r="D137" s="2"/>
      <c r="E137" s="1"/>
      <c r="F137" s="3"/>
      <c r="G137" s="1"/>
      <c r="H137" s="4"/>
      <c r="I137" s="4"/>
      <c r="J137" s="31"/>
      <c r="K137" s="4"/>
      <c r="L137" s="4"/>
      <c r="M137" s="9"/>
      <c r="N137" s="4"/>
      <c r="O137" s="9"/>
      <c r="P137" s="1"/>
      <c r="Q137" s="1"/>
      <c r="R137" s="1"/>
      <c r="S137" s="1"/>
      <c r="T137" s="1"/>
      <c r="U137" s="1"/>
      <c r="V137" s="1"/>
      <c r="W137" s="9"/>
      <c r="X137" s="9"/>
      <c r="Y137" s="9"/>
      <c r="Z137" s="9"/>
    </row>
    <row r="138" spans="1:26" ht="13.5" customHeight="1">
      <c r="A138" s="1"/>
      <c r="B138" s="1"/>
      <c r="C138" s="1"/>
      <c r="D138" s="2"/>
      <c r="E138" s="1"/>
      <c r="F138" s="3"/>
      <c r="G138" s="1"/>
      <c r="H138" s="4"/>
      <c r="I138" s="4"/>
      <c r="J138" s="31"/>
      <c r="K138" s="4"/>
      <c r="L138" s="4"/>
      <c r="M138" s="9"/>
      <c r="N138" s="4"/>
      <c r="O138" s="9"/>
      <c r="P138" s="1"/>
      <c r="Q138" s="1"/>
      <c r="R138" s="1"/>
      <c r="S138" s="1"/>
      <c r="T138" s="1"/>
      <c r="U138" s="1"/>
      <c r="V138" s="1"/>
      <c r="W138" s="9"/>
      <c r="X138" s="9"/>
      <c r="Y138" s="9"/>
      <c r="Z138" s="9"/>
    </row>
    <row r="139" spans="1:26" ht="13.5" customHeight="1">
      <c r="A139" s="1"/>
      <c r="B139" s="1"/>
      <c r="C139" s="1"/>
      <c r="D139" s="2"/>
      <c r="E139" s="1"/>
      <c r="F139" s="3"/>
      <c r="G139" s="1"/>
      <c r="H139" s="4"/>
      <c r="I139" s="4"/>
      <c r="J139" s="31"/>
      <c r="K139" s="4"/>
      <c r="L139" s="4"/>
      <c r="M139" s="9"/>
      <c r="N139" s="4"/>
      <c r="O139" s="9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9"/>
    </row>
    <row r="140" spans="1:26" ht="13.5" customHeight="1">
      <c r="A140" s="1"/>
      <c r="B140" s="1"/>
      <c r="C140" s="1"/>
      <c r="D140" s="2"/>
      <c r="E140" s="1"/>
      <c r="F140" s="3"/>
      <c r="G140" s="1"/>
      <c r="H140" s="4"/>
      <c r="I140" s="4"/>
      <c r="J140" s="31"/>
      <c r="K140" s="4"/>
      <c r="L140" s="4"/>
      <c r="M140" s="9"/>
      <c r="N140" s="4"/>
      <c r="O140" s="9"/>
      <c r="P140" s="1"/>
      <c r="Q140" s="1"/>
      <c r="R140" s="1"/>
      <c r="S140" s="1"/>
      <c r="T140" s="1"/>
      <c r="U140" s="1"/>
      <c r="V140" s="1"/>
      <c r="W140" s="9"/>
      <c r="X140" s="9"/>
      <c r="Y140" s="9"/>
      <c r="Z140" s="9"/>
    </row>
    <row r="141" spans="1:26" ht="13.5" customHeight="1">
      <c r="A141" s="1"/>
      <c r="B141" s="1"/>
      <c r="C141" s="1"/>
      <c r="D141" s="2"/>
      <c r="E141" s="1"/>
      <c r="F141" s="3"/>
      <c r="G141" s="1"/>
      <c r="H141" s="4"/>
      <c r="I141" s="4"/>
      <c r="J141" s="31"/>
      <c r="K141" s="4"/>
      <c r="L141" s="4"/>
      <c r="M141" s="9"/>
      <c r="N141" s="4"/>
      <c r="O141" s="9"/>
      <c r="P141" s="1"/>
      <c r="Q141" s="1"/>
      <c r="R141" s="1"/>
      <c r="S141" s="1"/>
      <c r="T141" s="1"/>
      <c r="U141" s="1"/>
      <c r="V141" s="1"/>
      <c r="W141" s="9"/>
      <c r="X141" s="9"/>
      <c r="Y141" s="9"/>
      <c r="Z141" s="9"/>
    </row>
    <row r="142" spans="1:26" ht="13.5" customHeight="1">
      <c r="A142" s="1"/>
      <c r="B142" s="1"/>
      <c r="C142" s="1"/>
      <c r="D142" s="2"/>
      <c r="E142" s="1"/>
      <c r="F142" s="3"/>
      <c r="G142" s="1"/>
      <c r="H142" s="4"/>
      <c r="I142" s="4"/>
      <c r="J142" s="31"/>
      <c r="K142" s="4"/>
      <c r="L142" s="4"/>
      <c r="M142" s="9"/>
      <c r="N142" s="4"/>
      <c r="O142" s="9"/>
      <c r="P142" s="1"/>
      <c r="Q142" s="1"/>
      <c r="R142" s="1"/>
      <c r="S142" s="1"/>
      <c r="T142" s="1"/>
      <c r="U142" s="1"/>
      <c r="V142" s="1"/>
      <c r="W142" s="9"/>
      <c r="X142" s="9"/>
      <c r="Y142" s="9"/>
      <c r="Z142" s="9"/>
    </row>
    <row r="143" spans="1:26" ht="13.5" customHeight="1">
      <c r="A143" s="1"/>
      <c r="B143" s="1"/>
      <c r="C143" s="1"/>
      <c r="D143" s="2"/>
      <c r="E143" s="1"/>
      <c r="F143" s="3"/>
      <c r="G143" s="1"/>
      <c r="H143" s="4"/>
      <c r="I143" s="4"/>
      <c r="J143" s="31"/>
      <c r="K143" s="4"/>
      <c r="L143" s="4"/>
      <c r="M143" s="9"/>
      <c r="N143" s="4"/>
      <c r="O143" s="9"/>
      <c r="P143" s="1"/>
      <c r="Q143" s="1"/>
      <c r="R143" s="1"/>
      <c r="S143" s="1"/>
      <c r="T143" s="1"/>
      <c r="U143" s="1"/>
      <c r="V143" s="1"/>
      <c r="W143" s="9"/>
      <c r="X143" s="9"/>
      <c r="Y143" s="9"/>
      <c r="Z143" s="9"/>
    </row>
    <row r="144" spans="1:26" ht="13.5" customHeight="1">
      <c r="A144" s="1"/>
      <c r="B144" s="1"/>
      <c r="C144" s="1"/>
      <c r="D144" s="2"/>
      <c r="E144" s="1"/>
      <c r="F144" s="3"/>
      <c r="G144" s="1"/>
      <c r="H144" s="4"/>
      <c r="I144" s="4"/>
      <c r="J144" s="31"/>
      <c r="K144" s="4"/>
      <c r="L144" s="4"/>
      <c r="M144" s="9"/>
      <c r="N144" s="4"/>
      <c r="O144" s="9"/>
      <c r="P144" s="1"/>
      <c r="Q144" s="1"/>
      <c r="R144" s="1"/>
      <c r="S144" s="1"/>
      <c r="T144" s="1"/>
      <c r="U144" s="1"/>
      <c r="V144" s="1"/>
      <c r="W144" s="9"/>
      <c r="X144" s="9"/>
      <c r="Y144" s="9"/>
      <c r="Z144" s="9"/>
    </row>
    <row r="145" spans="1:26" ht="13.5" customHeight="1">
      <c r="A145" s="1"/>
      <c r="B145" s="1"/>
      <c r="C145" s="1"/>
      <c r="D145" s="2"/>
      <c r="E145" s="1"/>
      <c r="F145" s="3"/>
      <c r="G145" s="1"/>
      <c r="H145" s="4"/>
      <c r="I145" s="4"/>
      <c r="J145" s="31"/>
      <c r="K145" s="4"/>
      <c r="L145" s="4"/>
      <c r="M145" s="9"/>
      <c r="N145" s="4"/>
      <c r="O145" s="9"/>
      <c r="P145" s="1"/>
      <c r="Q145" s="1"/>
      <c r="R145" s="1"/>
      <c r="S145" s="1"/>
      <c r="T145" s="1"/>
      <c r="U145" s="1"/>
      <c r="V145" s="1"/>
      <c r="W145" s="9"/>
      <c r="X145" s="9"/>
      <c r="Y145" s="9"/>
      <c r="Z145" s="9"/>
    </row>
    <row r="146" spans="1:26" ht="13.5" customHeight="1">
      <c r="A146" s="1"/>
      <c r="B146" s="1"/>
      <c r="C146" s="1"/>
      <c r="D146" s="2"/>
      <c r="E146" s="1"/>
      <c r="F146" s="3"/>
      <c r="G146" s="1"/>
      <c r="H146" s="4"/>
      <c r="I146" s="4"/>
      <c r="J146" s="31"/>
      <c r="K146" s="4"/>
      <c r="L146" s="4"/>
      <c r="M146" s="9"/>
      <c r="N146" s="4"/>
      <c r="O146" s="9"/>
      <c r="P146" s="1"/>
      <c r="Q146" s="1"/>
      <c r="R146" s="1"/>
      <c r="S146" s="1"/>
      <c r="T146" s="1"/>
      <c r="U146" s="1"/>
      <c r="V146" s="1"/>
      <c r="W146" s="9"/>
      <c r="X146" s="9"/>
      <c r="Y146" s="9"/>
      <c r="Z146" s="9"/>
    </row>
    <row r="147" spans="1:26" ht="13.5" customHeight="1">
      <c r="A147" s="1"/>
      <c r="B147" s="1"/>
      <c r="C147" s="1"/>
      <c r="D147" s="2"/>
      <c r="E147" s="1"/>
      <c r="F147" s="3"/>
      <c r="G147" s="1"/>
      <c r="H147" s="4"/>
      <c r="I147" s="4"/>
      <c r="J147" s="31"/>
      <c r="K147" s="4"/>
      <c r="L147" s="4"/>
      <c r="M147" s="9"/>
      <c r="N147" s="4"/>
      <c r="O147" s="9"/>
      <c r="P147" s="1"/>
      <c r="Q147" s="1"/>
      <c r="R147" s="1"/>
      <c r="S147" s="1"/>
      <c r="T147" s="1"/>
      <c r="U147" s="1"/>
      <c r="V147" s="1"/>
      <c r="W147" s="9"/>
      <c r="X147" s="9"/>
      <c r="Y147" s="9"/>
      <c r="Z147" s="9"/>
    </row>
    <row r="148" spans="1:26" ht="13.5" customHeight="1">
      <c r="A148" s="1"/>
      <c r="B148" s="1"/>
      <c r="C148" s="1"/>
      <c r="D148" s="2"/>
      <c r="E148" s="1"/>
      <c r="F148" s="3"/>
      <c r="G148" s="1"/>
      <c r="H148" s="4"/>
      <c r="I148" s="4"/>
      <c r="J148" s="31"/>
      <c r="K148" s="4"/>
      <c r="L148" s="4"/>
      <c r="M148" s="9"/>
      <c r="N148" s="4"/>
      <c r="O148" s="9"/>
      <c r="P148" s="1"/>
      <c r="Q148" s="1"/>
      <c r="R148" s="1"/>
      <c r="S148" s="1"/>
      <c r="T148" s="1"/>
      <c r="U148" s="1"/>
      <c r="V148" s="1"/>
      <c r="W148" s="9"/>
      <c r="X148" s="9"/>
      <c r="Y148" s="9"/>
      <c r="Z148" s="9"/>
    </row>
    <row r="149" spans="1:26" ht="13.5" customHeight="1">
      <c r="A149" s="1"/>
      <c r="B149" s="1"/>
      <c r="C149" s="1"/>
      <c r="D149" s="2"/>
      <c r="E149" s="1"/>
      <c r="F149" s="3"/>
      <c r="G149" s="1"/>
      <c r="H149" s="4"/>
      <c r="I149" s="4"/>
      <c r="J149" s="31"/>
      <c r="K149" s="4"/>
      <c r="L149" s="4"/>
      <c r="M149" s="9"/>
      <c r="N149" s="4"/>
      <c r="O149" s="9"/>
      <c r="P149" s="1"/>
      <c r="Q149" s="1"/>
      <c r="R149" s="1"/>
      <c r="S149" s="1"/>
      <c r="T149" s="1"/>
      <c r="U149" s="1"/>
      <c r="V149" s="1"/>
      <c r="W149" s="9"/>
      <c r="X149" s="9"/>
      <c r="Y149" s="9"/>
      <c r="Z149" s="9"/>
    </row>
    <row r="150" spans="1:26" ht="13.5" customHeight="1">
      <c r="A150" s="1"/>
      <c r="B150" s="1"/>
      <c r="C150" s="1"/>
      <c r="D150" s="2"/>
      <c r="E150" s="1"/>
      <c r="F150" s="3"/>
      <c r="G150" s="1"/>
      <c r="H150" s="4"/>
      <c r="I150" s="4"/>
      <c r="J150" s="31"/>
      <c r="K150" s="4"/>
      <c r="L150" s="4"/>
      <c r="M150" s="9"/>
      <c r="N150" s="4"/>
      <c r="O150" s="9"/>
      <c r="P150" s="1"/>
      <c r="Q150" s="1"/>
      <c r="R150" s="1"/>
      <c r="S150" s="1"/>
      <c r="T150" s="1"/>
      <c r="U150" s="1"/>
      <c r="V150" s="1"/>
      <c r="W150" s="9"/>
      <c r="X150" s="9"/>
      <c r="Y150" s="9"/>
      <c r="Z150" s="9"/>
    </row>
    <row r="151" spans="1:26" ht="13.5" customHeight="1">
      <c r="A151" s="1"/>
      <c r="B151" s="1"/>
      <c r="C151" s="1"/>
      <c r="D151" s="2"/>
      <c r="E151" s="1"/>
      <c r="F151" s="3"/>
      <c r="G151" s="1"/>
      <c r="H151" s="4"/>
      <c r="I151" s="4"/>
      <c r="J151" s="31"/>
      <c r="K151" s="4"/>
      <c r="L151" s="4"/>
      <c r="M151" s="9"/>
      <c r="N151" s="4"/>
      <c r="O151" s="9"/>
      <c r="P151" s="1"/>
      <c r="Q151" s="1"/>
      <c r="R151" s="1"/>
      <c r="S151" s="1"/>
      <c r="T151" s="1"/>
      <c r="U151" s="1"/>
      <c r="V151" s="1"/>
      <c r="W151" s="9"/>
      <c r="X151" s="9"/>
      <c r="Y151" s="9"/>
      <c r="Z151" s="9"/>
    </row>
    <row r="152" spans="1:26" ht="13.5" customHeight="1">
      <c r="A152" s="1"/>
      <c r="B152" s="1"/>
      <c r="C152" s="1"/>
      <c r="D152" s="2"/>
      <c r="E152" s="1"/>
      <c r="F152" s="3"/>
      <c r="G152" s="1"/>
      <c r="H152" s="4"/>
      <c r="I152" s="4"/>
      <c r="J152" s="31"/>
      <c r="K152" s="4"/>
      <c r="L152" s="4"/>
      <c r="M152" s="9"/>
      <c r="N152" s="4"/>
      <c r="O152" s="9"/>
      <c r="P152" s="1"/>
      <c r="Q152" s="1"/>
      <c r="R152" s="1"/>
      <c r="S152" s="1"/>
      <c r="T152" s="1"/>
      <c r="U152" s="1"/>
      <c r="V152" s="1"/>
      <c r="W152" s="9"/>
      <c r="X152" s="9"/>
      <c r="Y152" s="9"/>
      <c r="Z152" s="9"/>
    </row>
    <row r="153" spans="1:26" ht="13.5" customHeight="1">
      <c r="A153" s="1"/>
      <c r="B153" s="1"/>
      <c r="C153" s="1"/>
      <c r="D153" s="2"/>
      <c r="E153" s="1"/>
      <c r="F153" s="3"/>
      <c r="G153" s="1"/>
      <c r="H153" s="4"/>
      <c r="I153" s="4"/>
      <c r="J153" s="31"/>
      <c r="K153" s="4"/>
      <c r="L153" s="4"/>
      <c r="M153" s="9"/>
      <c r="N153" s="4"/>
      <c r="O153" s="9"/>
      <c r="P153" s="1"/>
      <c r="Q153" s="1"/>
      <c r="R153" s="1"/>
      <c r="S153" s="1"/>
      <c r="T153" s="1"/>
      <c r="U153" s="1"/>
      <c r="V153" s="1"/>
      <c r="W153" s="9"/>
      <c r="X153" s="9"/>
      <c r="Y153" s="9"/>
      <c r="Z153" s="9"/>
    </row>
    <row r="154" spans="1:26" ht="13.5" customHeight="1">
      <c r="A154" s="1"/>
      <c r="B154" s="1"/>
      <c r="C154" s="1"/>
      <c r="D154" s="2"/>
      <c r="E154" s="1"/>
      <c r="F154" s="3"/>
      <c r="G154" s="1"/>
      <c r="H154" s="4"/>
      <c r="I154" s="4"/>
      <c r="J154" s="31"/>
      <c r="K154" s="4"/>
      <c r="L154" s="4"/>
      <c r="M154" s="9"/>
      <c r="N154" s="4"/>
      <c r="O154" s="9"/>
      <c r="P154" s="1"/>
      <c r="Q154" s="1"/>
      <c r="R154" s="1"/>
      <c r="S154" s="1"/>
      <c r="T154" s="1"/>
      <c r="U154" s="1"/>
      <c r="V154" s="1"/>
      <c r="W154" s="9"/>
      <c r="X154" s="9"/>
      <c r="Y154" s="9"/>
      <c r="Z154" s="9"/>
    </row>
    <row r="155" spans="1:26" ht="13.5" customHeight="1">
      <c r="A155" s="1"/>
      <c r="B155" s="1"/>
      <c r="C155" s="1"/>
      <c r="D155" s="2"/>
      <c r="E155" s="1"/>
      <c r="F155" s="3"/>
      <c r="G155" s="1"/>
      <c r="H155" s="4"/>
      <c r="I155" s="4"/>
      <c r="J155" s="31"/>
      <c r="K155" s="4"/>
      <c r="L155" s="4"/>
      <c r="M155" s="9"/>
      <c r="N155" s="4"/>
      <c r="O155" s="9"/>
      <c r="P155" s="1"/>
      <c r="Q155" s="1"/>
      <c r="R155" s="1"/>
      <c r="S155" s="1"/>
      <c r="T155" s="1"/>
      <c r="U155" s="1"/>
      <c r="V155" s="1"/>
      <c r="W155" s="9"/>
      <c r="X155" s="9"/>
      <c r="Y155" s="9"/>
      <c r="Z155" s="9"/>
    </row>
    <row r="156" spans="1:26" ht="13.5" customHeight="1">
      <c r="A156" s="1"/>
      <c r="B156" s="1"/>
      <c r="C156" s="1"/>
      <c r="D156" s="2"/>
      <c r="E156" s="1"/>
      <c r="F156" s="3"/>
      <c r="G156" s="1"/>
      <c r="H156" s="4"/>
      <c r="I156" s="4"/>
      <c r="J156" s="31"/>
      <c r="K156" s="4"/>
      <c r="L156" s="4"/>
      <c r="M156" s="9"/>
      <c r="N156" s="4"/>
      <c r="O156" s="9"/>
      <c r="P156" s="1"/>
      <c r="Q156" s="1"/>
      <c r="R156" s="1"/>
      <c r="S156" s="1"/>
      <c r="T156" s="1"/>
      <c r="U156" s="1"/>
      <c r="V156" s="1"/>
      <c r="W156" s="9"/>
      <c r="X156" s="9"/>
      <c r="Y156" s="9"/>
      <c r="Z156" s="9"/>
    </row>
    <row r="157" spans="1:26" ht="13.5" customHeight="1">
      <c r="A157" s="1"/>
      <c r="B157" s="1"/>
      <c r="C157" s="1"/>
      <c r="D157" s="2"/>
      <c r="E157" s="1"/>
      <c r="F157" s="3"/>
      <c r="G157" s="1"/>
      <c r="H157" s="4"/>
      <c r="I157" s="4"/>
      <c r="J157" s="31"/>
      <c r="K157" s="4"/>
      <c r="L157" s="4"/>
      <c r="M157" s="9"/>
      <c r="N157" s="4"/>
      <c r="O157" s="9"/>
      <c r="P157" s="1"/>
      <c r="Q157" s="1"/>
      <c r="R157" s="1"/>
      <c r="S157" s="1"/>
      <c r="T157" s="1"/>
      <c r="U157" s="1"/>
      <c r="V157" s="1"/>
      <c r="W157" s="9"/>
      <c r="X157" s="9"/>
      <c r="Y157" s="9"/>
      <c r="Z157" s="9"/>
    </row>
    <row r="158" spans="1:26" ht="13.5" customHeight="1">
      <c r="A158" s="1"/>
      <c r="B158" s="1"/>
      <c r="C158" s="1"/>
      <c r="D158" s="2"/>
      <c r="E158" s="1"/>
      <c r="F158" s="3"/>
      <c r="G158" s="1"/>
      <c r="H158" s="4"/>
      <c r="I158" s="4"/>
      <c r="J158" s="31"/>
      <c r="K158" s="4"/>
      <c r="L158" s="4"/>
      <c r="M158" s="9"/>
      <c r="N158" s="4"/>
      <c r="O158" s="9"/>
      <c r="P158" s="1"/>
      <c r="Q158" s="1"/>
      <c r="R158" s="1"/>
      <c r="S158" s="1"/>
      <c r="T158" s="1"/>
      <c r="U158" s="1"/>
      <c r="V158" s="1"/>
      <c r="W158" s="9"/>
      <c r="X158" s="9"/>
      <c r="Y158" s="9"/>
      <c r="Z158" s="9"/>
    </row>
    <row r="159" spans="1:26" ht="13.5" customHeight="1">
      <c r="A159" s="1"/>
      <c r="B159" s="1"/>
      <c r="C159" s="1"/>
      <c r="D159" s="2"/>
      <c r="E159" s="1"/>
      <c r="F159" s="3"/>
      <c r="G159" s="1"/>
      <c r="H159" s="4"/>
      <c r="I159" s="4"/>
      <c r="J159" s="31"/>
      <c r="K159" s="4"/>
      <c r="L159" s="4"/>
      <c r="M159" s="9"/>
      <c r="N159" s="4"/>
      <c r="O159" s="9"/>
      <c r="P159" s="1"/>
      <c r="Q159" s="1"/>
      <c r="R159" s="1"/>
      <c r="S159" s="1"/>
      <c r="T159" s="1"/>
      <c r="U159" s="1"/>
      <c r="V159" s="1"/>
      <c r="W159" s="9"/>
      <c r="X159" s="9"/>
      <c r="Y159" s="9"/>
      <c r="Z159" s="9"/>
    </row>
    <row r="160" spans="1:26" ht="13.5" customHeight="1">
      <c r="A160" s="1"/>
      <c r="B160" s="1"/>
      <c r="C160" s="1"/>
      <c r="D160" s="2"/>
      <c r="E160" s="1"/>
      <c r="F160" s="3"/>
      <c r="G160" s="1"/>
      <c r="H160" s="4"/>
      <c r="I160" s="4"/>
      <c r="J160" s="31"/>
      <c r="K160" s="4"/>
      <c r="L160" s="4"/>
      <c r="M160" s="9"/>
      <c r="N160" s="4"/>
      <c r="O160" s="9"/>
      <c r="P160" s="1"/>
      <c r="Q160" s="1"/>
      <c r="R160" s="1"/>
      <c r="S160" s="1"/>
      <c r="T160" s="1"/>
      <c r="U160" s="1"/>
      <c r="V160" s="1"/>
      <c r="W160" s="9"/>
      <c r="X160" s="9"/>
      <c r="Y160" s="9"/>
      <c r="Z160" s="9"/>
    </row>
    <row r="161" spans="1:26" ht="13.5" customHeight="1">
      <c r="A161" s="1"/>
      <c r="B161" s="1"/>
      <c r="C161" s="1"/>
      <c r="D161" s="2"/>
      <c r="E161" s="1"/>
      <c r="F161" s="3"/>
      <c r="G161" s="1"/>
      <c r="H161" s="4"/>
      <c r="I161" s="4"/>
      <c r="J161" s="31"/>
      <c r="K161" s="4"/>
      <c r="L161" s="4"/>
      <c r="M161" s="9"/>
      <c r="N161" s="4"/>
      <c r="O161" s="9"/>
      <c r="P161" s="1"/>
      <c r="Q161" s="1"/>
      <c r="R161" s="1"/>
      <c r="S161" s="1"/>
      <c r="T161" s="1"/>
      <c r="U161" s="1"/>
      <c r="V161" s="1"/>
      <c r="W161" s="9"/>
      <c r="X161" s="9"/>
      <c r="Y161" s="9"/>
      <c r="Z161" s="9"/>
    </row>
    <row r="162" spans="1:26" ht="13.5" customHeight="1">
      <c r="A162" s="1"/>
      <c r="B162" s="1"/>
      <c r="C162" s="1"/>
      <c r="D162" s="2"/>
      <c r="E162" s="1"/>
      <c r="F162" s="3"/>
      <c r="G162" s="1"/>
      <c r="H162" s="4"/>
      <c r="I162" s="4"/>
      <c r="J162" s="31"/>
      <c r="K162" s="4"/>
      <c r="L162" s="4"/>
      <c r="M162" s="9"/>
      <c r="N162" s="4"/>
      <c r="O162" s="9"/>
      <c r="P162" s="1"/>
      <c r="Q162" s="1"/>
      <c r="R162" s="1"/>
      <c r="S162" s="1"/>
      <c r="T162" s="1"/>
      <c r="U162" s="1"/>
      <c r="V162" s="1"/>
      <c r="W162" s="9"/>
      <c r="X162" s="9"/>
      <c r="Y162" s="9"/>
      <c r="Z162" s="9"/>
    </row>
    <row r="163" spans="1:26" ht="13.5" customHeight="1">
      <c r="A163" s="1"/>
      <c r="B163" s="1"/>
      <c r="C163" s="1"/>
      <c r="D163" s="2"/>
      <c r="E163" s="1"/>
      <c r="F163" s="3"/>
      <c r="G163" s="1"/>
      <c r="H163" s="4"/>
      <c r="I163" s="4"/>
      <c r="J163" s="31"/>
      <c r="K163" s="4"/>
      <c r="L163" s="4"/>
      <c r="M163" s="9"/>
      <c r="N163" s="4"/>
      <c r="O163" s="9"/>
      <c r="P163" s="1"/>
      <c r="Q163" s="1"/>
      <c r="R163" s="1"/>
      <c r="S163" s="1"/>
      <c r="T163" s="1"/>
      <c r="U163" s="1"/>
      <c r="V163" s="1"/>
      <c r="W163" s="9"/>
      <c r="X163" s="9"/>
      <c r="Y163" s="9"/>
      <c r="Z163" s="9"/>
    </row>
    <row r="164" spans="1:26" ht="13.5" customHeight="1">
      <c r="A164" s="1"/>
      <c r="B164" s="1"/>
      <c r="C164" s="1"/>
      <c r="D164" s="2"/>
      <c r="E164" s="1"/>
      <c r="F164" s="3"/>
      <c r="G164" s="1"/>
      <c r="H164" s="4"/>
      <c r="I164" s="4"/>
      <c r="J164" s="31"/>
      <c r="K164" s="4"/>
      <c r="L164" s="4"/>
      <c r="M164" s="9"/>
      <c r="N164" s="4"/>
      <c r="O164" s="9"/>
      <c r="P164" s="1"/>
      <c r="Q164" s="1"/>
      <c r="R164" s="1"/>
      <c r="S164" s="1"/>
      <c r="T164" s="1"/>
      <c r="U164" s="1"/>
      <c r="V164" s="1"/>
      <c r="W164" s="9"/>
      <c r="X164" s="9"/>
      <c r="Y164" s="9"/>
      <c r="Z164" s="9"/>
    </row>
    <row r="165" spans="1:26" ht="13.5" customHeight="1">
      <c r="A165" s="1"/>
      <c r="B165" s="1"/>
      <c r="C165" s="1"/>
      <c r="D165" s="2"/>
      <c r="E165" s="1"/>
      <c r="F165" s="3"/>
      <c r="G165" s="1"/>
      <c r="H165" s="4"/>
      <c r="I165" s="4"/>
      <c r="J165" s="31"/>
      <c r="K165" s="4"/>
      <c r="L165" s="4"/>
      <c r="M165" s="9"/>
      <c r="N165" s="4"/>
      <c r="O165" s="9"/>
      <c r="P165" s="1"/>
      <c r="Q165" s="1"/>
      <c r="R165" s="1"/>
      <c r="S165" s="1"/>
      <c r="T165" s="1"/>
      <c r="U165" s="1"/>
      <c r="V165" s="1"/>
      <c r="W165" s="9"/>
      <c r="X165" s="9"/>
      <c r="Y165" s="9"/>
      <c r="Z165" s="9"/>
    </row>
    <row r="166" spans="1:26" ht="13.5" customHeight="1">
      <c r="A166" s="1"/>
      <c r="B166" s="1"/>
      <c r="C166" s="1"/>
      <c r="D166" s="2"/>
      <c r="E166" s="1"/>
      <c r="F166" s="3"/>
      <c r="G166" s="1"/>
      <c r="H166" s="4"/>
      <c r="I166" s="4"/>
      <c r="J166" s="31"/>
      <c r="K166" s="4"/>
      <c r="L166" s="4"/>
      <c r="M166" s="9"/>
      <c r="N166" s="4"/>
      <c r="O166" s="9"/>
      <c r="P166" s="1"/>
      <c r="Q166" s="1"/>
      <c r="R166" s="1"/>
      <c r="S166" s="1"/>
      <c r="T166" s="1"/>
      <c r="U166" s="1"/>
      <c r="V166" s="1"/>
      <c r="W166" s="9"/>
      <c r="X166" s="9"/>
      <c r="Y166" s="9"/>
      <c r="Z166" s="9"/>
    </row>
    <row r="167" spans="1:26" ht="13.5" customHeight="1">
      <c r="A167" s="1"/>
      <c r="B167" s="1"/>
      <c r="C167" s="1"/>
      <c r="D167" s="2"/>
      <c r="E167" s="1"/>
      <c r="F167" s="3"/>
      <c r="G167" s="1"/>
      <c r="H167" s="4"/>
      <c r="I167" s="4"/>
      <c r="J167" s="31"/>
      <c r="K167" s="4"/>
      <c r="L167" s="4"/>
      <c r="M167" s="9"/>
      <c r="N167" s="4"/>
      <c r="O167" s="9"/>
      <c r="P167" s="1"/>
      <c r="Q167" s="1"/>
      <c r="R167" s="1"/>
      <c r="S167" s="1"/>
      <c r="T167" s="1"/>
      <c r="U167" s="1"/>
      <c r="V167" s="1"/>
      <c r="W167" s="9"/>
      <c r="X167" s="9"/>
      <c r="Y167" s="9"/>
      <c r="Z167" s="9"/>
    </row>
    <row r="168" spans="1:26" ht="13.5" customHeight="1">
      <c r="A168" s="1"/>
      <c r="B168" s="1"/>
      <c r="C168" s="1"/>
      <c r="D168" s="2"/>
      <c r="E168" s="1"/>
      <c r="F168" s="3"/>
      <c r="G168" s="1"/>
      <c r="H168" s="4"/>
      <c r="I168" s="4"/>
      <c r="J168" s="31"/>
      <c r="K168" s="4"/>
      <c r="L168" s="4"/>
      <c r="M168" s="9"/>
      <c r="N168" s="4"/>
      <c r="O168" s="9"/>
      <c r="P168" s="1"/>
      <c r="Q168" s="1"/>
      <c r="R168" s="1"/>
      <c r="S168" s="1"/>
      <c r="T168" s="1"/>
      <c r="U168" s="1"/>
      <c r="V168" s="1"/>
      <c r="W168" s="9"/>
      <c r="X168" s="9"/>
      <c r="Y168" s="9"/>
      <c r="Z168" s="9"/>
    </row>
    <row r="169" spans="1:26" ht="13.5" customHeight="1">
      <c r="A169" s="1"/>
      <c r="B169" s="1"/>
      <c r="C169" s="1"/>
      <c r="D169" s="2"/>
      <c r="E169" s="1"/>
      <c r="F169" s="3"/>
      <c r="G169" s="1"/>
      <c r="H169" s="4"/>
      <c r="I169" s="4"/>
      <c r="J169" s="31"/>
      <c r="K169" s="4"/>
      <c r="L169" s="4"/>
      <c r="M169" s="9"/>
      <c r="N169" s="4"/>
      <c r="O169" s="9"/>
      <c r="P169" s="1"/>
      <c r="Q169" s="1"/>
      <c r="R169" s="1"/>
      <c r="S169" s="1"/>
      <c r="T169" s="1"/>
      <c r="U169" s="1"/>
      <c r="V169" s="1"/>
      <c r="W169" s="9"/>
      <c r="X169" s="9"/>
      <c r="Y169" s="9"/>
      <c r="Z169" s="9"/>
    </row>
    <row r="170" spans="1:26" ht="13.5" customHeight="1">
      <c r="A170" s="1"/>
      <c r="B170" s="1"/>
      <c r="C170" s="1"/>
      <c r="D170" s="2"/>
      <c r="E170" s="1"/>
      <c r="F170" s="3"/>
      <c r="G170" s="1"/>
      <c r="H170" s="4"/>
      <c r="I170" s="4"/>
      <c r="J170" s="31"/>
      <c r="K170" s="4"/>
      <c r="L170" s="4"/>
      <c r="M170" s="9"/>
      <c r="N170" s="4"/>
      <c r="O170" s="9"/>
      <c r="P170" s="1"/>
      <c r="Q170" s="1"/>
      <c r="R170" s="1"/>
      <c r="S170" s="1"/>
      <c r="T170" s="1"/>
      <c r="U170" s="1"/>
      <c r="V170" s="1"/>
      <c r="W170" s="9"/>
      <c r="X170" s="9"/>
      <c r="Y170" s="9"/>
      <c r="Z170" s="9"/>
    </row>
    <row r="171" spans="1:26" ht="13.5" customHeight="1">
      <c r="A171" s="1"/>
      <c r="B171" s="1"/>
      <c r="C171" s="1"/>
      <c r="D171" s="2"/>
      <c r="E171" s="1"/>
      <c r="F171" s="3"/>
      <c r="G171" s="1"/>
      <c r="H171" s="4"/>
      <c r="I171" s="4"/>
      <c r="J171" s="31"/>
      <c r="K171" s="4"/>
      <c r="L171" s="4"/>
      <c r="M171" s="9"/>
      <c r="N171" s="4"/>
      <c r="O171" s="9"/>
      <c r="P171" s="1"/>
      <c r="Q171" s="1"/>
      <c r="R171" s="1"/>
      <c r="S171" s="1"/>
      <c r="T171" s="1"/>
      <c r="U171" s="1"/>
      <c r="V171" s="1"/>
      <c r="W171" s="9"/>
      <c r="X171" s="9"/>
      <c r="Y171" s="9"/>
      <c r="Z171" s="9"/>
    </row>
    <row r="172" spans="1:26" ht="13.5" customHeight="1">
      <c r="A172" s="1"/>
      <c r="B172" s="1"/>
      <c r="C172" s="1"/>
      <c r="D172" s="2"/>
      <c r="E172" s="1"/>
      <c r="F172" s="3"/>
      <c r="G172" s="1"/>
      <c r="H172" s="4"/>
      <c r="I172" s="4"/>
      <c r="J172" s="31"/>
      <c r="K172" s="4"/>
      <c r="L172" s="4"/>
      <c r="M172" s="9"/>
      <c r="N172" s="4"/>
      <c r="O172" s="9"/>
      <c r="P172" s="1"/>
      <c r="Q172" s="1"/>
      <c r="R172" s="1"/>
      <c r="S172" s="1"/>
      <c r="T172" s="1"/>
      <c r="U172" s="1"/>
      <c r="V172" s="1"/>
      <c r="W172" s="9"/>
      <c r="X172" s="9"/>
      <c r="Y172" s="9"/>
      <c r="Z172" s="9"/>
    </row>
    <row r="173" spans="1:26" ht="13.5" customHeight="1">
      <c r="A173" s="1"/>
      <c r="B173" s="1"/>
      <c r="C173" s="1"/>
      <c r="D173" s="2"/>
      <c r="E173" s="1"/>
      <c r="F173" s="3"/>
      <c r="G173" s="1"/>
      <c r="H173" s="4"/>
      <c r="I173" s="4"/>
      <c r="J173" s="31"/>
      <c r="K173" s="4"/>
      <c r="L173" s="4"/>
      <c r="M173" s="9"/>
      <c r="N173" s="4"/>
      <c r="O173" s="9"/>
      <c r="P173" s="1"/>
      <c r="Q173" s="1"/>
      <c r="R173" s="1"/>
      <c r="S173" s="1"/>
      <c r="T173" s="1"/>
      <c r="U173" s="1"/>
      <c r="V173" s="1"/>
      <c r="W173" s="9"/>
      <c r="X173" s="9"/>
      <c r="Y173" s="9"/>
      <c r="Z173" s="9"/>
    </row>
    <row r="174" spans="1:26" ht="13.5" customHeight="1">
      <c r="A174" s="1"/>
      <c r="B174" s="1"/>
      <c r="C174" s="1"/>
      <c r="D174" s="2"/>
      <c r="E174" s="1"/>
      <c r="F174" s="3"/>
      <c r="G174" s="1"/>
      <c r="H174" s="4"/>
      <c r="I174" s="4"/>
      <c r="J174" s="31"/>
      <c r="K174" s="4"/>
      <c r="L174" s="4"/>
      <c r="M174" s="9"/>
      <c r="N174" s="4"/>
      <c r="O174" s="9"/>
      <c r="P174" s="1"/>
      <c r="Q174" s="1"/>
      <c r="R174" s="1"/>
      <c r="S174" s="1"/>
      <c r="T174" s="1"/>
      <c r="U174" s="1"/>
      <c r="V174" s="1"/>
      <c r="W174" s="9"/>
      <c r="X174" s="9"/>
      <c r="Y174" s="9"/>
      <c r="Z174" s="9"/>
    </row>
    <row r="175" spans="1:26" ht="13.5" customHeight="1">
      <c r="A175" s="1"/>
      <c r="B175" s="1"/>
      <c r="C175" s="1"/>
      <c r="D175" s="2"/>
      <c r="E175" s="1"/>
      <c r="F175" s="3"/>
      <c r="G175" s="1"/>
      <c r="H175" s="4"/>
      <c r="I175" s="4"/>
      <c r="J175" s="31"/>
      <c r="K175" s="4"/>
      <c r="L175" s="4"/>
      <c r="M175" s="9"/>
      <c r="N175" s="4"/>
      <c r="O175" s="9"/>
      <c r="P175" s="1"/>
      <c r="Q175" s="1"/>
      <c r="R175" s="1"/>
      <c r="S175" s="1"/>
      <c r="T175" s="1"/>
      <c r="U175" s="1"/>
      <c r="V175" s="1"/>
      <c r="W175" s="9"/>
      <c r="X175" s="9"/>
      <c r="Y175" s="9"/>
      <c r="Z175" s="9"/>
    </row>
    <row r="176" spans="1:26" ht="13.5" customHeight="1">
      <c r="A176" s="1"/>
      <c r="B176" s="1"/>
      <c r="C176" s="1"/>
      <c r="D176" s="2"/>
      <c r="E176" s="1"/>
      <c r="F176" s="3"/>
      <c r="G176" s="1"/>
      <c r="H176" s="4"/>
      <c r="I176" s="4"/>
      <c r="J176" s="31"/>
      <c r="K176" s="4"/>
      <c r="L176" s="4"/>
      <c r="M176" s="9"/>
      <c r="N176" s="4"/>
      <c r="O176" s="9"/>
      <c r="P176" s="1"/>
      <c r="Q176" s="1"/>
      <c r="R176" s="1"/>
      <c r="S176" s="1"/>
      <c r="T176" s="1"/>
      <c r="U176" s="1"/>
      <c r="V176" s="1"/>
      <c r="W176" s="9"/>
      <c r="X176" s="9"/>
      <c r="Y176" s="9"/>
      <c r="Z176" s="9"/>
    </row>
    <row r="177" spans="1:26" ht="13.5" customHeight="1">
      <c r="A177" s="1"/>
      <c r="B177" s="1"/>
      <c r="C177" s="1"/>
      <c r="D177" s="2"/>
      <c r="E177" s="1"/>
      <c r="F177" s="3"/>
      <c r="G177" s="1"/>
      <c r="H177" s="4"/>
      <c r="I177" s="4"/>
      <c r="J177" s="31"/>
      <c r="K177" s="4"/>
      <c r="L177" s="4"/>
      <c r="M177" s="9"/>
      <c r="N177" s="4"/>
      <c r="O177" s="9"/>
      <c r="P177" s="1"/>
      <c r="Q177" s="1"/>
      <c r="R177" s="1"/>
      <c r="S177" s="1"/>
      <c r="T177" s="1"/>
      <c r="U177" s="1"/>
      <c r="V177" s="1"/>
      <c r="W177" s="9"/>
      <c r="X177" s="9"/>
      <c r="Y177" s="9"/>
      <c r="Z177" s="9"/>
    </row>
    <row r="178" spans="1:26" ht="13.5" customHeight="1">
      <c r="A178" s="1"/>
      <c r="B178" s="1"/>
      <c r="C178" s="1"/>
      <c r="D178" s="2"/>
      <c r="E178" s="1"/>
      <c r="F178" s="3"/>
      <c r="G178" s="1"/>
      <c r="H178" s="4"/>
      <c r="I178" s="4"/>
      <c r="J178" s="31"/>
      <c r="K178" s="4"/>
      <c r="L178" s="4"/>
      <c r="M178" s="9"/>
      <c r="N178" s="4"/>
      <c r="O178" s="9"/>
      <c r="P178" s="1"/>
      <c r="Q178" s="1"/>
      <c r="R178" s="1"/>
      <c r="S178" s="1"/>
      <c r="T178" s="1"/>
      <c r="U178" s="1"/>
      <c r="V178" s="1"/>
      <c r="W178" s="9"/>
      <c r="X178" s="9"/>
      <c r="Y178" s="9"/>
      <c r="Z178" s="9"/>
    </row>
    <row r="179" spans="1:26" ht="13.5" customHeight="1">
      <c r="A179" s="1"/>
      <c r="B179" s="1"/>
      <c r="C179" s="1"/>
      <c r="D179" s="2"/>
      <c r="E179" s="1"/>
      <c r="F179" s="3"/>
      <c r="G179" s="1"/>
      <c r="H179" s="4"/>
      <c r="I179" s="4"/>
      <c r="J179" s="31"/>
      <c r="K179" s="4"/>
      <c r="L179" s="4"/>
      <c r="M179" s="9"/>
      <c r="N179" s="4"/>
      <c r="O179" s="9"/>
      <c r="P179" s="1"/>
      <c r="Q179" s="1"/>
      <c r="R179" s="1"/>
      <c r="S179" s="1"/>
      <c r="T179" s="1"/>
      <c r="U179" s="1"/>
      <c r="V179" s="1"/>
      <c r="W179" s="9"/>
      <c r="X179" s="9"/>
      <c r="Y179" s="9"/>
      <c r="Z179" s="9"/>
    </row>
    <row r="180" spans="1:26" ht="13.5" customHeight="1">
      <c r="A180" s="1"/>
      <c r="B180" s="1"/>
      <c r="C180" s="1"/>
      <c r="D180" s="2"/>
      <c r="E180" s="1"/>
      <c r="F180" s="3"/>
      <c r="G180" s="1"/>
      <c r="H180" s="4"/>
      <c r="I180" s="4"/>
      <c r="J180" s="31"/>
      <c r="K180" s="4"/>
      <c r="L180" s="4"/>
      <c r="M180" s="9"/>
      <c r="N180" s="4"/>
      <c r="O180" s="9"/>
      <c r="P180" s="1"/>
      <c r="Q180" s="1"/>
      <c r="R180" s="1"/>
      <c r="S180" s="1"/>
      <c r="T180" s="1"/>
      <c r="U180" s="1"/>
      <c r="V180" s="1"/>
      <c r="W180" s="9"/>
      <c r="X180" s="9"/>
      <c r="Y180" s="9"/>
      <c r="Z180" s="9"/>
    </row>
    <row r="181" spans="1:26" ht="13.5" customHeight="1">
      <c r="A181" s="1"/>
      <c r="B181" s="1"/>
      <c r="C181" s="1"/>
      <c r="D181" s="2"/>
      <c r="E181" s="1"/>
      <c r="F181" s="3"/>
      <c r="G181" s="1"/>
      <c r="H181" s="4"/>
      <c r="I181" s="4"/>
      <c r="J181" s="31"/>
      <c r="K181" s="4"/>
      <c r="L181" s="4"/>
      <c r="M181" s="9"/>
      <c r="N181" s="4"/>
      <c r="O181" s="9"/>
      <c r="P181" s="1"/>
      <c r="Q181" s="1"/>
      <c r="R181" s="1"/>
      <c r="S181" s="1"/>
      <c r="T181" s="1"/>
      <c r="U181" s="1"/>
      <c r="V181" s="1"/>
      <c r="W181" s="9"/>
      <c r="X181" s="9"/>
      <c r="Y181" s="9"/>
      <c r="Z181" s="9"/>
    </row>
    <row r="182" spans="1:26" ht="13.5" customHeight="1">
      <c r="A182" s="1"/>
      <c r="B182" s="1"/>
      <c r="C182" s="1"/>
      <c r="D182" s="2"/>
      <c r="E182" s="1"/>
      <c r="F182" s="3"/>
      <c r="G182" s="1"/>
      <c r="H182" s="4"/>
      <c r="I182" s="4"/>
      <c r="J182" s="31"/>
      <c r="K182" s="4"/>
      <c r="L182" s="4"/>
      <c r="M182" s="9"/>
      <c r="N182" s="4"/>
      <c r="O182" s="9"/>
      <c r="P182" s="1"/>
      <c r="Q182" s="1"/>
      <c r="R182" s="1"/>
      <c r="S182" s="1"/>
      <c r="T182" s="1"/>
      <c r="U182" s="1"/>
      <c r="V182" s="1"/>
      <c r="W182" s="9"/>
      <c r="X182" s="9"/>
      <c r="Y182" s="9"/>
      <c r="Z182" s="9"/>
    </row>
    <row r="183" spans="1:26" ht="13.5" customHeight="1">
      <c r="A183" s="1"/>
      <c r="B183" s="1"/>
      <c r="C183" s="1"/>
      <c r="D183" s="2"/>
      <c r="E183" s="1"/>
      <c r="F183" s="3"/>
      <c r="G183" s="1"/>
      <c r="H183" s="4"/>
      <c r="I183" s="4"/>
      <c r="J183" s="31"/>
      <c r="K183" s="4"/>
      <c r="L183" s="4"/>
      <c r="M183" s="9"/>
      <c r="N183" s="4"/>
      <c r="O183" s="9"/>
      <c r="P183" s="1"/>
      <c r="Q183" s="1"/>
      <c r="R183" s="1"/>
      <c r="S183" s="1"/>
      <c r="T183" s="1"/>
      <c r="U183" s="1"/>
      <c r="V183" s="1"/>
      <c r="W183" s="9"/>
      <c r="X183" s="9"/>
      <c r="Y183" s="9"/>
      <c r="Z183" s="9"/>
    </row>
    <row r="184" spans="1:26" ht="13.5" customHeight="1">
      <c r="A184" s="1"/>
      <c r="B184" s="1"/>
      <c r="C184" s="1"/>
      <c r="D184" s="2"/>
      <c r="E184" s="1"/>
      <c r="F184" s="3"/>
      <c r="G184" s="1"/>
      <c r="H184" s="4"/>
      <c r="I184" s="4"/>
      <c r="J184" s="31"/>
      <c r="K184" s="4"/>
      <c r="L184" s="4"/>
      <c r="M184" s="9"/>
      <c r="N184" s="4"/>
      <c r="O184" s="9"/>
      <c r="P184" s="1"/>
      <c r="Q184" s="1"/>
      <c r="R184" s="1"/>
      <c r="S184" s="1"/>
      <c r="T184" s="1"/>
      <c r="U184" s="1"/>
      <c r="V184" s="1"/>
      <c r="W184" s="9"/>
      <c r="X184" s="9"/>
      <c r="Y184" s="9"/>
      <c r="Z184" s="9"/>
    </row>
    <row r="185" spans="1:26" ht="13.5" customHeight="1">
      <c r="A185" s="1"/>
      <c r="B185" s="1"/>
      <c r="C185" s="1"/>
      <c r="D185" s="2"/>
      <c r="E185" s="1"/>
      <c r="F185" s="3"/>
      <c r="G185" s="1"/>
      <c r="H185" s="4"/>
      <c r="I185" s="4"/>
      <c r="J185" s="31"/>
      <c r="K185" s="4"/>
      <c r="L185" s="4"/>
      <c r="M185" s="9"/>
      <c r="N185" s="4"/>
      <c r="O185" s="9"/>
      <c r="P185" s="1"/>
      <c r="Q185" s="1"/>
      <c r="R185" s="1"/>
      <c r="S185" s="1"/>
      <c r="T185" s="1"/>
      <c r="U185" s="1"/>
      <c r="V185" s="1"/>
      <c r="W185" s="9"/>
      <c r="X185" s="9"/>
      <c r="Y185" s="9"/>
      <c r="Z185" s="9"/>
    </row>
    <row r="186" spans="1:26" ht="13.5" customHeight="1">
      <c r="A186" s="1"/>
      <c r="B186" s="1"/>
      <c r="C186" s="1"/>
      <c r="D186" s="2"/>
      <c r="E186" s="1"/>
      <c r="F186" s="3"/>
      <c r="G186" s="1"/>
      <c r="H186" s="4"/>
      <c r="I186" s="4"/>
      <c r="J186" s="31"/>
      <c r="K186" s="4"/>
      <c r="L186" s="4"/>
      <c r="M186" s="9"/>
      <c r="N186" s="4"/>
      <c r="O186" s="9"/>
      <c r="P186" s="1"/>
      <c r="Q186" s="1"/>
      <c r="R186" s="1"/>
      <c r="S186" s="1"/>
      <c r="T186" s="1"/>
      <c r="U186" s="1"/>
      <c r="V186" s="1"/>
      <c r="W186" s="9"/>
      <c r="X186" s="9"/>
      <c r="Y186" s="9"/>
      <c r="Z186" s="9"/>
    </row>
    <row r="187" spans="1:26" ht="13.5" customHeight="1">
      <c r="A187" s="1"/>
      <c r="B187" s="1"/>
      <c r="C187" s="1"/>
      <c r="D187" s="2"/>
      <c r="E187" s="1"/>
      <c r="F187" s="3"/>
      <c r="G187" s="1"/>
      <c r="H187" s="4"/>
      <c r="I187" s="4"/>
      <c r="J187" s="31"/>
      <c r="K187" s="4"/>
      <c r="L187" s="4"/>
      <c r="M187" s="9"/>
      <c r="N187" s="4"/>
      <c r="O187" s="9"/>
      <c r="P187" s="1"/>
      <c r="Q187" s="1"/>
      <c r="R187" s="1"/>
      <c r="S187" s="1"/>
      <c r="T187" s="1"/>
      <c r="U187" s="1"/>
      <c r="V187" s="1"/>
      <c r="W187" s="9"/>
      <c r="X187" s="9"/>
      <c r="Y187" s="9"/>
      <c r="Z187" s="9"/>
    </row>
    <row r="188" spans="1:26" ht="13.5" customHeight="1">
      <c r="A188" s="1"/>
      <c r="B188" s="1"/>
      <c r="C188" s="1"/>
      <c r="D188" s="2"/>
      <c r="E188" s="1"/>
      <c r="F188" s="3"/>
      <c r="G188" s="1"/>
      <c r="H188" s="4"/>
      <c r="I188" s="4"/>
      <c r="J188" s="31"/>
      <c r="K188" s="4"/>
      <c r="L188" s="4"/>
      <c r="M188" s="9"/>
      <c r="N188" s="4"/>
      <c r="O188" s="9"/>
      <c r="P188" s="1"/>
      <c r="Q188" s="1"/>
      <c r="R188" s="1"/>
      <c r="S188" s="1"/>
      <c r="T188" s="1"/>
      <c r="U188" s="1"/>
      <c r="V188" s="1"/>
      <c r="W188" s="9"/>
      <c r="X188" s="9"/>
      <c r="Y188" s="9"/>
      <c r="Z188" s="9"/>
    </row>
    <row r="189" spans="1:26" ht="13.5" customHeight="1">
      <c r="A189" s="1"/>
      <c r="B189" s="1"/>
      <c r="C189" s="1"/>
      <c r="D189" s="2"/>
      <c r="E189" s="1"/>
      <c r="F189" s="3"/>
      <c r="G189" s="1"/>
      <c r="H189" s="4"/>
      <c r="I189" s="4"/>
      <c r="J189" s="31"/>
      <c r="K189" s="4"/>
      <c r="L189" s="4"/>
      <c r="M189" s="9"/>
      <c r="N189" s="4"/>
      <c r="O189" s="9"/>
      <c r="P189" s="1"/>
      <c r="Q189" s="1"/>
      <c r="R189" s="1"/>
      <c r="S189" s="1"/>
      <c r="T189" s="1"/>
      <c r="U189" s="1"/>
      <c r="V189" s="1"/>
      <c r="W189" s="9"/>
      <c r="X189" s="9"/>
      <c r="Y189" s="9"/>
      <c r="Z189" s="9"/>
    </row>
    <row r="190" spans="1:26" ht="13.5" customHeight="1">
      <c r="A190" s="1"/>
      <c r="B190" s="1"/>
      <c r="C190" s="1"/>
      <c r="D190" s="2"/>
      <c r="E190" s="1"/>
      <c r="F190" s="3"/>
      <c r="G190" s="1"/>
      <c r="H190" s="4"/>
      <c r="I190" s="4"/>
      <c r="J190" s="31"/>
      <c r="K190" s="4"/>
      <c r="L190" s="4"/>
      <c r="M190" s="9"/>
      <c r="N190" s="4"/>
      <c r="O190" s="9"/>
      <c r="P190" s="1"/>
      <c r="Q190" s="1"/>
      <c r="R190" s="1"/>
      <c r="S190" s="1"/>
      <c r="T190" s="1"/>
      <c r="U190" s="1"/>
      <c r="V190" s="1"/>
      <c r="W190" s="9"/>
      <c r="X190" s="9"/>
      <c r="Y190" s="9"/>
      <c r="Z190" s="9"/>
    </row>
    <row r="191" spans="1:26" ht="13.5" customHeight="1">
      <c r="A191" s="1"/>
      <c r="B191" s="1"/>
      <c r="C191" s="1"/>
      <c r="D191" s="2"/>
      <c r="E191" s="1"/>
      <c r="F191" s="3"/>
      <c r="G191" s="1"/>
      <c r="H191" s="4"/>
      <c r="I191" s="4"/>
      <c r="J191" s="31"/>
      <c r="K191" s="4"/>
      <c r="L191" s="4"/>
      <c r="M191" s="9"/>
      <c r="N191" s="4"/>
      <c r="O191" s="9"/>
      <c r="P191" s="1"/>
      <c r="Q191" s="1"/>
      <c r="R191" s="1"/>
      <c r="S191" s="1"/>
      <c r="T191" s="1"/>
      <c r="U191" s="1"/>
      <c r="V191" s="1"/>
      <c r="W191" s="9"/>
      <c r="X191" s="9"/>
      <c r="Y191" s="9"/>
      <c r="Z191" s="9"/>
    </row>
    <row r="192" spans="1:26" ht="13.5" customHeight="1">
      <c r="A192" s="1"/>
      <c r="B192" s="1"/>
      <c r="C192" s="1"/>
      <c r="D192" s="2"/>
      <c r="E192" s="1"/>
      <c r="F192" s="3"/>
      <c r="G192" s="1"/>
      <c r="H192" s="4"/>
      <c r="I192" s="4"/>
      <c r="J192" s="31"/>
      <c r="K192" s="4"/>
      <c r="L192" s="4"/>
      <c r="M192" s="9"/>
      <c r="N192" s="4"/>
      <c r="O192" s="9"/>
      <c r="P192" s="1"/>
      <c r="Q192" s="1"/>
      <c r="R192" s="1"/>
      <c r="S192" s="1"/>
      <c r="T192" s="1"/>
      <c r="U192" s="1"/>
      <c r="V192" s="1"/>
      <c r="W192" s="9"/>
      <c r="X192" s="9"/>
      <c r="Y192" s="9"/>
      <c r="Z192" s="9"/>
    </row>
    <row r="193" spans="1:26" ht="13.5" customHeight="1">
      <c r="A193" s="1"/>
      <c r="B193" s="1"/>
      <c r="C193" s="1"/>
      <c r="D193" s="2"/>
      <c r="E193" s="1"/>
      <c r="F193" s="3"/>
      <c r="G193" s="1"/>
      <c r="H193" s="4"/>
      <c r="I193" s="4"/>
      <c r="J193" s="31"/>
      <c r="K193" s="4"/>
      <c r="L193" s="4"/>
      <c r="M193" s="9"/>
      <c r="N193" s="4"/>
      <c r="O193" s="9"/>
      <c r="P193" s="1"/>
      <c r="Q193" s="1"/>
      <c r="R193" s="1"/>
      <c r="S193" s="1"/>
      <c r="T193" s="1"/>
      <c r="U193" s="1"/>
      <c r="V193" s="1"/>
      <c r="W193" s="9"/>
      <c r="X193" s="9"/>
      <c r="Y193" s="9"/>
      <c r="Z193" s="9"/>
    </row>
    <row r="194" spans="1:26" ht="13.5" customHeight="1">
      <c r="A194" s="1"/>
      <c r="B194" s="1"/>
      <c r="C194" s="1"/>
      <c r="D194" s="2"/>
      <c r="E194" s="1"/>
      <c r="F194" s="3"/>
      <c r="G194" s="1"/>
      <c r="H194" s="4"/>
      <c r="I194" s="4"/>
      <c r="J194" s="31"/>
      <c r="K194" s="4"/>
      <c r="L194" s="4"/>
      <c r="M194" s="9"/>
      <c r="N194" s="4"/>
      <c r="O194" s="9"/>
      <c r="P194" s="1"/>
      <c r="Q194" s="1"/>
      <c r="R194" s="1"/>
      <c r="S194" s="1"/>
      <c r="T194" s="1"/>
      <c r="U194" s="1"/>
      <c r="V194" s="1"/>
      <c r="W194" s="9"/>
      <c r="X194" s="9"/>
      <c r="Y194" s="9"/>
      <c r="Z194" s="9"/>
    </row>
    <row r="195" spans="1:26" ht="13.5" customHeight="1">
      <c r="A195" s="1"/>
      <c r="B195" s="1"/>
      <c r="C195" s="1"/>
      <c r="D195" s="2"/>
      <c r="E195" s="1"/>
      <c r="F195" s="3"/>
      <c r="G195" s="1"/>
      <c r="H195" s="4"/>
      <c r="I195" s="4"/>
      <c r="J195" s="31"/>
      <c r="K195" s="4"/>
      <c r="L195" s="4"/>
      <c r="M195" s="9"/>
      <c r="N195" s="4"/>
      <c r="O195" s="9"/>
      <c r="P195" s="1"/>
      <c r="Q195" s="1"/>
      <c r="R195" s="1"/>
      <c r="S195" s="1"/>
      <c r="T195" s="1"/>
      <c r="U195" s="1"/>
      <c r="V195" s="1"/>
      <c r="W195" s="9"/>
      <c r="X195" s="9"/>
      <c r="Y195" s="9"/>
      <c r="Z195" s="9"/>
    </row>
    <row r="196" spans="1:26" ht="13.5" customHeight="1">
      <c r="A196" s="1"/>
      <c r="B196" s="1"/>
      <c r="C196" s="1"/>
      <c r="D196" s="2"/>
      <c r="E196" s="1"/>
      <c r="F196" s="3"/>
      <c r="G196" s="1"/>
      <c r="H196" s="4"/>
      <c r="I196" s="4"/>
      <c r="J196" s="31"/>
      <c r="K196" s="4"/>
      <c r="L196" s="4"/>
      <c r="M196" s="9"/>
      <c r="N196" s="4"/>
      <c r="O196" s="9"/>
      <c r="P196" s="1"/>
      <c r="Q196" s="1"/>
      <c r="R196" s="1"/>
      <c r="S196" s="1"/>
      <c r="T196" s="1"/>
      <c r="U196" s="1"/>
      <c r="V196" s="1"/>
      <c r="W196" s="9"/>
      <c r="X196" s="9"/>
      <c r="Y196" s="9"/>
      <c r="Z196" s="9"/>
    </row>
    <row r="197" spans="1:26" ht="13.5" customHeight="1">
      <c r="A197" s="1"/>
      <c r="B197" s="1"/>
      <c r="C197" s="1"/>
      <c r="D197" s="2"/>
      <c r="E197" s="1"/>
      <c r="F197" s="3"/>
      <c r="G197" s="1"/>
      <c r="H197" s="4"/>
      <c r="I197" s="4"/>
      <c r="J197" s="31"/>
      <c r="K197" s="4"/>
      <c r="L197" s="4"/>
      <c r="M197" s="9"/>
      <c r="N197" s="4"/>
      <c r="O197" s="9"/>
      <c r="P197" s="1"/>
      <c r="Q197" s="1"/>
      <c r="R197" s="1"/>
      <c r="S197" s="1"/>
      <c r="T197" s="1"/>
      <c r="U197" s="1"/>
      <c r="V197" s="1"/>
      <c r="W197" s="9"/>
      <c r="X197" s="9"/>
      <c r="Y197" s="9"/>
      <c r="Z197" s="9"/>
    </row>
    <row r="198" spans="1:26" ht="13.5" customHeight="1">
      <c r="A198" s="1"/>
      <c r="B198" s="1"/>
      <c r="C198" s="1"/>
      <c r="D198" s="2"/>
      <c r="E198" s="1"/>
      <c r="F198" s="3"/>
      <c r="G198" s="1"/>
      <c r="H198" s="4"/>
      <c r="I198" s="4"/>
      <c r="J198" s="31"/>
      <c r="K198" s="4"/>
      <c r="L198" s="4"/>
      <c r="M198" s="9"/>
      <c r="N198" s="4"/>
      <c r="O198" s="9"/>
      <c r="P198" s="1"/>
      <c r="Q198" s="1"/>
      <c r="R198" s="1"/>
      <c r="S198" s="1"/>
      <c r="T198" s="1"/>
      <c r="U198" s="1"/>
      <c r="V198" s="1"/>
      <c r="W198" s="9"/>
      <c r="X198" s="9"/>
      <c r="Y198" s="9"/>
      <c r="Z198" s="9"/>
    </row>
    <row r="199" spans="1:26" ht="13.5" customHeight="1">
      <c r="A199" s="1"/>
      <c r="B199" s="1"/>
      <c r="C199" s="1"/>
      <c r="D199" s="2"/>
      <c r="E199" s="1"/>
      <c r="F199" s="3"/>
      <c r="G199" s="1"/>
      <c r="H199" s="4"/>
      <c r="I199" s="4"/>
      <c r="J199" s="31"/>
      <c r="K199" s="4"/>
      <c r="L199" s="4"/>
      <c r="M199" s="9"/>
      <c r="N199" s="4"/>
      <c r="O199" s="9"/>
      <c r="P199" s="1"/>
      <c r="Q199" s="1"/>
      <c r="R199" s="1"/>
      <c r="S199" s="1"/>
      <c r="T199" s="1"/>
      <c r="U199" s="1"/>
      <c r="V199" s="1"/>
      <c r="W199" s="9"/>
      <c r="X199" s="9"/>
      <c r="Y199" s="9"/>
      <c r="Z199" s="9"/>
    </row>
    <row r="200" spans="1:26" ht="13.5" customHeight="1">
      <c r="A200" s="1"/>
      <c r="B200" s="1"/>
      <c r="C200" s="1"/>
      <c r="D200" s="2"/>
      <c r="E200" s="1"/>
      <c r="F200" s="3"/>
      <c r="G200" s="1"/>
      <c r="H200" s="4"/>
      <c r="I200" s="4"/>
      <c r="J200" s="31"/>
      <c r="K200" s="4"/>
      <c r="L200" s="4"/>
      <c r="M200" s="9"/>
      <c r="N200" s="4"/>
      <c r="O200" s="9"/>
      <c r="P200" s="1"/>
      <c r="Q200" s="1"/>
      <c r="R200" s="1"/>
      <c r="S200" s="1"/>
      <c r="T200" s="1"/>
      <c r="U200" s="1"/>
      <c r="V200" s="1"/>
      <c r="W200" s="9"/>
      <c r="X200" s="9"/>
      <c r="Y200" s="9"/>
      <c r="Z200" s="9"/>
    </row>
    <row r="201" spans="1:26" ht="13.5" customHeight="1">
      <c r="A201" s="1"/>
      <c r="B201" s="1"/>
      <c r="C201" s="1"/>
      <c r="D201" s="2"/>
      <c r="E201" s="1"/>
      <c r="F201" s="3"/>
      <c r="G201" s="1"/>
      <c r="H201" s="4"/>
      <c r="I201" s="4"/>
      <c r="J201" s="31"/>
      <c r="K201" s="4"/>
      <c r="L201" s="4"/>
      <c r="M201" s="9"/>
      <c r="N201" s="4"/>
      <c r="O201" s="9"/>
      <c r="P201" s="1"/>
      <c r="Q201" s="1"/>
      <c r="R201" s="1"/>
      <c r="S201" s="1"/>
      <c r="T201" s="1"/>
      <c r="U201" s="1"/>
      <c r="V201" s="1"/>
      <c r="W201" s="9"/>
      <c r="X201" s="9"/>
      <c r="Y201" s="9"/>
      <c r="Z201" s="9"/>
    </row>
    <row r="202" spans="1:26" ht="13.5" customHeight="1">
      <c r="A202" s="1"/>
      <c r="B202" s="1"/>
      <c r="C202" s="1"/>
      <c r="D202" s="2"/>
      <c r="E202" s="1"/>
      <c r="F202" s="3"/>
      <c r="G202" s="1"/>
      <c r="H202" s="4"/>
      <c r="I202" s="4"/>
      <c r="J202" s="31"/>
      <c r="K202" s="4"/>
      <c r="L202" s="4"/>
      <c r="M202" s="9"/>
      <c r="N202" s="4"/>
      <c r="O202" s="9"/>
      <c r="P202" s="1"/>
      <c r="Q202" s="1"/>
      <c r="R202" s="1"/>
      <c r="S202" s="1"/>
      <c r="T202" s="1"/>
      <c r="U202" s="1"/>
      <c r="V202" s="1"/>
      <c r="W202" s="9"/>
      <c r="X202" s="9"/>
      <c r="Y202" s="9"/>
      <c r="Z202" s="9"/>
    </row>
    <row r="203" spans="1:26" ht="13.5" customHeight="1">
      <c r="A203" s="1"/>
      <c r="B203" s="1"/>
      <c r="C203" s="1"/>
      <c r="D203" s="2"/>
      <c r="E203" s="1"/>
      <c r="F203" s="3"/>
      <c r="G203" s="1"/>
      <c r="H203" s="4"/>
      <c r="I203" s="4"/>
      <c r="J203" s="31"/>
      <c r="K203" s="4"/>
      <c r="L203" s="4"/>
      <c r="M203" s="9"/>
      <c r="N203" s="4"/>
      <c r="O203" s="9"/>
      <c r="P203" s="1"/>
      <c r="Q203" s="1"/>
      <c r="R203" s="1"/>
      <c r="S203" s="1"/>
      <c r="T203" s="1"/>
      <c r="U203" s="1"/>
      <c r="V203" s="1"/>
      <c r="W203" s="9"/>
      <c r="X203" s="9"/>
      <c r="Y203" s="9"/>
      <c r="Z203" s="9"/>
    </row>
    <row r="204" spans="1:26" ht="13.5" customHeight="1">
      <c r="A204" s="1"/>
      <c r="B204" s="1"/>
      <c r="C204" s="1"/>
      <c r="D204" s="2"/>
      <c r="E204" s="1"/>
      <c r="F204" s="3"/>
      <c r="G204" s="1"/>
      <c r="H204" s="4"/>
      <c r="I204" s="4"/>
      <c r="J204" s="31"/>
      <c r="K204" s="4"/>
      <c r="L204" s="4"/>
      <c r="M204" s="9"/>
      <c r="N204" s="4"/>
      <c r="O204" s="9"/>
      <c r="P204" s="1"/>
      <c r="Q204" s="1"/>
      <c r="R204" s="1"/>
      <c r="S204" s="1"/>
      <c r="T204" s="1"/>
      <c r="U204" s="1"/>
      <c r="V204" s="1"/>
      <c r="W204" s="9"/>
      <c r="X204" s="9"/>
      <c r="Y204" s="9"/>
      <c r="Z204" s="9"/>
    </row>
    <row r="205" spans="1:26" ht="13.5" customHeight="1">
      <c r="A205" s="1"/>
      <c r="B205" s="1"/>
      <c r="C205" s="1"/>
      <c r="D205" s="2"/>
      <c r="E205" s="1"/>
      <c r="F205" s="3"/>
      <c r="G205" s="1"/>
      <c r="H205" s="4"/>
      <c r="I205" s="4"/>
      <c r="J205" s="31"/>
      <c r="K205" s="4"/>
      <c r="L205" s="4"/>
      <c r="M205" s="9"/>
      <c r="N205" s="4"/>
      <c r="O205" s="9"/>
      <c r="P205" s="1"/>
      <c r="Q205" s="1"/>
      <c r="R205" s="1"/>
      <c r="S205" s="1"/>
      <c r="T205" s="1"/>
      <c r="U205" s="1"/>
      <c r="V205" s="1"/>
      <c r="W205" s="9"/>
      <c r="X205" s="9"/>
      <c r="Y205" s="9"/>
      <c r="Z205" s="9"/>
    </row>
    <row r="206" spans="1:26" ht="13.5" customHeight="1">
      <c r="A206" s="1"/>
      <c r="B206" s="1"/>
      <c r="C206" s="1"/>
      <c r="D206" s="2"/>
      <c r="E206" s="1"/>
      <c r="F206" s="3"/>
      <c r="G206" s="1"/>
      <c r="H206" s="4"/>
      <c r="I206" s="4"/>
      <c r="J206" s="31"/>
      <c r="K206" s="4"/>
      <c r="L206" s="4"/>
      <c r="M206" s="9"/>
      <c r="N206" s="4"/>
      <c r="O206" s="9"/>
      <c r="P206" s="1"/>
      <c r="Q206" s="1"/>
      <c r="R206" s="1"/>
      <c r="S206" s="1"/>
      <c r="T206" s="1"/>
      <c r="U206" s="1"/>
      <c r="V206" s="1"/>
      <c r="W206" s="9"/>
      <c r="X206" s="9"/>
      <c r="Y206" s="9"/>
      <c r="Z206" s="9"/>
    </row>
    <row r="207" spans="1:26" ht="13.5" customHeight="1">
      <c r="A207" s="1"/>
      <c r="B207" s="1"/>
      <c r="C207" s="1"/>
      <c r="D207" s="2"/>
      <c r="E207" s="1"/>
      <c r="F207" s="3"/>
      <c r="G207" s="1"/>
      <c r="H207" s="4"/>
      <c r="I207" s="4"/>
      <c r="J207" s="31"/>
      <c r="K207" s="4"/>
      <c r="L207" s="4"/>
      <c r="M207" s="9"/>
      <c r="N207" s="4"/>
      <c r="O207" s="9"/>
      <c r="P207" s="1"/>
      <c r="Q207" s="1"/>
      <c r="R207" s="1"/>
      <c r="S207" s="1"/>
      <c r="T207" s="1"/>
      <c r="U207" s="1"/>
      <c r="V207" s="1"/>
      <c r="W207" s="9"/>
      <c r="X207" s="9"/>
      <c r="Y207" s="9"/>
      <c r="Z207" s="9"/>
    </row>
    <row r="208" spans="1:26" ht="13.5" customHeight="1">
      <c r="A208" s="1"/>
      <c r="B208" s="1"/>
      <c r="C208" s="1"/>
      <c r="D208" s="2"/>
      <c r="E208" s="1"/>
      <c r="F208" s="3"/>
      <c r="G208" s="1"/>
      <c r="H208" s="4"/>
      <c r="I208" s="4"/>
      <c r="J208" s="31"/>
      <c r="K208" s="4"/>
      <c r="L208" s="4"/>
      <c r="M208" s="9"/>
      <c r="N208" s="4"/>
      <c r="O208" s="9"/>
      <c r="P208" s="1"/>
      <c r="Q208" s="1"/>
      <c r="R208" s="1"/>
      <c r="S208" s="1"/>
      <c r="T208" s="1"/>
      <c r="U208" s="1"/>
      <c r="V208" s="1"/>
      <c r="W208" s="9"/>
      <c r="X208" s="9"/>
      <c r="Y208" s="9"/>
      <c r="Z208" s="9"/>
    </row>
    <row r="209" spans="1:26" ht="13.5" customHeight="1">
      <c r="A209" s="1"/>
      <c r="B209" s="1"/>
      <c r="C209" s="1"/>
      <c r="D209" s="2"/>
      <c r="E209" s="1"/>
      <c r="F209" s="3"/>
      <c r="G209" s="1"/>
      <c r="H209" s="4"/>
      <c r="I209" s="4"/>
      <c r="J209" s="31"/>
      <c r="K209" s="4"/>
      <c r="L209" s="4"/>
      <c r="M209" s="9"/>
      <c r="N209" s="4"/>
      <c r="O209" s="9"/>
      <c r="P209" s="1"/>
      <c r="Q209" s="1"/>
      <c r="R209" s="1"/>
      <c r="S209" s="1"/>
      <c r="T209" s="1"/>
      <c r="U209" s="1"/>
      <c r="V209" s="1"/>
      <c r="W209" s="9"/>
      <c r="X209" s="9"/>
      <c r="Y209" s="9"/>
      <c r="Z209" s="9"/>
    </row>
    <row r="210" spans="1:26" ht="13.5" customHeight="1">
      <c r="A210" s="1"/>
      <c r="B210" s="1"/>
      <c r="C210" s="1"/>
      <c r="D210" s="2"/>
      <c r="E210" s="1"/>
      <c r="F210" s="3"/>
      <c r="G210" s="1"/>
      <c r="H210" s="4"/>
      <c r="I210" s="4"/>
      <c r="J210" s="31"/>
      <c r="K210" s="4"/>
      <c r="L210" s="4"/>
      <c r="M210" s="9"/>
      <c r="N210" s="4"/>
      <c r="O210" s="9"/>
      <c r="P210" s="1"/>
      <c r="Q210" s="1"/>
      <c r="R210" s="1"/>
      <c r="S210" s="1"/>
      <c r="T210" s="1"/>
      <c r="U210" s="1"/>
      <c r="V210" s="1"/>
      <c r="W210" s="9"/>
      <c r="X210" s="9"/>
      <c r="Y210" s="9"/>
      <c r="Z210" s="9"/>
    </row>
    <row r="211" spans="1:26" ht="13.5" customHeight="1">
      <c r="A211" s="1"/>
      <c r="B211" s="1"/>
      <c r="C211" s="1"/>
      <c r="D211" s="2"/>
      <c r="E211" s="1"/>
      <c r="F211" s="3"/>
      <c r="G211" s="1"/>
      <c r="H211" s="4"/>
      <c r="I211" s="4"/>
      <c r="J211" s="31"/>
      <c r="K211" s="4"/>
      <c r="L211" s="4"/>
      <c r="M211" s="9"/>
      <c r="N211" s="4"/>
      <c r="O211" s="9"/>
      <c r="P211" s="1"/>
      <c r="Q211" s="1"/>
      <c r="R211" s="1"/>
      <c r="S211" s="1"/>
      <c r="T211" s="1"/>
      <c r="U211" s="1"/>
      <c r="V211" s="1"/>
      <c r="W211" s="9"/>
      <c r="X211" s="9"/>
      <c r="Y211" s="9"/>
      <c r="Z211" s="9"/>
    </row>
    <row r="212" spans="1:26" ht="13.5" customHeight="1">
      <c r="A212" s="1"/>
      <c r="B212" s="1"/>
      <c r="C212" s="1"/>
      <c r="D212" s="2"/>
      <c r="E212" s="1"/>
      <c r="F212" s="3"/>
      <c r="G212" s="1"/>
      <c r="H212" s="4"/>
      <c r="I212" s="4"/>
      <c r="J212" s="31"/>
      <c r="K212" s="4"/>
      <c r="L212" s="4"/>
      <c r="M212" s="9"/>
      <c r="N212" s="4"/>
      <c r="O212" s="9"/>
      <c r="P212" s="1"/>
      <c r="Q212" s="1"/>
      <c r="R212" s="1"/>
      <c r="S212" s="1"/>
      <c r="T212" s="1"/>
      <c r="U212" s="1"/>
      <c r="V212" s="1"/>
      <c r="W212" s="9"/>
      <c r="X212" s="9"/>
      <c r="Y212" s="9"/>
      <c r="Z212" s="9"/>
    </row>
    <row r="213" spans="1:26" ht="13.5" customHeight="1">
      <c r="A213" s="1"/>
      <c r="B213" s="1"/>
      <c r="C213" s="1"/>
      <c r="D213" s="2"/>
      <c r="E213" s="1"/>
      <c r="F213" s="3"/>
      <c r="G213" s="1"/>
      <c r="H213" s="4"/>
      <c r="I213" s="4"/>
      <c r="J213" s="31"/>
      <c r="K213" s="4"/>
      <c r="L213" s="4"/>
      <c r="M213" s="9"/>
      <c r="N213" s="4"/>
      <c r="O213" s="9"/>
      <c r="P213" s="1"/>
      <c r="Q213" s="1"/>
      <c r="R213" s="1"/>
      <c r="S213" s="1"/>
      <c r="T213" s="1"/>
      <c r="U213" s="1"/>
      <c r="V213" s="1"/>
      <c r="W213" s="9"/>
      <c r="X213" s="9"/>
      <c r="Y213" s="9"/>
      <c r="Z213" s="9"/>
    </row>
    <row r="214" spans="1:26" ht="13.5" customHeight="1">
      <c r="A214" s="1"/>
      <c r="B214" s="1"/>
      <c r="C214" s="1"/>
      <c r="D214" s="2"/>
      <c r="E214" s="1"/>
      <c r="F214" s="3"/>
      <c r="G214" s="1"/>
      <c r="H214" s="4"/>
      <c r="I214" s="4"/>
      <c r="J214" s="31"/>
      <c r="K214" s="4"/>
      <c r="L214" s="4"/>
      <c r="M214" s="9"/>
      <c r="N214" s="4"/>
      <c r="O214" s="9"/>
      <c r="P214" s="1"/>
      <c r="Q214" s="1"/>
      <c r="R214" s="1"/>
      <c r="S214" s="1"/>
      <c r="T214" s="1"/>
      <c r="U214" s="1"/>
      <c r="V214" s="1"/>
      <c r="W214" s="9"/>
      <c r="X214" s="9"/>
      <c r="Y214" s="9"/>
      <c r="Z214" s="9"/>
    </row>
    <row r="215" spans="1:26" ht="13.5" customHeight="1">
      <c r="A215" s="1"/>
      <c r="B215" s="1"/>
      <c r="C215" s="1"/>
      <c r="D215" s="2"/>
      <c r="E215" s="1"/>
      <c r="F215" s="3"/>
      <c r="G215" s="1"/>
      <c r="H215" s="4"/>
      <c r="I215" s="4"/>
      <c r="J215" s="31"/>
      <c r="K215" s="4"/>
      <c r="L215" s="4"/>
      <c r="M215" s="9"/>
      <c r="N215" s="4"/>
      <c r="O215" s="9"/>
      <c r="P215" s="1"/>
      <c r="Q215" s="1"/>
      <c r="R215" s="1"/>
      <c r="S215" s="1"/>
      <c r="T215" s="1"/>
      <c r="U215" s="1"/>
      <c r="V215" s="1"/>
      <c r="W215" s="9"/>
      <c r="X215" s="9"/>
      <c r="Y215" s="9"/>
      <c r="Z215" s="9"/>
    </row>
    <row r="216" spans="1:26" ht="13.5" customHeight="1">
      <c r="A216" s="1"/>
      <c r="B216" s="1"/>
      <c r="C216" s="1"/>
      <c r="D216" s="2"/>
      <c r="E216" s="1"/>
      <c r="F216" s="3"/>
      <c r="G216" s="1"/>
      <c r="H216" s="4"/>
      <c r="I216" s="4"/>
      <c r="J216" s="31"/>
      <c r="K216" s="4"/>
      <c r="L216" s="4"/>
      <c r="M216" s="9"/>
      <c r="N216" s="4"/>
      <c r="O216" s="9"/>
      <c r="P216" s="1"/>
      <c r="Q216" s="1"/>
      <c r="R216" s="1"/>
      <c r="S216" s="1"/>
      <c r="T216" s="1"/>
      <c r="U216" s="1"/>
      <c r="V216" s="1"/>
      <c r="W216" s="9"/>
      <c r="X216" s="9"/>
      <c r="Y216" s="9"/>
      <c r="Z216" s="9"/>
    </row>
    <row r="217" spans="1:26" ht="13.5" customHeight="1">
      <c r="A217" s="1"/>
      <c r="B217" s="1"/>
      <c r="C217" s="1"/>
      <c r="D217" s="2"/>
      <c r="E217" s="1"/>
      <c r="F217" s="3"/>
      <c r="G217" s="1"/>
      <c r="H217" s="4"/>
      <c r="I217" s="4"/>
      <c r="J217" s="31"/>
      <c r="K217" s="4"/>
      <c r="L217" s="4"/>
      <c r="M217" s="9"/>
      <c r="N217" s="4"/>
      <c r="O217" s="9"/>
      <c r="P217" s="1"/>
      <c r="Q217" s="1"/>
      <c r="R217" s="1"/>
      <c r="S217" s="1"/>
      <c r="T217" s="1"/>
      <c r="U217" s="1"/>
      <c r="V217" s="1"/>
      <c r="W217" s="9"/>
      <c r="X217" s="9"/>
      <c r="Y217" s="9"/>
      <c r="Z217" s="9"/>
    </row>
    <row r="218" spans="1:26" ht="13.5" customHeight="1">
      <c r="A218" s="1"/>
      <c r="B218" s="1"/>
      <c r="C218" s="1"/>
      <c r="D218" s="2"/>
      <c r="E218" s="1"/>
      <c r="F218" s="3"/>
      <c r="G218" s="1"/>
      <c r="H218" s="4"/>
      <c r="I218" s="4"/>
      <c r="J218" s="31"/>
      <c r="K218" s="4"/>
      <c r="L218" s="4"/>
      <c r="M218" s="9"/>
      <c r="N218" s="4"/>
      <c r="O218" s="9"/>
      <c r="P218" s="1"/>
      <c r="Q218" s="1"/>
      <c r="R218" s="1"/>
      <c r="S218" s="1"/>
      <c r="T218" s="1"/>
      <c r="U218" s="1"/>
      <c r="V218" s="1"/>
      <c r="W218" s="9"/>
      <c r="X218" s="9"/>
      <c r="Y218" s="9"/>
      <c r="Z218" s="9"/>
    </row>
    <row r="219" spans="1:26" ht="13.5" customHeight="1">
      <c r="A219" s="1"/>
      <c r="B219" s="1"/>
      <c r="C219" s="1"/>
      <c r="D219" s="2"/>
      <c r="E219" s="1"/>
      <c r="F219" s="3"/>
      <c r="G219" s="1"/>
      <c r="H219" s="4"/>
      <c r="I219" s="4"/>
      <c r="J219" s="31"/>
      <c r="K219" s="4"/>
      <c r="L219" s="4"/>
      <c r="M219" s="9"/>
      <c r="N219" s="4"/>
      <c r="O219" s="9"/>
      <c r="P219" s="1"/>
      <c r="Q219" s="1"/>
      <c r="R219" s="1"/>
      <c r="S219" s="1"/>
      <c r="T219" s="1"/>
      <c r="U219" s="1"/>
      <c r="V219" s="1"/>
      <c r="W219" s="9"/>
      <c r="X219" s="9"/>
      <c r="Y219" s="9"/>
      <c r="Z219" s="9"/>
    </row>
    <row r="220" spans="1:26" ht="13.5" customHeight="1">
      <c r="A220" s="1"/>
      <c r="B220" s="1"/>
      <c r="C220" s="1"/>
      <c r="D220" s="2"/>
      <c r="E220" s="1"/>
      <c r="F220" s="3"/>
      <c r="G220" s="1"/>
      <c r="H220" s="4"/>
      <c r="I220" s="4"/>
      <c r="J220" s="31"/>
      <c r="K220" s="4"/>
      <c r="L220" s="4"/>
      <c r="M220" s="9"/>
      <c r="N220" s="4"/>
      <c r="O220" s="9"/>
      <c r="P220" s="1"/>
      <c r="Q220" s="1"/>
      <c r="R220" s="1"/>
      <c r="S220" s="1"/>
      <c r="T220" s="1"/>
      <c r="U220" s="1"/>
      <c r="V220" s="1"/>
      <c r="W220" s="9"/>
      <c r="X220" s="9"/>
      <c r="Y220" s="9"/>
      <c r="Z220" s="9"/>
    </row>
    <row r="221" spans="1:26" ht="13.5" customHeight="1">
      <c r="A221" s="1"/>
      <c r="B221" s="1"/>
      <c r="C221" s="1"/>
      <c r="D221" s="2"/>
      <c r="E221" s="1"/>
      <c r="F221" s="3"/>
      <c r="G221" s="1"/>
      <c r="H221" s="4"/>
      <c r="I221" s="4"/>
      <c r="J221" s="31"/>
      <c r="K221" s="4"/>
      <c r="L221" s="4"/>
      <c r="M221" s="9"/>
      <c r="N221" s="4"/>
      <c r="O221" s="9"/>
      <c r="P221" s="1"/>
      <c r="Q221" s="1"/>
      <c r="R221" s="1"/>
      <c r="S221" s="1"/>
      <c r="T221" s="1"/>
      <c r="U221" s="1"/>
      <c r="V221" s="1"/>
      <c r="W221" s="9"/>
      <c r="X221" s="9"/>
      <c r="Y221" s="9"/>
      <c r="Z221" s="9"/>
    </row>
    <row r="222" spans="1:26" ht="13.5" customHeight="1">
      <c r="A222" s="1"/>
      <c r="B222" s="1"/>
      <c r="C222" s="1"/>
      <c r="D222" s="2"/>
      <c r="E222" s="1"/>
      <c r="F222" s="3"/>
      <c r="G222" s="1"/>
      <c r="H222" s="4"/>
      <c r="I222" s="4"/>
      <c r="J222" s="31"/>
      <c r="K222" s="4"/>
      <c r="L222" s="4"/>
      <c r="M222" s="9"/>
      <c r="N222" s="4"/>
      <c r="O222" s="9"/>
      <c r="P222" s="1"/>
      <c r="Q222" s="1"/>
      <c r="R222" s="1"/>
      <c r="S222" s="1"/>
      <c r="T222" s="1"/>
      <c r="U222" s="1"/>
      <c r="V222" s="1"/>
      <c r="W222" s="9"/>
      <c r="X222" s="9"/>
      <c r="Y222" s="9"/>
      <c r="Z222" s="9"/>
    </row>
    <row r="223" spans="1:26" ht="13.5" customHeight="1">
      <c r="A223" s="1"/>
      <c r="B223" s="1"/>
      <c r="C223" s="1"/>
      <c r="D223" s="2"/>
      <c r="E223" s="1"/>
      <c r="F223" s="3"/>
      <c r="G223" s="1"/>
      <c r="H223" s="4"/>
      <c r="I223" s="4"/>
      <c r="J223" s="31"/>
      <c r="K223" s="4"/>
      <c r="L223" s="4"/>
      <c r="M223" s="9"/>
      <c r="N223" s="4"/>
      <c r="O223" s="9"/>
      <c r="P223" s="1"/>
      <c r="Q223" s="1"/>
      <c r="R223" s="1"/>
      <c r="S223" s="1"/>
      <c r="T223" s="1"/>
      <c r="U223" s="1"/>
      <c r="V223" s="1"/>
      <c r="W223" s="9"/>
      <c r="X223" s="9"/>
      <c r="Y223" s="9"/>
      <c r="Z223" s="9"/>
    </row>
    <row r="224" spans="1:26" ht="13.5" customHeight="1">
      <c r="A224" s="1"/>
      <c r="B224" s="1"/>
      <c r="C224" s="1"/>
      <c r="D224" s="2"/>
      <c r="E224" s="1"/>
      <c r="F224" s="3"/>
      <c r="G224" s="1"/>
      <c r="H224" s="4"/>
      <c r="I224" s="4"/>
      <c r="J224" s="31"/>
      <c r="K224" s="4"/>
      <c r="L224" s="4"/>
      <c r="M224" s="9"/>
      <c r="N224" s="4"/>
      <c r="O224" s="9"/>
      <c r="P224" s="1"/>
      <c r="Q224" s="1"/>
      <c r="R224" s="1"/>
      <c r="S224" s="1"/>
      <c r="T224" s="1"/>
      <c r="U224" s="1"/>
      <c r="V224" s="1"/>
      <c r="W224" s="9"/>
      <c r="X224" s="9"/>
      <c r="Y224" s="9"/>
      <c r="Z224" s="9"/>
    </row>
    <row r="225" spans="1:26" ht="13.5" customHeight="1">
      <c r="A225" s="1"/>
      <c r="B225" s="1"/>
      <c r="C225" s="1"/>
      <c r="D225" s="2"/>
      <c r="E225" s="1"/>
      <c r="F225" s="3"/>
      <c r="G225" s="1"/>
      <c r="H225" s="4"/>
      <c r="I225" s="4"/>
      <c r="J225" s="31"/>
      <c r="K225" s="4"/>
      <c r="L225" s="4"/>
      <c r="M225" s="9"/>
      <c r="N225" s="4"/>
      <c r="O225" s="9"/>
      <c r="P225" s="1"/>
      <c r="Q225" s="1"/>
      <c r="R225" s="1"/>
      <c r="S225" s="1"/>
      <c r="T225" s="1"/>
      <c r="U225" s="1"/>
      <c r="V225" s="1"/>
      <c r="W225" s="9"/>
      <c r="X225" s="9"/>
      <c r="Y225" s="9"/>
      <c r="Z225" s="9"/>
    </row>
    <row r="226" spans="1:26" ht="13.5" customHeight="1">
      <c r="A226" s="1"/>
      <c r="B226" s="1"/>
      <c r="C226" s="1"/>
      <c r="D226" s="2"/>
      <c r="E226" s="1"/>
      <c r="F226" s="3"/>
      <c r="G226" s="1"/>
      <c r="H226" s="4"/>
      <c r="I226" s="4"/>
      <c r="J226" s="31"/>
      <c r="K226" s="4"/>
      <c r="L226" s="4"/>
      <c r="M226" s="9"/>
      <c r="N226" s="4"/>
      <c r="O226" s="9"/>
      <c r="P226" s="1"/>
      <c r="Q226" s="1"/>
      <c r="R226" s="1"/>
      <c r="S226" s="1"/>
      <c r="T226" s="1"/>
      <c r="U226" s="1"/>
      <c r="V226" s="1"/>
      <c r="W226" s="9"/>
      <c r="X226" s="9"/>
      <c r="Y226" s="9"/>
      <c r="Z226" s="9"/>
    </row>
    <row r="227" spans="1:26" ht="13.5" customHeight="1">
      <c r="A227" s="1"/>
      <c r="B227" s="1"/>
      <c r="C227" s="1"/>
      <c r="D227" s="2"/>
      <c r="E227" s="1"/>
      <c r="F227" s="3"/>
      <c r="G227" s="1"/>
      <c r="H227" s="4"/>
      <c r="I227" s="4"/>
      <c r="J227" s="31"/>
      <c r="K227" s="4"/>
      <c r="L227" s="4"/>
      <c r="M227" s="9"/>
      <c r="N227" s="4"/>
      <c r="O227" s="9"/>
      <c r="P227" s="1"/>
      <c r="Q227" s="1"/>
      <c r="R227" s="1"/>
      <c r="S227" s="1"/>
      <c r="T227" s="1"/>
      <c r="U227" s="1"/>
      <c r="V227" s="1"/>
      <c r="W227" s="9"/>
      <c r="X227" s="9"/>
      <c r="Y227" s="9"/>
      <c r="Z227" s="9"/>
    </row>
    <row r="228" spans="1:26" ht="13.5" customHeight="1">
      <c r="A228" s="1"/>
      <c r="B228" s="1"/>
      <c r="C228" s="1"/>
      <c r="D228" s="2"/>
      <c r="E228" s="1"/>
      <c r="F228" s="3"/>
      <c r="G228" s="1"/>
      <c r="H228" s="4"/>
      <c r="I228" s="4"/>
      <c r="J228" s="31"/>
      <c r="K228" s="4"/>
      <c r="L228" s="4"/>
      <c r="M228" s="9"/>
      <c r="N228" s="4"/>
      <c r="O228" s="9"/>
      <c r="P228" s="1"/>
      <c r="Q228" s="1"/>
      <c r="R228" s="1"/>
      <c r="S228" s="1"/>
      <c r="T228" s="1"/>
      <c r="U228" s="1"/>
      <c r="V228" s="1"/>
      <c r="W228" s="9"/>
      <c r="X228" s="9"/>
      <c r="Y228" s="9"/>
      <c r="Z228" s="9"/>
    </row>
    <row r="229" spans="1:26" ht="13.5" customHeight="1">
      <c r="A229" s="1"/>
      <c r="B229" s="1"/>
      <c r="C229" s="1"/>
      <c r="D229" s="2"/>
      <c r="E229" s="1"/>
      <c r="F229" s="3"/>
      <c r="G229" s="1"/>
      <c r="H229" s="4"/>
      <c r="I229" s="4"/>
      <c r="J229" s="31"/>
      <c r="K229" s="4"/>
      <c r="L229" s="4"/>
      <c r="M229" s="9"/>
      <c r="N229" s="4"/>
      <c r="O229" s="9"/>
      <c r="P229" s="1"/>
      <c r="Q229" s="1"/>
      <c r="R229" s="1"/>
      <c r="S229" s="1"/>
      <c r="T229" s="1"/>
      <c r="U229" s="1"/>
      <c r="V229" s="1"/>
      <c r="W229" s="9"/>
      <c r="X229" s="9"/>
      <c r="Y229" s="9"/>
      <c r="Z229" s="9"/>
    </row>
    <row r="230" spans="1:26" ht="13.5" customHeight="1">
      <c r="A230" s="1"/>
      <c r="B230" s="1"/>
      <c r="C230" s="1"/>
      <c r="D230" s="2"/>
      <c r="E230" s="1"/>
      <c r="F230" s="3"/>
      <c r="G230" s="1"/>
      <c r="H230" s="4"/>
      <c r="I230" s="4"/>
      <c r="J230" s="31"/>
      <c r="K230" s="4"/>
      <c r="L230" s="4"/>
      <c r="M230" s="9"/>
      <c r="N230" s="4"/>
      <c r="O230" s="9"/>
      <c r="P230" s="1"/>
      <c r="Q230" s="1"/>
      <c r="R230" s="1"/>
      <c r="S230" s="1"/>
      <c r="T230" s="1"/>
      <c r="U230" s="1"/>
      <c r="V230" s="1"/>
      <c r="W230" s="9"/>
      <c r="X230" s="9"/>
      <c r="Y230" s="9"/>
      <c r="Z230" s="9"/>
    </row>
    <row r="231" spans="1:26" ht="13.5" customHeight="1">
      <c r="A231" s="1"/>
      <c r="B231" s="1"/>
      <c r="C231" s="1"/>
      <c r="D231" s="2"/>
      <c r="E231" s="1"/>
      <c r="F231" s="3"/>
      <c r="G231" s="1"/>
      <c r="H231" s="4"/>
      <c r="I231" s="4"/>
      <c r="J231" s="31"/>
      <c r="K231" s="4"/>
      <c r="L231" s="4"/>
      <c r="M231" s="9"/>
      <c r="N231" s="4"/>
      <c r="O231" s="9"/>
      <c r="P231" s="1"/>
      <c r="Q231" s="1"/>
      <c r="R231" s="1"/>
      <c r="S231" s="1"/>
      <c r="T231" s="1"/>
      <c r="U231" s="1"/>
      <c r="V231" s="1"/>
      <c r="W231" s="9"/>
      <c r="X231" s="9"/>
      <c r="Y231" s="9"/>
      <c r="Z231" s="9"/>
    </row>
    <row r="232" spans="1:26" ht="13.5" customHeight="1">
      <c r="A232" s="1"/>
      <c r="B232" s="1"/>
      <c r="C232" s="1"/>
      <c r="D232" s="2"/>
      <c r="E232" s="1"/>
      <c r="F232" s="3"/>
      <c r="G232" s="1"/>
      <c r="H232" s="4"/>
      <c r="I232" s="4"/>
      <c r="J232" s="31"/>
      <c r="K232" s="4"/>
      <c r="L232" s="4"/>
      <c r="M232" s="9"/>
      <c r="N232" s="4"/>
      <c r="O232" s="9"/>
      <c r="P232" s="1"/>
      <c r="Q232" s="1"/>
      <c r="R232" s="1"/>
      <c r="S232" s="1"/>
      <c r="T232" s="1"/>
      <c r="U232" s="1"/>
      <c r="V232" s="1"/>
      <c r="W232" s="9"/>
      <c r="X232" s="9"/>
      <c r="Y232" s="9"/>
      <c r="Z232" s="9"/>
    </row>
    <row r="233" spans="1:26" ht="13.5" customHeight="1">
      <c r="A233" s="1"/>
      <c r="B233" s="1"/>
      <c r="C233" s="1"/>
      <c r="D233" s="2"/>
      <c r="E233" s="1"/>
      <c r="F233" s="3"/>
      <c r="G233" s="1"/>
      <c r="H233" s="4"/>
      <c r="I233" s="4"/>
      <c r="J233" s="31"/>
      <c r="K233" s="4"/>
      <c r="L233" s="4"/>
      <c r="M233" s="9"/>
      <c r="N233" s="4"/>
      <c r="O233" s="9"/>
      <c r="P233" s="1"/>
      <c r="Q233" s="1"/>
      <c r="R233" s="1"/>
      <c r="S233" s="1"/>
      <c r="T233" s="1"/>
      <c r="U233" s="1"/>
      <c r="V233" s="1"/>
      <c r="W233" s="9"/>
      <c r="X233" s="9"/>
      <c r="Y233" s="9"/>
      <c r="Z233" s="9"/>
    </row>
    <row r="234" spans="1:26" ht="13.5" customHeight="1">
      <c r="A234" s="1"/>
      <c r="B234" s="1"/>
      <c r="C234" s="1"/>
      <c r="D234" s="2"/>
      <c r="E234" s="1"/>
      <c r="F234" s="3"/>
      <c r="G234" s="1"/>
      <c r="H234" s="4"/>
      <c r="I234" s="4"/>
      <c r="J234" s="31"/>
      <c r="K234" s="4"/>
      <c r="L234" s="4"/>
      <c r="M234" s="9"/>
      <c r="N234" s="4"/>
      <c r="O234" s="9"/>
      <c r="P234" s="1"/>
      <c r="Q234" s="1"/>
      <c r="R234" s="1"/>
      <c r="S234" s="1"/>
      <c r="T234" s="1"/>
      <c r="U234" s="1"/>
      <c r="V234" s="1"/>
      <c r="W234" s="9"/>
      <c r="X234" s="9"/>
      <c r="Y234" s="9"/>
      <c r="Z234" s="9"/>
    </row>
    <row r="235" spans="1:26" ht="13.5" customHeight="1">
      <c r="A235" s="1"/>
      <c r="B235" s="1"/>
      <c r="C235" s="1"/>
      <c r="D235" s="2"/>
      <c r="E235" s="1"/>
      <c r="F235" s="3"/>
      <c r="G235" s="1"/>
      <c r="H235" s="4"/>
      <c r="I235" s="4"/>
      <c r="J235" s="31"/>
      <c r="K235" s="4"/>
      <c r="L235" s="4"/>
      <c r="M235" s="9"/>
      <c r="N235" s="4"/>
      <c r="O235" s="9"/>
      <c r="P235" s="1"/>
      <c r="Q235" s="1"/>
      <c r="R235" s="1"/>
      <c r="S235" s="1"/>
      <c r="T235" s="1"/>
      <c r="U235" s="1"/>
      <c r="V235" s="1"/>
      <c r="W235" s="9"/>
      <c r="X235" s="9"/>
      <c r="Y235" s="9"/>
      <c r="Z235" s="9"/>
    </row>
    <row r="236" spans="1:26" ht="13.5" customHeight="1">
      <c r="A236" s="1"/>
      <c r="B236" s="1"/>
      <c r="C236" s="1"/>
      <c r="D236" s="2"/>
      <c r="E236" s="1"/>
      <c r="F236" s="3"/>
      <c r="G236" s="1"/>
      <c r="H236" s="4"/>
      <c r="I236" s="4"/>
      <c r="J236" s="31"/>
      <c r="K236" s="4"/>
      <c r="L236" s="4"/>
      <c r="M236" s="9"/>
      <c r="N236" s="4"/>
      <c r="O236" s="9"/>
      <c r="P236" s="1"/>
      <c r="Q236" s="1"/>
      <c r="R236" s="1"/>
      <c r="S236" s="1"/>
      <c r="T236" s="1"/>
      <c r="U236" s="1"/>
      <c r="V236" s="1"/>
      <c r="W236" s="9"/>
      <c r="X236" s="9"/>
      <c r="Y236" s="9"/>
      <c r="Z236" s="9"/>
    </row>
    <row r="237" spans="1:26" ht="13.5" customHeight="1">
      <c r="A237" s="1"/>
      <c r="B237" s="1"/>
      <c r="C237" s="1"/>
      <c r="D237" s="2"/>
      <c r="E237" s="1"/>
      <c r="F237" s="3"/>
      <c r="G237" s="1"/>
      <c r="H237" s="4"/>
      <c r="I237" s="4"/>
      <c r="J237" s="31"/>
      <c r="K237" s="4"/>
      <c r="L237" s="4"/>
      <c r="M237" s="9"/>
      <c r="N237" s="4"/>
      <c r="O237" s="9"/>
      <c r="P237" s="1"/>
      <c r="Q237" s="1"/>
      <c r="R237" s="1"/>
      <c r="S237" s="1"/>
      <c r="T237" s="1"/>
      <c r="U237" s="1"/>
      <c r="V237" s="1"/>
      <c r="W237" s="9"/>
      <c r="X237" s="9"/>
      <c r="Y237" s="9"/>
      <c r="Z237" s="9"/>
    </row>
    <row r="238" spans="1:26" ht="13.5" customHeight="1">
      <c r="A238" s="1"/>
      <c r="B238" s="1"/>
      <c r="C238" s="1"/>
      <c r="D238" s="2"/>
      <c r="E238" s="1"/>
      <c r="F238" s="3"/>
      <c r="G238" s="1"/>
      <c r="H238" s="4"/>
      <c r="I238" s="4"/>
      <c r="J238" s="31"/>
      <c r="K238" s="4"/>
      <c r="L238" s="4"/>
      <c r="M238" s="9"/>
      <c r="N238" s="4"/>
      <c r="O238" s="9"/>
      <c r="P238" s="1"/>
      <c r="Q238" s="1"/>
      <c r="R238" s="1"/>
      <c r="S238" s="1"/>
      <c r="T238" s="1"/>
      <c r="U238" s="1"/>
      <c r="V238" s="1"/>
      <c r="W238" s="9"/>
      <c r="X238" s="9"/>
      <c r="Y238" s="9"/>
      <c r="Z238" s="9"/>
    </row>
    <row r="239" spans="1:26" ht="13.5" customHeight="1">
      <c r="A239" s="1"/>
      <c r="B239" s="1"/>
      <c r="C239" s="1"/>
      <c r="D239" s="2"/>
      <c r="E239" s="1"/>
      <c r="F239" s="3"/>
      <c r="G239" s="1"/>
      <c r="H239" s="4"/>
      <c r="I239" s="4"/>
      <c r="J239" s="31"/>
      <c r="K239" s="4"/>
      <c r="L239" s="4"/>
      <c r="M239" s="9"/>
      <c r="N239" s="4"/>
      <c r="O239" s="9"/>
      <c r="P239" s="1"/>
      <c r="Q239" s="1"/>
      <c r="R239" s="1"/>
      <c r="S239" s="1"/>
      <c r="T239" s="1"/>
      <c r="U239" s="1"/>
      <c r="V239" s="1"/>
      <c r="W239" s="9"/>
      <c r="X239" s="9"/>
      <c r="Y239" s="9"/>
      <c r="Z239" s="9"/>
    </row>
    <row r="240" spans="1:26" ht="13.5" customHeight="1">
      <c r="A240" s="1"/>
      <c r="B240" s="1"/>
      <c r="C240" s="1"/>
      <c r="D240" s="2"/>
      <c r="E240" s="1"/>
      <c r="F240" s="3"/>
      <c r="G240" s="1"/>
      <c r="H240" s="4"/>
      <c r="I240" s="4"/>
      <c r="J240" s="31"/>
      <c r="K240" s="4"/>
      <c r="L240" s="4"/>
      <c r="M240" s="9"/>
      <c r="N240" s="4"/>
      <c r="O240" s="9"/>
      <c r="P240" s="1"/>
      <c r="Q240" s="1"/>
      <c r="R240" s="1"/>
      <c r="S240" s="1"/>
      <c r="T240" s="1"/>
      <c r="U240" s="1"/>
      <c r="V240" s="1"/>
      <c r="W240" s="9"/>
      <c r="X240" s="9"/>
      <c r="Y240" s="9"/>
      <c r="Z240" s="9"/>
    </row>
    <row r="241" spans="1:26" ht="13.5" customHeight="1">
      <c r="A241" s="1"/>
      <c r="B241" s="1"/>
      <c r="C241" s="1"/>
      <c r="D241" s="2"/>
      <c r="E241" s="1"/>
      <c r="F241" s="3"/>
      <c r="G241" s="1"/>
      <c r="H241" s="4"/>
      <c r="I241" s="4"/>
      <c r="J241" s="31"/>
      <c r="K241" s="4"/>
      <c r="L241" s="4"/>
      <c r="M241" s="9"/>
      <c r="N241" s="4"/>
      <c r="O241" s="9"/>
      <c r="P241" s="1"/>
      <c r="Q241" s="1"/>
      <c r="R241" s="1"/>
      <c r="S241" s="1"/>
      <c r="T241" s="1"/>
      <c r="U241" s="1"/>
      <c r="V241" s="1"/>
      <c r="W241" s="9"/>
      <c r="X241" s="9"/>
      <c r="Y241" s="9"/>
      <c r="Z241" s="9"/>
    </row>
    <row r="242" spans="1:26" ht="13.5" customHeight="1">
      <c r="A242" s="1"/>
      <c r="B242" s="1"/>
      <c r="C242" s="1"/>
      <c r="D242" s="2"/>
      <c r="E242" s="1"/>
      <c r="F242" s="3"/>
      <c r="G242" s="1"/>
      <c r="H242" s="4"/>
      <c r="I242" s="4"/>
      <c r="J242" s="31"/>
      <c r="K242" s="4"/>
      <c r="L242" s="4"/>
      <c r="M242" s="9"/>
      <c r="N242" s="4"/>
      <c r="O242" s="9"/>
      <c r="P242" s="1"/>
      <c r="Q242" s="1"/>
      <c r="R242" s="1"/>
      <c r="S242" s="1"/>
      <c r="T242" s="1"/>
      <c r="U242" s="1"/>
      <c r="V242" s="1"/>
      <c r="W242" s="9"/>
      <c r="X242" s="9"/>
      <c r="Y242" s="9"/>
      <c r="Z242" s="9"/>
    </row>
    <row r="243" spans="1:26" ht="13.5" customHeight="1">
      <c r="A243" s="1"/>
      <c r="B243" s="1"/>
      <c r="C243" s="1"/>
      <c r="D243" s="2"/>
      <c r="E243" s="1"/>
      <c r="F243" s="3"/>
      <c r="G243" s="1"/>
      <c r="H243" s="4"/>
      <c r="I243" s="4"/>
      <c r="J243" s="31"/>
      <c r="K243" s="4"/>
      <c r="L243" s="4"/>
      <c r="M243" s="9"/>
      <c r="N243" s="4"/>
      <c r="O243" s="9"/>
      <c r="P243" s="1"/>
      <c r="Q243" s="1"/>
      <c r="R243" s="1"/>
      <c r="S243" s="1"/>
      <c r="T243" s="1"/>
      <c r="U243" s="1"/>
      <c r="V243" s="1"/>
      <c r="W243" s="9"/>
      <c r="X243" s="9"/>
      <c r="Y243" s="9"/>
      <c r="Z243" s="9"/>
    </row>
    <row r="244" spans="1:26" ht="13.5" customHeight="1">
      <c r="A244" s="1"/>
      <c r="B244" s="1"/>
      <c r="C244" s="1"/>
      <c r="D244" s="2"/>
      <c r="E244" s="1"/>
      <c r="F244" s="3"/>
      <c r="G244" s="1"/>
      <c r="H244" s="4"/>
      <c r="I244" s="4"/>
      <c r="J244" s="31"/>
      <c r="K244" s="4"/>
      <c r="L244" s="4"/>
      <c r="M244" s="9"/>
      <c r="N244" s="4"/>
      <c r="O244" s="9"/>
      <c r="P244" s="1"/>
      <c r="Q244" s="1"/>
      <c r="R244" s="1"/>
      <c r="S244" s="1"/>
      <c r="T244" s="1"/>
      <c r="U244" s="1"/>
      <c r="V244" s="1"/>
      <c r="W244" s="9"/>
      <c r="X244" s="9"/>
      <c r="Y244" s="9"/>
      <c r="Z244" s="9"/>
    </row>
    <row r="245" spans="1:26" ht="13.5" customHeight="1">
      <c r="A245" s="1"/>
      <c r="B245" s="1"/>
      <c r="C245" s="1"/>
      <c r="D245" s="2"/>
      <c r="E245" s="1"/>
      <c r="F245" s="3"/>
      <c r="G245" s="1"/>
      <c r="H245" s="4"/>
      <c r="I245" s="4"/>
      <c r="J245" s="31"/>
      <c r="K245" s="4"/>
      <c r="L245" s="4"/>
      <c r="M245" s="9"/>
      <c r="N245" s="4"/>
      <c r="O245" s="9"/>
      <c r="P245" s="1"/>
      <c r="Q245" s="1"/>
      <c r="R245" s="1"/>
      <c r="S245" s="1"/>
      <c r="T245" s="1"/>
      <c r="U245" s="1"/>
      <c r="V245" s="1"/>
      <c r="W245" s="9"/>
      <c r="X245" s="9"/>
      <c r="Y245" s="9"/>
      <c r="Z245" s="9"/>
    </row>
    <row r="246" spans="1:26" ht="13.5" customHeight="1">
      <c r="A246" s="1"/>
      <c r="B246" s="1"/>
      <c r="C246" s="1"/>
      <c r="D246" s="2"/>
      <c r="E246" s="1"/>
      <c r="F246" s="3"/>
      <c r="G246" s="1"/>
      <c r="H246" s="4"/>
      <c r="I246" s="4"/>
      <c r="J246" s="31"/>
      <c r="K246" s="4"/>
      <c r="L246" s="4"/>
      <c r="M246" s="9"/>
      <c r="N246" s="4"/>
      <c r="O246" s="9"/>
      <c r="P246" s="1"/>
      <c r="Q246" s="1"/>
      <c r="R246" s="1"/>
      <c r="S246" s="1"/>
      <c r="T246" s="1"/>
      <c r="U246" s="1"/>
      <c r="V246" s="1"/>
      <c r="W246" s="9"/>
      <c r="X246" s="9"/>
      <c r="Y246" s="9"/>
      <c r="Z246" s="9"/>
    </row>
    <row r="247" spans="1:26" ht="13.5" customHeight="1">
      <c r="A247" s="1"/>
      <c r="B247" s="1"/>
      <c r="C247" s="1"/>
      <c r="D247" s="2"/>
      <c r="E247" s="1"/>
      <c r="F247" s="3"/>
      <c r="G247" s="1"/>
      <c r="H247" s="4"/>
      <c r="I247" s="4"/>
      <c r="J247" s="31"/>
      <c r="K247" s="4"/>
      <c r="L247" s="4"/>
      <c r="M247" s="9"/>
      <c r="N247" s="4"/>
      <c r="O247" s="9"/>
      <c r="P247" s="1"/>
      <c r="Q247" s="1"/>
      <c r="R247" s="1"/>
      <c r="S247" s="1"/>
      <c r="T247" s="1"/>
      <c r="U247" s="1"/>
      <c r="V247" s="1"/>
      <c r="W247" s="9"/>
      <c r="X247" s="9"/>
      <c r="Y247" s="9"/>
      <c r="Z247" s="9"/>
    </row>
    <row r="248" spans="1:26" ht="13.5" customHeight="1">
      <c r="A248" s="1"/>
      <c r="B248" s="1"/>
      <c r="C248" s="1"/>
      <c r="D248" s="2"/>
      <c r="E248" s="1"/>
      <c r="F248" s="3"/>
      <c r="G248" s="1"/>
      <c r="H248" s="4"/>
      <c r="I248" s="4"/>
      <c r="J248" s="31"/>
      <c r="K248" s="4"/>
      <c r="L248" s="4"/>
      <c r="M248" s="9"/>
      <c r="N248" s="4"/>
      <c r="O248" s="9"/>
      <c r="P248" s="1"/>
      <c r="Q248" s="1"/>
      <c r="R248" s="1"/>
      <c r="S248" s="1"/>
      <c r="T248" s="1"/>
      <c r="U248" s="1"/>
      <c r="V248" s="1"/>
      <c r="W248" s="9"/>
      <c r="X248" s="9"/>
      <c r="Y248" s="9"/>
      <c r="Z248" s="9"/>
    </row>
    <row r="249" spans="1:26" ht="13.5" customHeight="1">
      <c r="A249" s="1"/>
      <c r="B249" s="1"/>
      <c r="C249" s="1"/>
      <c r="D249" s="2"/>
      <c r="E249" s="1"/>
      <c r="F249" s="3"/>
      <c r="G249" s="1"/>
      <c r="H249" s="4"/>
      <c r="I249" s="4"/>
      <c r="J249" s="31"/>
      <c r="K249" s="4"/>
      <c r="L249" s="4"/>
      <c r="M249" s="9"/>
      <c r="N249" s="4"/>
      <c r="O249" s="9"/>
      <c r="P249" s="1"/>
      <c r="Q249" s="1"/>
      <c r="R249" s="1"/>
      <c r="S249" s="1"/>
      <c r="T249" s="1"/>
      <c r="U249" s="1"/>
      <c r="V249" s="1"/>
      <c r="W249" s="9"/>
      <c r="X249" s="9"/>
      <c r="Y249" s="9"/>
      <c r="Z249" s="9"/>
    </row>
    <row r="250" spans="1:26" ht="13.5" customHeight="1">
      <c r="A250" s="1"/>
      <c r="B250" s="1"/>
      <c r="C250" s="1"/>
      <c r="D250" s="2"/>
      <c r="E250" s="1"/>
      <c r="F250" s="3"/>
      <c r="G250" s="1"/>
      <c r="H250" s="4"/>
      <c r="I250" s="4"/>
      <c r="J250" s="31"/>
      <c r="K250" s="4"/>
      <c r="L250" s="4"/>
      <c r="M250" s="9"/>
      <c r="N250" s="4"/>
      <c r="O250" s="9"/>
      <c r="P250" s="1"/>
      <c r="Q250" s="1"/>
      <c r="R250" s="1"/>
      <c r="S250" s="1"/>
      <c r="T250" s="1"/>
      <c r="U250" s="1"/>
      <c r="V250" s="1"/>
      <c r="W250" s="9"/>
      <c r="X250" s="9"/>
      <c r="Y250" s="9"/>
      <c r="Z250" s="9"/>
    </row>
    <row r="251" spans="1:26" ht="13.5" customHeight="1">
      <c r="A251" s="1"/>
      <c r="B251" s="1"/>
      <c r="C251" s="1"/>
      <c r="D251" s="2"/>
      <c r="E251" s="1"/>
      <c r="F251" s="3"/>
      <c r="G251" s="1"/>
      <c r="H251" s="4"/>
      <c r="I251" s="4"/>
      <c r="J251" s="31"/>
      <c r="K251" s="4"/>
      <c r="L251" s="4"/>
      <c r="M251" s="9"/>
      <c r="N251" s="4"/>
      <c r="O251" s="9"/>
      <c r="P251" s="1"/>
      <c r="Q251" s="1"/>
      <c r="R251" s="1"/>
      <c r="S251" s="1"/>
      <c r="T251" s="1"/>
      <c r="U251" s="1"/>
      <c r="V251" s="1"/>
      <c r="W251" s="9"/>
      <c r="X251" s="9"/>
      <c r="Y251" s="9"/>
      <c r="Z251" s="9"/>
    </row>
    <row r="252" spans="1:26" ht="13.5" customHeight="1">
      <c r="A252" s="1"/>
      <c r="B252" s="1"/>
      <c r="C252" s="1"/>
      <c r="D252" s="2"/>
      <c r="E252" s="1"/>
      <c r="F252" s="3"/>
      <c r="G252" s="1"/>
      <c r="H252" s="4"/>
      <c r="I252" s="4"/>
      <c r="J252" s="31"/>
      <c r="K252" s="4"/>
      <c r="L252" s="4"/>
      <c r="M252" s="9"/>
      <c r="N252" s="4"/>
      <c r="O252" s="9"/>
      <c r="P252" s="1"/>
      <c r="Q252" s="1"/>
      <c r="R252" s="1"/>
      <c r="S252" s="1"/>
      <c r="T252" s="1"/>
      <c r="U252" s="1"/>
      <c r="V252" s="1"/>
      <c r="W252" s="9"/>
      <c r="X252" s="9"/>
      <c r="Y252" s="9"/>
      <c r="Z252" s="9"/>
    </row>
    <row r="253" spans="1:26" ht="13.5" customHeight="1">
      <c r="A253" s="1"/>
      <c r="B253" s="1"/>
      <c r="C253" s="1"/>
      <c r="D253" s="2"/>
      <c r="E253" s="1"/>
      <c r="F253" s="3"/>
      <c r="G253" s="1"/>
      <c r="H253" s="4"/>
      <c r="I253" s="4"/>
      <c r="J253" s="31"/>
      <c r="K253" s="4"/>
      <c r="L253" s="4"/>
      <c r="M253" s="9"/>
      <c r="N253" s="4"/>
      <c r="O253" s="9"/>
      <c r="P253" s="1"/>
      <c r="Q253" s="1"/>
      <c r="R253" s="1"/>
      <c r="S253" s="1"/>
      <c r="T253" s="1"/>
      <c r="U253" s="1"/>
      <c r="V253" s="1"/>
      <c r="W253" s="9"/>
      <c r="X253" s="9"/>
      <c r="Y253" s="9"/>
      <c r="Z253" s="9"/>
    </row>
    <row r="254" spans="1:26" ht="13.5" customHeight="1">
      <c r="A254" s="1"/>
      <c r="B254" s="1"/>
      <c r="C254" s="1"/>
      <c r="D254" s="2"/>
      <c r="E254" s="1"/>
      <c r="F254" s="3"/>
      <c r="G254" s="1"/>
      <c r="H254" s="4"/>
      <c r="I254" s="4"/>
      <c r="J254" s="31"/>
      <c r="K254" s="4"/>
      <c r="L254" s="4"/>
      <c r="M254" s="9"/>
      <c r="N254" s="4"/>
      <c r="O254" s="9"/>
      <c r="P254" s="1"/>
      <c r="Q254" s="1"/>
      <c r="R254" s="1"/>
      <c r="S254" s="1"/>
      <c r="T254" s="1"/>
      <c r="U254" s="1"/>
      <c r="V254" s="1"/>
      <c r="W254" s="9"/>
      <c r="X254" s="9"/>
      <c r="Y254" s="9"/>
      <c r="Z254" s="9"/>
    </row>
    <row r="255" spans="1:26" ht="13.5" customHeight="1">
      <c r="A255" s="1"/>
      <c r="B255" s="1"/>
      <c r="C255" s="1"/>
      <c r="D255" s="2"/>
      <c r="E255" s="1"/>
      <c r="F255" s="3"/>
      <c r="G255" s="1"/>
      <c r="H255" s="4"/>
      <c r="I255" s="4"/>
      <c r="J255" s="31"/>
      <c r="K255" s="4"/>
      <c r="L255" s="4"/>
      <c r="M255" s="9"/>
      <c r="N255" s="4"/>
      <c r="O255" s="9"/>
      <c r="P255" s="1"/>
      <c r="Q255" s="1"/>
      <c r="R255" s="1"/>
      <c r="S255" s="1"/>
      <c r="T255" s="1"/>
      <c r="U255" s="1"/>
      <c r="V255" s="1"/>
      <c r="W255" s="9"/>
      <c r="X255" s="9"/>
      <c r="Y255" s="9"/>
      <c r="Z255" s="9"/>
    </row>
    <row r="256" spans="1:26" ht="13.5" customHeight="1">
      <c r="A256" s="1"/>
      <c r="B256" s="1"/>
      <c r="C256" s="1"/>
      <c r="D256" s="2"/>
      <c r="E256" s="1"/>
      <c r="F256" s="3"/>
      <c r="G256" s="1"/>
      <c r="H256" s="4"/>
      <c r="I256" s="4"/>
      <c r="J256" s="31"/>
      <c r="K256" s="4"/>
      <c r="L256" s="4"/>
      <c r="M256" s="9"/>
      <c r="N256" s="4"/>
      <c r="O256" s="9"/>
      <c r="P256" s="1"/>
      <c r="Q256" s="1"/>
      <c r="R256" s="1"/>
      <c r="S256" s="1"/>
      <c r="T256" s="1"/>
      <c r="U256" s="1"/>
      <c r="V256" s="1"/>
      <c r="W256" s="9"/>
      <c r="X256" s="9"/>
      <c r="Y256" s="9"/>
      <c r="Z256" s="9"/>
    </row>
    <row r="257" spans="1:26" ht="13.5" customHeight="1">
      <c r="A257" s="1"/>
      <c r="B257" s="1"/>
      <c r="C257" s="1"/>
      <c r="D257" s="2"/>
      <c r="E257" s="1"/>
      <c r="F257" s="3"/>
      <c r="G257" s="1"/>
      <c r="H257" s="4"/>
      <c r="I257" s="4"/>
      <c r="J257" s="31"/>
      <c r="K257" s="4"/>
      <c r="L257" s="4"/>
      <c r="M257" s="9"/>
      <c r="N257" s="4"/>
      <c r="O257" s="9"/>
      <c r="P257" s="1"/>
      <c r="Q257" s="1"/>
      <c r="R257" s="1"/>
      <c r="S257" s="1"/>
      <c r="T257" s="1"/>
      <c r="U257" s="1"/>
      <c r="V257" s="1"/>
      <c r="W257" s="9"/>
      <c r="X257" s="9"/>
      <c r="Y257" s="9"/>
      <c r="Z257" s="9"/>
    </row>
    <row r="258" spans="1:26" ht="13.5" customHeight="1">
      <c r="A258" s="1"/>
      <c r="B258" s="1"/>
      <c r="C258" s="1"/>
      <c r="D258" s="2"/>
      <c r="E258" s="1"/>
      <c r="F258" s="3"/>
      <c r="G258" s="1"/>
      <c r="H258" s="4"/>
      <c r="I258" s="4"/>
      <c r="J258" s="31"/>
      <c r="K258" s="4"/>
      <c r="L258" s="4"/>
      <c r="M258" s="9"/>
      <c r="N258" s="4"/>
      <c r="O258" s="9"/>
      <c r="P258" s="1"/>
      <c r="Q258" s="1"/>
      <c r="R258" s="1"/>
      <c r="S258" s="1"/>
      <c r="T258" s="1"/>
      <c r="U258" s="1"/>
      <c r="V258" s="1"/>
      <c r="W258" s="9"/>
      <c r="X258" s="9"/>
      <c r="Y258" s="9"/>
      <c r="Z258" s="9"/>
    </row>
    <row r="259" spans="1:26" ht="13.5" customHeight="1">
      <c r="A259" s="1"/>
      <c r="B259" s="1"/>
      <c r="C259" s="1"/>
      <c r="D259" s="2"/>
      <c r="E259" s="1"/>
      <c r="F259" s="3"/>
      <c r="G259" s="1"/>
      <c r="H259" s="4"/>
      <c r="I259" s="4"/>
      <c r="J259" s="31"/>
      <c r="K259" s="4"/>
      <c r="L259" s="4"/>
      <c r="M259" s="9"/>
      <c r="N259" s="4"/>
      <c r="O259" s="9"/>
      <c r="P259" s="1"/>
      <c r="Q259" s="1"/>
      <c r="R259" s="1"/>
      <c r="S259" s="1"/>
      <c r="T259" s="1"/>
      <c r="U259" s="1"/>
      <c r="V259" s="1"/>
      <c r="W259" s="9"/>
      <c r="X259" s="9"/>
      <c r="Y259" s="9"/>
      <c r="Z259" s="9"/>
    </row>
    <row r="260" spans="1:26" ht="13.5" customHeight="1">
      <c r="A260" s="1"/>
      <c r="B260" s="1"/>
      <c r="C260" s="1"/>
      <c r="D260" s="2"/>
      <c r="E260" s="1"/>
      <c r="F260" s="3"/>
      <c r="G260" s="1"/>
      <c r="H260" s="4"/>
      <c r="I260" s="4"/>
      <c r="J260" s="31"/>
      <c r="K260" s="4"/>
      <c r="L260" s="4"/>
      <c r="M260" s="9"/>
      <c r="N260" s="4"/>
      <c r="O260" s="9"/>
      <c r="P260" s="1"/>
      <c r="Q260" s="1"/>
      <c r="R260" s="1"/>
      <c r="S260" s="1"/>
      <c r="T260" s="1"/>
      <c r="U260" s="1"/>
      <c r="V260" s="1"/>
      <c r="W260" s="9"/>
      <c r="X260" s="9"/>
      <c r="Y260" s="9"/>
      <c r="Z260" s="9"/>
    </row>
    <row r="261" spans="1:26" ht="13.5" customHeight="1">
      <c r="A261" s="1"/>
      <c r="B261" s="1"/>
      <c r="C261" s="1"/>
      <c r="D261" s="2"/>
      <c r="E261" s="1"/>
      <c r="F261" s="3"/>
      <c r="G261" s="1"/>
      <c r="H261" s="4"/>
      <c r="I261" s="4"/>
      <c r="J261" s="31"/>
      <c r="K261" s="4"/>
      <c r="L261" s="4"/>
      <c r="M261" s="9"/>
      <c r="N261" s="4"/>
      <c r="O261" s="9"/>
      <c r="P261" s="1"/>
      <c r="Q261" s="1"/>
      <c r="R261" s="1"/>
      <c r="S261" s="1"/>
      <c r="T261" s="1"/>
      <c r="U261" s="1"/>
      <c r="V261" s="1"/>
      <c r="W261" s="9"/>
      <c r="X261" s="9"/>
      <c r="Y261" s="9"/>
      <c r="Z261" s="9"/>
    </row>
    <row r="262" spans="1:26" ht="13.5" customHeight="1">
      <c r="A262" s="1"/>
      <c r="B262" s="1"/>
      <c r="C262" s="1"/>
      <c r="D262" s="2"/>
      <c r="E262" s="1"/>
      <c r="F262" s="3"/>
      <c r="G262" s="1"/>
      <c r="H262" s="4"/>
      <c r="I262" s="4"/>
      <c r="J262" s="31"/>
      <c r="K262" s="4"/>
      <c r="L262" s="4"/>
      <c r="M262" s="9"/>
      <c r="N262" s="4"/>
      <c r="O262" s="9"/>
      <c r="P262" s="1"/>
      <c r="Q262" s="1"/>
      <c r="R262" s="1"/>
      <c r="S262" s="1"/>
      <c r="T262" s="1"/>
      <c r="U262" s="1"/>
      <c r="V262" s="1"/>
      <c r="W262" s="9"/>
      <c r="X262" s="9"/>
      <c r="Y262" s="9"/>
      <c r="Z262" s="9"/>
    </row>
    <row r="263" spans="1:26" ht="13.5" customHeight="1">
      <c r="A263" s="1"/>
      <c r="B263" s="1"/>
      <c r="C263" s="1"/>
      <c r="D263" s="2"/>
      <c r="E263" s="1"/>
      <c r="F263" s="3"/>
      <c r="G263" s="1"/>
      <c r="H263" s="4"/>
      <c r="I263" s="4"/>
      <c r="J263" s="31"/>
      <c r="K263" s="4"/>
      <c r="L263" s="4"/>
      <c r="M263" s="9"/>
      <c r="N263" s="4"/>
      <c r="O263" s="9"/>
      <c r="P263" s="1"/>
      <c r="Q263" s="1"/>
      <c r="R263" s="1"/>
      <c r="S263" s="1"/>
      <c r="T263" s="1"/>
      <c r="U263" s="1"/>
      <c r="V263" s="1"/>
      <c r="W263" s="9"/>
      <c r="X263" s="9"/>
      <c r="Y263" s="9"/>
      <c r="Z263" s="9"/>
    </row>
    <row r="264" spans="1:26" ht="13.5" customHeight="1">
      <c r="A264" s="1"/>
      <c r="B264" s="1"/>
      <c r="C264" s="1"/>
      <c r="D264" s="2"/>
      <c r="E264" s="1"/>
      <c r="F264" s="3"/>
      <c r="G264" s="1"/>
      <c r="H264" s="4"/>
      <c r="I264" s="4"/>
      <c r="J264" s="31"/>
      <c r="K264" s="4"/>
      <c r="L264" s="4"/>
      <c r="M264" s="9"/>
      <c r="N264" s="4"/>
      <c r="O264" s="9"/>
      <c r="P264" s="1"/>
      <c r="Q264" s="1"/>
      <c r="R264" s="1"/>
      <c r="S264" s="1"/>
      <c r="T264" s="1"/>
      <c r="U264" s="1"/>
      <c r="V264" s="1"/>
      <c r="W264" s="9"/>
      <c r="X264" s="9"/>
      <c r="Y264" s="9"/>
      <c r="Z264" s="9"/>
    </row>
    <row r="265" spans="1:26" ht="13.5" customHeight="1">
      <c r="A265" s="1"/>
      <c r="B265" s="1"/>
      <c r="C265" s="1"/>
      <c r="D265" s="2"/>
      <c r="E265" s="1"/>
      <c r="F265" s="3"/>
      <c r="G265" s="1"/>
      <c r="H265" s="4"/>
      <c r="I265" s="4"/>
      <c r="J265" s="31"/>
      <c r="K265" s="4"/>
      <c r="L265" s="4"/>
      <c r="M265" s="9"/>
      <c r="N265" s="4"/>
      <c r="O265" s="9"/>
      <c r="P265" s="1"/>
      <c r="Q265" s="1"/>
      <c r="R265" s="1"/>
      <c r="S265" s="1"/>
      <c r="T265" s="1"/>
      <c r="U265" s="1"/>
      <c r="V265" s="1"/>
      <c r="W265" s="9"/>
      <c r="X265" s="9"/>
      <c r="Y265" s="9"/>
      <c r="Z265" s="9"/>
    </row>
    <row r="266" spans="1:26" ht="13.5" customHeight="1">
      <c r="A266" s="1"/>
      <c r="B266" s="1"/>
      <c r="C266" s="1"/>
      <c r="D266" s="2"/>
      <c r="E266" s="1"/>
      <c r="F266" s="3"/>
      <c r="G266" s="1"/>
      <c r="H266" s="4"/>
      <c r="I266" s="4"/>
      <c r="J266" s="31"/>
      <c r="K266" s="4"/>
      <c r="L266" s="4"/>
      <c r="M266" s="9"/>
      <c r="N266" s="4"/>
      <c r="O266" s="9"/>
      <c r="P266" s="1"/>
      <c r="Q266" s="1"/>
      <c r="R266" s="1"/>
      <c r="S266" s="1"/>
      <c r="T266" s="1"/>
      <c r="U266" s="1"/>
      <c r="V266" s="1"/>
      <c r="W266" s="9"/>
      <c r="X266" s="9"/>
      <c r="Y266" s="9"/>
      <c r="Z266" s="9"/>
    </row>
    <row r="267" spans="1:26" ht="13.5" customHeight="1">
      <c r="A267" s="1"/>
      <c r="B267" s="1"/>
      <c r="C267" s="1"/>
      <c r="D267" s="2"/>
      <c r="E267" s="1"/>
      <c r="F267" s="3"/>
      <c r="G267" s="1"/>
      <c r="H267" s="4"/>
      <c r="I267" s="4"/>
      <c r="J267" s="31"/>
      <c r="K267" s="4"/>
      <c r="L267" s="4"/>
      <c r="M267" s="9"/>
      <c r="N267" s="4"/>
      <c r="O267" s="9"/>
      <c r="P267" s="1"/>
      <c r="Q267" s="1"/>
      <c r="R267" s="1"/>
      <c r="S267" s="1"/>
      <c r="T267" s="1"/>
      <c r="U267" s="1"/>
      <c r="V267" s="1"/>
      <c r="W267" s="9"/>
      <c r="X267" s="9"/>
      <c r="Y267" s="9"/>
      <c r="Z267" s="9"/>
    </row>
    <row r="268" spans="1:26" ht="13.5" customHeight="1">
      <c r="A268" s="1"/>
      <c r="B268" s="1"/>
      <c r="C268" s="1"/>
      <c r="D268" s="2"/>
      <c r="E268" s="1"/>
      <c r="F268" s="3"/>
      <c r="G268" s="1"/>
      <c r="H268" s="4"/>
      <c r="I268" s="4"/>
      <c r="J268" s="31"/>
      <c r="K268" s="4"/>
      <c r="L268" s="4"/>
      <c r="M268" s="9"/>
      <c r="N268" s="4"/>
      <c r="O268" s="9"/>
      <c r="P268" s="1"/>
      <c r="Q268" s="1"/>
      <c r="R268" s="1"/>
      <c r="S268" s="1"/>
      <c r="T268" s="1"/>
      <c r="U268" s="1"/>
      <c r="V268" s="1"/>
      <c r="W268" s="9"/>
      <c r="X268" s="9"/>
      <c r="Y268" s="9"/>
      <c r="Z268" s="9"/>
    </row>
    <row r="269" spans="1:26" ht="13.5" customHeight="1">
      <c r="A269" s="1"/>
      <c r="B269" s="1"/>
      <c r="C269" s="1"/>
      <c r="D269" s="2"/>
      <c r="E269" s="1"/>
      <c r="F269" s="3"/>
      <c r="G269" s="1"/>
      <c r="H269" s="4"/>
      <c r="I269" s="4"/>
      <c r="J269" s="31"/>
      <c r="K269" s="4"/>
      <c r="L269" s="4"/>
      <c r="M269" s="9"/>
      <c r="N269" s="4"/>
      <c r="O269" s="9"/>
      <c r="P269" s="1"/>
      <c r="Q269" s="1"/>
      <c r="R269" s="1"/>
      <c r="S269" s="1"/>
      <c r="T269" s="1"/>
      <c r="U269" s="1"/>
      <c r="V269" s="1"/>
      <c r="W269" s="9"/>
      <c r="X269" s="9"/>
      <c r="Y269" s="9"/>
      <c r="Z269" s="9"/>
    </row>
    <row r="270" spans="1:26" ht="13.5" customHeight="1">
      <c r="A270" s="1"/>
      <c r="B270" s="1"/>
      <c r="C270" s="1"/>
      <c r="D270" s="2"/>
      <c r="E270" s="1"/>
      <c r="F270" s="3"/>
      <c r="G270" s="1"/>
      <c r="H270" s="4"/>
      <c r="I270" s="4"/>
      <c r="J270" s="31"/>
      <c r="K270" s="4"/>
      <c r="L270" s="4"/>
      <c r="M270" s="9"/>
      <c r="N270" s="4"/>
      <c r="O270" s="9"/>
      <c r="P270" s="1"/>
      <c r="Q270" s="1"/>
      <c r="R270" s="1"/>
      <c r="S270" s="1"/>
      <c r="T270" s="1"/>
      <c r="U270" s="1"/>
      <c r="V270" s="1"/>
      <c r="W270" s="9"/>
      <c r="X270" s="9"/>
      <c r="Y270" s="9"/>
      <c r="Z270" s="9"/>
    </row>
    <row r="271" spans="1:26" ht="13.5" customHeight="1">
      <c r="A271" s="1"/>
      <c r="B271" s="1"/>
      <c r="C271" s="1"/>
      <c r="D271" s="2"/>
      <c r="E271" s="1"/>
      <c r="F271" s="3"/>
      <c r="G271" s="1"/>
      <c r="H271" s="4"/>
      <c r="I271" s="4"/>
      <c r="J271" s="31"/>
      <c r="K271" s="4"/>
      <c r="L271" s="4"/>
      <c r="M271" s="9"/>
      <c r="N271" s="4"/>
      <c r="O271" s="9"/>
      <c r="P271" s="1"/>
      <c r="Q271" s="1"/>
      <c r="R271" s="1"/>
      <c r="S271" s="1"/>
      <c r="T271" s="1"/>
      <c r="U271" s="1"/>
      <c r="V271" s="1"/>
      <c r="W271" s="9"/>
      <c r="X271" s="9"/>
      <c r="Y271" s="9"/>
      <c r="Z271" s="9"/>
    </row>
    <row r="272" spans="1:26" ht="13.5" customHeight="1">
      <c r="A272" s="1"/>
      <c r="B272" s="1"/>
      <c r="C272" s="1"/>
      <c r="D272" s="2"/>
      <c r="E272" s="1"/>
      <c r="F272" s="3"/>
      <c r="G272" s="1"/>
      <c r="H272" s="4"/>
      <c r="I272" s="4"/>
      <c r="J272" s="31"/>
      <c r="K272" s="4"/>
      <c r="L272" s="4"/>
      <c r="M272" s="9"/>
      <c r="N272" s="4"/>
      <c r="O272" s="9"/>
      <c r="P272" s="1"/>
      <c r="Q272" s="1"/>
      <c r="R272" s="1"/>
      <c r="S272" s="1"/>
      <c r="T272" s="1"/>
      <c r="U272" s="1"/>
      <c r="V272" s="1"/>
      <c r="W272" s="9"/>
      <c r="X272" s="9"/>
      <c r="Y272" s="9"/>
      <c r="Z272" s="9"/>
    </row>
    <row r="273" spans="1:26" ht="13.5" customHeight="1">
      <c r="A273" s="1"/>
      <c r="B273" s="1"/>
      <c r="C273" s="1"/>
      <c r="D273" s="2"/>
      <c r="E273" s="1"/>
      <c r="F273" s="3"/>
      <c r="G273" s="1"/>
      <c r="H273" s="4"/>
      <c r="I273" s="4"/>
      <c r="J273" s="31"/>
      <c r="K273" s="4"/>
      <c r="L273" s="4"/>
      <c r="M273" s="9"/>
      <c r="N273" s="4"/>
      <c r="O273" s="9"/>
      <c r="P273" s="1"/>
      <c r="Q273" s="1"/>
      <c r="R273" s="1"/>
      <c r="S273" s="1"/>
      <c r="T273" s="1"/>
      <c r="U273" s="1"/>
      <c r="V273" s="1"/>
      <c r="W273" s="9"/>
      <c r="X273" s="9"/>
      <c r="Y273" s="9"/>
      <c r="Z273" s="9"/>
    </row>
    <row r="274" spans="1:26" ht="13.5" customHeight="1">
      <c r="A274" s="1"/>
      <c r="B274" s="1"/>
      <c r="C274" s="1"/>
      <c r="D274" s="2"/>
      <c r="E274" s="1"/>
      <c r="F274" s="3"/>
      <c r="G274" s="1"/>
      <c r="H274" s="4"/>
      <c r="I274" s="4"/>
      <c r="J274" s="31"/>
      <c r="K274" s="4"/>
      <c r="L274" s="4"/>
      <c r="M274" s="9"/>
      <c r="N274" s="4"/>
      <c r="O274" s="9"/>
      <c r="P274" s="1"/>
      <c r="Q274" s="1"/>
      <c r="R274" s="1"/>
      <c r="S274" s="1"/>
      <c r="T274" s="1"/>
      <c r="U274" s="1"/>
      <c r="V274" s="1"/>
      <c r="W274" s="9"/>
      <c r="X274" s="9"/>
      <c r="Y274" s="9"/>
      <c r="Z274" s="9"/>
    </row>
    <row r="275" spans="1:26" ht="13.5" customHeight="1">
      <c r="A275" s="1"/>
      <c r="B275" s="1"/>
      <c r="C275" s="1"/>
      <c r="D275" s="2"/>
      <c r="E275" s="1"/>
      <c r="F275" s="3"/>
      <c r="G275" s="1"/>
      <c r="H275" s="4"/>
      <c r="I275" s="4"/>
      <c r="J275" s="31"/>
      <c r="K275" s="4"/>
      <c r="L275" s="4"/>
      <c r="M275" s="9"/>
      <c r="N275" s="4"/>
      <c r="O275" s="9"/>
      <c r="P275" s="1"/>
      <c r="Q275" s="1"/>
      <c r="R275" s="1"/>
      <c r="S275" s="1"/>
      <c r="T275" s="1"/>
      <c r="U275" s="1"/>
      <c r="V275" s="1"/>
      <c r="W275" s="9"/>
      <c r="X275" s="9"/>
      <c r="Y275" s="9"/>
      <c r="Z275" s="9"/>
    </row>
    <row r="276" spans="1:26" ht="13.5" customHeight="1">
      <c r="A276" s="1"/>
      <c r="B276" s="1"/>
      <c r="C276" s="1"/>
      <c r="D276" s="2"/>
      <c r="E276" s="1"/>
      <c r="F276" s="3"/>
      <c r="G276" s="1"/>
      <c r="H276" s="4"/>
      <c r="I276" s="4"/>
      <c r="J276" s="31"/>
      <c r="K276" s="4"/>
      <c r="L276" s="4"/>
      <c r="M276" s="9"/>
      <c r="N276" s="4"/>
      <c r="O276" s="9"/>
      <c r="P276" s="1"/>
      <c r="Q276" s="1"/>
      <c r="R276" s="1"/>
      <c r="S276" s="1"/>
      <c r="T276" s="1"/>
      <c r="U276" s="1"/>
      <c r="V276" s="1"/>
      <c r="W276" s="9"/>
      <c r="X276" s="9"/>
      <c r="Y276" s="9"/>
      <c r="Z276" s="9"/>
    </row>
    <row r="277" spans="1:26" ht="13.5" customHeight="1">
      <c r="A277" s="1"/>
      <c r="B277" s="1"/>
      <c r="C277" s="1"/>
      <c r="D277" s="2"/>
      <c r="E277" s="1"/>
      <c r="F277" s="3"/>
      <c r="G277" s="1"/>
      <c r="H277" s="4"/>
      <c r="I277" s="4"/>
      <c r="J277" s="31"/>
      <c r="K277" s="4"/>
      <c r="L277" s="4"/>
      <c r="M277" s="9"/>
      <c r="N277" s="4"/>
      <c r="O277" s="9"/>
      <c r="P277" s="1"/>
      <c r="Q277" s="1"/>
      <c r="R277" s="1"/>
      <c r="S277" s="1"/>
      <c r="T277" s="1"/>
      <c r="U277" s="1"/>
      <c r="V277" s="1"/>
      <c r="W277" s="9"/>
      <c r="X277" s="9"/>
      <c r="Y277" s="9"/>
      <c r="Z277" s="9"/>
    </row>
    <row r="278" spans="1:26" ht="13.5" customHeight="1">
      <c r="A278" s="1"/>
      <c r="B278" s="1"/>
      <c r="C278" s="1"/>
      <c r="D278" s="2"/>
      <c r="E278" s="1"/>
      <c r="F278" s="3"/>
      <c r="G278" s="1"/>
      <c r="H278" s="4"/>
      <c r="I278" s="4"/>
      <c r="J278" s="31"/>
      <c r="K278" s="4"/>
      <c r="L278" s="4"/>
      <c r="M278" s="9"/>
      <c r="N278" s="4"/>
      <c r="O278" s="9"/>
      <c r="P278" s="1"/>
      <c r="Q278" s="1"/>
      <c r="R278" s="1"/>
      <c r="S278" s="1"/>
      <c r="T278" s="1"/>
      <c r="U278" s="1"/>
      <c r="V278" s="1"/>
      <c r="W278" s="9"/>
      <c r="X278" s="9"/>
      <c r="Y278" s="9"/>
      <c r="Z278" s="9"/>
    </row>
    <row r="279" spans="1:26" ht="13.5" customHeight="1">
      <c r="A279" s="1"/>
      <c r="B279" s="1"/>
      <c r="C279" s="1"/>
      <c r="D279" s="2"/>
      <c r="E279" s="1"/>
      <c r="F279" s="3"/>
      <c r="G279" s="1"/>
      <c r="H279" s="4"/>
      <c r="I279" s="4"/>
      <c r="J279" s="31"/>
      <c r="K279" s="4"/>
      <c r="L279" s="4"/>
      <c r="M279" s="9"/>
      <c r="N279" s="4"/>
      <c r="O279" s="9"/>
      <c r="P279" s="1"/>
      <c r="Q279" s="1"/>
      <c r="R279" s="1"/>
      <c r="S279" s="1"/>
      <c r="T279" s="1"/>
      <c r="U279" s="1"/>
      <c r="V279" s="1"/>
      <c r="W279" s="9"/>
      <c r="X279" s="9"/>
      <c r="Y279" s="9"/>
      <c r="Z279" s="9"/>
    </row>
    <row r="280" spans="1:26" ht="13.5" customHeight="1">
      <c r="A280" s="1"/>
      <c r="B280" s="1"/>
      <c r="C280" s="1"/>
      <c r="D280" s="2"/>
      <c r="E280" s="1"/>
      <c r="F280" s="3"/>
      <c r="G280" s="1"/>
      <c r="H280" s="4"/>
      <c r="I280" s="4"/>
      <c r="J280" s="31"/>
      <c r="K280" s="4"/>
      <c r="L280" s="4"/>
      <c r="M280" s="9"/>
      <c r="N280" s="4"/>
      <c r="O280" s="9"/>
      <c r="P280" s="1"/>
      <c r="Q280" s="1"/>
      <c r="R280" s="1"/>
      <c r="S280" s="1"/>
      <c r="T280" s="1"/>
      <c r="U280" s="1"/>
      <c r="V280" s="1"/>
      <c r="W280" s="9"/>
      <c r="X280" s="9"/>
      <c r="Y280" s="9"/>
      <c r="Z280" s="9"/>
    </row>
    <row r="281" spans="1:26" ht="13.5" customHeight="1">
      <c r="A281" s="1"/>
      <c r="B281" s="1"/>
      <c r="C281" s="1"/>
      <c r="D281" s="2"/>
      <c r="E281" s="1"/>
      <c r="F281" s="3"/>
      <c r="G281" s="1"/>
      <c r="H281" s="4"/>
      <c r="I281" s="4"/>
      <c r="J281" s="31"/>
      <c r="K281" s="4"/>
      <c r="L281" s="4"/>
      <c r="M281" s="9"/>
      <c r="N281" s="4"/>
      <c r="O281" s="9"/>
      <c r="P281" s="1"/>
      <c r="Q281" s="1"/>
      <c r="R281" s="1"/>
      <c r="S281" s="1"/>
      <c r="T281" s="1"/>
      <c r="U281" s="1"/>
      <c r="V281" s="1"/>
      <c r="W281" s="9"/>
      <c r="X281" s="9"/>
      <c r="Y281" s="9"/>
      <c r="Z281" s="9"/>
    </row>
    <row r="282" spans="1:26" ht="13.5" customHeight="1">
      <c r="A282" s="1"/>
      <c r="B282" s="1"/>
      <c r="C282" s="1"/>
      <c r="D282" s="2"/>
      <c r="E282" s="1"/>
      <c r="F282" s="3"/>
      <c r="G282" s="1"/>
      <c r="H282" s="4"/>
      <c r="I282" s="4"/>
      <c r="J282" s="31"/>
      <c r="K282" s="4"/>
      <c r="L282" s="4"/>
      <c r="M282" s="9"/>
      <c r="N282" s="4"/>
      <c r="O282" s="9"/>
      <c r="P282" s="1"/>
      <c r="Q282" s="1"/>
      <c r="R282" s="1"/>
      <c r="S282" s="1"/>
      <c r="T282" s="1"/>
      <c r="U282" s="1"/>
      <c r="V282" s="1"/>
      <c r="W282" s="9"/>
      <c r="X282" s="9"/>
      <c r="Y282" s="9"/>
      <c r="Z282" s="9"/>
    </row>
    <row r="283" spans="1:26" ht="13.5" customHeight="1">
      <c r="A283" s="1"/>
      <c r="B283" s="1"/>
      <c r="C283" s="1"/>
      <c r="D283" s="2"/>
      <c r="E283" s="1"/>
      <c r="F283" s="3"/>
      <c r="G283" s="1"/>
      <c r="H283" s="4"/>
      <c r="I283" s="4"/>
      <c r="J283" s="31"/>
      <c r="K283" s="4"/>
      <c r="L283" s="4"/>
      <c r="M283" s="9"/>
      <c r="N283" s="4"/>
      <c r="O283" s="9"/>
      <c r="P283" s="1"/>
      <c r="Q283" s="1"/>
      <c r="R283" s="1"/>
      <c r="S283" s="1"/>
      <c r="T283" s="1"/>
      <c r="U283" s="1"/>
      <c r="V283" s="1"/>
      <c r="W283" s="9"/>
      <c r="X283" s="9"/>
      <c r="Y283" s="9"/>
      <c r="Z283" s="9"/>
    </row>
    <row r="284" spans="1:26" ht="13.5" customHeight="1">
      <c r="A284" s="1"/>
      <c r="B284" s="1"/>
      <c r="C284" s="1"/>
      <c r="D284" s="2"/>
      <c r="E284" s="1"/>
      <c r="F284" s="3"/>
      <c r="G284" s="1"/>
      <c r="H284" s="4"/>
      <c r="I284" s="4"/>
      <c r="J284" s="31"/>
      <c r="K284" s="4"/>
      <c r="L284" s="4"/>
      <c r="M284" s="9"/>
      <c r="N284" s="4"/>
      <c r="O284" s="9"/>
      <c r="P284" s="1"/>
      <c r="Q284" s="1"/>
      <c r="R284" s="1"/>
      <c r="S284" s="1"/>
      <c r="T284" s="1"/>
      <c r="U284" s="1"/>
      <c r="V284" s="1"/>
      <c r="W284" s="9"/>
      <c r="X284" s="9"/>
      <c r="Y284" s="9"/>
      <c r="Z284" s="9"/>
    </row>
    <row r="285" spans="1:26" ht="13.5" customHeight="1">
      <c r="A285" s="1"/>
      <c r="B285" s="1"/>
      <c r="C285" s="1"/>
      <c r="D285" s="2"/>
      <c r="E285" s="1"/>
      <c r="F285" s="3"/>
      <c r="G285" s="1"/>
      <c r="H285" s="4"/>
      <c r="I285" s="4"/>
      <c r="J285" s="31"/>
      <c r="K285" s="4"/>
      <c r="L285" s="4"/>
      <c r="M285" s="9"/>
      <c r="N285" s="4"/>
      <c r="O285" s="9"/>
      <c r="P285" s="1"/>
      <c r="Q285" s="1"/>
      <c r="R285" s="1"/>
      <c r="S285" s="1"/>
      <c r="T285" s="1"/>
      <c r="U285" s="1"/>
      <c r="V285" s="1"/>
      <c r="W285" s="9"/>
      <c r="X285" s="9"/>
      <c r="Y285" s="9"/>
      <c r="Z285" s="9"/>
    </row>
    <row r="286" spans="1:26" ht="13.5" customHeight="1">
      <c r="A286" s="1"/>
      <c r="B286" s="1"/>
      <c r="C286" s="1"/>
      <c r="D286" s="2"/>
      <c r="E286" s="1"/>
      <c r="F286" s="3"/>
      <c r="G286" s="1"/>
      <c r="H286" s="4"/>
      <c r="I286" s="4"/>
      <c r="J286" s="31"/>
      <c r="K286" s="4"/>
      <c r="L286" s="4"/>
      <c r="M286" s="9"/>
      <c r="N286" s="4"/>
      <c r="O286" s="9"/>
      <c r="P286" s="1"/>
      <c r="Q286" s="1"/>
      <c r="R286" s="1"/>
      <c r="S286" s="1"/>
      <c r="T286" s="1"/>
      <c r="U286" s="1"/>
      <c r="V286" s="1"/>
      <c r="W286" s="9"/>
      <c r="X286" s="9"/>
      <c r="Y286" s="9"/>
      <c r="Z286" s="9"/>
    </row>
    <row r="287" spans="1:26" ht="13.5" customHeight="1">
      <c r="A287" s="1"/>
      <c r="B287" s="1"/>
      <c r="C287" s="1"/>
      <c r="D287" s="2"/>
      <c r="E287" s="1"/>
      <c r="F287" s="3"/>
      <c r="G287" s="1"/>
      <c r="H287" s="4"/>
      <c r="I287" s="4"/>
      <c r="J287" s="31"/>
      <c r="K287" s="4"/>
      <c r="L287" s="4"/>
      <c r="M287" s="9"/>
      <c r="N287" s="4"/>
      <c r="O287" s="9"/>
      <c r="P287" s="1"/>
      <c r="Q287" s="1"/>
      <c r="R287" s="1"/>
      <c r="S287" s="1"/>
      <c r="T287" s="1"/>
      <c r="U287" s="1"/>
      <c r="V287" s="1"/>
      <c r="W287" s="9"/>
      <c r="X287" s="9"/>
      <c r="Y287" s="9"/>
      <c r="Z287" s="9"/>
    </row>
    <row r="288" spans="1:26" ht="13.5" customHeight="1">
      <c r="A288" s="1"/>
      <c r="B288" s="1"/>
      <c r="C288" s="1"/>
      <c r="D288" s="2"/>
      <c r="E288" s="1"/>
      <c r="F288" s="3"/>
      <c r="G288" s="1"/>
      <c r="H288" s="4"/>
      <c r="I288" s="4"/>
      <c r="J288" s="31"/>
      <c r="K288" s="4"/>
      <c r="L288" s="4"/>
      <c r="M288" s="9"/>
      <c r="N288" s="4"/>
      <c r="O288" s="9"/>
      <c r="P288" s="1"/>
      <c r="Q288" s="1"/>
      <c r="R288" s="1"/>
      <c r="S288" s="1"/>
      <c r="T288" s="1"/>
      <c r="U288" s="1"/>
      <c r="V288" s="1"/>
      <c r="W288" s="9"/>
      <c r="X288" s="9"/>
      <c r="Y288" s="9"/>
      <c r="Z288" s="9"/>
    </row>
    <row r="289" spans="1:26" ht="13.5" customHeight="1">
      <c r="A289" s="1"/>
      <c r="B289" s="1"/>
      <c r="C289" s="1"/>
      <c r="D289" s="2"/>
      <c r="E289" s="1"/>
      <c r="F289" s="3"/>
      <c r="G289" s="1"/>
      <c r="H289" s="4"/>
      <c r="I289" s="4"/>
      <c r="J289" s="31"/>
      <c r="K289" s="4"/>
      <c r="L289" s="4"/>
      <c r="M289" s="9"/>
      <c r="N289" s="4"/>
      <c r="O289" s="9"/>
      <c r="P289" s="1"/>
      <c r="Q289" s="1"/>
      <c r="R289" s="1"/>
      <c r="S289" s="1"/>
      <c r="T289" s="1"/>
      <c r="U289" s="1"/>
      <c r="V289" s="1"/>
      <c r="W289" s="9"/>
      <c r="X289" s="9"/>
      <c r="Y289" s="9"/>
      <c r="Z289" s="9"/>
    </row>
    <row r="290" spans="1:26" ht="13.5" customHeight="1">
      <c r="A290" s="1"/>
      <c r="B290" s="1"/>
      <c r="C290" s="1"/>
      <c r="D290" s="2"/>
      <c r="E290" s="1"/>
      <c r="F290" s="3"/>
      <c r="G290" s="1"/>
      <c r="H290" s="4"/>
      <c r="I290" s="4"/>
      <c r="J290" s="31"/>
      <c r="K290" s="4"/>
      <c r="L290" s="4"/>
      <c r="M290" s="9"/>
      <c r="N290" s="4"/>
      <c r="O290" s="9"/>
      <c r="P290" s="1"/>
      <c r="Q290" s="1"/>
      <c r="R290" s="1"/>
      <c r="S290" s="1"/>
      <c r="T290" s="1"/>
      <c r="U290" s="1"/>
      <c r="V290" s="1"/>
      <c r="W290" s="9"/>
      <c r="X290" s="9"/>
      <c r="Y290" s="9"/>
      <c r="Z290" s="9"/>
    </row>
    <row r="291" spans="1:26" ht="13.5" customHeight="1">
      <c r="A291" s="1"/>
      <c r="B291" s="1"/>
      <c r="C291" s="1"/>
      <c r="D291" s="2"/>
      <c r="E291" s="1"/>
      <c r="F291" s="3"/>
      <c r="G291" s="1"/>
      <c r="H291" s="4"/>
      <c r="I291" s="4"/>
      <c r="J291" s="31"/>
      <c r="K291" s="4"/>
      <c r="L291" s="4"/>
      <c r="M291" s="9"/>
      <c r="N291" s="4"/>
      <c r="O291" s="9"/>
      <c r="P291" s="1"/>
      <c r="Q291" s="1"/>
      <c r="R291" s="1"/>
      <c r="S291" s="1"/>
      <c r="T291" s="1"/>
      <c r="U291" s="1"/>
      <c r="V291" s="1"/>
      <c r="W291" s="9"/>
      <c r="X291" s="9"/>
      <c r="Y291" s="9"/>
      <c r="Z291" s="9"/>
    </row>
    <row r="292" spans="1:26" ht="13.5" customHeight="1">
      <c r="A292" s="1"/>
      <c r="B292" s="1"/>
      <c r="C292" s="1"/>
      <c r="D292" s="2"/>
      <c r="E292" s="1"/>
      <c r="F292" s="3"/>
      <c r="G292" s="1"/>
      <c r="H292" s="4"/>
      <c r="I292" s="4"/>
      <c r="J292" s="31"/>
      <c r="K292" s="4"/>
      <c r="L292" s="4"/>
      <c r="M292" s="9"/>
      <c r="N292" s="4"/>
      <c r="O292" s="9"/>
      <c r="P292" s="1"/>
      <c r="Q292" s="1"/>
      <c r="R292" s="1"/>
      <c r="S292" s="1"/>
      <c r="T292" s="1"/>
      <c r="U292" s="1"/>
      <c r="V292" s="1"/>
      <c r="W292" s="9"/>
      <c r="X292" s="9"/>
      <c r="Y292" s="9"/>
      <c r="Z292" s="9"/>
    </row>
    <row r="293" spans="1:26" ht="13.5" customHeight="1">
      <c r="A293" s="1"/>
      <c r="B293" s="1"/>
      <c r="C293" s="1"/>
      <c r="D293" s="2"/>
      <c r="E293" s="1"/>
      <c r="F293" s="3"/>
      <c r="G293" s="1"/>
      <c r="H293" s="4"/>
      <c r="I293" s="4"/>
      <c r="J293" s="31"/>
      <c r="K293" s="4"/>
      <c r="L293" s="4"/>
      <c r="M293" s="9"/>
      <c r="N293" s="4"/>
      <c r="O293" s="9"/>
      <c r="P293" s="1"/>
      <c r="Q293" s="1"/>
      <c r="R293" s="1"/>
      <c r="S293" s="1"/>
      <c r="T293" s="1"/>
      <c r="U293" s="1"/>
      <c r="V293" s="1"/>
      <c r="W293" s="9"/>
      <c r="X293" s="9"/>
      <c r="Y293" s="9"/>
      <c r="Z293" s="9"/>
    </row>
    <row r="294" spans="1:26" ht="13.5" customHeight="1">
      <c r="A294" s="1"/>
      <c r="B294" s="1"/>
      <c r="C294" s="1"/>
      <c r="D294" s="2"/>
      <c r="E294" s="1"/>
      <c r="F294" s="3"/>
      <c r="G294" s="1"/>
      <c r="H294" s="4"/>
      <c r="I294" s="4"/>
      <c r="J294" s="31"/>
      <c r="K294" s="4"/>
      <c r="L294" s="4"/>
      <c r="M294" s="9"/>
      <c r="N294" s="4"/>
      <c r="O294" s="9"/>
      <c r="P294" s="1"/>
      <c r="Q294" s="1"/>
      <c r="R294" s="1"/>
      <c r="S294" s="1"/>
      <c r="T294" s="1"/>
      <c r="U294" s="1"/>
      <c r="V294" s="1"/>
      <c r="W294" s="9"/>
      <c r="X294" s="9"/>
      <c r="Y294" s="9"/>
      <c r="Z294" s="9"/>
    </row>
    <row r="295" spans="1:26" ht="13.5" customHeight="1">
      <c r="A295" s="1"/>
      <c r="B295" s="1"/>
      <c r="C295" s="1"/>
      <c r="D295" s="2"/>
      <c r="E295" s="1"/>
      <c r="F295" s="3"/>
      <c r="G295" s="1"/>
      <c r="H295" s="4"/>
      <c r="I295" s="4"/>
      <c r="J295" s="31"/>
      <c r="K295" s="4"/>
      <c r="L295" s="4"/>
      <c r="M295" s="9"/>
      <c r="N295" s="4"/>
      <c r="O295" s="9"/>
      <c r="P295" s="1"/>
      <c r="Q295" s="1"/>
      <c r="R295" s="1"/>
      <c r="S295" s="1"/>
      <c r="T295" s="1"/>
      <c r="U295" s="1"/>
      <c r="V295" s="1"/>
      <c r="W295" s="9"/>
      <c r="X295" s="9"/>
      <c r="Y295" s="9"/>
      <c r="Z295" s="9"/>
    </row>
    <row r="296" spans="1:26" ht="13.5" customHeight="1">
      <c r="A296" s="1"/>
      <c r="B296" s="1"/>
      <c r="C296" s="1"/>
      <c r="D296" s="2"/>
      <c r="E296" s="1"/>
      <c r="F296" s="3"/>
      <c r="G296" s="1"/>
      <c r="H296" s="4"/>
      <c r="I296" s="4"/>
      <c r="J296" s="31"/>
      <c r="K296" s="4"/>
      <c r="L296" s="4"/>
      <c r="M296" s="9"/>
      <c r="N296" s="4"/>
      <c r="O296" s="9"/>
      <c r="P296" s="1"/>
      <c r="Q296" s="1"/>
      <c r="R296" s="1"/>
      <c r="S296" s="1"/>
      <c r="T296" s="1"/>
      <c r="U296" s="1"/>
      <c r="V296" s="1"/>
      <c r="W296" s="9"/>
      <c r="X296" s="9"/>
      <c r="Y296" s="9"/>
      <c r="Z296" s="9"/>
    </row>
    <row r="297" spans="1:26" ht="13.5" customHeight="1">
      <c r="A297" s="1"/>
      <c r="B297" s="1"/>
      <c r="C297" s="1"/>
      <c r="D297" s="2"/>
      <c r="E297" s="1"/>
      <c r="F297" s="3"/>
      <c r="G297" s="1"/>
      <c r="H297" s="4"/>
      <c r="I297" s="4"/>
      <c r="J297" s="31"/>
      <c r="K297" s="4"/>
      <c r="L297" s="4"/>
      <c r="M297" s="9"/>
      <c r="N297" s="4"/>
      <c r="O297" s="9"/>
      <c r="P297" s="1"/>
      <c r="Q297" s="1"/>
      <c r="R297" s="1"/>
      <c r="S297" s="1"/>
      <c r="T297" s="1"/>
      <c r="U297" s="1"/>
      <c r="V297" s="1"/>
      <c r="W297" s="9"/>
      <c r="X297" s="9"/>
      <c r="Y297" s="9"/>
      <c r="Z297" s="9"/>
    </row>
    <row r="298" spans="1:26" ht="13.5" customHeight="1">
      <c r="A298" s="1"/>
      <c r="B298" s="1"/>
      <c r="C298" s="1"/>
      <c r="D298" s="2"/>
      <c r="E298" s="1"/>
      <c r="F298" s="3"/>
      <c r="G298" s="1"/>
      <c r="H298" s="4"/>
      <c r="I298" s="4"/>
      <c r="J298" s="31"/>
      <c r="K298" s="4"/>
      <c r="L298" s="4"/>
      <c r="M298" s="9"/>
      <c r="N298" s="4"/>
      <c r="O298" s="9"/>
      <c r="P298" s="1"/>
      <c r="Q298" s="1"/>
      <c r="R298" s="1"/>
      <c r="S298" s="1"/>
      <c r="T298" s="1"/>
      <c r="U298" s="1"/>
      <c r="V298" s="1"/>
      <c r="W298" s="9"/>
      <c r="X298" s="9"/>
      <c r="Y298" s="9"/>
      <c r="Z298" s="9"/>
    </row>
    <row r="299" spans="1:26" ht="13.5" customHeight="1">
      <c r="A299" s="1"/>
      <c r="B299" s="1"/>
      <c r="C299" s="1"/>
      <c r="D299" s="2"/>
      <c r="E299" s="1"/>
      <c r="F299" s="3"/>
      <c r="G299" s="1"/>
      <c r="H299" s="4"/>
      <c r="I299" s="4"/>
      <c r="J299" s="31"/>
      <c r="K299" s="4"/>
      <c r="L299" s="4"/>
      <c r="M299" s="9"/>
      <c r="N299" s="4"/>
      <c r="O299" s="9"/>
      <c r="P299" s="1"/>
      <c r="Q299" s="1"/>
      <c r="R299" s="1"/>
      <c r="S299" s="1"/>
      <c r="T299" s="1"/>
      <c r="U299" s="1"/>
      <c r="V299" s="1"/>
      <c r="W299" s="9"/>
      <c r="X299" s="9"/>
      <c r="Y299" s="9"/>
      <c r="Z299" s="9"/>
    </row>
    <row r="300" spans="1:26" ht="13.5" customHeight="1">
      <c r="A300" s="1"/>
      <c r="B300" s="1"/>
      <c r="C300" s="1"/>
      <c r="D300" s="2"/>
      <c r="E300" s="1"/>
      <c r="F300" s="3"/>
      <c r="G300" s="1"/>
      <c r="H300" s="4"/>
      <c r="I300" s="4"/>
      <c r="J300" s="31"/>
      <c r="K300" s="4"/>
      <c r="L300" s="4"/>
      <c r="M300" s="9"/>
      <c r="N300" s="4"/>
      <c r="O300" s="9"/>
      <c r="P300" s="1"/>
      <c r="Q300" s="1"/>
      <c r="R300" s="1"/>
      <c r="S300" s="1"/>
      <c r="T300" s="1"/>
      <c r="U300" s="1"/>
      <c r="V300" s="1"/>
      <c r="W300" s="9"/>
      <c r="X300" s="9"/>
      <c r="Y300" s="9"/>
      <c r="Z300" s="9"/>
    </row>
    <row r="301" spans="1:26" ht="13.5" customHeight="1">
      <c r="A301" s="1"/>
      <c r="B301" s="1"/>
      <c r="C301" s="1"/>
      <c r="D301" s="2"/>
      <c r="E301" s="1"/>
      <c r="F301" s="3"/>
      <c r="G301" s="1"/>
      <c r="H301" s="4"/>
      <c r="I301" s="4"/>
      <c r="J301" s="31"/>
      <c r="K301" s="4"/>
      <c r="L301" s="4"/>
      <c r="M301" s="9"/>
      <c r="N301" s="4"/>
      <c r="O301" s="9"/>
      <c r="P301" s="1"/>
      <c r="Q301" s="1"/>
      <c r="R301" s="1"/>
      <c r="S301" s="1"/>
      <c r="T301" s="1"/>
      <c r="U301" s="1"/>
      <c r="V301" s="1"/>
      <c r="W301" s="9"/>
      <c r="X301" s="9"/>
      <c r="Y301" s="9"/>
      <c r="Z301" s="9"/>
    </row>
    <row r="302" spans="1:26" ht="13.5" customHeight="1">
      <c r="A302" s="1"/>
      <c r="B302" s="1"/>
      <c r="C302" s="1"/>
      <c r="D302" s="2"/>
      <c r="E302" s="1"/>
      <c r="F302" s="3"/>
      <c r="G302" s="1"/>
      <c r="H302" s="4"/>
      <c r="I302" s="4"/>
      <c r="J302" s="31"/>
      <c r="K302" s="4"/>
      <c r="L302" s="4"/>
      <c r="M302" s="9"/>
      <c r="N302" s="4"/>
      <c r="O302" s="9"/>
      <c r="P302" s="1"/>
      <c r="Q302" s="1"/>
      <c r="R302" s="1"/>
      <c r="S302" s="1"/>
      <c r="T302" s="1"/>
      <c r="U302" s="1"/>
      <c r="V302" s="1"/>
      <c r="W302" s="9"/>
      <c r="X302" s="9"/>
      <c r="Y302" s="9"/>
      <c r="Z302" s="9"/>
    </row>
    <row r="303" spans="1:26" ht="13.5" customHeight="1">
      <c r="A303" s="1"/>
      <c r="B303" s="1"/>
      <c r="C303" s="1"/>
      <c r="D303" s="2"/>
      <c r="E303" s="1"/>
      <c r="F303" s="3"/>
      <c r="G303" s="1"/>
      <c r="H303" s="4"/>
      <c r="I303" s="4"/>
      <c r="J303" s="31"/>
      <c r="K303" s="4"/>
      <c r="L303" s="4"/>
      <c r="M303" s="9"/>
      <c r="N303" s="4"/>
      <c r="O303" s="9"/>
      <c r="P303" s="1"/>
      <c r="Q303" s="1"/>
      <c r="R303" s="1"/>
      <c r="S303" s="1"/>
      <c r="T303" s="1"/>
      <c r="U303" s="1"/>
      <c r="V303" s="1"/>
      <c r="W303" s="9"/>
      <c r="X303" s="9"/>
      <c r="Y303" s="9"/>
      <c r="Z303" s="9"/>
    </row>
    <row r="304" spans="1:26" ht="13.5" customHeight="1">
      <c r="A304" s="1"/>
      <c r="B304" s="1"/>
      <c r="C304" s="1"/>
      <c r="D304" s="2"/>
      <c r="E304" s="1"/>
      <c r="F304" s="3"/>
      <c r="G304" s="1"/>
      <c r="H304" s="4"/>
      <c r="I304" s="4"/>
      <c r="J304" s="31"/>
      <c r="K304" s="4"/>
      <c r="L304" s="4"/>
      <c r="M304" s="9"/>
      <c r="N304" s="4"/>
      <c r="O304" s="9"/>
      <c r="P304" s="1"/>
      <c r="Q304" s="1"/>
      <c r="R304" s="1"/>
      <c r="S304" s="1"/>
      <c r="T304" s="1"/>
      <c r="U304" s="1"/>
      <c r="V304" s="1"/>
      <c r="W304" s="9"/>
      <c r="X304" s="9"/>
      <c r="Y304" s="9"/>
      <c r="Z304" s="9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5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.7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.7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.75" customHeight="1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.75" customHeight="1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.75" customHeight="1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.75" customHeight="1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.75" customHeight="1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.75" customHeight="1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.75" customHeight="1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.75" customHeight="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.75" customHeight="1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.75" customHeight="1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.75" customHeight="1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ht="15.75" customHeight="1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ht="15.75" customHeight="1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ht="15.75" customHeight="1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ht="15.75" customHeight="1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ht="15.75" customHeight="1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ht="15.75" customHeight="1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ht="15.75" customHeight="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ht="15.75" customHeight="1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ht="15.75" customHeight="1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ht="15.75" customHeight="1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ht="15.75" customHeight="1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ht="15.75" customHeight="1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ht="15.75" customHeight="1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ht="15.75" customHeight="1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ht="15.75" customHeight="1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ht="15.75" customHeight="1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ht="15.75" customHeight="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ht="15.75" customHeight="1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ht="15.75" customHeight="1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ht="15.75" customHeight="1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ht="15.75" customHeight="1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ht="15.75" customHeight="1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ht="15.75" customHeight="1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ht="15.75" customHeight="1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ht="15.75" customHeight="1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ht="15.75" customHeight="1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ht="15.75" customHeight="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ht="15.75" customHeight="1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ht="15.75" customHeight="1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ht="15.75" customHeight="1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ht="15.75" customHeight="1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ht="15.75" customHeight="1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ht="15.75" customHeight="1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ht="15.75" customHeight="1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ht="15.75" customHeight="1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ht="15.75" customHeight="1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ht="15.75" customHeight="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ht="15.75" customHeight="1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ht="15.75" customHeight="1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ht="15.75" customHeight="1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ht="15.75" customHeight="1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ht="15.75" customHeight="1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ht="15.75" customHeight="1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ht="15.75" customHeight="1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ht="15.75" customHeight="1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ht="15.75" customHeight="1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ht="15.75" customHeight="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ht="15.75" customHeight="1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ht="15.75" customHeight="1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ht="15.75" customHeight="1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ht="15.75" customHeight="1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ht="15.75" customHeight="1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ht="15.75" customHeight="1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ht="15.75" customHeight="1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ht="15.75" customHeight="1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ht="15.75" customHeight="1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ht="15.75" customHeight="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ht="15.75" customHeight="1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ht="15.75" customHeight="1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ht="15.75" customHeight="1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ht="15.75" customHeight="1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ht="15.75" customHeight="1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</sheetData>
  <mergeCells count="19"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  <mergeCell ref="A5:A6"/>
    <mergeCell ref="C5:H5"/>
    <mergeCell ref="I5:I6"/>
    <mergeCell ref="J5:J6"/>
    <mergeCell ref="K5:K6"/>
  </mergeCells>
  <conditionalFormatting sqref="B8 I63 I67:I68 B12 I65">
    <cfRule type="expression" dxfId="1667" priority="2566">
      <formula>ISBLANK($L8)</formula>
    </cfRule>
  </conditionalFormatting>
  <conditionalFormatting sqref="P8 P12">
    <cfRule type="expression" dxfId="1666" priority="2568">
      <formula>ISBLANK($L8)</formula>
    </cfRule>
  </conditionalFormatting>
  <conditionalFormatting sqref="U8 U12">
    <cfRule type="expression" dxfId="1665" priority="2571">
      <formula>ISBLANK($L8)</formula>
    </cfRule>
  </conditionalFormatting>
  <conditionalFormatting sqref="C8:G8 M8 O8 Q8:R8 T8:V8 A8 A12 T12:V12 Q12:R12 O12 M12 C12:G12">
    <cfRule type="expression" dxfId="1664" priority="2572">
      <formula>ISBLANK($L8)</formula>
    </cfRule>
  </conditionalFormatting>
  <conditionalFormatting sqref="P8 T8 T12 P12">
    <cfRule type="cellIs" dxfId="1663" priority="2573" operator="equal">
      <formula>"Pending"</formula>
    </cfRule>
  </conditionalFormatting>
  <conditionalFormatting sqref="P8 T8 T12 P12">
    <cfRule type="cellIs" dxfId="1662" priority="2574" operator="equal">
      <formula>"NG"</formula>
    </cfRule>
  </conditionalFormatting>
  <conditionalFormatting sqref="P8 T8 T12 P12">
    <cfRule type="cellIs" dxfId="1661" priority="2575" operator="equal">
      <formula>"OK"</formula>
    </cfRule>
  </conditionalFormatting>
  <conditionalFormatting sqref="S8 S12">
    <cfRule type="expression" dxfId="1660" priority="2576">
      <formula>ISBLANK($L8)</formula>
    </cfRule>
  </conditionalFormatting>
  <conditionalFormatting sqref="L8 L12">
    <cfRule type="expression" dxfId="1659" priority="2577">
      <formula>ISBLANK($K8)</formula>
    </cfRule>
  </conditionalFormatting>
  <conditionalFormatting sqref="H8:I8 H12:I12">
    <cfRule type="expression" dxfId="1658" priority="2578">
      <formula>ISBLANK($L8)</formula>
    </cfRule>
  </conditionalFormatting>
  <conditionalFormatting sqref="K12">
    <cfRule type="expression" dxfId="1657" priority="2579">
      <formula>ISBLANK($L12)</formula>
    </cfRule>
  </conditionalFormatting>
  <conditionalFormatting sqref="B26">
    <cfRule type="expression" dxfId="1656" priority="2329">
      <formula>ISBLANK($L26)</formula>
    </cfRule>
  </conditionalFormatting>
  <conditionalFormatting sqref="H26">
    <cfRule type="expression" dxfId="1655" priority="2330">
      <formula>ISBLANK($L26)</formula>
    </cfRule>
  </conditionalFormatting>
  <conditionalFormatting sqref="S26">
    <cfRule type="expression" dxfId="1654" priority="2331">
      <formula>ISBLANK($L26)</formula>
    </cfRule>
  </conditionalFormatting>
  <conditionalFormatting sqref="M26 Q26:R26 T26:V26 A26:G26 O26">
    <cfRule type="expression" dxfId="1653" priority="2332">
      <formula>ISBLANK($L26)</formula>
    </cfRule>
  </conditionalFormatting>
  <conditionalFormatting sqref="P26">
    <cfRule type="expression" dxfId="1652" priority="2333">
      <formula>ISBLANK($L26)</formula>
    </cfRule>
  </conditionalFormatting>
  <conditionalFormatting sqref="P26 T26">
    <cfRule type="cellIs" dxfId="1651" priority="2334" operator="equal">
      <formula>"Pending"</formula>
    </cfRule>
  </conditionalFormatting>
  <conditionalFormatting sqref="P26 T26">
    <cfRule type="cellIs" dxfId="1650" priority="2335" operator="equal">
      <formula>"NG"</formula>
    </cfRule>
  </conditionalFormatting>
  <conditionalFormatting sqref="P26 T26">
    <cfRule type="cellIs" dxfId="1649" priority="2336" operator="equal">
      <formula>"OK"</formula>
    </cfRule>
  </conditionalFormatting>
  <conditionalFormatting sqref="U26">
    <cfRule type="expression" dxfId="1648" priority="2337">
      <formula>ISBLANK($L26)</formula>
    </cfRule>
  </conditionalFormatting>
  <conditionalFormatting sqref="L26">
    <cfRule type="expression" dxfId="1647" priority="2338">
      <formula>ISBLANK($K26)</formula>
    </cfRule>
  </conditionalFormatting>
  <conditionalFormatting sqref="K26">
    <cfRule type="expression" dxfId="1646" priority="2339">
      <formula>ISBLANK($L26)</formula>
    </cfRule>
  </conditionalFormatting>
  <conditionalFormatting sqref="B23">
    <cfRule type="expression" dxfId="1645" priority="2316">
      <formula>ISBLANK($L23)</formula>
    </cfRule>
  </conditionalFormatting>
  <conditionalFormatting sqref="S23">
    <cfRule type="expression" dxfId="1644" priority="2318">
      <formula>ISBLANK($L23)</formula>
    </cfRule>
  </conditionalFormatting>
  <conditionalFormatting sqref="M23 Q23:R23 T23:V23 A23:G23 O23">
    <cfRule type="expression" dxfId="1643" priority="2319">
      <formula>ISBLANK($L23)</formula>
    </cfRule>
  </conditionalFormatting>
  <conditionalFormatting sqref="P23">
    <cfRule type="expression" dxfId="1642" priority="2320">
      <formula>ISBLANK($L23)</formula>
    </cfRule>
  </conditionalFormatting>
  <conditionalFormatting sqref="P23 T23">
    <cfRule type="cellIs" dxfId="1641" priority="2321" operator="equal">
      <formula>"Pending"</formula>
    </cfRule>
  </conditionalFormatting>
  <conditionalFormatting sqref="P23 T23">
    <cfRule type="cellIs" dxfId="1640" priority="2322" operator="equal">
      <formula>"NG"</formula>
    </cfRule>
  </conditionalFormatting>
  <conditionalFormatting sqref="P23 T23">
    <cfRule type="cellIs" dxfId="1639" priority="2323" operator="equal">
      <formula>"OK"</formula>
    </cfRule>
  </conditionalFormatting>
  <conditionalFormatting sqref="U23">
    <cfRule type="expression" dxfId="1638" priority="2324">
      <formula>ISBLANK($L23)</formula>
    </cfRule>
  </conditionalFormatting>
  <conditionalFormatting sqref="L23">
    <cfRule type="expression" dxfId="1637" priority="2325">
      <formula>ISBLANK($K23)</formula>
    </cfRule>
  </conditionalFormatting>
  <conditionalFormatting sqref="P21">
    <cfRule type="expression" dxfId="1636" priority="2307">
      <formula>ISBLANK($L21)</formula>
    </cfRule>
  </conditionalFormatting>
  <conditionalFormatting sqref="B21">
    <cfRule type="expression" dxfId="1635" priority="2303">
      <formula>ISBLANK($L21)</formula>
    </cfRule>
  </conditionalFormatting>
  <conditionalFormatting sqref="S21">
    <cfRule type="expression" dxfId="1634" priority="2305">
      <formula>ISBLANK($L21)</formula>
    </cfRule>
  </conditionalFormatting>
  <conditionalFormatting sqref="M21 Q21:R21 T21:V21 A21:G21 O21">
    <cfRule type="expression" dxfId="1633" priority="2306">
      <formula>ISBLANK($L21)</formula>
    </cfRule>
  </conditionalFormatting>
  <conditionalFormatting sqref="P21 T21">
    <cfRule type="cellIs" dxfId="1632" priority="2308" operator="equal">
      <formula>"Pending"</formula>
    </cfRule>
  </conditionalFormatting>
  <conditionalFormatting sqref="P21 T21">
    <cfRule type="cellIs" dxfId="1631" priority="2309" operator="equal">
      <formula>"NG"</formula>
    </cfRule>
  </conditionalFormatting>
  <conditionalFormatting sqref="P21 T21">
    <cfRule type="cellIs" dxfId="1630" priority="2310" operator="equal">
      <formula>"OK"</formula>
    </cfRule>
  </conditionalFormatting>
  <conditionalFormatting sqref="U21">
    <cfRule type="expression" dxfId="1629" priority="2311">
      <formula>ISBLANK($L21)</formula>
    </cfRule>
  </conditionalFormatting>
  <conditionalFormatting sqref="L21">
    <cfRule type="expression" dxfId="1628" priority="2312">
      <formula>ISBLANK($K21)</formula>
    </cfRule>
  </conditionalFormatting>
  <conditionalFormatting sqref="B20">
    <cfRule type="expression" dxfId="1627" priority="2290">
      <formula>ISBLANK($L20)</formula>
    </cfRule>
  </conditionalFormatting>
  <conditionalFormatting sqref="S20">
    <cfRule type="expression" dxfId="1626" priority="2292">
      <formula>ISBLANK($L20)</formula>
    </cfRule>
  </conditionalFormatting>
  <conditionalFormatting sqref="M20 Q20:R20 T20:V20 A20:G20 O20">
    <cfRule type="expression" dxfId="1625" priority="2293">
      <formula>ISBLANK($L20)</formula>
    </cfRule>
  </conditionalFormatting>
  <conditionalFormatting sqref="P20">
    <cfRule type="expression" dxfId="1624" priority="2294">
      <formula>ISBLANK($L20)</formula>
    </cfRule>
  </conditionalFormatting>
  <conditionalFormatting sqref="P20 T20">
    <cfRule type="cellIs" dxfId="1623" priority="2295" operator="equal">
      <formula>"Pending"</formula>
    </cfRule>
  </conditionalFormatting>
  <conditionalFormatting sqref="P20 T20">
    <cfRule type="cellIs" dxfId="1622" priority="2296" operator="equal">
      <formula>"NG"</formula>
    </cfRule>
  </conditionalFormatting>
  <conditionalFormatting sqref="P20 T20">
    <cfRule type="cellIs" dxfId="1621" priority="2297" operator="equal">
      <formula>"OK"</formula>
    </cfRule>
  </conditionalFormatting>
  <conditionalFormatting sqref="U20">
    <cfRule type="expression" dxfId="1620" priority="2298">
      <formula>ISBLANK($L20)</formula>
    </cfRule>
  </conditionalFormatting>
  <conditionalFormatting sqref="L20">
    <cfRule type="expression" dxfId="1619" priority="2299">
      <formula>ISBLANK($K20)</formula>
    </cfRule>
  </conditionalFormatting>
  <conditionalFormatting sqref="B18">
    <cfRule type="expression" dxfId="1618" priority="2277">
      <formula>ISBLANK($L18)</formula>
    </cfRule>
  </conditionalFormatting>
  <conditionalFormatting sqref="S18">
    <cfRule type="expression" dxfId="1617" priority="2279">
      <formula>ISBLANK($L18)</formula>
    </cfRule>
  </conditionalFormatting>
  <conditionalFormatting sqref="M18 Q18:R18 T18:V18 A18:G18 O18">
    <cfRule type="expression" dxfId="1616" priority="2280">
      <formula>ISBLANK($L18)</formula>
    </cfRule>
  </conditionalFormatting>
  <conditionalFormatting sqref="P18">
    <cfRule type="expression" dxfId="1615" priority="2281">
      <formula>ISBLANK($L18)</formula>
    </cfRule>
  </conditionalFormatting>
  <conditionalFormatting sqref="P18 T18">
    <cfRule type="cellIs" dxfId="1614" priority="2282" operator="equal">
      <formula>"Pending"</formula>
    </cfRule>
  </conditionalFormatting>
  <conditionalFormatting sqref="P18 T18">
    <cfRule type="cellIs" dxfId="1613" priority="2283" operator="equal">
      <formula>"NG"</formula>
    </cfRule>
  </conditionalFormatting>
  <conditionalFormatting sqref="P18 T18">
    <cfRule type="cellIs" dxfId="1612" priority="2284" operator="equal">
      <formula>"OK"</formula>
    </cfRule>
  </conditionalFormatting>
  <conditionalFormatting sqref="U18">
    <cfRule type="expression" dxfId="1611" priority="2285">
      <formula>ISBLANK($L18)</formula>
    </cfRule>
  </conditionalFormatting>
  <conditionalFormatting sqref="L18">
    <cfRule type="expression" dxfId="1610" priority="2286">
      <formula>ISBLANK($K18)</formula>
    </cfRule>
  </conditionalFormatting>
  <conditionalFormatting sqref="K18">
    <cfRule type="expression" dxfId="1609" priority="2287">
      <formula>ISBLANK($L18)</formula>
    </cfRule>
  </conditionalFormatting>
  <conditionalFormatting sqref="B16">
    <cfRule type="expression" dxfId="1608" priority="2264">
      <formula>ISBLANK($L16)</formula>
    </cfRule>
  </conditionalFormatting>
  <conditionalFormatting sqref="S16">
    <cfRule type="expression" dxfId="1607" priority="2266">
      <formula>ISBLANK($L16)</formula>
    </cfRule>
  </conditionalFormatting>
  <conditionalFormatting sqref="M16 Q16:R16 T16:V16 A16:G16 O16">
    <cfRule type="expression" dxfId="1606" priority="2267">
      <formula>ISBLANK($L16)</formula>
    </cfRule>
  </conditionalFormatting>
  <conditionalFormatting sqref="P16">
    <cfRule type="expression" dxfId="1605" priority="2268">
      <formula>ISBLANK($L16)</formula>
    </cfRule>
  </conditionalFormatting>
  <conditionalFormatting sqref="P16 T16">
    <cfRule type="cellIs" dxfId="1604" priority="2269" operator="equal">
      <formula>"Pending"</formula>
    </cfRule>
  </conditionalFormatting>
  <conditionalFormatting sqref="P16 T16">
    <cfRule type="cellIs" dxfId="1603" priority="2270" operator="equal">
      <formula>"NG"</formula>
    </cfRule>
  </conditionalFormatting>
  <conditionalFormatting sqref="P16 T16">
    <cfRule type="cellIs" dxfId="1602" priority="2271" operator="equal">
      <formula>"OK"</formula>
    </cfRule>
  </conditionalFormatting>
  <conditionalFormatting sqref="U16">
    <cfRule type="expression" dxfId="1601" priority="2272">
      <formula>ISBLANK($L16)</formula>
    </cfRule>
  </conditionalFormatting>
  <conditionalFormatting sqref="L16">
    <cfRule type="expression" dxfId="1600" priority="2273">
      <formula>ISBLANK($K16)</formula>
    </cfRule>
  </conditionalFormatting>
  <conditionalFormatting sqref="J8">
    <cfRule type="expression" dxfId="1599" priority="1860">
      <formula>ISBLANK($L8)</formula>
    </cfRule>
  </conditionalFormatting>
  <conditionalFormatting sqref="K8">
    <cfRule type="expression" dxfId="1598" priority="1859">
      <formula>ISBLANK($L8)</formula>
    </cfRule>
  </conditionalFormatting>
  <conditionalFormatting sqref="J12">
    <cfRule type="expression" dxfId="1597" priority="1858">
      <formula>ISBLANK($L12)</formula>
    </cfRule>
  </conditionalFormatting>
  <conditionalFormatting sqref="H20">
    <cfRule type="expression" dxfId="1596" priority="1833">
      <formula>ISBLANK($L20)</formula>
    </cfRule>
  </conditionalFormatting>
  <conditionalFormatting sqref="J16">
    <cfRule type="expression" dxfId="1595" priority="1856">
      <formula>ISBLANK($L16)</formula>
    </cfRule>
  </conditionalFormatting>
  <conditionalFormatting sqref="J18">
    <cfRule type="expression" dxfId="1594" priority="1834">
      <formula>ISBLANK($L18)</formula>
    </cfRule>
  </conditionalFormatting>
  <conditionalFormatting sqref="B14">
    <cfRule type="expression" dxfId="1593" priority="1845">
      <formula>ISBLANK($L14)</formula>
    </cfRule>
  </conditionalFormatting>
  <conditionalFormatting sqref="H14">
    <cfRule type="expression" dxfId="1592" priority="1846">
      <formula>ISBLANK($L14)</formula>
    </cfRule>
  </conditionalFormatting>
  <conditionalFormatting sqref="S14">
    <cfRule type="expression" dxfId="1591" priority="1847">
      <formula>ISBLANK($L14)</formula>
    </cfRule>
  </conditionalFormatting>
  <conditionalFormatting sqref="M14 Q14:R14 T14:V14 A14:G14 O14">
    <cfRule type="expression" dxfId="1590" priority="1848">
      <formula>ISBLANK($L14)</formula>
    </cfRule>
  </conditionalFormatting>
  <conditionalFormatting sqref="P14">
    <cfRule type="expression" dxfId="1589" priority="1849">
      <formula>ISBLANK($L14)</formula>
    </cfRule>
  </conditionalFormatting>
  <conditionalFormatting sqref="P14 T14">
    <cfRule type="cellIs" dxfId="1588" priority="1850" operator="equal">
      <formula>"Pending"</formula>
    </cfRule>
  </conditionalFormatting>
  <conditionalFormatting sqref="P14 T14">
    <cfRule type="cellIs" dxfId="1587" priority="1851" operator="equal">
      <formula>"NG"</formula>
    </cfRule>
  </conditionalFormatting>
  <conditionalFormatting sqref="P14 T14">
    <cfRule type="cellIs" dxfId="1586" priority="1852" operator="equal">
      <formula>"OK"</formula>
    </cfRule>
  </conditionalFormatting>
  <conditionalFormatting sqref="U14">
    <cfRule type="expression" dxfId="1585" priority="1853">
      <formula>ISBLANK($L14)</formula>
    </cfRule>
  </conditionalFormatting>
  <conditionalFormatting sqref="L14">
    <cfRule type="expression" dxfId="1584" priority="1854">
      <formula>ISBLANK($K14)</formula>
    </cfRule>
  </conditionalFormatting>
  <conditionalFormatting sqref="J14">
    <cfRule type="expression" dxfId="1583" priority="1843">
      <formula>ISBLANK($L14)</formula>
    </cfRule>
  </conditionalFormatting>
  <conditionalFormatting sqref="S96">
    <cfRule type="expression" dxfId="1582" priority="1662">
      <formula>ISBLANK($L96)</formula>
    </cfRule>
  </conditionalFormatting>
  <conditionalFormatting sqref="I14">
    <cfRule type="expression" dxfId="1581" priority="1841">
      <formula>ISBLANK($L14)</formula>
    </cfRule>
  </conditionalFormatting>
  <conditionalFormatting sqref="K14">
    <cfRule type="expression" dxfId="1580" priority="1840">
      <formula>ISBLANK($L14)</formula>
    </cfRule>
  </conditionalFormatting>
  <conditionalFormatting sqref="H16">
    <cfRule type="expression" dxfId="1579" priority="1839">
      <formula>ISBLANK($L16)</formula>
    </cfRule>
  </conditionalFormatting>
  <conditionalFormatting sqref="K16">
    <cfRule type="expression" dxfId="1578" priority="1837">
      <formula>ISBLANK($L16)</formula>
    </cfRule>
  </conditionalFormatting>
  <conditionalFormatting sqref="J23">
    <cfRule type="expression" dxfId="1577" priority="1823">
      <formula>ISBLANK($L23)</formula>
    </cfRule>
  </conditionalFormatting>
  <conditionalFormatting sqref="H18">
    <cfRule type="expression" dxfId="1576" priority="1836">
      <formula>ISBLANK($L18)</formula>
    </cfRule>
  </conditionalFormatting>
  <conditionalFormatting sqref="J28">
    <cfRule type="expression" dxfId="1575" priority="1802">
      <formula>ISBLANK($L28)</formula>
    </cfRule>
  </conditionalFormatting>
  <conditionalFormatting sqref="I20">
    <cfRule type="expression" dxfId="1574" priority="1832">
      <formula>ISBLANK($L20)</formula>
    </cfRule>
  </conditionalFormatting>
  <conditionalFormatting sqref="J20">
    <cfRule type="expression" dxfId="1573" priority="1831">
      <formula>ISBLANK($L20)</formula>
    </cfRule>
  </conditionalFormatting>
  <conditionalFormatting sqref="K20">
    <cfRule type="expression" dxfId="1572" priority="1830">
      <formula>ISBLANK($L20)</formula>
    </cfRule>
  </conditionalFormatting>
  <conditionalFormatting sqref="H21">
    <cfRule type="expression" dxfId="1571" priority="1829">
      <formula>ISBLANK($L21)</formula>
    </cfRule>
  </conditionalFormatting>
  <conditionalFormatting sqref="K21">
    <cfRule type="expression" dxfId="1570" priority="1826">
      <formula>ISBLANK($L21)</formula>
    </cfRule>
  </conditionalFormatting>
  <conditionalFormatting sqref="J21">
    <cfRule type="expression" dxfId="1569" priority="1827">
      <formula>ISBLANK($L21)</formula>
    </cfRule>
  </conditionalFormatting>
  <conditionalFormatting sqref="M34 Q34:R34 T34:V34 A34:G34 O34">
    <cfRule type="expression" dxfId="1568" priority="1757">
      <formula>ISBLANK($L34)</formula>
    </cfRule>
  </conditionalFormatting>
  <conditionalFormatting sqref="H23">
    <cfRule type="expression" dxfId="1567" priority="1825">
      <formula>ISBLANK($L23)</formula>
    </cfRule>
  </conditionalFormatting>
  <conditionalFormatting sqref="S28">
    <cfRule type="expression" dxfId="1566" priority="1808">
      <formula>ISBLANK($L28)</formula>
    </cfRule>
  </conditionalFormatting>
  <conditionalFormatting sqref="P28">
    <cfRule type="expression" dxfId="1565" priority="1810">
      <formula>ISBLANK($L28)</formula>
    </cfRule>
  </conditionalFormatting>
  <conditionalFormatting sqref="K23">
    <cfRule type="expression" dxfId="1564" priority="1822">
      <formula>ISBLANK($L23)</formula>
    </cfRule>
  </conditionalFormatting>
  <conditionalFormatting sqref="I26">
    <cfRule type="expression" dxfId="1563" priority="1821">
      <formula>ISBLANK($L26)</formula>
    </cfRule>
  </conditionalFormatting>
  <conditionalFormatting sqref="J26">
    <cfRule type="expression" dxfId="1562" priority="1820">
      <formula>ISBLANK($L26)</formula>
    </cfRule>
  </conditionalFormatting>
  <conditionalFormatting sqref="U28">
    <cfRule type="expression" dxfId="1561" priority="1814">
      <formula>ISBLANK($L28)</formula>
    </cfRule>
  </conditionalFormatting>
  <conditionalFormatting sqref="B28">
    <cfRule type="expression" dxfId="1560" priority="1806">
      <formula>ISBLANK($L28)</formula>
    </cfRule>
  </conditionalFormatting>
  <conditionalFormatting sqref="H32">
    <cfRule type="expression" dxfId="1559" priority="1768">
      <formula>ISBLANK($L32)</formula>
    </cfRule>
  </conditionalFormatting>
  <conditionalFormatting sqref="K30">
    <cfRule type="expression" dxfId="1558" priority="1782">
      <formula>ISBLANK($L30)</formula>
    </cfRule>
  </conditionalFormatting>
  <conditionalFormatting sqref="M28 Q28:R28 T28:V28 A28:G28 O28">
    <cfRule type="expression" dxfId="1557" priority="1809">
      <formula>ISBLANK($L28)</formula>
    </cfRule>
  </conditionalFormatting>
  <conditionalFormatting sqref="M88 Q88:R88 T88:V88 A88 O88 C88:G88">
    <cfRule type="expression" dxfId="1556" priority="1726">
      <formula>ISBLANK($L88)</formula>
    </cfRule>
  </conditionalFormatting>
  <conditionalFormatting sqref="P28 T28">
    <cfRule type="cellIs" dxfId="1555" priority="1811" operator="equal">
      <formula>"Pending"</formula>
    </cfRule>
  </conditionalFormatting>
  <conditionalFormatting sqref="P28 T28">
    <cfRule type="cellIs" dxfId="1554" priority="1812" operator="equal">
      <formula>"NG"</formula>
    </cfRule>
  </conditionalFormatting>
  <conditionalFormatting sqref="P28 T28">
    <cfRule type="cellIs" dxfId="1553" priority="1813" operator="equal">
      <formula>"OK"</formula>
    </cfRule>
  </conditionalFormatting>
  <conditionalFormatting sqref="I96">
    <cfRule type="expression" dxfId="1552" priority="1660">
      <formula>ISBLANK($L96)</formula>
    </cfRule>
  </conditionalFormatting>
  <conditionalFormatting sqref="L28">
    <cfRule type="expression" dxfId="1551" priority="1815">
      <formula>ISBLANK($K28)</formula>
    </cfRule>
  </conditionalFormatting>
  <conditionalFormatting sqref="U34">
    <cfRule type="expression" dxfId="1550" priority="1762">
      <formula>ISBLANK($L34)</formula>
    </cfRule>
  </conditionalFormatting>
  <conditionalFormatting sqref="I28">
    <cfRule type="expression" dxfId="1549" priority="1799">
      <formula>ISBLANK($L28)</formula>
    </cfRule>
  </conditionalFormatting>
  <conditionalFormatting sqref="K28">
    <cfRule type="expression" dxfId="1548" priority="1798">
      <formula>ISBLANK($L28)</formula>
    </cfRule>
  </conditionalFormatting>
  <conditionalFormatting sqref="H28">
    <cfRule type="expression" dxfId="1547" priority="1803">
      <formula>ISBLANK($L28)</formula>
    </cfRule>
  </conditionalFormatting>
  <conditionalFormatting sqref="M98 Q98:R98 T98:V98 A98 O98 C98:G98">
    <cfRule type="expression" dxfId="1546" priority="1648">
      <formula>ISBLANK($L98)</formula>
    </cfRule>
  </conditionalFormatting>
  <conditionalFormatting sqref="J32">
    <cfRule type="expression" dxfId="1545" priority="1765">
      <formula>ISBLANK($L32)</formula>
    </cfRule>
  </conditionalFormatting>
  <conditionalFormatting sqref="I34">
    <cfRule type="expression" dxfId="1544" priority="1751">
      <formula>ISBLANK($L34)</formula>
    </cfRule>
  </conditionalFormatting>
  <conditionalFormatting sqref="B30">
    <cfRule type="expression" dxfId="1543" priority="1789">
      <formula>ISBLANK($L30)</formula>
    </cfRule>
  </conditionalFormatting>
  <conditionalFormatting sqref="S30">
    <cfRule type="expression" dxfId="1542" priority="1790">
      <formula>ISBLANK($L30)</formula>
    </cfRule>
  </conditionalFormatting>
  <conditionalFormatting sqref="M30 Q30:R30 T30:V30 A30:G30 O30">
    <cfRule type="expression" dxfId="1541" priority="1791">
      <formula>ISBLANK($L30)</formula>
    </cfRule>
  </conditionalFormatting>
  <conditionalFormatting sqref="P30">
    <cfRule type="expression" dxfId="1540" priority="1792">
      <formula>ISBLANK($L30)</formula>
    </cfRule>
  </conditionalFormatting>
  <conditionalFormatting sqref="P30 T30">
    <cfRule type="cellIs" dxfId="1539" priority="1793" operator="equal">
      <formula>"Pending"</formula>
    </cfRule>
  </conditionalFormatting>
  <conditionalFormatting sqref="P30 T30">
    <cfRule type="cellIs" dxfId="1538" priority="1794" operator="equal">
      <formula>"NG"</formula>
    </cfRule>
  </conditionalFormatting>
  <conditionalFormatting sqref="P30 T30">
    <cfRule type="cellIs" dxfId="1537" priority="1795" operator="equal">
      <formula>"OK"</formula>
    </cfRule>
  </conditionalFormatting>
  <conditionalFormatting sqref="U30">
    <cfRule type="expression" dxfId="1536" priority="1796">
      <formula>ISBLANK($L30)</formula>
    </cfRule>
  </conditionalFormatting>
  <conditionalFormatting sqref="L30">
    <cfRule type="expression" dxfId="1535" priority="1797">
      <formula>ISBLANK($K30)</formula>
    </cfRule>
  </conditionalFormatting>
  <conditionalFormatting sqref="J30">
    <cfRule type="expression" dxfId="1534" priority="1788">
      <formula>ISBLANK($L30)</formula>
    </cfRule>
  </conditionalFormatting>
  <conditionalFormatting sqref="H30">
    <cfRule type="expression" dxfId="1533" priority="1787">
      <formula>ISBLANK($L30)</formula>
    </cfRule>
  </conditionalFormatting>
  <conditionalFormatting sqref="K114">
    <cfRule type="expression" dxfId="1532" priority="1581">
      <formula>ISBLANK($L114)</formula>
    </cfRule>
  </conditionalFormatting>
  <conditionalFormatting sqref="K32">
    <cfRule type="expression" dxfId="1531" priority="1767">
      <formula>ISBLANK($L32)</formula>
    </cfRule>
  </conditionalFormatting>
  <conditionalFormatting sqref="J34">
    <cfRule type="expression" dxfId="1530" priority="1750">
      <formula>ISBLANK($L34)</formula>
    </cfRule>
  </conditionalFormatting>
  <conditionalFormatting sqref="K112">
    <cfRule type="expression" dxfId="1529" priority="1580">
      <formula>ISBLANK($L112)</formula>
    </cfRule>
  </conditionalFormatting>
  <conditionalFormatting sqref="I30">
    <cfRule type="expression" dxfId="1528" priority="1783">
      <formula>ISBLANK($L30)</formula>
    </cfRule>
  </conditionalFormatting>
  <conditionalFormatting sqref="H34">
    <cfRule type="expression" dxfId="1527" priority="1755">
      <formula>ISBLANK($L34)</formula>
    </cfRule>
  </conditionalFormatting>
  <conditionalFormatting sqref="B32">
    <cfRule type="expression" dxfId="1526" priority="1773">
      <formula>ISBLANK($L32)</formula>
    </cfRule>
  </conditionalFormatting>
  <conditionalFormatting sqref="S32">
    <cfRule type="expression" dxfId="1525" priority="1774">
      <formula>ISBLANK($L32)</formula>
    </cfRule>
  </conditionalFormatting>
  <conditionalFormatting sqref="M32 Q32:R32 T32:V32 A32:G32 O32">
    <cfRule type="expression" dxfId="1524" priority="1775">
      <formula>ISBLANK($L32)</formula>
    </cfRule>
  </conditionalFormatting>
  <conditionalFormatting sqref="P32">
    <cfRule type="expression" dxfId="1523" priority="1776">
      <formula>ISBLANK($L32)</formula>
    </cfRule>
  </conditionalFormatting>
  <conditionalFormatting sqref="P32 T32">
    <cfRule type="cellIs" dxfId="1522" priority="1777" operator="equal">
      <formula>"Pending"</formula>
    </cfRule>
  </conditionalFormatting>
  <conditionalFormatting sqref="P32 T32">
    <cfRule type="cellIs" dxfId="1521" priority="1778" operator="equal">
      <formula>"NG"</formula>
    </cfRule>
  </conditionalFormatting>
  <conditionalFormatting sqref="P32 T32">
    <cfRule type="cellIs" dxfId="1520" priority="1779" operator="equal">
      <formula>"OK"</formula>
    </cfRule>
  </conditionalFormatting>
  <conditionalFormatting sqref="U32">
    <cfRule type="expression" dxfId="1519" priority="1780">
      <formula>ISBLANK($L32)</formula>
    </cfRule>
  </conditionalFormatting>
  <conditionalFormatting sqref="L32">
    <cfRule type="expression" dxfId="1518" priority="1781">
      <formula>ISBLANK($K32)</formula>
    </cfRule>
  </conditionalFormatting>
  <conditionalFormatting sqref="S34">
    <cfRule type="expression" dxfId="1517" priority="1756">
      <formula>ISBLANK($L34)</formula>
    </cfRule>
  </conditionalFormatting>
  <conditionalFormatting sqref="I32">
    <cfRule type="expression" dxfId="1516" priority="1770">
      <formula>ISBLANK($L32)</formula>
    </cfRule>
  </conditionalFormatting>
  <conditionalFormatting sqref="H114">
    <cfRule type="expression" dxfId="1515" priority="1582">
      <formula>ISBLANK($L114)</formula>
    </cfRule>
  </conditionalFormatting>
  <conditionalFormatting sqref="B34">
    <cfRule type="expression" dxfId="1514" priority="1754">
      <formula>ISBLANK($L34)</formula>
    </cfRule>
  </conditionalFormatting>
  <conditionalFormatting sqref="I94">
    <cfRule type="expression" dxfId="1513" priority="1676">
      <formula>ISBLANK($L94)</formula>
    </cfRule>
  </conditionalFormatting>
  <conditionalFormatting sqref="I114">
    <cfRule type="expression" dxfId="1512" priority="1586">
      <formula>ISBLANK($L114)</formula>
    </cfRule>
  </conditionalFormatting>
  <conditionalFormatting sqref="P34">
    <cfRule type="expression" dxfId="1511" priority="1758">
      <formula>ISBLANK($L34)</formula>
    </cfRule>
  </conditionalFormatting>
  <conditionalFormatting sqref="P34 T34">
    <cfRule type="cellIs" dxfId="1510" priority="1759" operator="equal">
      <formula>"Pending"</formula>
    </cfRule>
  </conditionalFormatting>
  <conditionalFormatting sqref="P34 T34">
    <cfRule type="cellIs" dxfId="1509" priority="1760" operator="equal">
      <formula>"NG"</formula>
    </cfRule>
  </conditionalFormatting>
  <conditionalFormatting sqref="P34 T34">
    <cfRule type="cellIs" dxfId="1508" priority="1761" operator="equal">
      <formula>"OK"</formula>
    </cfRule>
  </conditionalFormatting>
  <conditionalFormatting sqref="L34">
    <cfRule type="expression" dxfId="1507" priority="1763">
      <formula>ISBLANK($K34)</formula>
    </cfRule>
  </conditionalFormatting>
  <conditionalFormatting sqref="K34">
    <cfRule type="expression" dxfId="1506" priority="1764">
      <formula>ISBLANK($L34)</formula>
    </cfRule>
  </conditionalFormatting>
  <conditionalFormatting sqref="M114 Q114:R114 T114:V114 A114 O114 C114:G114">
    <cfRule type="expression" dxfId="1505" priority="1589">
      <formula>ISBLANK($L114)</formula>
    </cfRule>
  </conditionalFormatting>
  <conditionalFormatting sqref="H40">
    <cfRule type="expression" dxfId="1504" priority="1517">
      <formula>ISBLANK($L40)</formula>
    </cfRule>
  </conditionalFormatting>
  <conditionalFormatting sqref="S114">
    <cfRule type="expression" dxfId="1503" priority="1588">
      <formula>ISBLANK($L114)</formula>
    </cfRule>
  </conditionalFormatting>
  <conditionalFormatting sqref="U88">
    <cfRule type="expression" dxfId="1502" priority="1731">
      <formula>ISBLANK($L88)</formula>
    </cfRule>
  </conditionalFormatting>
  <conditionalFormatting sqref="S88">
    <cfRule type="expression" dxfId="1501" priority="1725">
      <formula>ISBLANK($L88)</formula>
    </cfRule>
  </conditionalFormatting>
  <conditionalFormatting sqref="P106">
    <cfRule type="expression" dxfId="1500" priority="1634">
      <formula>ISBLANK($L106)</formula>
    </cfRule>
  </conditionalFormatting>
  <conditionalFormatting sqref="P88">
    <cfRule type="expression" dxfId="1499" priority="1727">
      <formula>ISBLANK($L88)</formula>
    </cfRule>
  </conditionalFormatting>
  <conditionalFormatting sqref="P88 T88">
    <cfRule type="cellIs" dxfId="1498" priority="1728" operator="equal">
      <formula>"Pending"</formula>
    </cfRule>
  </conditionalFormatting>
  <conditionalFormatting sqref="P88 T88">
    <cfRule type="cellIs" dxfId="1497" priority="1729" operator="equal">
      <formula>"NG"</formula>
    </cfRule>
  </conditionalFormatting>
  <conditionalFormatting sqref="P88 T88">
    <cfRule type="cellIs" dxfId="1496" priority="1730" operator="equal">
      <formula>"OK"</formula>
    </cfRule>
  </conditionalFormatting>
  <conditionalFormatting sqref="L88">
    <cfRule type="expression" dxfId="1495" priority="1732">
      <formula>ISBLANK($K88)</formula>
    </cfRule>
  </conditionalFormatting>
  <conditionalFormatting sqref="U114">
    <cfRule type="expression" dxfId="1494" priority="1594">
      <formula>ISBLANK($L114)</formula>
    </cfRule>
  </conditionalFormatting>
  <conditionalFormatting sqref="H88">
    <cfRule type="expression" dxfId="1493" priority="1720">
      <formula>ISBLANK($L88)</formula>
    </cfRule>
  </conditionalFormatting>
  <conditionalFormatting sqref="I88">
    <cfRule type="expression" dxfId="1492" priority="1719">
      <formula>ISBLANK($L88)</formula>
    </cfRule>
  </conditionalFormatting>
  <conditionalFormatting sqref="K88">
    <cfRule type="expression" dxfId="1491" priority="1718">
      <formula>ISBLANK($L88)</formula>
    </cfRule>
  </conditionalFormatting>
  <conditionalFormatting sqref="J88">
    <cfRule type="expression" dxfId="1490" priority="1717">
      <formula>ISBLANK($L88)</formula>
    </cfRule>
  </conditionalFormatting>
  <conditionalFormatting sqref="U90">
    <cfRule type="expression" dxfId="1489" priority="1715">
      <formula>ISBLANK($L90)</formula>
    </cfRule>
  </conditionalFormatting>
  <conditionalFormatting sqref="S90">
    <cfRule type="expression" dxfId="1488" priority="1709">
      <formula>ISBLANK($L90)</formula>
    </cfRule>
  </conditionalFormatting>
  <conditionalFormatting sqref="M92 Q92:R92 T92:V92 A92 O92 C92:G92">
    <cfRule type="expression" dxfId="1487" priority="1695">
      <formula>ISBLANK($L92)</formula>
    </cfRule>
  </conditionalFormatting>
  <conditionalFormatting sqref="M90 Q90:R90 T90:V90 A90 O90 C90:G90">
    <cfRule type="expression" dxfId="1486" priority="1710">
      <formula>ISBLANK($L90)</formula>
    </cfRule>
  </conditionalFormatting>
  <conditionalFormatting sqref="P90">
    <cfRule type="expression" dxfId="1485" priority="1711">
      <formula>ISBLANK($L90)</formula>
    </cfRule>
  </conditionalFormatting>
  <conditionalFormatting sqref="P90 T90">
    <cfRule type="cellIs" dxfId="1484" priority="1712" operator="equal">
      <formula>"Pending"</formula>
    </cfRule>
  </conditionalFormatting>
  <conditionalFormatting sqref="P90 T90">
    <cfRule type="cellIs" dxfId="1483" priority="1713" operator="equal">
      <formula>"NG"</formula>
    </cfRule>
  </conditionalFormatting>
  <conditionalFormatting sqref="P90 T90">
    <cfRule type="cellIs" dxfId="1482" priority="1714" operator="equal">
      <formula>"OK"</formula>
    </cfRule>
  </conditionalFormatting>
  <conditionalFormatting sqref="L90">
    <cfRule type="expression" dxfId="1481" priority="1716">
      <formula>ISBLANK($K90)</formula>
    </cfRule>
  </conditionalFormatting>
  <conditionalFormatting sqref="I90">
    <cfRule type="expression" dxfId="1480" priority="1706">
      <formula>ISBLANK($L90)</formula>
    </cfRule>
  </conditionalFormatting>
  <conditionalFormatting sqref="J90">
    <cfRule type="expression" dxfId="1479" priority="1704">
      <formula>ISBLANK($L90)</formula>
    </cfRule>
  </conditionalFormatting>
  <conditionalFormatting sqref="H90">
    <cfRule type="expression" dxfId="1478" priority="1703">
      <formula>ISBLANK($L90)</formula>
    </cfRule>
  </conditionalFormatting>
  <conditionalFormatting sqref="K90">
    <cfRule type="expression" dxfId="1477" priority="1702">
      <formula>ISBLANK($L90)</formula>
    </cfRule>
  </conditionalFormatting>
  <conditionalFormatting sqref="U92">
    <cfRule type="expression" dxfId="1476" priority="1700">
      <formula>ISBLANK($L92)</formula>
    </cfRule>
  </conditionalFormatting>
  <conditionalFormatting sqref="S92">
    <cfRule type="expression" dxfId="1475" priority="1694">
      <formula>ISBLANK($L92)</formula>
    </cfRule>
  </conditionalFormatting>
  <conditionalFormatting sqref="U96">
    <cfRule type="expression" dxfId="1474" priority="1668">
      <formula>ISBLANK($L96)</formula>
    </cfRule>
  </conditionalFormatting>
  <conditionalFormatting sqref="P92">
    <cfRule type="expression" dxfId="1473" priority="1696">
      <formula>ISBLANK($L92)</formula>
    </cfRule>
  </conditionalFormatting>
  <conditionalFormatting sqref="P92 T92">
    <cfRule type="cellIs" dxfId="1472" priority="1697" operator="equal">
      <formula>"Pending"</formula>
    </cfRule>
  </conditionalFormatting>
  <conditionalFormatting sqref="P92 T92">
    <cfRule type="cellIs" dxfId="1471" priority="1698" operator="equal">
      <formula>"NG"</formula>
    </cfRule>
  </conditionalFormatting>
  <conditionalFormatting sqref="P92 T92">
    <cfRule type="cellIs" dxfId="1470" priority="1699" operator="equal">
      <formula>"OK"</formula>
    </cfRule>
  </conditionalFormatting>
  <conditionalFormatting sqref="L92">
    <cfRule type="expression" dxfId="1469" priority="1701">
      <formula>ISBLANK($K92)</formula>
    </cfRule>
  </conditionalFormatting>
  <conditionalFormatting sqref="I92">
    <cfRule type="expression" dxfId="1468" priority="1692">
      <formula>ISBLANK($L92)</formula>
    </cfRule>
  </conditionalFormatting>
  <conditionalFormatting sqref="J92">
    <cfRule type="expression" dxfId="1467" priority="1691">
      <formula>ISBLANK($L92)</formula>
    </cfRule>
  </conditionalFormatting>
  <conditionalFormatting sqref="H92">
    <cfRule type="expression" dxfId="1466" priority="1688">
      <formula>ISBLANK($L92)</formula>
    </cfRule>
  </conditionalFormatting>
  <conditionalFormatting sqref="K92">
    <cfRule type="expression" dxfId="1465" priority="1686">
      <formula>ISBLANK($L92)</formula>
    </cfRule>
  </conditionalFormatting>
  <conditionalFormatting sqref="U94">
    <cfRule type="expression" dxfId="1464" priority="1684">
      <formula>ISBLANK($L94)</formula>
    </cfRule>
  </conditionalFormatting>
  <conditionalFormatting sqref="S94">
    <cfRule type="expression" dxfId="1463" priority="1678">
      <formula>ISBLANK($L94)</formula>
    </cfRule>
  </conditionalFormatting>
  <conditionalFormatting sqref="M94 Q94:R94 T94:V94 A94 O94 C94:G94">
    <cfRule type="expression" dxfId="1462" priority="1679">
      <formula>ISBLANK($L94)</formula>
    </cfRule>
  </conditionalFormatting>
  <conditionalFormatting sqref="P94">
    <cfRule type="expression" dxfId="1461" priority="1680">
      <formula>ISBLANK($L94)</formula>
    </cfRule>
  </conditionalFormatting>
  <conditionalFormatting sqref="P94 T94">
    <cfRule type="cellIs" dxfId="1460" priority="1681" operator="equal">
      <formula>"Pending"</formula>
    </cfRule>
  </conditionalFormatting>
  <conditionalFormatting sqref="P94 T94">
    <cfRule type="cellIs" dxfId="1459" priority="1682" operator="equal">
      <formula>"NG"</formula>
    </cfRule>
  </conditionalFormatting>
  <conditionalFormatting sqref="P94 T94">
    <cfRule type="cellIs" dxfId="1458" priority="1683" operator="equal">
      <formula>"OK"</formula>
    </cfRule>
  </conditionalFormatting>
  <conditionalFormatting sqref="L94">
    <cfRule type="expression" dxfId="1457" priority="1685">
      <formula>ISBLANK($K94)</formula>
    </cfRule>
  </conditionalFormatting>
  <conditionalFormatting sqref="J38">
    <cfRule type="expression" dxfId="1456" priority="1528">
      <formula>ISBLANK($L38)</formula>
    </cfRule>
  </conditionalFormatting>
  <conditionalFormatting sqref="J94">
    <cfRule type="expression" dxfId="1455" priority="1675">
      <formula>ISBLANK($L94)</formula>
    </cfRule>
  </conditionalFormatting>
  <conditionalFormatting sqref="H94">
    <cfRule type="expression" dxfId="1454" priority="1672">
      <formula>ISBLANK($L94)</formula>
    </cfRule>
  </conditionalFormatting>
  <conditionalFormatting sqref="K94">
    <cfRule type="expression" dxfId="1453" priority="1671">
      <formula>ISBLANK($L94)</formula>
    </cfRule>
  </conditionalFormatting>
  <conditionalFormatting sqref="K96">
    <cfRule type="expression" dxfId="1452" priority="1655">
      <formula>ISBLANK($L96)</formula>
    </cfRule>
  </conditionalFormatting>
  <conditionalFormatting sqref="M96 Q96:R96 T96:V96 A96 O96 C96:G96">
    <cfRule type="expression" dxfId="1451" priority="1663">
      <formula>ISBLANK($L96)</formula>
    </cfRule>
  </conditionalFormatting>
  <conditionalFormatting sqref="P96">
    <cfRule type="expression" dxfId="1450" priority="1664">
      <formula>ISBLANK($L96)</formula>
    </cfRule>
  </conditionalFormatting>
  <conditionalFormatting sqref="P96 T96">
    <cfRule type="cellIs" dxfId="1449" priority="1665" operator="equal">
      <formula>"Pending"</formula>
    </cfRule>
  </conditionalFormatting>
  <conditionalFormatting sqref="P96 T96">
    <cfRule type="cellIs" dxfId="1448" priority="1666" operator="equal">
      <formula>"NG"</formula>
    </cfRule>
  </conditionalFormatting>
  <conditionalFormatting sqref="P96 T96">
    <cfRule type="cellIs" dxfId="1447" priority="1667" operator="equal">
      <formula>"OK"</formula>
    </cfRule>
  </conditionalFormatting>
  <conditionalFormatting sqref="L96">
    <cfRule type="expression" dxfId="1446" priority="1669">
      <formula>ISBLANK($K96)</formula>
    </cfRule>
  </conditionalFormatting>
  <conditionalFormatting sqref="J96">
    <cfRule type="expression" dxfId="1445" priority="1659">
      <formula>ISBLANK($L96)</formula>
    </cfRule>
  </conditionalFormatting>
  <conditionalFormatting sqref="H96">
    <cfRule type="expression" dxfId="1444" priority="1656">
      <formula>ISBLANK($L96)</formula>
    </cfRule>
  </conditionalFormatting>
  <conditionalFormatting sqref="P63">
    <cfRule type="expression" dxfId="1443" priority="1415">
      <formula>ISBLANK($L63)</formula>
    </cfRule>
  </conditionalFormatting>
  <conditionalFormatting sqref="U98">
    <cfRule type="expression" dxfId="1442" priority="1653">
      <formula>ISBLANK($L98)</formula>
    </cfRule>
  </conditionalFormatting>
  <conditionalFormatting sqref="S98">
    <cfRule type="expression" dxfId="1441" priority="1647">
      <formula>ISBLANK($L98)</formula>
    </cfRule>
  </conditionalFormatting>
  <conditionalFormatting sqref="P98">
    <cfRule type="expression" dxfId="1440" priority="1649">
      <formula>ISBLANK($L98)</formula>
    </cfRule>
  </conditionalFormatting>
  <conditionalFormatting sqref="P98 T98">
    <cfRule type="cellIs" dxfId="1439" priority="1650" operator="equal">
      <formula>"Pending"</formula>
    </cfRule>
  </conditionalFormatting>
  <conditionalFormatting sqref="P98 T98">
    <cfRule type="cellIs" dxfId="1438" priority="1651" operator="equal">
      <formula>"NG"</formula>
    </cfRule>
  </conditionalFormatting>
  <conditionalFormatting sqref="P98 T98">
    <cfRule type="cellIs" dxfId="1437" priority="1652" operator="equal">
      <formula>"OK"</formula>
    </cfRule>
  </conditionalFormatting>
  <conditionalFormatting sqref="L98">
    <cfRule type="expression" dxfId="1436" priority="1654">
      <formula>ISBLANK($K98)</formula>
    </cfRule>
  </conditionalFormatting>
  <conditionalFormatting sqref="I98">
    <cfRule type="expression" dxfId="1435" priority="1645">
      <formula>ISBLANK($L98)</formula>
    </cfRule>
  </conditionalFormatting>
  <conditionalFormatting sqref="J98">
    <cfRule type="expression" dxfId="1434" priority="1644">
      <formula>ISBLANK($L98)</formula>
    </cfRule>
  </conditionalFormatting>
  <conditionalFormatting sqref="H98">
    <cfRule type="expression" dxfId="1433" priority="1641">
      <formula>ISBLANK($L98)</formula>
    </cfRule>
  </conditionalFormatting>
  <conditionalFormatting sqref="K98">
    <cfRule type="expression" dxfId="1432" priority="1640">
      <formula>ISBLANK($L98)</formula>
    </cfRule>
  </conditionalFormatting>
  <conditionalFormatting sqref="U106">
    <cfRule type="expression" dxfId="1431" priority="1638">
      <formula>ISBLANK($L106)</formula>
    </cfRule>
  </conditionalFormatting>
  <conditionalFormatting sqref="S106">
    <cfRule type="expression" dxfId="1430" priority="1632">
      <formula>ISBLANK($L106)</formula>
    </cfRule>
  </conditionalFormatting>
  <conditionalFormatting sqref="M106 Q106:R106 T106:V106 A106 O106 C106:G106">
    <cfRule type="expression" dxfId="1429" priority="1633">
      <formula>ISBLANK($L106)</formula>
    </cfRule>
  </conditionalFormatting>
  <conditionalFormatting sqref="J35">
    <cfRule type="expression" dxfId="1428" priority="1554">
      <formula>ISBLANK($L35)</formula>
    </cfRule>
  </conditionalFormatting>
  <conditionalFormatting sqref="P106 T106">
    <cfRule type="cellIs" dxfId="1427" priority="1635" operator="equal">
      <formula>"Pending"</formula>
    </cfRule>
  </conditionalFormatting>
  <conditionalFormatting sqref="P106 T106">
    <cfRule type="cellIs" dxfId="1426" priority="1636" operator="equal">
      <formula>"NG"</formula>
    </cfRule>
  </conditionalFormatting>
  <conditionalFormatting sqref="P106 T106">
    <cfRule type="cellIs" dxfId="1425" priority="1637" operator="equal">
      <formula>"OK"</formula>
    </cfRule>
  </conditionalFormatting>
  <conditionalFormatting sqref="L106">
    <cfRule type="expression" dxfId="1424" priority="1639">
      <formula>ISBLANK($K106)</formula>
    </cfRule>
  </conditionalFormatting>
  <conditionalFormatting sqref="H108">
    <cfRule type="expression" dxfId="1423" priority="1612">
      <formula>ISBLANK($L108)</formula>
    </cfRule>
  </conditionalFormatting>
  <conditionalFormatting sqref="H106">
    <cfRule type="expression" dxfId="1422" priority="1628">
      <formula>ISBLANK($L106)</formula>
    </cfRule>
  </conditionalFormatting>
  <conditionalFormatting sqref="U108">
    <cfRule type="expression" dxfId="1421" priority="1624">
      <formula>ISBLANK($L108)</formula>
    </cfRule>
  </conditionalFormatting>
  <conditionalFormatting sqref="S108">
    <cfRule type="expression" dxfId="1420" priority="1618">
      <formula>ISBLANK($L108)</formula>
    </cfRule>
  </conditionalFormatting>
  <conditionalFormatting sqref="M108 Q108:R108 T108:V108 A108 O108 C108:G108">
    <cfRule type="expression" dxfId="1419" priority="1619">
      <formula>ISBLANK($L108)</formula>
    </cfRule>
  </conditionalFormatting>
  <conditionalFormatting sqref="P108">
    <cfRule type="expression" dxfId="1418" priority="1620">
      <formula>ISBLANK($L108)</formula>
    </cfRule>
  </conditionalFormatting>
  <conditionalFormatting sqref="P108 T108">
    <cfRule type="cellIs" dxfId="1417" priority="1621" operator="equal">
      <formula>"Pending"</formula>
    </cfRule>
  </conditionalFormatting>
  <conditionalFormatting sqref="P108 T108">
    <cfRule type="cellIs" dxfId="1416" priority="1622" operator="equal">
      <formula>"NG"</formula>
    </cfRule>
  </conditionalFormatting>
  <conditionalFormatting sqref="P108 T108">
    <cfRule type="cellIs" dxfId="1415" priority="1623" operator="equal">
      <formula>"OK"</formula>
    </cfRule>
  </conditionalFormatting>
  <conditionalFormatting sqref="L108">
    <cfRule type="expression" dxfId="1414" priority="1625">
      <formula>ISBLANK($K108)</formula>
    </cfRule>
  </conditionalFormatting>
  <conditionalFormatting sqref="I108">
    <cfRule type="expression" dxfId="1413" priority="1616">
      <formula>ISBLANK($L108)</formula>
    </cfRule>
  </conditionalFormatting>
  <conditionalFormatting sqref="U112">
    <cfRule type="expression" dxfId="1412" priority="1609">
      <formula>ISBLANK($L112)</formula>
    </cfRule>
  </conditionalFormatting>
  <conditionalFormatting sqref="S112">
    <cfRule type="expression" dxfId="1411" priority="1603">
      <formula>ISBLANK($L112)</formula>
    </cfRule>
  </conditionalFormatting>
  <conditionalFormatting sqref="M112 Q112:R112 T112:V112 A112 O112 C112:G112">
    <cfRule type="expression" dxfId="1410" priority="1604">
      <formula>ISBLANK($L112)</formula>
    </cfRule>
  </conditionalFormatting>
  <conditionalFormatting sqref="P112">
    <cfRule type="expression" dxfId="1409" priority="1605">
      <formula>ISBLANK($L112)</formula>
    </cfRule>
  </conditionalFormatting>
  <conditionalFormatting sqref="P112 T112">
    <cfRule type="cellIs" dxfId="1408" priority="1606" operator="equal">
      <formula>"Pending"</formula>
    </cfRule>
  </conditionalFormatting>
  <conditionalFormatting sqref="P112 T112">
    <cfRule type="cellIs" dxfId="1407" priority="1607" operator="equal">
      <formula>"NG"</formula>
    </cfRule>
  </conditionalFormatting>
  <conditionalFormatting sqref="P112 T112">
    <cfRule type="cellIs" dxfId="1406" priority="1608" operator="equal">
      <formula>"OK"</formula>
    </cfRule>
  </conditionalFormatting>
  <conditionalFormatting sqref="L112">
    <cfRule type="expression" dxfId="1405" priority="1610">
      <formula>ISBLANK($K112)</formula>
    </cfRule>
  </conditionalFormatting>
  <conditionalFormatting sqref="I112">
    <cfRule type="expression" dxfId="1404" priority="1601">
      <formula>ISBLANK($L112)</formula>
    </cfRule>
  </conditionalFormatting>
  <conditionalFormatting sqref="I106">
    <cfRule type="expression" dxfId="1403" priority="1597">
      <formula>ISBLANK($L106)</formula>
    </cfRule>
  </conditionalFormatting>
  <conditionalFormatting sqref="H112">
    <cfRule type="expression" dxfId="1402" priority="1599">
      <formula>ISBLANK($L112)</formula>
    </cfRule>
  </conditionalFormatting>
  <conditionalFormatting sqref="P114">
    <cfRule type="expression" dxfId="1401" priority="1590">
      <formula>ISBLANK($L114)</formula>
    </cfRule>
  </conditionalFormatting>
  <conditionalFormatting sqref="P114 T114">
    <cfRule type="cellIs" dxfId="1400" priority="1591" operator="equal">
      <formula>"Pending"</formula>
    </cfRule>
  </conditionalFormatting>
  <conditionalFormatting sqref="P114 T114">
    <cfRule type="cellIs" dxfId="1399" priority="1592" operator="equal">
      <formula>"NG"</formula>
    </cfRule>
  </conditionalFormatting>
  <conditionalFormatting sqref="P114 T114">
    <cfRule type="cellIs" dxfId="1398" priority="1593" operator="equal">
      <formula>"OK"</formula>
    </cfRule>
  </conditionalFormatting>
  <conditionalFormatting sqref="L114">
    <cfRule type="expression" dxfId="1397" priority="1595">
      <formula>ISBLANK($K114)</formula>
    </cfRule>
  </conditionalFormatting>
  <conditionalFormatting sqref="U41">
    <cfRule type="expression" dxfId="1396" priority="1577">
      <formula>ISBLANK($L41)</formula>
    </cfRule>
  </conditionalFormatting>
  <conditionalFormatting sqref="I41">
    <cfRule type="expression" dxfId="1395" priority="1566">
      <formula>ISBLANK($L41)</formula>
    </cfRule>
  </conditionalFormatting>
  <conditionalFormatting sqref="J41">
    <cfRule type="expression" dxfId="1394" priority="1567">
      <formula>ISBLANK($L41)</formula>
    </cfRule>
  </conditionalFormatting>
  <conditionalFormatting sqref="S41">
    <cfRule type="expression" dxfId="1393" priority="1571">
      <formula>ISBLANK($L41)</formula>
    </cfRule>
  </conditionalFormatting>
  <conditionalFormatting sqref="B41">
    <cfRule type="expression" dxfId="1392" priority="1569">
      <formula>ISBLANK($L41)</formula>
    </cfRule>
  </conditionalFormatting>
  <conditionalFormatting sqref="H41">
    <cfRule type="expression" dxfId="1391" priority="1570">
      <formula>ISBLANK($L41)</formula>
    </cfRule>
  </conditionalFormatting>
  <conditionalFormatting sqref="M41 Q41:R41 T41:V41 A41:G41 O41">
    <cfRule type="expression" dxfId="1390" priority="1572">
      <formula>ISBLANK($L41)</formula>
    </cfRule>
  </conditionalFormatting>
  <conditionalFormatting sqref="P41">
    <cfRule type="expression" dxfId="1389" priority="1573">
      <formula>ISBLANK($L41)</formula>
    </cfRule>
  </conditionalFormatting>
  <conditionalFormatting sqref="P41 T41">
    <cfRule type="cellIs" dxfId="1388" priority="1574" operator="equal">
      <formula>"Pending"</formula>
    </cfRule>
  </conditionalFormatting>
  <conditionalFormatting sqref="P41 T41">
    <cfRule type="cellIs" dxfId="1387" priority="1575" operator="equal">
      <formula>"NG"</formula>
    </cfRule>
  </conditionalFormatting>
  <conditionalFormatting sqref="P41 T41">
    <cfRule type="cellIs" dxfId="1386" priority="1576" operator="equal">
      <formula>"OK"</formula>
    </cfRule>
  </conditionalFormatting>
  <conditionalFormatting sqref="L41">
    <cfRule type="expression" dxfId="1385" priority="1578">
      <formula>ISBLANK($K41)</formula>
    </cfRule>
  </conditionalFormatting>
  <conditionalFormatting sqref="I35 I40:I41 I37:I38">
    <cfRule type="expression" dxfId="1384" priority="1553">
      <formula>ISBLANK($L35)</formula>
    </cfRule>
  </conditionalFormatting>
  <conditionalFormatting sqref="K35">
    <cfRule type="expression" dxfId="1383" priority="1552">
      <formula>ISBLANK($L35)</formula>
    </cfRule>
  </conditionalFormatting>
  <conditionalFormatting sqref="U35">
    <cfRule type="expression" dxfId="1382" priority="1563">
      <formula>ISBLANK($L35)</formula>
    </cfRule>
  </conditionalFormatting>
  <conditionalFormatting sqref="I37">
    <cfRule type="expression" dxfId="1381" priority="1540">
      <formula>ISBLANK($L37)</formula>
    </cfRule>
  </conditionalFormatting>
  <conditionalFormatting sqref="I51:I52 I54:I55">
    <cfRule type="expression" dxfId="1380" priority="1486">
      <formula>ISBLANK($L51)</formula>
    </cfRule>
  </conditionalFormatting>
  <conditionalFormatting sqref="S35">
    <cfRule type="expression" dxfId="1379" priority="1557">
      <formula>ISBLANK($L35)</formula>
    </cfRule>
  </conditionalFormatting>
  <conditionalFormatting sqref="N35 B35">
    <cfRule type="expression" dxfId="1378" priority="1555">
      <formula>ISBLANK($L35)</formula>
    </cfRule>
  </conditionalFormatting>
  <conditionalFormatting sqref="H35">
    <cfRule type="expression" dxfId="1377" priority="1556">
      <formula>ISBLANK($L35)</formula>
    </cfRule>
  </conditionalFormatting>
  <conditionalFormatting sqref="M35:O35 Q35:R35 T35:V35 A35:G35">
    <cfRule type="expression" dxfId="1376" priority="1558">
      <formula>ISBLANK($L35)</formula>
    </cfRule>
  </conditionalFormatting>
  <conditionalFormatting sqref="T35">
    <cfRule type="cellIs" dxfId="1375" priority="1560" operator="equal">
      <formula>"Pending"</formula>
    </cfRule>
  </conditionalFormatting>
  <conditionalFormatting sqref="T35">
    <cfRule type="cellIs" dxfId="1374" priority="1561" operator="equal">
      <formula>"NG"</formula>
    </cfRule>
  </conditionalFormatting>
  <conditionalFormatting sqref="T35">
    <cfRule type="cellIs" dxfId="1373" priority="1562" operator="equal">
      <formula>"OK"</formula>
    </cfRule>
  </conditionalFormatting>
  <conditionalFormatting sqref="L35">
    <cfRule type="expression" dxfId="1372" priority="1564">
      <formula>ISBLANK($K35)</formula>
    </cfRule>
  </conditionalFormatting>
  <conditionalFormatting sqref="K37">
    <cfRule type="expression" dxfId="1371" priority="1539">
      <formula>ISBLANK($L37)</formula>
    </cfRule>
  </conditionalFormatting>
  <conditionalFormatting sqref="U37">
    <cfRule type="expression" dxfId="1370" priority="1550">
      <formula>ISBLANK($L37)</formula>
    </cfRule>
  </conditionalFormatting>
  <conditionalFormatting sqref="I38">
    <cfRule type="expression" dxfId="1369" priority="1527">
      <formula>ISBLANK($L38)</formula>
    </cfRule>
  </conditionalFormatting>
  <conditionalFormatting sqref="J37">
    <cfRule type="expression" dxfId="1368" priority="1541">
      <formula>ISBLANK($L37)</formula>
    </cfRule>
  </conditionalFormatting>
  <conditionalFormatting sqref="S37">
    <cfRule type="expression" dxfId="1367" priority="1544">
      <formula>ISBLANK($L37)</formula>
    </cfRule>
  </conditionalFormatting>
  <conditionalFormatting sqref="B37">
    <cfRule type="expression" dxfId="1366" priority="1542">
      <formula>ISBLANK($L37)</formula>
    </cfRule>
  </conditionalFormatting>
  <conditionalFormatting sqref="H37">
    <cfRule type="expression" dxfId="1365" priority="1543">
      <formula>ISBLANK($L37)</formula>
    </cfRule>
  </conditionalFormatting>
  <conditionalFormatting sqref="M37 Q37:R37 T37:V37 A37:G37 O37">
    <cfRule type="expression" dxfId="1364" priority="1545">
      <formula>ISBLANK($L37)</formula>
    </cfRule>
  </conditionalFormatting>
  <conditionalFormatting sqref="T37">
    <cfRule type="cellIs" dxfId="1363" priority="1547" operator="equal">
      <formula>"Pending"</formula>
    </cfRule>
  </conditionalFormatting>
  <conditionalFormatting sqref="T37">
    <cfRule type="cellIs" dxfId="1362" priority="1548" operator="equal">
      <formula>"NG"</formula>
    </cfRule>
  </conditionalFormatting>
  <conditionalFormatting sqref="T37">
    <cfRule type="cellIs" dxfId="1361" priority="1549" operator="equal">
      <formula>"OK"</formula>
    </cfRule>
  </conditionalFormatting>
  <conditionalFormatting sqref="L37">
    <cfRule type="expression" dxfId="1360" priority="1551">
      <formula>ISBLANK($K37)</formula>
    </cfRule>
  </conditionalFormatting>
  <conditionalFormatting sqref="K41">
    <cfRule type="expression" dxfId="1359" priority="1512">
      <formula>ISBLANK($L41)</formula>
    </cfRule>
  </conditionalFormatting>
  <conditionalFormatting sqref="U38">
    <cfRule type="expression" dxfId="1358" priority="1537">
      <formula>ISBLANK($L38)</formula>
    </cfRule>
  </conditionalFormatting>
  <conditionalFormatting sqref="K40">
    <cfRule type="expression" dxfId="1357" priority="1513">
      <formula>ISBLANK($L40)</formula>
    </cfRule>
  </conditionalFormatting>
  <conditionalFormatting sqref="J40">
    <cfRule type="expression" dxfId="1356" priority="1515">
      <formula>ISBLANK($L40)</formula>
    </cfRule>
  </conditionalFormatting>
  <conditionalFormatting sqref="S38">
    <cfRule type="expression" dxfId="1355" priority="1531">
      <formula>ISBLANK($L38)</formula>
    </cfRule>
  </conditionalFormatting>
  <conditionalFormatting sqref="B38">
    <cfRule type="expression" dxfId="1354" priority="1529">
      <formula>ISBLANK($L38)</formula>
    </cfRule>
  </conditionalFormatting>
  <conditionalFormatting sqref="H38">
    <cfRule type="expression" dxfId="1353" priority="1530">
      <formula>ISBLANK($L38)</formula>
    </cfRule>
  </conditionalFormatting>
  <conditionalFormatting sqref="M38 Q38:R38 T38:V38 A38:G38 O38">
    <cfRule type="expression" dxfId="1352" priority="1532">
      <formula>ISBLANK($L38)</formula>
    </cfRule>
  </conditionalFormatting>
  <conditionalFormatting sqref="T38">
    <cfRule type="cellIs" dxfId="1351" priority="1534" operator="equal">
      <formula>"Pending"</formula>
    </cfRule>
  </conditionalFormatting>
  <conditionalFormatting sqref="T38">
    <cfRule type="cellIs" dxfId="1350" priority="1535" operator="equal">
      <formula>"NG"</formula>
    </cfRule>
  </conditionalFormatting>
  <conditionalFormatting sqref="T38">
    <cfRule type="cellIs" dxfId="1349" priority="1536" operator="equal">
      <formula>"OK"</formula>
    </cfRule>
  </conditionalFormatting>
  <conditionalFormatting sqref="L38">
    <cfRule type="expression" dxfId="1348" priority="1538">
      <formula>ISBLANK($K38)</formula>
    </cfRule>
  </conditionalFormatting>
  <conditionalFormatting sqref="K38">
    <cfRule type="expression" dxfId="1347" priority="1526">
      <formula>ISBLANK($L38)</formula>
    </cfRule>
  </conditionalFormatting>
  <conditionalFormatting sqref="U40">
    <cfRule type="expression" dxfId="1346" priority="1524">
      <formula>ISBLANK($L40)</formula>
    </cfRule>
  </conditionalFormatting>
  <conditionalFormatting sqref="I40">
    <cfRule type="expression" dxfId="1345" priority="1514">
      <formula>ISBLANK($L40)</formula>
    </cfRule>
  </conditionalFormatting>
  <conditionalFormatting sqref="B49">
    <cfRule type="expression" dxfId="1344" priority="1502">
      <formula>ISBLANK($L49)</formula>
    </cfRule>
  </conditionalFormatting>
  <conditionalFormatting sqref="S40">
    <cfRule type="expression" dxfId="1343" priority="1518">
      <formula>ISBLANK($L40)</formula>
    </cfRule>
  </conditionalFormatting>
  <conditionalFormatting sqref="B40">
    <cfRule type="expression" dxfId="1342" priority="1516">
      <formula>ISBLANK($L40)</formula>
    </cfRule>
  </conditionalFormatting>
  <conditionalFormatting sqref="S49">
    <cfRule type="expression" dxfId="1341" priority="1504">
      <formula>ISBLANK($L49)</formula>
    </cfRule>
  </conditionalFormatting>
  <conditionalFormatting sqref="M40 Q40:R40 T40:V40 A40:G40 O40">
    <cfRule type="expression" dxfId="1340" priority="1519">
      <formula>ISBLANK($L40)</formula>
    </cfRule>
  </conditionalFormatting>
  <conditionalFormatting sqref="T40">
    <cfRule type="cellIs" dxfId="1339" priority="1521" operator="equal">
      <formula>"Pending"</formula>
    </cfRule>
  </conditionalFormatting>
  <conditionalFormatting sqref="T40">
    <cfRule type="cellIs" dxfId="1338" priority="1522" operator="equal">
      <formula>"NG"</formula>
    </cfRule>
  </conditionalFormatting>
  <conditionalFormatting sqref="T40">
    <cfRule type="cellIs" dxfId="1337" priority="1523" operator="equal">
      <formula>"OK"</formula>
    </cfRule>
  </conditionalFormatting>
  <conditionalFormatting sqref="L40">
    <cfRule type="expression" dxfId="1336" priority="1525">
      <formula>ISBLANK($K40)</formula>
    </cfRule>
  </conditionalFormatting>
  <conditionalFormatting sqref="I49">
    <cfRule type="expression" dxfId="1335" priority="1500">
      <formula>ISBLANK($L49)</formula>
    </cfRule>
  </conditionalFormatting>
  <conditionalFormatting sqref="K54">
    <cfRule type="expression" dxfId="1334" priority="1447">
      <formula>ISBLANK($L54)</formula>
    </cfRule>
  </conditionalFormatting>
  <conditionalFormatting sqref="K49">
    <cfRule type="expression" dxfId="1333" priority="1499">
      <formula>ISBLANK($L49)</formula>
    </cfRule>
  </conditionalFormatting>
  <conditionalFormatting sqref="U49">
    <cfRule type="expression" dxfId="1332" priority="1510">
      <formula>ISBLANK($L49)</formula>
    </cfRule>
  </conditionalFormatting>
  <conditionalFormatting sqref="J49">
    <cfRule type="expression" dxfId="1331" priority="1501">
      <formula>ISBLANK($L49)</formula>
    </cfRule>
  </conditionalFormatting>
  <conditionalFormatting sqref="S55">
    <cfRule type="expression" dxfId="1330" priority="1491">
      <formula>ISBLANK($L55)</formula>
    </cfRule>
  </conditionalFormatting>
  <conditionalFormatting sqref="B55">
    <cfRule type="expression" dxfId="1329" priority="1489">
      <formula>ISBLANK($L55)</formula>
    </cfRule>
  </conditionalFormatting>
  <conditionalFormatting sqref="H49">
    <cfRule type="expression" dxfId="1328" priority="1503">
      <formula>ISBLANK($L49)</formula>
    </cfRule>
  </conditionalFormatting>
  <conditionalFormatting sqref="M49 Q49:R49 T49:V49 A49:G49 O49">
    <cfRule type="expression" dxfId="1327" priority="1505">
      <formula>ISBLANK($L49)</formula>
    </cfRule>
  </conditionalFormatting>
  <conditionalFormatting sqref="P49">
    <cfRule type="expression" dxfId="1326" priority="1506">
      <formula>ISBLANK($L49)</formula>
    </cfRule>
  </conditionalFormatting>
  <conditionalFormatting sqref="P49 T49">
    <cfRule type="cellIs" dxfId="1325" priority="1507" operator="equal">
      <formula>"Pending"</formula>
    </cfRule>
  </conditionalFormatting>
  <conditionalFormatting sqref="P49 T49">
    <cfRule type="cellIs" dxfId="1324" priority="1508" operator="equal">
      <formula>"NG"</formula>
    </cfRule>
  </conditionalFormatting>
  <conditionalFormatting sqref="P49 T49">
    <cfRule type="cellIs" dxfId="1323" priority="1509" operator="equal">
      <formula>"OK"</formula>
    </cfRule>
  </conditionalFormatting>
  <conditionalFormatting sqref="L49">
    <cfRule type="expression" dxfId="1322" priority="1511">
      <formula>ISBLANK($K49)</formula>
    </cfRule>
  </conditionalFormatting>
  <conditionalFormatting sqref="U55">
    <cfRule type="expression" dxfId="1321" priority="1497">
      <formula>ISBLANK($L55)</formula>
    </cfRule>
  </conditionalFormatting>
  <conditionalFormatting sqref="I55">
    <cfRule type="expression" dxfId="1320" priority="1487">
      <formula>ISBLANK($L55)</formula>
    </cfRule>
  </conditionalFormatting>
  <conditionalFormatting sqref="J55">
    <cfRule type="expression" dxfId="1319" priority="1488">
      <formula>ISBLANK($L55)</formula>
    </cfRule>
  </conditionalFormatting>
  <conditionalFormatting sqref="S51">
    <cfRule type="expression" dxfId="1318" priority="1478">
      <formula>ISBLANK($L51)</formula>
    </cfRule>
  </conditionalFormatting>
  <conditionalFormatting sqref="B51">
    <cfRule type="expression" dxfId="1317" priority="1476">
      <formula>ISBLANK($L51)</formula>
    </cfRule>
  </conditionalFormatting>
  <conditionalFormatting sqref="H55">
    <cfRule type="expression" dxfId="1316" priority="1490">
      <formula>ISBLANK($L55)</formula>
    </cfRule>
  </conditionalFormatting>
  <conditionalFormatting sqref="M55 Q55:R55 T55:V55 A55:G55 O49 O51:O55">
    <cfRule type="expression" dxfId="1315" priority="1492">
      <formula>ISBLANK($L49)</formula>
    </cfRule>
  </conditionalFormatting>
  <conditionalFormatting sqref="P49 P51:P55">
    <cfRule type="expression" dxfId="1314" priority="1493">
      <formula>ISBLANK($L49)</formula>
    </cfRule>
  </conditionalFormatting>
  <conditionalFormatting sqref="T55 P49 P51:P55">
    <cfRule type="cellIs" dxfId="1313" priority="1494" operator="equal">
      <formula>"Pending"</formula>
    </cfRule>
  </conditionalFormatting>
  <conditionalFormatting sqref="T55 P49 P51:P55">
    <cfRule type="cellIs" dxfId="1312" priority="1495" operator="equal">
      <formula>"NG"</formula>
    </cfRule>
  </conditionalFormatting>
  <conditionalFormatting sqref="T55 P49 P51:P55">
    <cfRule type="cellIs" dxfId="1311" priority="1496" operator="equal">
      <formula>"OK"</formula>
    </cfRule>
  </conditionalFormatting>
  <conditionalFormatting sqref="L55">
    <cfRule type="expression" dxfId="1310" priority="1498">
      <formula>ISBLANK($K55)</formula>
    </cfRule>
  </conditionalFormatting>
  <conditionalFormatting sqref="K51">
    <cfRule type="expression" dxfId="1309" priority="1473">
      <formula>ISBLANK($L51)</formula>
    </cfRule>
  </conditionalFormatting>
  <conditionalFormatting sqref="I51">
    <cfRule type="expression" dxfId="1308" priority="1474">
      <formula>ISBLANK($L51)</formula>
    </cfRule>
  </conditionalFormatting>
  <conditionalFormatting sqref="K52">
    <cfRule type="expression" dxfId="1307" priority="1460">
      <formula>ISBLANK($L52)</formula>
    </cfRule>
  </conditionalFormatting>
  <conditionalFormatting sqref="U51">
    <cfRule type="expression" dxfId="1306" priority="1484">
      <formula>ISBLANK($L51)</formula>
    </cfRule>
  </conditionalFormatting>
  <conditionalFormatting sqref="I52">
    <cfRule type="expression" dxfId="1305" priority="1461">
      <formula>ISBLANK($L52)</formula>
    </cfRule>
  </conditionalFormatting>
  <conditionalFormatting sqref="J51">
    <cfRule type="expression" dxfId="1304" priority="1475">
      <formula>ISBLANK($L51)</formula>
    </cfRule>
  </conditionalFormatting>
  <conditionalFormatting sqref="S52">
    <cfRule type="expression" dxfId="1303" priority="1465">
      <formula>ISBLANK($L52)</formula>
    </cfRule>
  </conditionalFormatting>
  <conditionalFormatting sqref="B52">
    <cfRule type="expression" dxfId="1302" priority="1463">
      <formula>ISBLANK($L52)</formula>
    </cfRule>
  </conditionalFormatting>
  <conditionalFormatting sqref="H51">
    <cfRule type="expression" dxfId="1301" priority="1477">
      <formula>ISBLANK($L51)</formula>
    </cfRule>
  </conditionalFormatting>
  <conditionalFormatting sqref="M51 Q51:R51 T51:V51 A51:G51 O51">
    <cfRule type="expression" dxfId="1300" priority="1479">
      <formula>ISBLANK($L51)</formula>
    </cfRule>
  </conditionalFormatting>
  <conditionalFormatting sqref="P51">
    <cfRule type="expression" dxfId="1299" priority="1480">
      <formula>ISBLANK($L51)</formula>
    </cfRule>
  </conditionalFormatting>
  <conditionalFormatting sqref="P51 T51">
    <cfRule type="cellIs" dxfId="1298" priority="1481" operator="equal">
      <formula>"Pending"</formula>
    </cfRule>
  </conditionalFormatting>
  <conditionalFormatting sqref="P51 T51">
    <cfRule type="cellIs" dxfId="1297" priority="1482" operator="equal">
      <formula>"NG"</formula>
    </cfRule>
  </conditionalFormatting>
  <conditionalFormatting sqref="P51 T51">
    <cfRule type="cellIs" dxfId="1296" priority="1483" operator="equal">
      <formula>"OK"</formula>
    </cfRule>
  </conditionalFormatting>
  <conditionalFormatting sqref="L51">
    <cfRule type="expression" dxfId="1295" priority="1485">
      <formula>ISBLANK($K51)</formula>
    </cfRule>
  </conditionalFormatting>
  <conditionalFormatting sqref="K55">
    <cfRule type="expression" dxfId="1294" priority="1446">
      <formula>ISBLANK($L55)</formula>
    </cfRule>
  </conditionalFormatting>
  <conditionalFormatting sqref="U52">
    <cfRule type="expression" dxfId="1293" priority="1471">
      <formula>ISBLANK($L52)</formula>
    </cfRule>
  </conditionalFormatting>
  <conditionalFormatting sqref="J52">
    <cfRule type="expression" dxfId="1292" priority="1462">
      <formula>ISBLANK($L52)</formula>
    </cfRule>
  </conditionalFormatting>
  <conditionalFormatting sqref="S54">
    <cfRule type="expression" dxfId="1291" priority="1452">
      <formula>ISBLANK($L54)</formula>
    </cfRule>
  </conditionalFormatting>
  <conditionalFormatting sqref="B54">
    <cfRule type="expression" dxfId="1290" priority="1450">
      <formula>ISBLANK($L54)</formula>
    </cfRule>
  </conditionalFormatting>
  <conditionalFormatting sqref="H52">
    <cfRule type="expression" dxfId="1289" priority="1464">
      <formula>ISBLANK($L52)</formula>
    </cfRule>
  </conditionalFormatting>
  <conditionalFormatting sqref="M52 Q52:R52 T52:V52 A52:G52 O52">
    <cfRule type="expression" dxfId="1288" priority="1466">
      <formula>ISBLANK($L52)</formula>
    </cfRule>
  </conditionalFormatting>
  <conditionalFormatting sqref="P52">
    <cfRule type="expression" dxfId="1287" priority="1467">
      <formula>ISBLANK($L52)</formula>
    </cfRule>
  </conditionalFormatting>
  <conditionalFormatting sqref="P52 T52">
    <cfRule type="cellIs" dxfId="1286" priority="1468" operator="equal">
      <formula>"Pending"</formula>
    </cfRule>
  </conditionalFormatting>
  <conditionalFormatting sqref="P52 T52">
    <cfRule type="cellIs" dxfId="1285" priority="1469" operator="equal">
      <formula>"NG"</formula>
    </cfRule>
  </conditionalFormatting>
  <conditionalFormatting sqref="P52 T52">
    <cfRule type="cellIs" dxfId="1284" priority="1470" operator="equal">
      <formula>"OK"</formula>
    </cfRule>
  </conditionalFormatting>
  <conditionalFormatting sqref="L52">
    <cfRule type="expression" dxfId="1283" priority="1472">
      <formula>ISBLANK($K52)</formula>
    </cfRule>
  </conditionalFormatting>
  <conditionalFormatting sqref="I68">
    <cfRule type="expression" dxfId="1282" priority="1434">
      <formula>ISBLANK($L68)</formula>
    </cfRule>
  </conditionalFormatting>
  <conditionalFormatting sqref="U54">
    <cfRule type="expression" dxfId="1281" priority="1458">
      <formula>ISBLANK($L54)</formula>
    </cfRule>
  </conditionalFormatting>
  <conditionalFormatting sqref="I54">
    <cfRule type="expression" dxfId="1280" priority="1448">
      <formula>ISBLANK($L54)</formula>
    </cfRule>
  </conditionalFormatting>
  <conditionalFormatting sqref="J54">
    <cfRule type="expression" dxfId="1279" priority="1449">
      <formula>ISBLANK($L54)</formula>
    </cfRule>
  </conditionalFormatting>
  <conditionalFormatting sqref="M68 Q68:R68 T68:V68 A68 C68:F68 O63:O68">
    <cfRule type="expression" dxfId="1278" priority="1439">
      <formula>ISBLANK($L63)</formula>
    </cfRule>
  </conditionalFormatting>
  <conditionalFormatting sqref="H68">
    <cfRule type="expression" dxfId="1277" priority="1437">
      <formula>ISBLANK($L68)</formula>
    </cfRule>
  </conditionalFormatting>
  <conditionalFormatting sqref="H54">
    <cfRule type="expression" dxfId="1276" priority="1451">
      <formula>ISBLANK($L54)</formula>
    </cfRule>
  </conditionalFormatting>
  <conditionalFormatting sqref="M54 Q54:R54 T54:V54 A54:G54 O54">
    <cfRule type="expression" dxfId="1275" priority="1453">
      <formula>ISBLANK($L54)</formula>
    </cfRule>
  </conditionalFormatting>
  <conditionalFormatting sqref="P54">
    <cfRule type="expression" dxfId="1274" priority="1454">
      <formula>ISBLANK($L54)</formula>
    </cfRule>
  </conditionalFormatting>
  <conditionalFormatting sqref="P54 T54">
    <cfRule type="cellIs" dxfId="1273" priority="1455" operator="equal">
      <formula>"Pending"</formula>
    </cfRule>
  </conditionalFormatting>
  <conditionalFormatting sqref="P54 T54">
    <cfRule type="cellIs" dxfId="1272" priority="1456" operator="equal">
      <formula>"NG"</formula>
    </cfRule>
  </conditionalFormatting>
  <conditionalFormatting sqref="P54 T54">
    <cfRule type="cellIs" dxfId="1271" priority="1457" operator="equal">
      <formula>"OK"</formula>
    </cfRule>
  </conditionalFormatting>
  <conditionalFormatting sqref="L54">
    <cfRule type="expression" dxfId="1270" priority="1459">
      <formula>ISBLANK($K54)</formula>
    </cfRule>
  </conditionalFormatting>
  <conditionalFormatting sqref="U68">
    <cfRule type="expression" dxfId="1269" priority="1444">
      <formula>ISBLANK($L68)</formula>
    </cfRule>
  </conditionalFormatting>
  <conditionalFormatting sqref="K63">
    <cfRule type="expression" dxfId="1268" priority="1408">
      <formula>ISBLANK($L63)</formula>
    </cfRule>
  </conditionalFormatting>
  <conditionalFormatting sqref="J68">
    <cfRule type="expression" dxfId="1267" priority="1435">
      <formula>ISBLANK($L68)</formula>
    </cfRule>
  </conditionalFormatting>
  <conditionalFormatting sqref="S68">
    <cfRule type="expression" dxfId="1266" priority="1438">
      <formula>ISBLANK($L68)</formula>
    </cfRule>
  </conditionalFormatting>
  <conditionalFormatting sqref="S63">
    <cfRule type="expression" dxfId="1265" priority="1413">
      <formula>ISBLANK($L63)</formula>
    </cfRule>
  </conditionalFormatting>
  <conditionalFormatting sqref="P63:P68">
    <cfRule type="expression" dxfId="1264" priority="1440">
      <formula>ISBLANK($L63)</formula>
    </cfRule>
  </conditionalFormatting>
  <conditionalFormatting sqref="T68 P63:P68">
    <cfRule type="cellIs" dxfId="1263" priority="1441" operator="equal">
      <formula>"Pending"</formula>
    </cfRule>
  </conditionalFormatting>
  <conditionalFormatting sqref="T68 P63:P68">
    <cfRule type="cellIs" dxfId="1262" priority="1442" operator="equal">
      <formula>"NG"</formula>
    </cfRule>
  </conditionalFormatting>
  <conditionalFormatting sqref="T68 P63:P68">
    <cfRule type="cellIs" dxfId="1261" priority="1443" operator="equal">
      <formula>"OK"</formula>
    </cfRule>
  </conditionalFormatting>
  <conditionalFormatting sqref="L68">
    <cfRule type="expression" dxfId="1260" priority="1445">
      <formula>ISBLANK($K68)</formula>
    </cfRule>
  </conditionalFormatting>
  <conditionalFormatting sqref="I63">
    <cfRule type="expression" dxfId="1259" priority="1409">
      <formula>ISBLANK($L63)</formula>
    </cfRule>
  </conditionalFormatting>
  <conditionalFormatting sqref="K65">
    <cfRule type="expression" dxfId="1258" priority="1395">
      <formula>ISBLANK($L65)</formula>
    </cfRule>
  </conditionalFormatting>
  <conditionalFormatting sqref="U63">
    <cfRule type="expression" dxfId="1257" priority="1419">
      <formula>ISBLANK($L63)</formula>
    </cfRule>
  </conditionalFormatting>
  <conditionalFormatting sqref="I65">
    <cfRule type="expression" dxfId="1256" priority="1396">
      <formula>ISBLANK($L65)</formula>
    </cfRule>
  </conditionalFormatting>
  <conditionalFormatting sqref="J63">
    <cfRule type="expression" dxfId="1255" priority="1410">
      <formula>ISBLANK($L63)</formula>
    </cfRule>
  </conditionalFormatting>
  <conditionalFormatting sqref="S65">
    <cfRule type="expression" dxfId="1254" priority="1400">
      <formula>ISBLANK($L65)</formula>
    </cfRule>
  </conditionalFormatting>
  <conditionalFormatting sqref="H63">
    <cfRule type="expression" dxfId="1253" priority="1412">
      <formula>ISBLANK($L63)</formula>
    </cfRule>
  </conditionalFormatting>
  <conditionalFormatting sqref="M63 Q63:R63 T63:V63 A63 G63 O63 C63:E63 G65 G67">
    <cfRule type="expression" dxfId="1252" priority="1414">
      <formula>ISBLANK($L63)</formula>
    </cfRule>
  </conditionalFormatting>
  <conditionalFormatting sqref="P65">
    <cfRule type="expression" dxfId="1251" priority="1402">
      <formula>ISBLANK($L65)</formula>
    </cfRule>
  </conditionalFormatting>
  <conditionalFormatting sqref="P63 T63">
    <cfRule type="cellIs" dxfId="1250" priority="1416" operator="equal">
      <formula>"Pending"</formula>
    </cfRule>
  </conditionalFormatting>
  <conditionalFormatting sqref="P63 T63">
    <cfRule type="cellIs" dxfId="1249" priority="1417" operator="equal">
      <formula>"NG"</formula>
    </cfRule>
  </conditionalFormatting>
  <conditionalFormatting sqref="P63 T63">
    <cfRule type="cellIs" dxfId="1248" priority="1418" operator="equal">
      <formula>"OK"</formula>
    </cfRule>
  </conditionalFormatting>
  <conditionalFormatting sqref="L63">
    <cfRule type="expression" dxfId="1247" priority="1420">
      <formula>ISBLANK($K63)</formula>
    </cfRule>
  </conditionalFormatting>
  <conditionalFormatting sqref="K68">
    <cfRule type="expression" dxfId="1246" priority="1381">
      <formula>ISBLANK($L68)</formula>
    </cfRule>
  </conditionalFormatting>
  <conditionalFormatting sqref="U65">
    <cfRule type="expression" dxfId="1245" priority="1406">
      <formula>ISBLANK($L65)</formula>
    </cfRule>
  </conditionalFormatting>
  <conditionalFormatting sqref="K67">
    <cfRule type="expression" dxfId="1244" priority="1382">
      <formula>ISBLANK($L67)</formula>
    </cfRule>
  </conditionalFormatting>
  <conditionalFormatting sqref="J65">
    <cfRule type="expression" dxfId="1243" priority="1397">
      <formula>ISBLANK($L65)</formula>
    </cfRule>
  </conditionalFormatting>
  <conditionalFormatting sqref="S67">
    <cfRule type="expression" dxfId="1242" priority="1387">
      <formula>ISBLANK($L67)</formula>
    </cfRule>
  </conditionalFormatting>
  <conditionalFormatting sqref="H65">
    <cfRule type="expression" dxfId="1241" priority="1399">
      <formula>ISBLANK($L65)</formula>
    </cfRule>
  </conditionalFormatting>
  <conditionalFormatting sqref="M65 Q65:R65 T65:V65 A65 O65 C65:F65">
    <cfRule type="expression" dxfId="1240" priority="1401">
      <formula>ISBLANK($L65)</formula>
    </cfRule>
  </conditionalFormatting>
  <conditionalFormatting sqref="P67">
    <cfRule type="expression" dxfId="1239" priority="1389">
      <formula>ISBLANK($L67)</formula>
    </cfRule>
  </conditionalFormatting>
  <conditionalFormatting sqref="P65 T65">
    <cfRule type="cellIs" dxfId="1238" priority="1403" operator="equal">
      <formula>"Pending"</formula>
    </cfRule>
  </conditionalFormatting>
  <conditionalFormatting sqref="P65 T65">
    <cfRule type="cellIs" dxfId="1237" priority="1404" operator="equal">
      <formula>"NG"</formula>
    </cfRule>
  </conditionalFormatting>
  <conditionalFormatting sqref="P65 T65">
    <cfRule type="cellIs" dxfId="1236" priority="1405" operator="equal">
      <formula>"OK"</formula>
    </cfRule>
  </conditionalFormatting>
  <conditionalFormatting sqref="L65">
    <cfRule type="expression" dxfId="1235" priority="1407">
      <formula>ISBLANK($K65)</formula>
    </cfRule>
  </conditionalFormatting>
  <conditionalFormatting sqref="U67">
    <cfRule type="expression" dxfId="1234" priority="1393">
      <formula>ISBLANK($L67)</formula>
    </cfRule>
  </conditionalFormatting>
  <conditionalFormatting sqref="I67">
    <cfRule type="expression" dxfId="1233" priority="1383">
      <formula>ISBLANK($L67)</formula>
    </cfRule>
  </conditionalFormatting>
  <conditionalFormatting sqref="J67">
    <cfRule type="expression" dxfId="1232" priority="1384">
      <formula>ISBLANK($L67)</formula>
    </cfRule>
  </conditionalFormatting>
  <conditionalFormatting sqref="H67">
    <cfRule type="expression" dxfId="1231" priority="1386">
      <formula>ISBLANK($L67)</formula>
    </cfRule>
  </conditionalFormatting>
  <conditionalFormatting sqref="M67 Q67:R67 T67:V67 A67 O67 C67:F67">
    <cfRule type="expression" dxfId="1230" priority="1388">
      <formula>ISBLANK($L67)</formula>
    </cfRule>
  </conditionalFormatting>
  <conditionalFormatting sqref="U39">
    <cfRule type="expression" dxfId="1229" priority="1311">
      <formula>ISBLANK($L39)</formula>
    </cfRule>
  </conditionalFormatting>
  <conditionalFormatting sqref="P67 T67">
    <cfRule type="cellIs" dxfId="1228" priority="1390" operator="equal">
      <formula>"Pending"</formula>
    </cfRule>
  </conditionalFormatting>
  <conditionalFormatting sqref="P67 T67">
    <cfRule type="cellIs" dxfId="1227" priority="1391" operator="equal">
      <formula>"NG"</formula>
    </cfRule>
  </conditionalFormatting>
  <conditionalFormatting sqref="P67 T67">
    <cfRule type="cellIs" dxfId="1226" priority="1392" operator="equal">
      <formula>"OK"</formula>
    </cfRule>
  </conditionalFormatting>
  <conditionalFormatting sqref="L67">
    <cfRule type="expression" dxfId="1225" priority="1394">
      <formula>ISBLANK($K67)</formula>
    </cfRule>
  </conditionalFormatting>
  <conditionalFormatting sqref="F63">
    <cfRule type="expression" dxfId="1224" priority="1314">
      <formula>ISBLANK($L63)</formula>
    </cfRule>
  </conditionalFormatting>
  <conditionalFormatting sqref="I39">
    <cfRule type="expression" dxfId="1223" priority="1313">
      <formula>ISBLANK($L39)</formula>
    </cfRule>
  </conditionalFormatting>
  <conditionalFormatting sqref="K39">
    <cfRule type="expression" dxfId="1222" priority="1300">
      <formula>ISBLANK($L39)</formula>
    </cfRule>
  </conditionalFormatting>
  <conditionalFormatting sqref="I39">
    <cfRule type="expression" dxfId="1221" priority="1301">
      <formula>ISBLANK($L39)</formula>
    </cfRule>
  </conditionalFormatting>
  <conditionalFormatting sqref="J39">
    <cfRule type="expression" dxfId="1220" priority="1302">
      <formula>ISBLANK($L39)</formula>
    </cfRule>
  </conditionalFormatting>
  <conditionalFormatting sqref="S39">
    <cfRule type="expression" dxfId="1219" priority="1305">
      <formula>ISBLANK($L39)</formula>
    </cfRule>
  </conditionalFormatting>
  <conditionalFormatting sqref="B39">
    <cfRule type="expression" dxfId="1218" priority="1303">
      <formula>ISBLANK($L39)</formula>
    </cfRule>
  </conditionalFormatting>
  <conditionalFormatting sqref="H39">
    <cfRule type="expression" dxfId="1217" priority="1304">
      <formula>ISBLANK($L39)</formula>
    </cfRule>
  </conditionalFormatting>
  <conditionalFormatting sqref="M39 Q39:R39 T39:V39 A39:G39 O39">
    <cfRule type="expression" dxfId="1216" priority="1306">
      <formula>ISBLANK($L39)</formula>
    </cfRule>
  </conditionalFormatting>
  <conditionalFormatting sqref="T39">
    <cfRule type="cellIs" dxfId="1215" priority="1308" operator="equal">
      <formula>"Pending"</formula>
    </cfRule>
  </conditionalFormatting>
  <conditionalFormatting sqref="T39">
    <cfRule type="cellIs" dxfId="1214" priority="1309" operator="equal">
      <formula>"NG"</formula>
    </cfRule>
  </conditionalFormatting>
  <conditionalFormatting sqref="T39">
    <cfRule type="cellIs" dxfId="1213" priority="1310" operator="equal">
      <formula>"OK"</formula>
    </cfRule>
  </conditionalFormatting>
  <conditionalFormatting sqref="L39">
    <cfRule type="expression" dxfId="1212" priority="1312">
      <formula>ISBLANK($K39)</formula>
    </cfRule>
  </conditionalFormatting>
  <conditionalFormatting sqref="I53">
    <cfRule type="expression" dxfId="1211" priority="1299">
      <formula>ISBLANK($L53)</formula>
    </cfRule>
  </conditionalFormatting>
  <conditionalFormatting sqref="K53">
    <cfRule type="expression" dxfId="1210" priority="1286">
      <formula>ISBLANK($L53)</formula>
    </cfRule>
  </conditionalFormatting>
  <conditionalFormatting sqref="U53">
    <cfRule type="expression" dxfId="1209" priority="1297">
      <formula>ISBLANK($L53)</formula>
    </cfRule>
  </conditionalFormatting>
  <conditionalFormatting sqref="I53">
    <cfRule type="expression" dxfId="1208" priority="1287">
      <formula>ISBLANK($L53)</formula>
    </cfRule>
  </conditionalFormatting>
  <conditionalFormatting sqref="J53">
    <cfRule type="expression" dxfId="1207" priority="1288">
      <formula>ISBLANK($L53)</formula>
    </cfRule>
  </conditionalFormatting>
  <conditionalFormatting sqref="S53">
    <cfRule type="expression" dxfId="1206" priority="1291">
      <formula>ISBLANK($L53)</formula>
    </cfRule>
  </conditionalFormatting>
  <conditionalFormatting sqref="B53">
    <cfRule type="expression" dxfId="1205" priority="1289">
      <formula>ISBLANK($L53)</formula>
    </cfRule>
  </conditionalFormatting>
  <conditionalFormatting sqref="H53">
    <cfRule type="expression" dxfId="1204" priority="1290">
      <formula>ISBLANK($L53)</formula>
    </cfRule>
  </conditionalFormatting>
  <conditionalFormatting sqref="M53 Q53:R53 T53:V53 A53:G53 O53">
    <cfRule type="expression" dxfId="1203" priority="1292">
      <formula>ISBLANK($L53)</formula>
    </cfRule>
  </conditionalFormatting>
  <conditionalFormatting sqref="P53">
    <cfRule type="expression" dxfId="1202" priority="1293">
      <formula>ISBLANK($L53)</formula>
    </cfRule>
  </conditionalFormatting>
  <conditionalFormatting sqref="P53 T53">
    <cfRule type="cellIs" dxfId="1201" priority="1294" operator="equal">
      <formula>"Pending"</formula>
    </cfRule>
  </conditionalFormatting>
  <conditionalFormatting sqref="P53 T53">
    <cfRule type="cellIs" dxfId="1200" priority="1295" operator="equal">
      <formula>"NG"</formula>
    </cfRule>
  </conditionalFormatting>
  <conditionalFormatting sqref="P53 T53">
    <cfRule type="cellIs" dxfId="1199" priority="1296" operator="equal">
      <formula>"OK"</formula>
    </cfRule>
  </conditionalFormatting>
  <conditionalFormatting sqref="L53">
    <cfRule type="expression" dxfId="1198" priority="1298">
      <formula>ISBLANK($K53)</formula>
    </cfRule>
  </conditionalFormatting>
  <conditionalFormatting sqref="I66">
    <cfRule type="expression" dxfId="1197" priority="1285">
      <formula>ISBLANK($L66)</formula>
    </cfRule>
  </conditionalFormatting>
  <conditionalFormatting sqref="K66">
    <cfRule type="expression" dxfId="1196" priority="1272">
      <formula>ISBLANK($L66)</formula>
    </cfRule>
  </conditionalFormatting>
  <conditionalFormatting sqref="U66">
    <cfRule type="expression" dxfId="1195" priority="1283">
      <formula>ISBLANK($L66)</formula>
    </cfRule>
  </conditionalFormatting>
  <conditionalFormatting sqref="I66">
    <cfRule type="expression" dxfId="1194" priority="1273">
      <formula>ISBLANK($L66)</formula>
    </cfRule>
  </conditionalFormatting>
  <conditionalFormatting sqref="J66">
    <cfRule type="expression" dxfId="1193" priority="1274">
      <formula>ISBLANK($L66)</formula>
    </cfRule>
  </conditionalFormatting>
  <conditionalFormatting sqref="S66">
    <cfRule type="expression" dxfId="1192" priority="1277">
      <formula>ISBLANK($L66)</formula>
    </cfRule>
  </conditionalFormatting>
  <conditionalFormatting sqref="H66">
    <cfRule type="expression" dxfId="1191" priority="1276">
      <formula>ISBLANK($L66)</formula>
    </cfRule>
  </conditionalFormatting>
  <conditionalFormatting sqref="M66 Q66:R66 T66:V66 A66 O66 C66:F66">
    <cfRule type="expression" dxfId="1190" priority="1278">
      <formula>ISBLANK($L66)</formula>
    </cfRule>
  </conditionalFormatting>
  <conditionalFormatting sqref="P66">
    <cfRule type="expression" dxfId="1189" priority="1279">
      <formula>ISBLANK($L66)</formula>
    </cfRule>
  </conditionalFormatting>
  <conditionalFormatting sqref="P66 T66">
    <cfRule type="cellIs" dxfId="1188" priority="1280" operator="equal">
      <formula>"Pending"</formula>
    </cfRule>
  </conditionalFormatting>
  <conditionalFormatting sqref="P66 T66">
    <cfRule type="cellIs" dxfId="1187" priority="1281" operator="equal">
      <formula>"NG"</formula>
    </cfRule>
  </conditionalFormatting>
  <conditionalFormatting sqref="P66 T66">
    <cfRule type="cellIs" dxfId="1186" priority="1282" operator="equal">
      <formula>"OK"</formula>
    </cfRule>
  </conditionalFormatting>
  <conditionalFormatting sqref="L66">
    <cfRule type="expression" dxfId="1185" priority="1284">
      <formula>ISBLANK($K66)</formula>
    </cfRule>
  </conditionalFormatting>
  <conditionalFormatting sqref="I75 I79:I80 I77">
    <cfRule type="expression" dxfId="1184" priority="1271">
      <formula>ISBLANK($L75)</formula>
    </cfRule>
  </conditionalFormatting>
  <conditionalFormatting sqref="U80">
    <cfRule type="expression" dxfId="1183" priority="1269">
      <formula>ISBLANK($L80)</formula>
    </cfRule>
  </conditionalFormatting>
  <conditionalFormatting sqref="I80">
    <cfRule type="expression" dxfId="1182" priority="1259">
      <formula>ISBLANK($L80)</formula>
    </cfRule>
  </conditionalFormatting>
  <conditionalFormatting sqref="J80">
    <cfRule type="expression" dxfId="1181" priority="1260">
      <formula>ISBLANK($L80)</formula>
    </cfRule>
  </conditionalFormatting>
  <conditionalFormatting sqref="S80">
    <cfRule type="expression" dxfId="1180" priority="1263">
      <formula>ISBLANK($L80)</formula>
    </cfRule>
  </conditionalFormatting>
  <conditionalFormatting sqref="H80">
    <cfRule type="expression" dxfId="1179" priority="1262">
      <formula>ISBLANK($L80)</formula>
    </cfRule>
  </conditionalFormatting>
  <conditionalFormatting sqref="M80 Q80:R80 T80:V80 A80 O80 C80:G80">
    <cfRule type="expression" dxfId="1178" priority="1264">
      <formula>ISBLANK($L80)</formula>
    </cfRule>
  </conditionalFormatting>
  <conditionalFormatting sqref="P80">
    <cfRule type="expression" dxfId="1177" priority="1265">
      <formula>ISBLANK($L80)</formula>
    </cfRule>
  </conditionalFormatting>
  <conditionalFormatting sqref="P80 T80">
    <cfRule type="cellIs" dxfId="1176" priority="1266" operator="equal">
      <formula>"Pending"</formula>
    </cfRule>
  </conditionalFormatting>
  <conditionalFormatting sqref="P80 T80">
    <cfRule type="cellIs" dxfId="1175" priority="1267" operator="equal">
      <formula>"NG"</formula>
    </cfRule>
  </conditionalFormatting>
  <conditionalFormatting sqref="P80 T80">
    <cfRule type="cellIs" dxfId="1174" priority="1268" operator="equal">
      <formula>"OK"</formula>
    </cfRule>
  </conditionalFormatting>
  <conditionalFormatting sqref="L80">
    <cfRule type="expression" dxfId="1173" priority="1270">
      <formula>ISBLANK($K80)</formula>
    </cfRule>
  </conditionalFormatting>
  <conditionalFormatting sqref="I75">
    <cfRule type="expression" dxfId="1172" priority="1247">
      <formula>ISBLANK($L75)</formula>
    </cfRule>
  </conditionalFormatting>
  <conditionalFormatting sqref="K75">
    <cfRule type="expression" dxfId="1171" priority="1246">
      <formula>ISBLANK($L75)</formula>
    </cfRule>
  </conditionalFormatting>
  <conditionalFormatting sqref="U75">
    <cfRule type="expression" dxfId="1170" priority="1257">
      <formula>ISBLANK($L75)</formula>
    </cfRule>
  </conditionalFormatting>
  <conditionalFormatting sqref="I77">
    <cfRule type="expression" dxfId="1169" priority="1234">
      <formula>ISBLANK($L77)</formula>
    </cfRule>
  </conditionalFormatting>
  <conditionalFormatting sqref="J75">
    <cfRule type="expression" dxfId="1168" priority="1248">
      <formula>ISBLANK($L75)</formula>
    </cfRule>
  </conditionalFormatting>
  <conditionalFormatting sqref="S75">
    <cfRule type="expression" dxfId="1167" priority="1251">
      <formula>ISBLANK($L75)</formula>
    </cfRule>
  </conditionalFormatting>
  <conditionalFormatting sqref="H75">
    <cfRule type="expression" dxfId="1166" priority="1250">
      <formula>ISBLANK($L75)</formula>
    </cfRule>
  </conditionalFormatting>
  <conditionalFormatting sqref="M75 Q75:R75 T75:V75 A75 G75 C75:E75">
    <cfRule type="expression" dxfId="1165" priority="1252">
      <formula>ISBLANK($L75)</formula>
    </cfRule>
  </conditionalFormatting>
  <conditionalFormatting sqref="T75">
    <cfRule type="cellIs" dxfId="1164" priority="1254" operator="equal">
      <formula>"Pending"</formula>
    </cfRule>
  </conditionalFormatting>
  <conditionalFormatting sqref="T75">
    <cfRule type="cellIs" dxfId="1163" priority="1255" operator="equal">
      <formula>"NG"</formula>
    </cfRule>
  </conditionalFormatting>
  <conditionalFormatting sqref="T75">
    <cfRule type="cellIs" dxfId="1162" priority="1256" operator="equal">
      <formula>"OK"</formula>
    </cfRule>
  </conditionalFormatting>
  <conditionalFormatting sqref="L75">
    <cfRule type="expression" dxfId="1161" priority="1258">
      <formula>ISBLANK($K75)</formula>
    </cfRule>
  </conditionalFormatting>
  <conditionalFormatting sqref="K80">
    <cfRule type="expression" dxfId="1160" priority="1219">
      <formula>ISBLANK($L80)</formula>
    </cfRule>
  </conditionalFormatting>
  <conditionalFormatting sqref="U77">
    <cfRule type="expression" dxfId="1159" priority="1244">
      <formula>ISBLANK($L77)</formula>
    </cfRule>
  </conditionalFormatting>
  <conditionalFormatting sqref="K79">
    <cfRule type="expression" dxfId="1158" priority="1220">
      <formula>ISBLANK($L79)</formula>
    </cfRule>
  </conditionalFormatting>
  <conditionalFormatting sqref="J77">
    <cfRule type="expression" dxfId="1157" priority="1235">
      <formula>ISBLANK($L77)</formula>
    </cfRule>
  </conditionalFormatting>
  <conditionalFormatting sqref="S77">
    <cfRule type="expression" dxfId="1156" priority="1238">
      <formula>ISBLANK($L77)</formula>
    </cfRule>
  </conditionalFormatting>
  <conditionalFormatting sqref="H77">
    <cfRule type="expression" dxfId="1155" priority="1237">
      <formula>ISBLANK($L77)</formula>
    </cfRule>
  </conditionalFormatting>
  <conditionalFormatting sqref="M77 Q77:R77 T77:V77 A77 C77:G77">
    <cfRule type="expression" dxfId="1154" priority="1239">
      <formula>ISBLANK($L77)</formula>
    </cfRule>
  </conditionalFormatting>
  <conditionalFormatting sqref="T77">
    <cfRule type="cellIs" dxfId="1153" priority="1241" operator="equal">
      <formula>"Pending"</formula>
    </cfRule>
  </conditionalFormatting>
  <conditionalFormatting sqref="T77">
    <cfRule type="cellIs" dxfId="1152" priority="1242" operator="equal">
      <formula>"NG"</formula>
    </cfRule>
  </conditionalFormatting>
  <conditionalFormatting sqref="T77">
    <cfRule type="cellIs" dxfId="1151" priority="1243" operator="equal">
      <formula>"OK"</formula>
    </cfRule>
  </conditionalFormatting>
  <conditionalFormatting sqref="L77">
    <cfRule type="expression" dxfId="1150" priority="1245">
      <formula>ISBLANK($K77)</formula>
    </cfRule>
  </conditionalFormatting>
  <conditionalFormatting sqref="K77">
    <cfRule type="expression" dxfId="1149" priority="1233">
      <formula>ISBLANK($L77)</formula>
    </cfRule>
  </conditionalFormatting>
  <conditionalFormatting sqref="U79">
    <cfRule type="expression" dxfId="1148" priority="1231">
      <formula>ISBLANK($L79)</formula>
    </cfRule>
  </conditionalFormatting>
  <conditionalFormatting sqref="I79">
    <cfRule type="expression" dxfId="1147" priority="1221">
      <formula>ISBLANK($L79)</formula>
    </cfRule>
  </conditionalFormatting>
  <conditionalFormatting sqref="J79">
    <cfRule type="expression" dxfId="1146" priority="1222">
      <formula>ISBLANK($L79)</formula>
    </cfRule>
  </conditionalFormatting>
  <conditionalFormatting sqref="S79">
    <cfRule type="expression" dxfId="1145" priority="1225">
      <formula>ISBLANK($L79)</formula>
    </cfRule>
  </conditionalFormatting>
  <conditionalFormatting sqref="H79">
    <cfRule type="expression" dxfId="1144" priority="1224">
      <formula>ISBLANK($L79)</formula>
    </cfRule>
  </conditionalFormatting>
  <conditionalFormatting sqref="M79 Q79:R79 T79:V79 A79 C79:G79">
    <cfRule type="expression" dxfId="1143" priority="1226">
      <formula>ISBLANK($L79)</formula>
    </cfRule>
  </conditionalFormatting>
  <conditionalFormatting sqref="T79">
    <cfRule type="cellIs" dxfId="1142" priority="1228" operator="equal">
      <formula>"Pending"</formula>
    </cfRule>
  </conditionalFormatting>
  <conditionalFormatting sqref="T79">
    <cfRule type="cellIs" dxfId="1141" priority="1229" operator="equal">
      <formula>"NG"</formula>
    </cfRule>
  </conditionalFormatting>
  <conditionalFormatting sqref="T79">
    <cfRule type="cellIs" dxfId="1140" priority="1230" operator="equal">
      <formula>"OK"</formula>
    </cfRule>
  </conditionalFormatting>
  <conditionalFormatting sqref="L79">
    <cfRule type="expression" dxfId="1139" priority="1232">
      <formula>ISBLANK($K79)</formula>
    </cfRule>
  </conditionalFormatting>
  <conditionalFormatting sqref="F75">
    <cfRule type="expression" dxfId="1138" priority="1218">
      <formula>ISBLANK($L75)</formula>
    </cfRule>
  </conditionalFormatting>
  <conditionalFormatting sqref="I78">
    <cfRule type="expression" dxfId="1137" priority="1217">
      <formula>ISBLANK($L78)</formula>
    </cfRule>
  </conditionalFormatting>
  <conditionalFormatting sqref="K78">
    <cfRule type="expression" dxfId="1136" priority="1204">
      <formula>ISBLANK($L78)</formula>
    </cfRule>
  </conditionalFormatting>
  <conditionalFormatting sqref="U78">
    <cfRule type="expression" dxfId="1135" priority="1215">
      <formula>ISBLANK($L78)</formula>
    </cfRule>
  </conditionalFormatting>
  <conditionalFormatting sqref="I78">
    <cfRule type="expression" dxfId="1134" priority="1205">
      <formula>ISBLANK($L78)</formula>
    </cfRule>
  </conditionalFormatting>
  <conditionalFormatting sqref="J78">
    <cfRule type="expression" dxfId="1133" priority="1206">
      <formula>ISBLANK($L78)</formula>
    </cfRule>
  </conditionalFormatting>
  <conditionalFormatting sqref="S78">
    <cfRule type="expression" dxfId="1132" priority="1209">
      <formula>ISBLANK($L78)</formula>
    </cfRule>
  </conditionalFormatting>
  <conditionalFormatting sqref="H78">
    <cfRule type="expression" dxfId="1131" priority="1208">
      <formula>ISBLANK($L78)</formula>
    </cfRule>
  </conditionalFormatting>
  <conditionalFormatting sqref="M78 Q78:R78 T78:V78 A78 C78:G78">
    <cfRule type="expression" dxfId="1130" priority="1210">
      <formula>ISBLANK($L78)</formula>
    </cfRule>
  </conditionalFormatting>
  <conditionalFormatting sqref="T78">
    <cfRule type="cellIs" dxfId="1129" priority="1212" operator="equal">
      <formula>"Pending"</formula>
    </cfRule>
  </conditionalFormatting>
  <conditionalFormatting sqref="T78">
    <cfRule type="cellIs" dxfId="1128" priority="1213" operator="equal">
      <formula>"NG"</formula>
    </cfRule>
  </conditionalFormatting>
  <conditionalFormatting sqref="T78">
    <cfRule type="cellIs" dxfId="1127" priority="1214" operator="equal">
      <formula>"OK"</formula>
    </cfRule>
  </conditionalFormatting>
  <conditionalFormatting sqref="L78">
    <cfRule type="expression" dxfId="1126" priority="1216">
      <formula>ISBLANK($K78)</formula>
    </cfRule>
  </conditionalFormatting>
  <conditionalFormatting sqref="B9">
    <cfRule type="expression" dxfId="1125" priority="1193">
      <formula>ISBLANK($L9)</formula>
    </cfRule>
  </conditionalFormatting>
  <conditionalFormatting sqref="P9">
    <cfRule type="expression" dxfId="1124" priority="1194">
      <formula>ISBLANK($L9)</formula>
    </cfRule>
  </conditionalFormatting>
  <conditionalFormatting sqref="U9">
    <cfRule type="expression" dxfId="1123" priority="1195">
      <formula>ISBLANK($L9)</formula>
    </cfRule>
  </conditionalFormatting>
  <conditionalFormatting sqref="A9 T9:V9 Q9:R9 O9 M9 C9:G9">
    <cfRule type="expression" dxfId="1122" priority="1196">
      <formula>ISBLANK($L9)</formula>
    </cfRule>
  </conditionalFormatting>
  <conditionalFormatting sqref="T9 P9">
    <cfRule type="cellIs" dxfId="1121" priority="1197" operator="equal">
      <formula>"Pending"</formula>
    </cfRule>
  </conditionalFormatting>
  <conditionalFormatting sqref="T9 P9">
    <cfRule type="cellIs" dxfId="1120" priority="1198" operator="equal">
      <formula>"NG"</formula>
    </cfRule>
  </conditionalFormatting>
  <conditionalFormatting sqref="T9 P9">
    <cfRule type="cellIs" dxfId="1119" priority="1199" operator="equal">
      <formula>"OK"</formula>
    </cfRule>
  </conditionalFormatting>
  <conditionalFormatting sqref="S9">
    <cfRule type="expression" dxfId="1118" priority="1200">
      <formula>ISBLANK($L9)</formula>
    </cfRule>
  </conditionalFormatting>
  <conditionalFormatting sqref="L9">
    <cfRule type="expression" dxfId="1117" priority="1201">
      <formula>ISBLANK($K9)</formula>
    </cfRule>
  </conditionalFormatting>
  <conditionalFormatting sqref="I9">
    <cfRule type="expression" dxfId="1116" priority="1202">
      <formula>ISBLANK($L9)</formula>
    </cfRule>
  </conditionalFormatting>
  <conditionalFormatting sqref="K9">
    <cfRule type="expression" dxfId="1115" priority="1203">
      <formula>ISBLANK($L9)</formula>
    </cfRule>
  </conditionalFormatting>
  <conditionalFormatting sqref="J9">
    <cfRule type="expression" dxfId="1114" priority="1192">
      <formula>ISBLANK($L9)</formula>
    </cfRule>
  </conditionalFormatting>
  <conditionalFormatting sqref="B11">
    <cfRule type="expression" dxfId="1113" priority="1181">
      <formula>ISBLANK($L11)</formula>
    </cfRule>
  </conditionalFormatting>
  <conditionalFormatting sqref="P11">
    <cfRule type="expression" dxfId="1112" priority="1182">
      <formula>ISBLANK($L11)</formula>
    </cfRule>
  </conditionalFormatting>
  <conditionalFormatting sqref="U11">
    <cfRule type="expression" dxfId="1111" priority="1183">
      <formula>ISBLANK($L11)</formula>
    </cfRule>
  </conditionalFormatting>
  <conditionalFormatting sqref="A11 T11:V11 Q11:R11 O11 M11 C11:G11">
    <cfRule type="expression" dxfId="1110" priority="1184">
      <formula>ISBLANK($L11)</formula>
    </cfRule>
  </conditionalFormatting>
  <conditionalFormatting sqref="T11 P11">
    <cfRule type="cellIs" dxfId="1109" priority="1185" operator="equal">
      <formula>"Pending"</formula>
    </cfRule>
  </conditionalFormatting>
  <conditionalFormatting sqref="T11 P11">
    <cfRule type="cellIs" dxfId="1108" priority="1186" operator="equal">
      <formula>"NG"</formula>
    </cfRule>
  </conditionalFormatting>
  <conditionalFormatting sqref="T11 P11">
    <cfRule type="cellIs" dxfId="1107" priority="1187" operator="equal">
      <formula>"OK"</formula>
    </cfRule>
  </conditionalFormatting>
  <conditionalFormatting sqref="S11">
    <cfRule type="expression" dxfId="1106" priority="1188">
      <formula>ISBLANK($L11)</formula>
    </cfRule>
  </conditionalFormatting>
  <conditionalFormatting sqref="L11">
    <cfRule type="expression" dxfId="1105" priority="1189">
      <formula>ISBLANK($K11)</formula>
    </cfRule>
  </conditionalFormatting>
  <conditionalFormatting sqref="H11:I11">
    <cfRule type="expression" dxfId="1104" priority="1190">
      <formula>ISBLANK($L11)</formula>
    </cfRule>
  </conditionalFormatting>
  <conditionalFormatting sqref="K11">
    <cfRule type="expression" dxfId="1103" priority="1191">
      <formula>ISBLANK($L11)</formula>
    </cfRule>
  </conditionalFormatting>
  <conditionalFormatting sqref="J11">
    <cfRule type="expression" dxfId="1102" priority="1180">
      <formula>ISBLANK($L11)</formula>
    </cfRule>
  </conditionalFormatting>
  <conditionalFormatting sqref="B7">
    <cfRule type="expression" dxfId="1101" priority="1170">
      <formula>ISBLANK($L7)</formula>
    </cfRule>
  </conditionalFormatting>
  <conditionalFormatting sqref="P7">
    <cfRule type="expression" dxfId="1100" priority="1171">
      <formula>ISBLANK($L7)</formula>
    </cfRule>
  </conditionalFormatting>
  <conditionalFormatting sqref="U7">
    <cfRule type="expression" dxfId="1099" priority="1172">
      <formula>ISBLANK($L7)</formula>
    </cfRule>
  </conditionalFormatting>
  <conditionalFormatting sqref="C7:G7 M7 O7 Q7:R7 T7:V7 A7">
    <cfRule type="expression" dxfId="1098" priority="1173">
      <formula>ISBLANK($L7)</formula>
    </cfRule>
  </conditionalFormatting>
  <conditionalFormatting sqref="P7 T7">
    <cfRule type="cellIs" dxfId="1097" priority="1174" operator="equal">
      <formula>"Pending"</formula>
    </cfRule>
  </conditionalFormatting>
  <conditionalFormatting sqref="P7 T7">
    <cfRule type="cellIs" dxfId="1096" priority="1175" operator="equal">
      <formula>"NG"</formula>
    </cfRule>
  </conditionalFormatting>
  <conditionalFormatting sqref="P7 T7">
    <cfRule type="cellIs" dxfId="1095" priority="1176" operator="equal">
      <formula>"OK"</formula>
    </cfRule>
  </conditionalFormatting>
  <conditionalFormatting sqref="S7">
    <cfRule type="expression" dxfId="1094" priority="1177">
      <formula>ISBLANK($L7)</formula>
    </cfRule>
  </conditionalFormatting>
  <conditionalFormatting sqref="L7">
    <cfRule type="expression" dxfId="1093" priority="1178">
      <formula>ISBLANK($K7)</formula>
    </cfRule>
  </conditionalFormatting>
  <conditionalFormatting sqref="H7:I7">
    <cfRule type="expression" dxfId="1092" priority="1179">
      <formula>ISBLANK($L7)</formula>
    </cfRule>
  </conditionalFormatting>
  <conditionalFormatting sqref="J7">
    <cfRule type="expression" dxfId="1091" priority="1169">
      <formula>ISBLANK($L7)</formula>
    </cfRule>
  </conditionalFormatting>
  <conditionalFormatting sqref="K7">
    <cfRule type="expression" dxfId="1090" priority="1168">
      <formula>ISBLANK($L7)</formula>
    </cfRule>
  </conditionalFormatting>
  <conditionalFormatting sqref="B13">
    <cfRule type="expression" dxfId="1089" priority="1158">
      <formula>ISBLANK($L13)</formula>
    </cfRule>
  </conditionalFormatting>
  <conditionalFormatting sqref="H13">
    <cfRule type="expression" dxfId="1088" priority="1159">
      <formula>ISBLANK($L13)</formula>
    </cfRule>
  </conditionalFormatting>
  <conditionalFormatting sqref="S13">
    <cfRule type="expression" dxfId="1087" priority="1160">
      <formula>ISBLANK($L13)</formula>
    </cfRule>
  </conditionalFormatting>
  <conditionalFormatting sqref="M13 Q13:R13 T13:V13 A13:G13 O13">
    <cfRule type="expression" dxfId="1086" priority="1161">
      <formula>ISBLANK($L13)</formula>
    </cfRule>
  </conditionalFormatting>
  <conditionalFormatting sqref="P13">
    <cfRule type="expression" dxfId="1085" priority="1162">
      <formula>ISBLANK($L13)</formula>
    </cfRule>
  </conditionalFormatting>
  <conditionalFormatting sqref="P13 T13">
    <cfRule type="cellIs" dxfId="1084" priority="1163" operator="equal">
      <formula>"Pending"</formula>
    </cfRule>
  </conditionalFormatting>
  <conditionalFormatting sqref="P13 T13">
    <cfRule type="cellIs" dxfId="1083" priority="1164" operator="equal">
      <formula>"NG"</formula>
    </cfRule>
  </conditionalFormatting>
  <conditionalFormatting sqref="P13 T13">
    <cfRule type="cellIs" dxfId="1082" priority="1165" operator="equal">
      <formula>"OK"</formula>
    </cfRule>
  </conditionalFormatting>
  <conditionalFormatting sqref="U13">
    <cfRule type="expression" dxfId="1081" priority="1166">
      <formula>ISBLANK($L13)</formula>
    </cfRule>
  </conditionalFormatting>
  <conditionalFormatting sqref="L13">
    <cfRule type="expression" dxfId="1080" priority="1167">
      <formula>ISBLANK($K13)</formula>
    </cfRule>
  </conditionalFormatting>
  <conditionalFormatting sqref="J13">
    <cfRule type="expression" dxfId="1079" priority="1157">
      <formula>ISBLANK($L13)</formula>
    </cfRule>
  </conditionalFormatting>
  <conditionalFormatting sqref="I13">
    <cfRule type="expression" dxfId="1078" priority="1156">
      <formula>ISBLANK($L13)</formula>
    </cfRule>
  </conditionalFormatting>
  <conditionalFormatting sqref="K13">
    <cfRule type="expression" dxfId="1077" priority="1155">
      <formula>ISBLANK($L13)</formula>
    </cfRule>
  </conditionalFormatting>
  <conditionalFormatting sqref="B15">
    <cfRule type="expression" dxfId="1076" priority="1146">
      <formula>ISBLANK($L15)</formula>
    </cfRule>
  </conditionalFormatting>
  <conditionalFormatting sqref="S15">
    <cfRule type="expression" dxfId="1075" priority="1147">
      <formula>ISBLANK($L15)</formula>
    </cfRule>
  </conditionalFormatting>
  <conditionalFormatting sqref="M15 Q15:R15 T15:V15 A15:G15 O15">
    <cfRule type="expression" dxfId="1074" priority="1148">
      <formula>ISBLANK($L15)</formula>
    </cfRule>
  </conditionalFormatting>
  <conditionalFormatting sqref="P15">
    <cfRule type="expression" dxfId="1073" priority="1149">
      <formula>ISBLANK($L15)</formula>
    </cfRule>
  </conditionalFormatting>
  <conditionalFormatting sqref="P15 T15">
    <cfRule type="cellIs" dxfId="1072" priority="1150" operator="equal">
      <formula>"Pending"</formula>
    </cfRule>
  </conditionalFormatting>
  <conditionalFormatting sqref="P15 T15">
    <cfRule type="cellIs" dxfId="1071" priority="1151" operator="equal">
      <formula>"NG"</formula>
    </cfRule>
  </conditionalFormatting>
  <conditionalFormatting sqref="P15 T15">
    <cfRule type="cellIs" dxfId="1070" priority="1152" operator="equal">
      <formula>"OK"</formula>
    </cfRule>
  </conditionalFormatting>
  <conditionalFormatting sqref="U15">
    <cfRule type="expression" dxfId="1069" priority="1153">
      <formula>ISBLANK($L15)</formula>
    </cfRule>
  </conditionalFormatting>
  <conditionalFormatting sqref="L15">
    <cfRule type="expression" dxfId="1068" priority="1154">
      <formula>ISBLANK($K15)</formula>
    </cfRule>
  </conditionalFormatting>
  <conditionalFormatting sqref="J15">
    <cfRule type="expression" dxfId="1067" priority="1145">
      <formula>ISBLANK($L15)</formula>
    </cfRule>
  </conditionalFormatting>
  <conditionalFormatting sqref="H15">
    <cfRule type="expression" dxfId="1066" priority="1144">
      <formula>ISBLANK($L15)</formula>
    </cfRule>
  </conditionalFormatting>
  <conditionalFormatting sqref="I15">
    <cfRule type="expression" dxfId="1065" priority="1143">
      <formula>ISBLANK($L15)</formula>
    </cfRule>
  </conditionalFormatting>
  <conditionalFormatting sqref="K15">
    <cfRule type="expression" dxfId="1064" priority="1142">
      <formula>ISBLANK($L15)</formula>
    </cfRule>
  </conditionalFormatting>
  <conditionalFormatting sqref="I16">
    <cfRule type="expression" dxfId="1063" priority="1141">
      <formula>ISBLANK($L16)</formula>
    </cfRule>
  </conditionalFormatting>
  <conditionalFormatting sqref="B17">
    <cfRule type="expression" dxfId="1062" priority="1131">
      <formula>ISBLANK($L17)</formula>
    </cfRule>
  </conditionalFormatting>
  <conditionalFormatting sqref="S17">
    <cfRule type="expression" dxfId="1061" priority="1132">
      <formula>ISBLANK($L17)</formula>
    </cfRule>
  </conditionalFormatting>
  <conditionalFormatting sqref="M17 Q17:R17 T17:V17 A17:G17 O17">
    <cfRule type="expression" dxfId="1060" priority="1133">
      <formula>ISBLANK($L17)</formula>
    </cfRule>
  </conditionalFormatting>
  <conditionalFormatting sqref="P17">
    <cfRule type="expression" dxfId="1059" priority="1134">
      <formula>ISBLANK($L17)</formula>
    </cfRule>
  </conditionalFormatting>
  <conditionalFormatting sqref="P17 T17">
    <cfRule type="cellIs" dxfId="1058" priority="1135" operator="equal">
      <formula>"Pending"</formula>
    </cfRule>
  </conditionalFormatting>
  <conditionalFormatting sqref="P17 T17">
    <cfRule type="cellIs" dxfId="1057" priority="1136" operator="equal">
      <formula>"NG"</formula>
    </cfRule>
  </conditionalFormatting>
  <conditionalFormatting sqref="P17 T17">
    <cfRule type="cellIs" dxfId="1056" priority="1137" operator="equal">
      <formula>"OK"</formula>
    </cfRule>
  </conditionalFormatting>
  <conditionalFormatting sqref="U17">
    <cfRule type="expression" dxfId="1055" priority="1138">
      <formula>ISBLANK($L17)</formula>
    </cfRule>
  </conditionalFormatting>
  <conditionalFormatting sqref="L17">
    <cfRule type="expression" dxfId="1054" priority="1139">
      <formula>ISBLANK($K17)</formula>
    </cfRule>
  </conditionalFormatting>
  <conditionalFormatting sqref="K17">
    <cfRule type="expression" dxfId="1053" priority="1140">
      <formula>ISBLANK($L17)</formula>
    </cfRule>
  </conditionalFormatting>
  <conditionalFormatting sqref="J17">
    <cfRule type="expression" dxfId="1052" priority="1129">
      <formula>ISBLANK($L17)</formula>
    </cfRule>
  </conditionalFormatting>
  <conditionalFormatting sqref="H17">
    <cfRule type="expression" dxfId="1051" priority="1130">
      <formula>ISBLANK($L17)</formula>
    </cfRule>
  </conditionalFormatting>
  <conditionalFormatting sqref="I17">
    <cfRule type="expression" dxfId="1050" priority="1128">
      <formula>ISBLANK($L17)</formula>
    </cfRule>
  </conditionalFormatting>
  <conditionalFormatting sqref="I18">
    <cfRule type="expression" dxfId="1049" priority="1127">
      <formula>ISBLANK($L18)</formula>
    </cfRule>
  </conditionalFormatting>
  <conditionalFormatting sqref="B19">
    <cfRule type="expression" dxfId="1048" priority="1118">
      <formula>ISBLANK($L19)</formula>
    </cfRule>
  </conditionalFormatting>
  <conditionalFormatting sqref="S19">
    <cfRule type="expression" dxfId="1047" priority="1119">
      <formula>ISBLANK($L19)</formula>
    </cfRule>
  </conditionalFormatting>
  <conditionalFormatting sqref="M19 Q19:R19 T19:V19 A19:G19 O19">
    <cfRule type="expression" dxfId="1046" priority="1120">
      <formula>ISBLANK($L19)</formula>
    </cfRule>
  </conditionalFormatting>
  <conditionalFormatting sqref="P19">
    <cfRule type="expression" dxfId="1045" priority="1121">
      <formula>ISBLANK($L19)</formula>
    </cfRule>
  </conditionalFormatting>
  <conditionalFormatting sqref="P19 T19">
    <cfRule type="cellIs" dxfId="1044" priority="1122" operator="equal">
      <formula>"Pending"</formula>
    </cfRule>
  </conditionalFormatting>
  <conditionalFormatting sqref="P19 T19">
    <cfRule type="cellIs" dxfId="1043" priority="1123" operator="equal">
      <formula>"NG"</formula>
    </cfRule>
  </conditionalFormatting>
  <conditionalFormatting sqref="P19 T19">
    <cfRule type="cellIs" dxfId="1042" priority="1124" operator="equal">
      <formula>"OK"</formula>
    </cfRule>
  </conditionalFormatting>
  <conditionalFormatting sqref="U19">
    <cfRule type="expression" dxfId="1041" priority="1125">
      <formula>ISBLANK($L19)</formula>
    </cfRule>
  </conditionalFormatting>
  <conditionalFormatting sqref="L19">
    <cfRule type="expression" dxfId="1040" priority="1126">
      <formula>ISBLANK($K19)</formula>
    </cfRule>
  </conditionalFormatting>
  <conditionalFormatting sqref="H19">
    <cfRule type="expression" dxfId="1039" priority="1117">
      <formula>ISBLANK($L19)</formula>
    </cfRule>
  </conditionalFormatting>
  <conditionalFormatting sqref="I19">
    <cfRule type="expression" dxfId="1038" priority="1116">
      <formula>ISBLANK($L19)</formula>
    </cfRule>
  </conditionalFormatting>
  <conditionalFormatting sqref="J19">
    <cfRule type="expression" dxfId="1037" priority="1115">
      <formula>ISBLANK($L19)</formula>
    </cfRule>
  </conditionalFormatting>
  <conditionalFormatting sqref="K19">
    <cfRule type="expression" dxfId="1036" priority="1114">
      <formula>ISBLANK($L19)</formula>
    </cfRule>
  </conditionalFormatting>
  <conditionalFormatting sqref="P22">
    <cfRule type="expression" dxfId="1035" priority="1108">
      <formula>ISBLANK($L22)</formula>
    </cfRule>
  </conditionalFormatting>
  <conditionalFormatting sqref="B22">
    <cfRule type="expression" dxfId="1034" priority="1105">
      <formula>ISBLANK($L22)</formula>
    </cfRule>
  </conditionalFormatting>
  <conditionalFormatting sqref="S22">
    <cfRule type="expression" dxfId="1033" priority="1106">
      <formula>ISBLANK($L22)</formula>
    </cfRule>
  </conditionalFormatting>
  <conditionalFormatting sqref="M22 Q22:R22 T22:V22 A22:G22 O22">
    <cfRule type="expression" dxfId="1032" priority="1107">
      <formula>ISBLANK($L22)</formula>
    </cfRule>
  </conditionalFormatting>
  <conditionalFormatting sqref="P22 T22">
    <cfRule type="cellIs" dxfId="1031" priority="1109" operator="equal">
      <formula>"Pending"</formula>
    </cfRule>
  </conditionalFormatting>
  <conditionalFormatting sqref="P22 T22">
    <cfRule type="cellIs" dxfId="1030" priority="1110" operator="equal">
      <formula>"NG"</formula>
    </cfRule>
  </conditionalFormatting>
  <conditionalFormatting sqref="P22 T22">
    <cfRule type="cellIs" dxfId="1029" priority="1111" operator="equal">
      <formula>"OK"</formula>
    </cfRule>
  </conditionalFormatting>
  <conditionalFormatting sqref="U22">
    <cfRule type="expression" dxfId="1028" priority="1112">
      <formula>ISBLANK($L22)</formula>
    </cfRule>
  </conditionalFormatting>
  <conditionalFormatting sqref="L22">
    <cfRule type="expression" dxfId="1027" priority="1113">
      <formula>ISBLANK($K22)</formula>
    </cfRule>
  </conditionalFormatting>
  <conditionalFormatting sqref="H22">
    <cfRule type="expression" dxfId="1026" priority="1104">
      <formula>ISBLANK($L22)</formula>
    </cfRule>
  </conditionalFormatting>
  <conditionalFormatting sqref="I22">
    <cfRule type="expression" dxfId="1025" priority="1103">
      <formula>ISBLANK($L22)</formula>
    </cfRule>
  </conditionalFormatting>
  <conditionalFormatting sqref="J22">
    <cfRule type="expression" dxfId="1024" priority="1102">
      <formula>ISBLANK($L22)</formula>
    </cfRule>
  </conditionalFormatting>
  <conditionalFormatting sqref="K22">
    <cfRule type="expression" dxfId="1023" priority="1101">
      <formula>ISBLANK($L22)</formula>
    </cfRule>
  </conditionalFormatting>
  <conditionalFormatting sqref="I21">
    <cfRule type="expression" dxfId="1022" priority="1099">
      <formula>ISBLANK($L21)</formula>
    </cfRule>
  </conditionalFormatting>
  <conditionalFormatting sqref="I23">
    <cfRule type="expression" dxfId="1021" priority="1085">
      <formula>ISBLANK($L23)</formula>
    </cfRule>
  </conditionalFormatting>
  <conditionalFormatting sqref="B24">
    <cfRule type="expression" dxfId="1020" priority="1090">
      <formula>ISBLANK($L24)</formula>
    </cfRule>
  </conditionalFormatting>
  <conditionalFormatting sqref="S24">
    <cfRule type="expression" dxfId="1019" priority="1091">
      <formula>ISBLANK($L24)</formula>
    </cfRule>
  </conditionalFormatting>
  <conditionalFormatting sqref="M24 Q24:R24 T24:V24 A24:G24 O24">
    <cfRule type="expression" dxfId="1018" priority="1092">
      <formula>ISBLANK($L24)</formula>
    </cfRule>
  </conditionalFormatting>
  <conditionalFormatting sqref="P24">
    <cfRule type="expression" dxfId="1017" priority="1093">
      <formula>ISBLANK($L24)</formula>
    </cfRule>
  </conditionalFormatting>
  <conditionalFormatting sqref="P24 T24">
    <cfRule type="cellIs" dxfId="1016" priority="1094" operator="equal">
      <formula>"Pending"</formula>
    </cfRule>
  </conditionalFormatting>
  <conditionalFormatting sqref="P24 T24">
    <cfRule type="cellIs" dxfId="1015" priority="1095" operator="equal">
      <formula>"NG"</formula>
    </cfRule>
  </conditionalFormatting>
  <conditionalFormatting sqref="P24 T24">
    <cfRule type="cellIs" dxfId="1014" priority="1096" operator="equal">
      <formula>"OK"</formula>
    </cfRule>
  </conditionalFormatting>
  <conditionalFormatting sqref="U24">
    <cfRule type="expression" dxfId="1013" priority="1097">
      <formula>ISBLANK($L24)</formula>
    </cfRule>
  </conditionalFormatting>
  <conditionalFormatting sqref="L24">
    <cfRule type="expression" dxfId="1012" priority="1098">
      <formula>ISBLANK($K24)</formula>
    </cfRule>
  </conditionalFormatting>
  <conditionalFormatting sqref="J24">
    <cfRule type="expression" dxfId="1011" priority="1087">
      <formula>ISBLANK($L24)</formula>
    </cfRule>
  </conditionalFormatting>
  <conditionalFormatting sqref="H24">
    <cfRule type="expression" dxfId="1010" priority="1089">
      <formula>ISBLANK($L24)</formula>
    </cfRule>
  </conditionalFormatting>
  <conditionalFormatting sqref="I24">
    <cfRule type="expression" dxfId="1009" priority="1088">
      <formula>ISBLANK($L24)</formula>
    </cfRule>
  </conditionalFormatting>
  <conditionalFormatting sqref="K24">
    <cfRule type="expression" dxfId="1008" priority="1086">
      <formula>ISBLANK($L24)</formula>
    </cfRule>
  </conditionalFormatting>
  <conditionalFormatting sqref="I25">
    <cfRule type="expression" dxfId="1007" priority="1070">
      <formula>ISBLANK($L25)</formula>
    </cfRule>
  </conditionalFormatting>
  <conditionalFormatting sqref="B25">
    <cfRule type="expression" dxfId="1006" priority="1074">
      <formula>ISBLANK($L25)</formula>
    </cfRule>
  </conditionalFormatting>
  <conditionalFormatting sqref="H25">
    <cfRule type="expression" dxfId="1005" priority="1075">
      <formula>ISBLANK($L25)</formula>
    </cfRule>
  </conditionalFormatting>
  <conditionalFormatting sqref="S25">
    <cfRule type="expression" dxfId="1004" priority="1076">
      <formula>ISBLANK($L25)</formula>
    </cfRule>
  </conditionalFormatting>
  <conditionalFormatting sqref="M25 Q25:R25 T25:V25 A25:G25 O25">
    <cfRule type="expression" dxfId="1003" priority="1077">
      <formula>ISBLANK($L25)</formula>
    </cfRule>
  </conditionalFormatting>
  <conditionalFormatting sqref="P25">
    <cfRule type="expression" dxfId="1002" priority="1078">
      <formula>ISBLANK($L25)</formula>
    </cfRule>
  </conditionalFormatting>
  <conditionalFormatting sqref="P25 T25">
    <cfRule type="cellIs" dxfId="1001" priority="1079" operator="equal">
      <formula>"Pending"</formula>
    </cfRule>
  </conditionalFormatting>
  <conditionalFormatting sqref="P25 T25">
    <cfRule type="cellIs" dxfId="1000" priority="1080" operator="equal">
      <formula>"NG"</formula>
    </cfRule>
  </conditionalFormatting>
  <conditionalFormatting sqref="P25 T25">
    <cfRule type="cellIs" dxfId="999" priority="1081" operator="equal">
      <formula>"OK"</formula>
    </cfRule>
  </conditionalFormatting>
  <conditionalFormatting sqref="U25">
    <cfRule type="expression" dxfId="998" priority="1082">
      <formula>ISBLANK($L25)</formula>
    </cfRule>
  </conditionalFormatting>
  <conditionalFormatting sqref="L25">
    <cfRule type="expression" dxfId="997" priority="1083">
      <formula>ISBLANK($K25)</formula>
    </cfRule>
  </conditionalFormatting>
  <conditionalFormatting sqref="K25">
    <cfRule type="expression" dxfId="996" priority="1084">
      <formula>ISBLANK($L25)</formula>
    </cfRule>
  </conditionalFormatting>
  <conditionalFormatting sqref="I27">
    <cfRule type="expression" dxfId="995" priority="1058">
      <formula>ISBLANK($L27)</formula>
    </cfRule>
  </conditionalFormatting>
  <conditionalFormatting sqref="J25">
    <cfRule type="expression" dxfId="994" priority="1072">
      <formula>ISBLANK($L25)</formula>
    </cfRule>
  </conditionalFormatting>
  <conditionalFormatting sqref="K27">
    <cfRule type="expression" dxfId="993" priority="1057">
      <formula>ISBLANK($L27)</formula>
    </cfRule>
  </conditionalFormatting>
  <conditionalFormatting sqref="K29">
    <cfRule type="expression" dxfId="992" priority="1044">
      <formula>ISBLANK($L29)</formula>
    </cfRule>
  </conditionalFormatting>
  <conditionalFormatting sqref="J27">
    <cfRule type="expression" dxfId="991" priority="1059">
      <formula>ISBLANK($L27)</formula>
    </cfRule>
  </conditionalFormatting>
  <conditionalFormatting sqref="S27">
    <cfRule type="expression" dxfId="990" priority="1062">
      <formula>ISBLANK($L27)</formula>
    </cfRule>
  </conditionalFormatting>
  <conditionalFormatting sqref="P27">
    <cfRule type="expression" dxfId="989" priority="1064">
      <formula>ISBLANK($L27)</formula>
    </cfRule>
  </conditionalFormatting>
  <conditionalFormatting sqref="U27">
    <cfRule type="expression" dxfId="988" priority="1068">
      <formula>ISBLANK($L27)</formula>
    </cfRule>
  </conditionalFormatting>
  <conditionalFormatting sqref="B27">
    <cfRule type="expression" dxfId="987" priority="1061">
      <formula>ISBLANK($L27)</formula>
    </cfRule>
  </conditionalFormatting>
  <conditionalFormatting sqref="M27 Q27:R27 T27:V27 A27:G27 O27">
    <cfRule type="expression" dxfId="986" priority="1063">
      <formula>ISBLANK($L27)</formula>
    </cfRule>
  </conditionalFormatting>
  <conditionalFormatting sqref="P27 T27">
    <cfRule type="cellIs" dxfId="985" priority="1065" operator="equal">
      <formula>"Pending"</formula>
    </cfRule>
  </conditionalFormatting>
  <conditionalFormatting sqref="P27 T27">
    <cfRule type="cellIs" dxfId="984" priority="1066" operator="equal">
      <formula>"NG"</formula>
    </cfRule>
  </conditionalFormatting>
  <conditionalFormatting sqref="P27 T27">
    <cfRule type="cellIs" dxfId="983" priority="1067" operator="equal">
      <formula>"OK"</formula>
    </cfRule>
  </conditionalFormatting>
  <conditionalFormatting sqref="L27">
    <cfRule type="expression" dxfId="982" priority="1069">
      <formula>ISBLANK($K27)</formula>
    </cfRule>
  </conditionalFormatting>
  <conditionalFormatting sqref="I29">
    <cfRule type="expression" dxfId="981" priority="1045">
      <formula>ISBLANK($L29)</formula>
    </cfRule>
  </conditionalFormatting>
  <conditionalFormatting sqref="I31">
    <cfRule type="expression" dxfId="980" priority="1030">
      <formula>ISBLANK($L31)</formula>
    </cfRule>
  </conditionalFormatting>
  <conditionalFormatting sqref="H27">
    <cfRule type="expression" dxfId="979" priority="1060">
      <formula>ISBLANK($L27)</formula>
    </cfRule>
  </conditionalFormatting>
  <conditionalFormatting sqref="B29">
    <cfRule type="expression" dxfId="978" priority="1048">
      <formula>ISBLANK($L29)</formula>
    </cfRule>
  </conditionalFormatting>
  <conditionalFormatting sqref="S29">
    <cfRule type="expression" dxfId="977" priority="1049">
      <formula>ISBLANK($L29)</formula>
    </cfRule>
  </conditionalFormatting>
  <conditionalFormatting sqref="M29 Q29:R29 T29:V29 A29:G29 O29">
    <cfRule type="expression" dxfId="976" priority="1050">
      <formula>ISBLANK($L29)</formula>
    </cfRule>
  </conditionalFormatting>
  <conditionalFormatting sqref="P29">
    <cfRule type="expression" dxfId="975" priority="1051">
      <formula>ISBLANK($L29)</formula>
    </cfRule>
  </conditionalFormatting>
  <conditionalFormatting sqref="P29 T29">
    <cfRule type="cellIs" dxfId="974" priority="1052" operator="equal">
      <formula>"Pending"</formula>
    </cfRule>
  </conditionalFormatting>
  <conditionalFormatting sqref="P29 T29">
    <cfRule type="cellIs" dxfId="973" priority="1053" operator="equal">
      <formula>"NG"</formula>
    </cfRule>
  </conditionalFormatting>
  <conditionalFormatting sqref="P29 T29">
    <cfRule type="cellIs" dxfId="972" priority="1054" operator="equal">
      <formula>"OK"</formula>
    </cfRule>
  </conditionalFormatting>
  <conditionalFormatting sqref="U29">
    <cfRule type="expression" dxfId="971" priority="1055">
      <formula>ISBLANK($L29)</formula>
    </cfRule>
  </conditionalFormatting>
  <conditionalFormatting sqref="L29">
    <cfRule type="expression" dxfId="970" priority="1056">
      <formula>ISBLANK($K29)</formula>
    </cfRule>
  </conditionalFormatting>
  <conditionalFormatting sqref="J29">
    <cfRule type="expression" dxfId="969" priority="1047">
      <formula>ISBLANK($L29)</formula>
    </cfRule>
  </conditionalFormatting>
  <conditionalFormatting sqref="H29">
    <cfRule type="expression" dxfId="968" priority="1046">
      <formula>ISBLANK($L29)</formula>
    </cfRule>
  </conditionalFormatting>
  <conditionalFormatting sqref="J31">
    <cfRule type="expression" dxfId="967" priority="1031">
      <formula>ISBLANK($L31)</formula>
    </cfRule>
  </conditionalFormatting>
  <conditionalFormatting sqref="J33">
    <cfRule type="expression" dxfId="966" priority="1017">
      <formula>ISBLANK($L33)</formula>
    </cfRule>
  </conditionalFormatting>
  <conditionalFormatting sqref="H31">
    <cfRule type="expression" dxfId="965" priority="1033">
      <formula>ISBLANK($L31)</formula>
    </cfRule>
  </conditionalFormatting>
  <conditionalFormatting sqref="I33">
    <cfRule type="expression" dxfId="964" priority="1018">
      <formula>ISBLANK($L33)</formula>
    </cfRule>
  </conditionalFormatting>
  <conditionalFormatting sqref="K31">
    <cfRule type="expression" dxfId="963" priority="1032">
      <formula>ISBLANK($L31)</formula>
    </cfRule>
  </conditionalFormatting>
  <conditionalFormatting sqref="B31">
    <cfRule type="expression" dxfId="962" priority="1035">
      <formula>ISBLANK($L31)</formula>
    </cfRule>
  </conditionalFormatting>
  <conditionalFormatting sqref="S31">
    <cfRule type="expression" dxfId="961" priority="1036">
      <formula>ISBLANK($L31)</formula>
    </cfRule>
  </conditionalFormatting>
  <conditionalFormatting sqref="M31 Q31:R31 T31:V31 A31:G31 O31">
    <cfRule type="expression" dxfId="960" priority="1037">
      <formula>ISBLANK($L31)</formula>
    </cfRule>
  </conditionalFormatting>
  <conditionalFormatting sqref="P31">
    <cfRule type="expression" dxfId="959" priority="1038">
      <formula>ISBLANK($L31)</formula>
    </cfRule>
  </conditionalFormatting>
  <conditionalFormatting sqref="P31 T31">
    <cfRule type="cellIs" dxfId="958" priority="1039" operator="equal">
      <formula>"Pending"</formula>
    </cfRule>
  </conditionalFormatting>
  <conditionalFormatting sqref="P31 T31">
    <cfRule type="cellIs" dxfId="957" priority="1040" operator="equal">
      <formula>"NG"</formula>
    </cfRule>
  </conditionalFormatting>
  <conditionalFormatting sqref="P31 T31">
    <cfRule type="cellIs" dxfId="956" priority="1041" operator="equal">
      <formula>"OK"</formula>
    </cfRule>
  </conditionalFormatting>
  <conditionalFormatting sqref="U31">
    <cfRule type="expression" dxfId="955" priority="1042">
      <formula>ISBLANK($L31)</formula>
    </cfRule>
  </conditionalFormatting>
  <conditionalFormatting sqref="L31">
    <cfRule type="expression" dxfId="954" priority="1043">
      <formula>ISBLANK($K31)</formula>
    </cfRule>
  </conditionalFormatting>
  <conditionalFormatting sqref="H33">
    <cfRule type="expression" dxfId="953" priority="1020">
      <formula>ISBLANK($L33)</formula>
    </cfRule>
  </conditionalFormatting>
  <conditionalFormatting sqref="K46">
    <cfRule type="expression" dxfId="952" priority="938">
      <formula>ISBLANK($L46)</formula>
    </cfRule>
  </conditionalFormatting>
  <conditionalFormatting sqref="M33 Q33:R33 T33:V33 A33:G33 O33">
    <cfRule type="expression" dxfId="951" priority="1022">
      <formula>ISBLANK($L33)</formula>
    </cfRule>
  </conditionalFormatting>
  <conditionalFormatting sqref="U33">
    <cfRule type="expression" dxfId="950" priority="1027">
      <formula>ISBLANK($L33)</formula>
    </cfRule>
  </conditionalFormatting>
  <conditionalFormatting sqref="I46">
    <cfRule type="expression" dxfId="949" priority="939">
      <formula>ISBLANK($L46)</formula>
    </cfRule>
  </conditionalFormatting>
  <conditionalFormatting sqref="K60">
    <cfRule type="expression" dxfId="948" priority="858">
      <formula>ISBLANK($L60)</formula>
    </cfRule>
  </conditionalFormatting>
  <conditionalFormatting sqref="S33">
    <cfRule type="expression" dxfId="947" priority="1021">
      <formula>ISBLANK($L33)</formula>
    </cfRule>
  </conditionalFormatting>
  <conditionalFormatting sqref="B33">
    <cfRule type="expression" dxfId="946" priority="1019">
      <formula>ISBLANK($L33)</formula>
    </cfRule>
  </conditionalFormatting>
  <conditionalFormatting sqref="B46">
    <cfRule type="expression" dxfId="945" priority="941">
      <formula>ISBLANK($L46)</formula>
    </cfRule>
  </conditionalFormatting>
  <conditionalFormatting sqref="P33">
    <cfRule type="expression" dxfId="944" priority="1023">
      <formula>ISBLANK($L33)</formula>
    </cfRule>
  </conditionalFormatting>
  <conditionalFormatting sqref="P33 T33">
    <cfRule type="cellIs" dxfId="943" priority="1024" operator="equal">
      <formula>"Pending"</formula>
    </cfRule>
  </conditionalFormatting>
  <conditionalFormatting sqref="P33 T33">
    <cfRule type="cellIs" dxfId="942" priority="1025" operator="equal">
      <formula>"NG"</formula>
    </cfRule>
  </conditionalFormatting>
  <conditionalFormatting sqref="P33 T33">
    <cfRule type="cellIs" dxfId="941" priority="1026" operator="equal">
      <formula>"OK"</formula>
    </cfRule>
  </conditionalFormatting>
  <conditionalFormatting sqref="L33">
    <cfRule type="expression" dxfId="940" priority="1028">
      <formula>ISBLANK($K33)</formula>
    </cfRule>
  </conditionalFormatting>
  <conditionalFormatting sqref="K33">
    <cfRule type="expression" dxfId="939" priority="1029">
      <formula>ISBLANK($L33)</formula>
    </cfRule>
  </conditionalFormatting>
  <conditionalFormatting sqref="U48">
    <cfRule type="expression" dxfId="938" priority="1015">
      <formula>ISBLANK($L48)</formula>
    </cfRule>
  </conditionalFormatting>
  <conditionalFormatting sqref="I48">
    <cfRule type="expression" dxfId="937" priority="1005">
      <formula>ISBLANK($L48)</formula>
    </cfRule>
  </conditionalFormatting>
  <conditionalFormatting sqref="J48">
    <cfRule type="expression" dxfId="936" priority="1006">
      <formula>ISBLANK($L48)</formula>
    </cfRule>
  </conditionalFormatting>
  <conditionalFormatting sqref="S48">
    <cfRule type="expression" dxfId="935" priority="1009">
      <formula>ISBLANK($L48)</formula>
    </cfRule>
  </conditionalFormatting>
  <conditionalFormatting sqref="B48">
    <cfRule type="expression" dxfId="934" priority="1007">
      <formula>ISBLANK($L48)</formula>
    </cfRule>
  </conditionalFormatting>
  <conditionalFormatting sqref="H48">
    <cfRule type="expression" dxfId="933" priority="1008">
      <formula>ISBLANK($L48)</formula>
    </cfRule>
  </conditionalFormatting>
  <conditionalFormatting sqref="M48 Q48:R48 T48:V48 A48:G48 O42 O44:O48">
    <cfRule type="expression" dxfId="932" priority="1010">
      <formula>ISBLANK($L42)</formula>
    </cfRule>
  </conditionalFormatting>
  <conditionalFormatting sqref="P42 P44:P48">
    <cfRule type="expression" dxfId="931" priority="1011">
      <formula>ISBLANK($L42)</formula>
    </cfRule>
  </conditionalFormatting>
  <conditionalFormatting sqref="T48 P42 P44:P48">
    <cfRule type="cellIs" dxfId="930" priority="1012" operator="equal">
      <formula>"Pending"</formula>
    </cfRule>
  </conditionalFormatting>
  <conditionalFormatting sqref="T48 P42 P44:P48">
    <cfRule type="cellIs" dxfId="929" priority="1013" operator="equal">
      <formula>"NG"</formula>
    </cfRule>
  </conditionalFormatting>
  <conditionalFormatting sqref="T48 P42 P44:P48">
    <cfRule type="cellIs" dxfId="928" priority="1014" operator="equal">
      <formula>"OK"</formula>
    </cfRule>
  </conditionalFormatting>
  <conditionalFormatting sqref="L48">
    <cfRule type="expression" dxfId="927" priority="1016">
      <formula>ISBLANK($K48)</formula>
    </cfRule>
  </conditionalFormatting>
  <conditionalFormatting sqref="I42 I47:I48 I44:I45">
    <cfRule type="expression" dxfId="926" priority="993">
      <formula>ISBLANK($L42)</formula>
    </cfRule>
  </conditionalFormatting>
  <conditionalFormatting sqref="K42">
    <cfRule type="expression" dxfId="925" priority="992">
      <formula>ISBLANK($L42)</formula>
    </cfRule>
  </conditionalFormatting>
  <conditionalFormatting sqref="U42">
    <cfRule type="expression" dxfId="924" priority="1003">
      <formula>ISBLANK($L42)</formula>
    </cfRule>
  </conditionalFormatting>
  <conditionalFormatting sqref="I44">
    <cfRule type="expression" dxfId="923" priority="980">
      <formula>ISBLANK($L44)</formula>
    </cfRule>
  </conditionalFormatting>
  <conditionalFormatting sqref="J42">
    <cfRule type="expression" dxfId="922" priority="994">
      <formula>ISBLANK($L42)</formula>
    </cfRule>
  </conditionalFormatting>
  <conditionalFormatting sqref="S42">
    <cfRule type="expression" dxfId="921" priority="997">
      <formula>ISBLANK($L42)</formula>
    </cfRule>
  </conditionalFormatting>
  <conditionalFormatting sqref="B42">
    <cfRule type="expression" dxfId="920" priority="995">
      <formula>ISBLANK($L42)</formula>
    </cfRule>
  </conditionalFormatting>
  <conditionalFormatting sqref="H42">
    <cfRule type="expression" dxfId="919" priority="996">
      <formula>ISBLANK($L42)</formula>
    </cfRule>
  </conditionalFormatting>
  <conditionalFormatting sqref="M42 Q42:R42 T42:V42 A42:G42 O42">
    <cfRule type="expression" dxfId="918" priority="998">
      <formula>ISBLANK($L42)</formula>
    </cfRule>
  </conditionalFormatting>
  <conditionalFormatting sqref="P42">
    <cfRule type="expression" dxfId="917" priority="999">
      <formula>ISBLANK($L42)</formula>
    </cfRule>
  </conditionalFormatting>
  <conditionalFormatting sqref="P42 T42">
    <cfRule type="cellIs" dxfId="916" priority="1000" operator="equal">
      <formula>"Pending"</formula>
    </cfRule>
  </conditionalFormatting>
  <conditionalFormatting sqref="P42 T42">
    <cfRule type="cellIs" dxfId="915" priority="1001" operator="equal">
      <formula>"NG"</formula>
    </cfRule>
  </conditionalFormatting>
  <conditionalFormatting sqref="P42 T42">
    <cfRule type="cellIs" dxfId="914" priority="1002" operator="equal">
      <formula>"OK"</formula>
    </cfRule>
  </conditionalFormatting>
  <conditionalFormatting sqref="L42">
    <cfRule type="expression" dxfId="913" priority="1004">
      <formula>ISBLANK($K42)</formula>
    </cfRule>
  </conditionalFormatting>
  <conditionalFormatting sqref="K44">
    <cfRule type="expression" dxfId="912" priority="979">
      <formula>ISBLANK($L44)</formula>
    </cfRule>
  </conditionalFormatting>
  <conditionalFormatting sqref="U44">
    <cfRule type="expression" dxfId="911" priority="990">
      <formula>ISBLANK($L44)</formula>
    </cfRule>
  </conditionalFormatting>
  <conditionalFormatting sqref="I45">
    <cfRule type="expression" dxfId="910" priority="967">
      <formula>ISBLANK($L45)</formula>
    </cfRule>
  </conditionalFormatting>
  <conditionalFormatting sqref="J44">
    <cfRule type="expression" dxfId="909" priority="981">
      <formula>ISBLANK($L44)</formula>
    </cfRule>
  </conditionalFormatting>
  <conditionalFormatting sqref="S44">
    <cfRule type="expression" dxfId="908" priority="984">
      <formula>ISBLANK($L44)</formula>
    </cfRule>
  </conditionalFormatting>
  <conditionalFormatting sqref="B44">
    <cfRule type="expression" dxfId="907" priority="982">
      <formula>ISBLANK($L44)</formula>
    </cfRule>
  </conditionalFormatting>
  <conditionalFormatting sqref="H44">
    <cfRule type="expression" dxfId="906" priority="983">
      <formula>ISBLANK($L44)</formula>
    </cfRule>
  </conditionalFormatting>
  <conditionalFormatting sqref="M44 Q44:R44 T44:V44 A44:G44 O44">
    <cfRule type="expression" dxfId="905" priority="985">
      <formula>ISBLANK($L44)</formula>
    </cfRule>
  </conditionalFormatting>
  <conditionalFormatting sqref="P44">
    <cfRule type="expression" dxfId="904" priority="986">
      <formula>ISBLANK($L44)</formula>
    </cfRule>
  </conditionalFormatting>
  <conditionalFormatting sqref="P44 T44">
    <cfRule type="cellIs" dxfId="903" priority="987" operator="equal">
      <formula>"Pending"</formula>
    </cfRule>
  </conditionalFormatting>
  <conditionalFormatting sqref="P44 T44">
    <cfRule type="cellIs" dxfId="902" priority="988" operator="equal">
      <formula>"NG"</formula>
    </cfRule>
  </conditionalFormatting>
  <conditionalFormatting sqref="P44 T44">
    <cfRule type="cellIs" dxfId="901" priority="989" operator="equal">
      <formula>"OK"</formula>
    </cfRule>
  </conditionalFormatting>
  <conditionalFormatting sqref="L44">
    <cfRule type="expression" dxfId="900" priority="991">
      <formula>ISBLANK($K44)</formula>
    </cfRule>
  </conditionalFormatting>
  <conditionalFormatting sqref="K48">
    <cfRule type="expression" dxfId="899" priority="952">
      <formula>ISBLANK($L48)</formula>
    </cfRule>
  </conditionalFormatting>
  <conditionalFormatting sqref="U45">
    <cfRule type="expression" dxfId="898" priority="977">
      <formula>ISBLANK($L45)</formula>
    </cfRule>
  </conditionalFormatting>
  <conditionalFormatting sqref="K47">
    <cfRule type="expression" dxfId="897" priority="953">
      <formula>ISBLANK($L47)</formula>
    </cfRule>
  </conditionalFormatting>
  <conditionalFormatting sqref="J45">
    <cfRule type="expression" dxfId="896" priority="968">
      <formula>ISBLANK($L45)</formula>
    </cfRule>
  </conditionalFormatting>
  <conditionalFormatting sqref="S45">
    <cfRule type="expression" dxfId="895" priority="971">
      <formula>ISBLANK($L45)</formula>
    </cfRule>
  </conditionalFormatting>
  <conditionalFormatting sqref="B45">
    <cfRule type="expression" dxfId="894" priority="969">
      <formula>ISBLANK($L45)</formula>
    </cfRule>
  </conditionalFormatting>
  <conditionalFormatting sqref="H45">
    <cfRule type="expression" dxfId="893" priority="970">
      <formula>ISBLANK($L45)</formula>
    </cfRule>
  </conditionalFormatting>
  <conditionalFormatting sqref="M45 Q45:R45 T45:V45 A45:G45 O45">
    <cfRule type="expression" dxfId="892" priority="972">
      <formula>ISBLANK($L45)</formula>
    </cfRule>
  </conditionalFormatting>
  <conditionalFormatting sqref="P45">
    <cfRule type="expression" dxfId="891" priority="973">
      <formula>ISBLANK($L45)</formula>
    </cfRule>
  </conditionalFormatting>
  <conditionalFormatting sqref="P45 T45">
    <cfRule type="cellIs" dxfId="890" priority="974" operator="equal">
      <formula>"Pending"</formula>
    </cfRule>
  </conditionalFormatting>
  <conditionalFormatting sqref="P45 T45">
    <cfRule type="cellIs" dxfId="889" priority="975" operator="equal">
      <formula>"NG"</formula>
    </cfRule>
  </conditionalFormatting>
  <conditionalFormatting sqref="P45 T45">
    <cfRule type="cellIs" dxfId="888" priority="976" operator="equal">
      <formula>"OK"</formula>
    </cfRule>
  </conditionalFormatting>
  <conditionalFormatting sqref="L45">
    <cfRule type="expression" dxfId="887" priority="978">
      <formula>ISBLANK($K45)</formula>
    </cfRule>
  </conditionalFormatting>
  <conditionalFormatting sqref="K45">
    <cfRule type="expression" dxfId="886" priority="966">
      <formula>ISBLANK($L45)</formula>
    </cfRule>
  </conditionalFormatting>
  <conditionalFormatting sqref="U47">
    <cfRule type="expression" dxfId="885" priority="964">
      <formula>ISBLANK($L47)</formula>
    </cfRule>
  </conditionalFormatting>
  <conditionalFormatting sqref="I47">
    <cfRule type="expression" dxfId="884" priority="954">
      <formula>ISBLANK($L47)</formula>
    </cfRule>
  </conditionalFormatting>
  <conditionalFormatting sqref="J47">
    <cfRule type="expression" dxfId="883" priority="955">
      <formula>ISBLANK($L47)</formula>
    </cfRule>
  </conditionalFormatting>
  <conditionalFormatting sqref="S47">
    <cfRule type="expression" dxfId="882" priority="958">
      <formula>ISBLANK($L47)</formula>
    </cfRule>
  </conditionalFormatting>
  <conditionalFormatting sqref="B47">
    <cfRule type="expression" dxfId="881" priority="956">
      <formula>ISBLANK($L47)</formula>
    </cfRule>
  </conditionalFormatting>
  <conditionalFormatting sqref="H47">
    <cfRule type="expression" dxfId="880" priority="957">
      <formula>ISBLANK($L47)</formula>
    </cfRule>
  </conditionalFormatting>
  <conditionalFormatting sqref="M47 Q47:R47 T47:V47 A47:G47 O47">
    <cfRule type="expression" dxfId="879" priority="959">
      <formula>ISBLANK($L47)</formula>
    </cfRule>
  </conditionalFormatting>
  <conditionalFormatting sqref="P47">
    <cfRule type="expression" dxfId="878" priority="960">
      <formula>ISBLANK($L47)</formula>
    </cfRule>
  </conditionalFormatting>
  <conditionalFormatting sqref="P47 T47">
    <cfRule type="cellIs" dxfId="877" priority="961" operator="equal">
      <formula>"Pending"</formula>
    </cfRule>
  </conditionalFormatting>
  <conditionalFormatting sqref="P47 T47">
    <cfRule type="cellIs" dxfId="876" priority="962" operator="equal">
      <formula>"NG"</formula>
    </cfRule>
  </conditionalFormatting>
  <conditionalFormatting sqref="P47 T47">
    <cfRule type="cellIs" dxfId="875" priority="963" operator="equal">
      <formula>"OK"</formula>
    </cfRule>
  </conditionalFormatting>
  <conditionalFormatting sqref="L47">
    <cfRule type="expression" dxfId="874" priority="965">
      <formula>ISBLANK($K47)</formula>
    </cfRule>
  </conditionalFormatting>
  <conditionalFormatting sqref="I46">
    <cfRule type="expression" dxfId="873" priority="951">
      <formula>ISBLANK($L46)</formula>
    </cfRule>
  </conditionalFormatting>
  <conditionalFormatting sqref="K72">
    <cfRule type="expression" dxfId="872" priority="790">
      <formula>ISBLANK($L72)</formula>
    </cfRule>
  </conditionalFormatting>
  <conditionalFormatting sqref="U46">
    <cfRule type="expression" dxfId="871" priority="949">
      <formula>ISBLANK($L46)</formula>
    </cfRule>
  </conditionalFormatting>
  <conditionalFormatting sqref="I60">
    <cfRule type="expression" dxfId="870" priority="859">
      <formula>ISBLANK($L60)</formula>
    </cfRule>
  </conditionalFormatting>
  <conditionalFormatting sqref="J46">
    <cfRule type="expression" dxfId="869" priority="940">
      <formula>ISBLANK($L46)</formula>
    </cfRule>
  </conditionalFormatting>
  <conditionalFormatting sqref="S46">
    <cfRule type="expression" dxfId="868" priority="943">
      <formula>ISBLANK($L46)</formula>
    </cfRule>
  </conditionalFormatting>
  <conditionalFormatting sqref="H46">
    <cfRule type="expression" dxfId="867" priority="942">
      <formula>ISBLANK($L46)</formula>
    </cfRule>
  </conditionalFormatting>
  <conditionalFormatting sqref="M46 Q46:R46 T46:V46 A46:G46 O46">
    <cfRule type="expression" dxfId="866" priority="944">
      <formula>ISBLANK($L46)</formula>
    </cfRule>
  </conditionalFormatting>
  <conditionalFormatting sqref="P46">
    <cfRule type="expression" dxfId="865" priority="945">
      <formula>ISBLANK($L46)</formula>
    </cfRule>
  </conditionalFormatting>
  <conditionalFormatting sqref="P46 T46">
    <cfRule type="cellIs" dxfId="864" priority="946" operator="equal">
      <formula>"Pending"</formula>
    </cfRule>
  </conditionalFormatting>
  <conditionalFormatting sqref="P46 T46">
    <cfRule type="cellIs" dxfId="863" priority="947" operator="equal">
      <formula>"NG"</formula>
    </cfRule>
  </conditionalFormatting>
  <conditionalFormatting sqref="P46 T46">
    <cfRule type="cellIs" dxfId="862" priority="948" operator="equal">
      <formula>"OK"</formula>
    </cfRule>
  </conditionalFormatting>
  <conditionalFormatting sqref="L46">
    <cfRule type="expression" dxfId="861" priority="950">
      <formula>ISBLANK($K46)</formula>
    </cfRule>
  </conditionalFormatting>
  <conditionalFormatting sqref="I56">
    <cfRule type="expression" dxfId="860" priority="926">
      <formula>ISBLANK($L56)</formula>
    </cfRule>
  </conditionalFormatting>
  <conditionalFormatting sqref="K61">
    <cfRule type="expression" dxfId="859" priority="873">
      <formula>ISBLANK($L61)</formula>
    </cfRule>
  </conditionalFormatting>
  <conditionalFormatting sqref="K56">
    <cfRule type="expression" dxfId="858" priority="925">
      <formula>ISBLANK($L56)</formula>
    </cfRule>
  </conditionalFormatting>
  <conditionalFormatting sqref="U56">
    <cfRule type="expression" dxfId="857" priority="936">
      <formula>ISBLANK($L56)</formula>
    </cfRule>
  </conditionalFormatting>
  <conditionalFormatting sqref="J56">
    <cfRule type="expression" dxfId="856" priority="927">
      <formula>ISBLANK($L56)</formula>
    </cfRule>
  </conditionalFormatting>
  <conditionalFormatting sqref="S56">
    <cfRule type="expression" dxfId="855" priority="930">
      <formula>ISBLANK($L56)</formula>
    </cfRule>
  </conditionalFormatting>
  <conditionalFormatting sqref="B56:B63 B65:B69 B71:B75 B77:B81 B83:B116">
    <cfRule type="expression" dxfId="854" priority="928">
      <formula>ISBLANK($L56)</formula>
    </cfRule>
  </conditionalFormatting>
  <conditionalFormatting sqref="H56">
    <cfRule type="expression" dxfId="853" priority="929">
      <formula>ISBLANK($L56)</formula>
    </cfRule>
  </conditionalFormatting>
  <conditionalFormatting sqref="M56 Q56:R56 T56:V56 A56:G56 B57:B63 B65:B69 B71:B75 B77:B81 B83:B116">
    <cfRule type="expression" dxfId="852" priority="931">
      <formula>ISBLANK($L56)</formula>
    </cfRule>
  </conditionalFormatting>
  <conditionalFormatting sqref="T56">
    <cfRule type="cellIs" dxfId="851" priority="933" operator="equal">
      <formula>"Pending"</formula>
    </cfRule>
  </conditionalFormatting>
  <conditionalFormatting sqref="T56">
    <cfRule type="cellIs" dxfId="850" priority="934" operator="equal">
      <formula>"NG"</formula>
    </cfRule>
  </conditionalFormatting>
  <conditionalFormatting sqref="T56">
    <cfRule type="cellIs" dxfId="849" priority="935" operator="equal">
      <formula>"OK"</formula>
    </cfRule>
  </conditionalFormatting>
  <conditionalFormatting sqref="L56">
    <cfRule type="expression" dxfId="848" priority="937">
      <formula>ISBLANK($K56)</formula>
    </cfRule>
  </conditionalFormatting>
  <conditionalFormatting sqref="U62">
    <cfRule type="expression" dxfId="847" priority="923">
      <formula>ISBLANK($L62)</formula>
    </cfRule>
  </conditionalFormatting>
  <conditionalFormatting sqref="I62">
    <cfRule type="expression" dxfId="846" priority="913">
      <formula>ISBLANK($L62)</formula>
    </cfRule>
  </conditionalFormatting>
  <conditionalFormatting sqref="J62">
    <cfRule type="expression" dxfId="845" priority="914">
      <formula>ISBLANK($L62)</formula>
    </cfRule>
  </conditionalFormatting>
  <conditionalFormatting sqref="S62">
    <cfRule type="expression" dxfId="844" priority="917">
      <formula>ISBLANK($L62)</formula>
    </cfRule>
  </conditionalFormatting>
  <conditionalFormatting sqref="H62">
    <cfRule type="expression" dxfId="843" priority="916">
      <formula>ISBLANK($L62)</formula>
    </cfRule>
  </conditionalFormatting>
  <conditionalFormatting sqref="M62 Q62:R62 T62:V62 A62 C62:G62">
    <cfRule type="expression" dxfId="842" priority="918">
      <formula>ISBLANK($L62)</formula>
    </cfRule>
  </conditionalFormatting>
  <conditionalFormatting sqref="T62">
    <cfRule type="cellIs" dxfId="841" priority="920" operator="equal">
      <formula>"Pending"</formula>
    </cfRule>
  </conditionalFormatting>
  <conditionalFormatting sqref="T62">
    <cfRule type="cellIs" dxfId="840" priority="921" operator="equal">
      <formula>"NG"</formula>
    </cfRule>
  </conditionalFormatting>
  <conditionalFormatting sqref="T62">
    <cfRule type="cellIs" dxfId="839" priority="922" operator="equal">
      <formula>"OK"</formula>
    </cfRule>
  </conditionalFormatting>
  <conditionalFormatting sqref="L62">
    <cfRule type="expression" dxfId="838" priority="924">
      <formula>ISBLANK($K62)</formula>
    </cfRule>
  </conditionalFormatting>
  <conditionalFormatting sqref="I58:I59 I61:I62">
    <cfRule type="expression" dxfId="837" priority="912">
      <formula>ISBLANK($L58)</formula>
    </cfRule>
  </conditionalFormatting>
  <conditionalFormatting sqref="I58">
    <cfRule type="expression" dxfId="836" priority="900">
      <formula>ISBLANK($L58)</formula>
    </cfRule>
  </conditionalFormatting>
  <conditionalFormatting sqref="K58">
    <cfRule type="expression" dxfId="835" priority="899">
      <formula>ISBLANK($L58)</formula>
    </cfRule>
  </conditionalFormatting>
  <conditionalFormatting sqref="U58">
    <cfRule type="expression" dxfId="834" priority="910">
      <formula>ISBLANK($L58)</formula>
    </cfRule>
  </conditionalFormatting>
  <conditionalFormatting sqref="I59">
    <cfRule type="expression" dxfId="833" priority="887">
      <formula>ISBLANK($L59)</formula>
    </cfRule>
  </conditionalFormatting>
  <conditionalFormatting sqref="J58">
    <cfRule type="expression" dxfId="832" priority="901">
      <formula>ISBLANK($L58)</formula>
    </cfRule>
  </conditionalFormatting>
  <conditionalFormatting sqref="S58">
    <cfRule type="expression" dxfId="831" priority="904">
      <formula>ISBLANK($L58)</formula>
    </cfRule>
  </conditionalFormatting>
  <conditionalFormatting sqref="H58">
    <cfRule type="expression" dxfId="830" priority="903">
      <formula>ISBLANK($L58)</formula>
    </cfRule>
  </conditionalFormatting>
  <conditionalFormatting sqref="M58 Q58:R58 T58:V58 A58 C58:G58">
    <cfRule type="expression" dxfId="829" priority="905">
      <formula>ISBLANK($L58)</formula>
    </cfRule>
  </conditionalFormatting>
  <conditionalFormatting sqref="T58">
    <cfRule type="cellIs" dxfId="828" priority="907" operator="equal">
      <formula>"Pending"</formula>
    </cfRule>
  </conditionalFormatting>
  <conditionalFormatting sqref="T58">
    <cfRule type="cellIs" dxfId="827" priority="908" operator="equal">
      <formula>"NG"</formula>
    </cfRule>
  </conditionalFormatting>
  <conditionalFormatting sqref="T58">
    <cfRule type="cellIs" dxfId="826" priority="909" operator="equal">
      <formula>"OK"</formula>
    </cfRule>
  </conditionalFormatting>
  <conditionalFormatting sqref="L58">
    <cfRule type="expression" dxfId="825" priority="911">
      <formula>ISBLANK($K58)</formula>
    </cfRule>
  </conditionalFormatting>
  <conditionalFormatting sqref="K62">
    <cfRule type="expression" dxfId="824" priority="872">
      <formula>ISBLANK($L62)</formula>
    </cfRule>
  </conditionalFormatting>
  <conditionalFormatting sqref="U59">
    <cfRule type="expression" dxfId="823" priority="897">
      <formula>ISBLANK($L59)</formula>
    </cfRule>
  </conditionalFormatting>
  <conditionalFormatting sqref="J59">
    <cfRule type="expression" dxfId="822" priority="888">
      <formula>ISBLANK($L59)</formula>
    </cfRule>
  </conditionalFormatting>
  <conditionalFormatting sqref="S59">
    <cfRule type="expression" dxfId="821" priority="891">
      <formula>ISBLANK($L59)</formula>
    </cfRule>
  </conditionalFormatting>
  <conditionalFormatting sqref="H59">
    <cfRule type="expression" dxfId="820" priority="890">
      <formula>ISBLANK($L59)</formula>
    </cfRule>
  </conditionalFormatting>
  <conditionalFormatting sqref="M59 Q59:R59 T59:V59 A59 C59:G59">
    <cfRule type="expression" dxfId="819" priority="892">
      <formula>ISBLANK($L59)</formula>
    </cfRule>
  </conditionalFormatting>
  <conditionalFormatting sqref="T59">
    <cfRule type="cellIs" dxfId="818" priority="894" operator="equal">
      <formula>"Pending"</formula>
    </cfRule>
  </conditionalFormatting>
  <conditionalFormatting sqref="T59">
    <cfRule type="cellIs" dxfId="817" priority="895" operator="equal">
      <formula>"NG"</formula>
    </cfRule>
  </conditionalFormatting>
  <conditionalFormatting sqref="T59">
    <cfRule type="cellIs" dxfId="816" priority="896" operator="equal">
      <formula>"OK"</formula>
    </cfRule>
  </conditionalFormatting>
  <conditionalFormatting sqref="L59">
    <cfRule type="expression" dxfId="815" priority="898">
      <formula>ISBLANK($K59)</formula>
    </cfRule>
  </conditionalFormatting>
  <conditionalFormatting sqref="K59">
    <cfRule type="expression" dxfId="814" priority="886">
      <formula>ISBLANK($L59)</formula>
    </cfRule>
  </conditionalFormatting>
  <conditionalFormatting sqref="U61">
    <cfRule type="expression" dxfId="813" priority="884">
      <formula>ISBLANK($L61)</formula>
    </cfRule>
  </conditionalFormatting>
  <conditionalFormatting sqref="I61">
    <cfRule type="expression" dxfId="812" priority="874">
      <formula>ISBLANK($L61)</formula>
    </cfRule>
  </conditionalFormatting>
  <conditionalFormatting sqref="J61">
    <cfRule type="expression" dxfId="811" priority="875">
      <formula>ISBLANK($L61)</formula>
    </cfRule>
  </conditionalFormatting>
  <conditionalFormatting sqref="S61">
    <cfRule type="expression" dxfId="810" priority="878">
      <formula>ISBLANK($L61)</formula>
    </cfRule>
  </conditionalFormatting>
  <conditionalFormatting sqref="H61">
    <cfRule type="expression" dxfId="809" priority="877">
      <formula>ISBLANK($L61)</formula>
    </cfRule>
  </conditionalFormatting>
  <conditionalFormatting sqref="M61 Q61:R61 T61:V61 A61 C61:G61">
    <cfRule type="expression" dxfId="808" priority="879">
      <formula>ISBLANK($L61)</formula>
    </cfRule>
  </conditionalFormatting>
  <conditionalFormatting sqref="T61">
    <cfRule type="cellIs" dxfId="807" priority="881" operator="equal">
      <formula>"Pending"</formula>
    </cfRule>
  </conditionalFormatting>
  <conditionalFormatting sqref="T61">
    <cfRule type="cellIs" dxfId="806" priority="882" operator="equal">
      <formula>"NG"</formula>
    </cfRule>
  </conditionalFormatting>
  <conditionalFormatting sqref="T61">
    <cfRule type="cellIs" dxfId="805" priority="883" operator="equal">
      <formula>"OK"</formula>
    </cfRule>
  </conditionalFormatting>
  <conditionalFormatting sqref="L61">
    <cfRule type="expression" dxfId="804" priority="885">
      <formula>ISBLANK($K61)</formula>
    </cfRule>
  </conditionalFormatting>
  <conditionalFormatting sqref="I60">
    <cfRule type="expression" dxfId="803" priority="871">
      <formula>ISBLANK($L60)</formula>
    </cfRule>
  </conditionalFormatting>
  <conditionalFormatting sqref="J87">
    <cfRule type="expression" dxfId="802" priority="777">
      <formula>ISBLANK($L87)</formula>
    </cfRule>
  </conditionalFormatting>
  <conditionalFormatting sqref="U60">
    <cfRule type="expression" dxfId="801" priority="869">
      <formula>ISBLANK($L60)</formula>
    </cfRule>
  </conditionalFormatting>
  <conditionalFormatting sqref="I72">
    <cfRule type="expression" dxfId="800" priority="791">
      <formula>ISBLANK($L72)</formula>
    </cfRule>
  </conditionalFormatting>
  <conditionalFormatting sqref="J60">
    <cfRule type="expression" dxfId="799" priority="860">
      <formula>ISBLANK($L60)</formula>
    </cfRule>
  </conditionalFormatting>
  <conditionalFormatting sqref="S60">
    <cfRule type="expression" dxfId="798" priority="863">
      <formula>ISBLANK($L60)</formula>
    </cfRule>
  </conditionalFormatting>
  <conditionalFormatting sqref="H60">
    <cfRule type="expression" dxfId="797" priority="862">
      <formula>ISBLANK($L60)</formula>
    </cfRule>
  </conditionalFormatting>
  <conditionalFormatting sqref="M60 Q60:R60 T60:V60 A60 C60:G60">
    <cfRule type="expression" dxfId="796" priority="864">
      <formula>ISBLANK($L60)</formula>
    </cfRule>
  </conditionalFormatting>
  <conditionalFormatting sqref="T60">
    <cfRule type="cellIs" dxfId="795" priority="866" operator="equal">
      <formula>"Pending"</formula>
    </cfRule>
  </conditionalFormatting>
  <conditionalFormatting sqref="T60">
    <cfRule type="cellIs" dxfId="794" priority="867" operator="equal">
      <formula>"NG"</formula>
    </cfRule>
  </conditionalFormatting>
  <conditionalFormatting sqref="T60">
    <cfRule type="cellIs" dxfId="793" priority="868" operator="equal">
      <formula>"OK"</formula>
    </cfRule>
  </conditionalFormatting>
  <conditionalFormatting sqref="L60">
    <cfRule type="expression" dxfId="792" priority="870">
      <formula>ISBLANK($K60)</formula>
    </cfRule>
  </conditionalFormatting>
  <conditionalFormatting sqref="I69 I73:I74 I71">
    <cfRule type="expression" dxfId="791" priority="857">
      <formula>ISBLANK($L69)</formula>
    </cfRule>
  </conditionalFormatting>
  <conditionalFormatting sqref="U74">
    <cfRule type="expression" dxfId="790" priority="855">
      <formula>ISBLANK($L74)</formula>
    </cfRule>
  </conditionalFormatting>
  <conditionalFormatting sqref="I74">
    <cfRule type="expression" dxfId="789" priority="845">
      <formula>ISBLANK($L74)</formula>
    </cfRule>
  </conditionalFormatting>
  <conditionalFormatting sqref="J74">
    <cfRule type="expression" dxfId="788" priority="846">
      <formula>ISBLANK($L74)</formula>
    </cfRule>
  </conditionalFormatting>
  <conditionalFormatting sqref="S74">
    <cfRule type="expression" dxfId="787" priority="849">
      <formula>ISBLANK($L74)</formula>
    </cfRule>
  </conditionalFormatting>
  <conditionalFormatting sqref="H74">
    <cfRule type="expression" dxfId="786" priority="848">
      <formula>ISBLANK($L74)</formula>
    </cfRule>
  </conditionalFormatting>
  <conditionalFormatting sqref="M74 Q74:R74 T74:V74 A74 C74:G74">
    <cfRule type="expression" dxfId="785" priority="850">
      <formula>ISBLANK($L74)</formula>
    </cfRule>
  </conditionalFormatting>
  <conditionalFormatting sqref="T74">
    <cfRule type="cellIs" dxfId="784" priority="852" operator="equal">
      <formula>"Pending"</formula>
    </cfRule>
  </conditionalFormatting>
  <conditionalFormatting sqref="T74">
    <cfRule type="cellIs" dxfId="783" priority="853" operator="equal">
      <formula>"NG"</formula>
    </cfRule>
  </conditionalFormatting>
  <conditionalFormatting sqref="T74">
    <cfRule type="cellIs" dxfId="782" priority="854" operator="equal">
      <formula>"OK"</formula>
    </cfRule>
  </conditionalFormatting>
  <conditionalFormatting sqref="L74">
    <cfRule type="expression" dxfId="781" priority="856">
      <formula>ISBLANK($K74)</formula>
    </cfRule>
  </conditionalFormatting>
  <conditionalFormatting sqref="I69">
    <cfRule type="expression" dxfId="780" priority="833">
      <formula>ISBLANK($L69)</formula>
    </cfRule>
  </conditionalFormatting>
  <conditionalFormatting sqref="K69">
    <cfRule type="expression" dxfId="779" priority="832">
      <formula>ISBLANK($L69)</formula>
    </cfRule>
  </conditionalFormatting>
  <conditionalFormatting sqref="U69">
    <cfRule type="expression" dxfId="778" priority="843">
      <formula>ISBLANK($L69)</formula>
    </cfRule>
  </conditionalFormatting>
  <conditionalFormatting sqref="I71">
    <cfRule type="expression" dxfId="777" priority="820">
      <formula>ISBLANK($L71)</formula>
    </cfRule>
  </conditionalFormatting>
  <conditionalFormatting sqref="J69">
    <cfRule type="expression" dxfId="776" priority="834">
      <formula>ISBLANK($L69)</formula>
    </cfRule>
  </conditionalFormatting>
  <conditionalFormatting sqref="S69">
    <cfRule type="expression" dxfId="775" priority="837">
      <formula>ISBLANK($L69)</formula>
    </cfRule>
  </conditionalFormatting>
  <conditionalFormatting sqref="M69 Q69:R69 T69:V69 A69 G69 C69:E69">
    <cfRule type="expression" dxfId="774" priority="838">
      <formula>ISBLANK($L69)</formula>
    </cfRule>
  </conditionalFormatting>
  <conditionalFormatting sqref="T69">
    <cfRule type="cellIs" dxfId="773" priority="840" operator="equal">
      <formula>"Pending"</formula>
    </cfRule>
  </conditionalFormatting>
  <conditionalFormatting sqref="T69">
    <cfRule type="cellIs" dxfId="772" priority="841" operator="equal">
      <formula>"NG"</formula>
    </cfRule>
  </conditionalFormatting>
  <conditionalFormatting sqref="T69">
    <cfRule type="cellIs" dxfId="771" priority="842" operator="equal">
      <formula>"OK"</formula>
    </cfRule>
  </conditionalFormatting>
  <conditionalFormatting sqref="L69">
    <cfRule type="expression" dxfId="770" priority="844">
      <formula>ISBLANK($K69)</formula>
    </cfRule>
  </conditionalFormatting>
  <conditionalFormatting sqref="K74">
    <cfRule type="expression" dxfId="769" priority="805">
      <formula>ISBLANK($L74)</formula>
    </cfRule>
  </conditionalFormatting>
  <conditionalFormatting sqref="U71">
    <cfRule type="expression" dxfId="768" priority="830">
      <formula>ISBLANK($L71)</formula>
    </cfRule>
  </conditionalFormatting>
  <conditionalFormatting sqref="K73">
    <cfRule type="expression" dxfId="767" priority="806">
      <formula>ISBLANK($L73)</formula>
    </cfRule>
  </conditionalFormatting>
  <conditionalFormatting sqref="J71">
    <cfRule type="expression" dxfId="766" priority="821">
      <formula>ISBLANK($L71)</formula>
    </cfRule>
  </conditionalFormatting>
  <conditionalFormatting sqref="S71">
    <cfRule type="expression" dxfId="765" priority="824">
      <formula>ISBLANK($L71)</formula>
    </cfRule>
  </conditionalFormatting>
  <conditionalFormatting sqref="H71">
    <cfRule type="expression" dxfId="764" priority="823">
      <formula>ISBLANK($L71)</formula>
    </cfRule>
  </conditionalFormatting>
  <conditionalFormatting sqref="M71 Q71:R71 T71:V71 A71 C71:G71">
    <cfRule type="expression" dxfId="763" priority="825">
      <formula>ISBLANK($L71)</formula>
    </cfRule>
  </conditionalFormatting>
  <conditionalFormatting sqref="T71">
    <cfRule type="cellIs" dxfId="762" priority="827" operator="equal">
      <formula>"Pending"</formula>
    </cfRule>
  </conditionalFormatting>
  <conditionalFormatting sqref="T71">
    <cfRule type="cellIs" dxfId="761" priority="828" operator="equal">
      <formula>"NG"</formula>
    </cfRule>
  </conditionalFormatting>
  <conditionalFormatting sqref="T71">
    <cfRule type="cellIs" dxfId="760" priority="829" operator="equal">
      <formula>"OK"</formula>
    </cfRule>
  </conditionalFormatting>
  <conditionalFormatting sqref="L71">
    <cfRule type="expression" dxfId="759" priority="831">
      <formula>ISBLANK($K71)</formula>
    </cfRule>
  </conditionalFormatting>
  <conditionalFormatting sqref="K71">
    <cfRule type="expression" dxfId="758" priority="819">
      <formula>ISBLANK($L71)</formula>
    </cfRule>
  </conditionalFormatting>
  <conditionalFormatting sqref="U73">
    <cfRule type="expression" dxfId="757" priority="817">
      <formula>ISBLANK($L73)</formula>
    </cfRule>
  </conditionalFormatting>
  <conditionalFormatting sqref="I73">
    <cfRule type="expression" dxfId="756" priority="807">
      <formula>ISBLANK($L73)</formula>
    </cfRule>
  </conditionalFormatting>
  <conditionalFormatting sqref="J73">
    <cfRule type="expression" dxfId="755" priority="808">
      <formula>ISBLANK($L73)</formula>
    </cfRule>
  </conditionalFormatting>
  <conditionalFormatting sqref="S73">
    <cfRule type="expression" dxfId="754" priority="811">
      <formula>ISBLANK($L73)</formula>
    </cfRule>
  </conditionalFormatting>
  <conditionalFormatting sqref="H73">
    <cfRule type="expression" dxfId="753" priority="810">
      <formula>ISBLANK($L73)</formula>
    </cfRule>
  </conditionalFormatting>
  <conditionalFormatting sqref="M73 Q73:R73 T73:V73 A73 C73:G73">
    <cfRule type="expression" dxfId="752" priority="812">
      <formula>ISBLANK($L73)</formula>
    </cfRule>
  </conditionalFormatting>
  <conditionalFormatting sqref="T73">
    <cfRule type="cellIs" dxfId="751" priority="814" operator="equal">
      <formula>"Pending"</formula>
    </cfRule>
  </conditionalFormatting>
  <conditionalFormatting sqref="T73">
    <cfRule type="cellIs" dxfId="750" priority="815" operator="equal">
      <formula>"NG"</formula>
    </cfRule>
  </conditionalFormatting>
  <conditionalFormatting sqref="T73">
    <cfRule type="cellIs" dxfId="749" priority="816" operator="equal">
      <formula>"OK"</formula>
    </cfRule>
  </conditionalFormatting>
  <conditionalFormatting sqref="L73">
    <cfRule type="expression" dxfId="748" priority="818">
      <formula>ISBLANK($K73)</formula>
    </cfRule>
  </conditionalFormatting>
  <conditionalFormatting sqref="F69">
    <cfRule type="expression" dxfId="747" priority="804">
      <formula>ISBLANK($L69)</formula>
    </cfRule>
  </conditionalFormatting>
  <conditionalFormatting sqref="I72">
    <cfRule type="expression" dxfId="746" priority="803">
      <formula>ISBLANK($L72)</formula>
    </cfRule>
  </conditionalFormatting>
  <conditionalFormatting sqref="K89">
    <cfRule type="expression" dxfId="745" priority="764">
      <formula>ISBLANK($L89)</formula>
    </cfRule>
  </conditionalFormatting>
  <conditionalFormatting sqref="U72">
    <cfRule type="expression" dxfId="744" priority="801">
      <formula>ISBLANK($L72)</formula>
    </cfRule>
  </conditionalFormatting>
  <conditionalFormatting sqref="K87">
    <cfRule type="expression" dxfId="743" priority="778">
      <formula>ISBLANK($L87)</formula>
    </cfRule>
  </conditionalFormatting>
  <conditionalFormatting sqref="J72">
    <cfRule type="expression" dxfId="742" priority="792">
      <formula>ISBLANK($L72)</formula>
    </cfRule>
  </conditionalFormatting>
  <conditionalFormatting sqref="S72">
    <cfRule type="expression" dxfId="741" priority="795">
      <formula>ISBLANK($L72)</formula>
    </cfRule>
  </conditionalFormatting>
  <conditionalFormatting sqref="H87">
    <cfRule type="expression" dxfId="740" priority="780">
      <formula>ISBLANK($L87)</formula>
    </cfRule>
  </conditionalFormatting>
  <conditionalFormatting sqref="H72">
    <cfRule type="expression" dxfId="739" priority="794">
      <formula>ISBLANK($L72)</formula>
    </cfRule>
  </conditionalFormatting>
  <conditionalFormatting sqref="M72 Q72:R72 T72:V72 A72 C72:G72">
    <cfRule type="expression" dxfId="738" priority="796">
      <formula>ISBLANK($L72)</formula>
    </cfRule>
  </conditionalFormatting>
  <conditionalFormatting sqref="T72">
    <cfRule type="cellIs" dxfId="737" priority="798" operator="equal">
      <formula>"Pending"</formula>
    </cfRule>
  </conditionalFormatting>
  <conditionalFormatting sqref="T72">
    <cfRule type="cellIs" dxfId="736" priority="799" operator="equal">
      <formula>"NG"</formula>
    </cfRule>
  </conditionalFormatting>
  <conditionalFormatting sqref="T72">
    <cfRule type="cellIs" dxfId="735" priority="800" operator="equal">
      <formula>"OK"</formula>
    </cfRule>
  </conditionalFormatting>
  <conditionalFormatting sqref="L72">
    <cfRule type="expression" dxfId="734" priority="802">
      <formula>ISBLANK($K72)</formula>
    </cfRule>
  </conditionalFormatting>
  <conditionalFormatting sqref="M87 Q87:R87 T87:V87 A87 E87:E94 O87 C87:G87">
    <cfRule type="expression" dxfId="733" priority="783">
      <formula>ISBLANK($L87)</formula>
    </cfRule>
  </conditionalFormatting>
  <conditionalFormatting sqref="U87">
    <cfRule type="expression" dxfId="732" priority="788">
      <formula>ISBLANK($L87)</formula>
    </cfRule>
  </conditionalFormatting>
  <conditionalFormatting sqref="S87">
    <cfRule type="expression" dxfId="731" priority="782">
      <formula>ISBLANK($L87)</formula>
    </cfRule>
  </conditionalFormatting>
  <conditionalFormatting sqref="P87">
    <cfRule type="expression" dxfId="730" priority="784">
      <formula>ISBLANK($L87)</formula>
    </cfRule>
  </conditionalFormatting>
  <conditionalFormatting sqref="P87 T87">
    <cfRule type="cellIs" dxfId="729" priority="785" operator="equal">
      <formula>"Pending"</formula>
    </cfRule>
  </conditionalFormatting>
  <conditionalFormatting sqref="P87 T87">
    <cfRule type="cellIs" dxfId="728" priority="786" operator="equal">
      <formula>"NG"</formula>
    </cfRule>
  </conditionalFormatting>
  <conditionalFormatting sqref="P87 T87">
    <cfRule type="cellIs" dxfId="727" priority="787" operator="equal">
      <formula>"OK"</formula>
    </cfRule>
  </conditionalFormatting>
  <conditionalFormatting sqref="L87">
    <cfRule type="expression" dxfId="726" priority="789">
      <formula>ISBLANK($K87)</formula>
    </cfRule>
  </conditionalFormatting>
  <conditionalFormatting sqref="I89">
    <cfRule type="expression" dxfId="725" priority="767">
      <formula>ISBLANK($L89)</formula>
    </cfRule>
  </conditionalFormatting>
  <conditionalFormatting sqref="I87">
    <cfRule type="expression" dxfId="724" priority="779">
      <formula>ISBLANK($L87)</formula>
    </cfRule>
  </conditionalFormatting>
  <conditionalFormatting sqref="H89">
    <cfRule type="expression" dxfId="723" priority="765">
      <formula>ISBLANK($L89)</formula>
    </cfRule>
  </conditionalFormatting>
  <conditionalFormatting sqref="K91">
    <cfRule type="expression" dxfId="722" priority="751">
      <formula>ISBLANK($L91)</formula>
    </cfRule>
  </conditionalFormatting>
  <conditionalFormatting sqref="U89">
    <cfRule type="expression" dxfId="721" priority="775">
      <formula>ISBLANK($L89)</formula>
    </cfRule>
  </conditionalFormatting>
  <conditionalFormatting sqref="S89">
    <cfRule type="expression" dxfId="720" priority="769">
      <formula>ISBLANK($L89)</formula>
    </cfRule>
  </conditionalFormatting>
  <conditionalFormatting sqref="M89 Q89:R89 T89:V89 A89 O89 C89:G89">
    <cfRule type="expression" dxfId="719" priority="770">
      <formula>ISBLANK($L89)</formula>
    </cfRule>
  </conditionalFormatting>
  <conditionalFormatting sqref="P89">
    <cfRule type="expression" dxfId="718" priority="771">
      <formula>ISBLANK($L89)</formula>
    </cfRule>
  </conditionalFormatting>
  <conditionalFormatting sqref="P89 T89">
    <cfRule type="cellIs" dxfId="717" priority="772" operator="equal">
      <formula>"Pending"</formula>
    </cfRule>
  </conditionalFormatting>
  <conditionalFormatting sqref="P89 T89">
    <cfRule type="cellIs" dxfId="716" priority="773" operator="equal">
      <formula>"NG"</formula>
    </cfRule>
  </conditionalFormatting>
  <conditionalFormatting sqref="P89 T89">
    <cfRule type="cellIs" dxfId="715" priority="774" operator="equal">
      <formula>"OK"</formula>
    </cfRule>
  </conditionalFormatting>
  <conditionalFormatting sqref="L89">
    <cfRule type="expression" dxfId="714" priority="776">
      <formula>ISBLANK($K89)</formula>
    </cfRule>
  </conditionalFormatting>
  <conditionalFormatting sqref="I91">
    <cfRule type="expression" dxfId="713" priority="754">
      <formula>ISBLANK($L91)</formula>
    </cfRule>
  </conditionalFormatting>
  <conditionalFormatting sqref="J89">
    <cfRule type="expression" dxfId="712" priority="766">
      <formula>ISBLANK($L89)</formula>
    </cfRule>
  </conditionalFormatting>
  <conditionalFormatting sqref="H91">
    <cfRule type="expression" dxfId="711" priority="752">
      <formula>ISBLANK($L91)</formula>
    </cfRule>
  </conditionalFormatting>
  <conditionalFormatting sqref="K93">
    <cfRule type="expression" dxfId="710" priority="738">
      <formula>ISBLANK($L93)</formula>
    </cfRule>
  </conditionalFormatting>
  <conditionalFormatting sqref="M91 Q91:R91 T91:V91 A91 O91 C91:G91">
    <cfRule type="expression" dxfId="709" priority="757">
      <formula>ISBLANK($L91)</formula>
    </cfRule>
  </conditionalFormatting>
  <conditionalFormatting sqref="U91">
    <cfRule type="expression" dxfId="708" priority="762">
      <formula>ISBLANK($L91)</formula>
    </cfRule>
  </conditionalFormatting>
  <conditionalFormatting sqref="S91">
    <cfRule type="expression" dxfId="707" priority="756">
      <formula>ISBLANK($L91)</formula>
    </cfRule>
  </conditionalFormatting>
  <conditionalFormatting sqref="P91">
    <cfRule type="expression" dxfId="706" priority="758">
      <formula>ISBLANK($L91)</formula>
    </cfRule>
  </conditionalFormatting>
  <conditionalFormatting sqref="P91 T91">
    <cfRule type="cellIs" dxfId="705" priority="759" operator="equal">
      <formula>"Pending"</formula>
    </cfRule>
  </conditionalFormatting>
  <conditionalFormatting sqref="P91 T91">
    <cfRule type="cellIs" dxfId="704" priority="760" operator="equal">
      <formula>"NG"</formula>
    </cfRule>
  </conditionalFormatting>
  <conditionalFormatting sqref="P91 T91">
    <cfRule type="cellIs" dxfId="703" priority="761" operator="equal">
      <formula>"OK"</formula>
    </cfRule>
  </conditionalFormatting>
  <conditionalFormatting sqref="L91">
    <cfRule type="expression" dxfId="702" priority="763">
      <formula>ISBLANK($K91)</formula>
    </cfRule>
  </conditionalFormatting>
  <conditionalFormatting sqref="I93">
    <cfRule type="expression" dxfId="701" priority="741">
      <formula>ISBLANK($L93)</formula>
    </cfRule>
  </conditionalFormatting>
  <conditionalFormatting sqref="J91">
    <cfRule type="expression" dxfId="700" priority="753">
      <formula>ISBLANK($L91)</formula>
    </cfRule>
  </conditionalFormatting>
  <conditionalFormatting sqref="H93">
    <cfRule type="expression" dxfId="699" priority="739">
      <formula>ISBLANK($L93)</formula>
    </cfRule>
  </conditionalFormatting>
  <conditionalFormatting sqref="K95">
    <cfRule type="expression" dxfId="698" priority="725">
      <formula>ISBLANK($L95)</formula>
    </cfRule>
  </conditionalFormatting>
  <conditionalFormatting sqref="I95">
    <cfRule type="expression" dxfId="697" priority="728">
      <formula>ISBLANK($L95)</formula>
    </cfRule>
  </conditionalFormatting>
  <conditionalFormatting sqref="U93">
    <cfRule type="expression" dxfId="696" priority="749">
      <formula>ISBLANK($L93)</formula>
    </cfRule>
  </conditionalFormatting>
  <conditionalFormatting sqref="S93">
    <cfRule type="expression" dxfId="695" priority="743">
      <formula>ISBLANK($L93)</formula>
    </cfRule>
  </conditionalFormatting>
  <conditionalFormatting sqref="M93 Q93:R93 T93:V93 A93 O93 C93:G93">
    <cfRule type="expression" dxfId="694" priority="744">
      <formula>ISBLANK($L93)</formula>
    </cfRule>
  </conditionalFormatting>
  <conditionalFormatting sqref="P93">
    <cfRule type="expression" dxfId="693" priority="745">
      <formula>ISBLANK($L93)</formula>
    </cfRule>
  </conditionalFormatting>
  <conditionalFormatting sqref="P93 T93">
    <cfRule type="cellIs" dxfId="692" priority="746" operator="equal">
      <formula>"Pending"</formula>
    </cfRule>
  </conditionalFormatting>
  <conditionalFormatting sqref="P93 T93">
    <cfRule type="cellIs" dxfId="691" priority="747" operator="equal">
      <formula>"NG"</formula>
    </cfRule>
  </conditionalFormatting>
  <conditionalFormatting sqref="P93 T93">
    <cfRule type="cellIs" dxfId="690" priority="748" operator="equal">
      <formula>"OK"</formula>
    </cfRule>
  </conditionalFormatting>
  <conditionalFormatting sqref="L93">
    <cfRule type="expression" dxfId="689" priority="750">
      <formula>ISBLANK($K93)</formula>
    </cfRule>
  </conditionalFormatting>
  <conditionalFormatting sqref="J93">
    <cfRule type="expression" dxfId="688" priority="740">
      <formula>ISBLANK($L93)</formula>
    </cfRule>
  </conditionalFormatting>
  <conditionalFormatting sqref="H95">
    <cfRule type="expression" dxfId="687" priority="726">
      <formula>ISBLANK($L95)</formula>
    </cfRule>
  </conditionalFormatting>
  <conditionalFormatting sqref="K97">
    <cfRule type="expression" dxfId="686" priority="712">
      <formula>ISBLANK($L97)</formula>
    </cfRule>
  </conditionalFormatting>
  <conditionalFormatting sqref="S95">
    <cfRule type="expression" dxfId="685" priority="730">
      <formula>ISBLANK($L95)</formula>
    </cfRule>
  </conditionalFormatting>
  <conditionalFormatting sqref="I97">
    <cfRule type="expression" dxfId="684" priority="715">
      <formula>ISBLANK($L97)</formula>
    </cfRule>
  </conditionalFormatting>
  <conditionalFormatting sqref="U95">
    <cfRule type="expression" dxfId="683" priority="736">
      <formula>ISBLANK($L95)</formula>
    </cfRule>
  </conditionalFormatting>
  <conditionalFormatting sqref="I105">
    <cfRule type="expression" dxfId="682" priority="699">
      <formula>ISBLANK($L105)</formula>
    </cfRule>
  </conditionalFormatting>
  <conditionalFormatting sqref="M95 Q95:R95 T95:V95 A95 O95 C95:G95">
    <cfRule type="expression" dxfId="681" priority="731">
      <formula>ISBLANK($L95)</formula>
    </cfRule>
  </conditionalFormatting>
  <conditionalFormatting sqref="P95">
    <cfRule type="expression" dxfId="680" priority="732">
      <formula>ISBLANK($L95)</formula>
    </cfRule>
  </conditionalFormatting>
  <conditionalFormatting sqref="P95 T95">
    <cfRule type="cellIs" dxfId="679" priority="733" operator="equal">
      <formula>"Pending"</formula>
    </cfRule>
  </conditionalFormatting>
  <conditionalFormatting sqref="P95 T95">
    <cfRule type="cellIs" dxfId="678" priority="734" operator="equal">
      <formula>"NG"</formula>
    </cfRule>
  </conditionalFormatting>
  <conditionalFormatting sqref="P95 T95">
    <cfRule type="cellIs" dxfId="677" priority="735" operator="equal">
      <formula>"OK"</formula>
    </cfRule>
  </conditionalFormatting>
  <conditionalFormatting sqref="L95">
    <cfRule type="expression" dxfId="676" priority="737">
      <formula>ISBLANK($K95)</formula>
    </cfRule>
  </conditionalFormatting>
  <conditionalFormatting sqref="J95">
    <cfRule type="expression" dxfId="675" priority="727">
      <formula>ISBLANK($L95)</formula>
    </cfRule>
  </conditionalFormatting>
  <conditionalFormatting sqref="H97">
    <cfRule type="expression" dxfId="674" priority="713">
      <formula>ISBLANK($L97)</formula>
    </cfRule>
  </conditionalFormatting>
  <conditionalFormatting sqref="M97 Q97:R97 T97:V97 A97 O97 C97:G97">
    <cfRule type="expression" dxfId="673" priority="718">
      <formula>ISBLANK($L97)</formula>
    </cfRule>
  </conditionalFormatting>
  <conditionalFormatting sqref="U97">
    <cfRule type="expression" dxfId="672" priority="723">
      <formula>ISBLANK($L97)</formula>
    </cfRule>
  </conditionalFormatting>
  <conditionalFormatting sqref="S97">
    <cfRule type="expression" dxfId="671" priority="717">
      <formula>ISBLANK($L97)</formula>
    </cfRule>
  </conditionalFormatting>
  <conditionalFormatting sqref="P97">
    <cfRule type="expression" dxfId="670" priority="719">
      <formula>ISBLANK($L97)</formula>
    </cfRule>
  </conditionalFormatting>
  <conditionalFormatting sqref="P97 T97">
    <cfRule type="cellIs" dxfId="669" priority="720" operator="equal">
      <formula>"Pending"</formula>
    </cfRule>
  </conditionalFormatting>
  <conditionalFormatting sqref="P97 T97">
    <cfRule type="cellIs" dxfId="668" priority="721" operator="equal">
      <formula>"NG"</formula>
    </cfRule>
  </conditionalFormatting>
  <conditionalFormatting sqref="P97 T97">
    <cfRule type="cellIs" dxfId="667" priority="722" operator="equal">
      <formula>"OK"</formula>
    </cfRule>
  </conditionalFormatting>
  <conditionalFormatting sqref="L97">
    <cfRule type="expression" dxfId="666" priority="724">
      <formula>ISBLANK($K97)</formula>
    </cfRule>
  </conditionalFormatting>
  <conditionalFormatting sqref="J105">
    <cfRule type="expression" dxfId="665" priority="702">
      <formula>ISBLANK($L105)</formula>
    </cfRule>
  </conditionalFormatting>
  <conditionalFormatting sqref="J97">
    <cfRule type="expression" dxfId="664" priority="714">
      <formula>ISBLANK($L97)</formula>
    </cfRule>
  </conditionalFormatting>
  <conditionalFormatting sqref="K105">
    <cfRule type="expression" dxfId="663" priority="700">
      <formula>ISBLANK($L105)</formula>
    </cfRule>
  </conditionalFormatting>
  <conditionalFormatting sqref="K107">
    <cfRule type="expression" dxfId="662" priority="686">
      <formula>ISBLANK($L107)</formula>
    </cfRule>
  </conditionalFormatting>
  <conditionalFormatting sqref="P105">
    <cfRule type="expression" dxfId="661" priority="706">
      <formula>ISBLANK($L105)</formula>
    </cfRule>
  </conditionalFormatting>
  <conditionalFormatting sqref="U105">
    <cfRule type="expression" dxfId="660" priority="710">
      <formula>ISBLANK($L105)</formula>
    </cfRule>
  </conditionalFormatting>
  <conditionalFormatting sqref="S105">
    <cfRule type="expression" dxfId="659" priority="704">
      <formula>ISBLANK($L105)</formula>
    </cfRule>
  </conditionalFormatting>
  <conditionalFormatting sqref="M105 Q105:R105 T105:V105 A105 O105 C105:G105">
    <cfRule type="expression" dxfId="658" priority="705">
      <formula>ISBLANK($L105)</formula>
    </cfRule>
  </conditionalFormatting>
  <conditionalFormatting sqref="P105 T105">
    <cfRule type="cellIs" dxfId="657" priority="707" operator="equal">
      <formula>"Pending"</formula>
    </cfRule>
  </conditionalFormatting>
  <conditionalFormatting sqref="P105 T105">
    <cfRule type="cellIs" dxfId="656" priority="708" operator="equal">
      <formula>"NG"</formula>
    </cfRule>
  </conditionalFormatting>
  <conditionalFormatting sqref="P105 T105">
    <cfRule type="cellIs" dxfId="655" priority="709" operator="equal">
      <formula>"OK"</formula>
    </cfRule>
  </conditionalFormatting>
  <conditionalFormatting sqref="L105">
    <cfRule type="expression" dxfId="654" priority="711">
      <formula>ISBLANK($K105)</formula>
    </cfRule>
  </conditionalFormatting>
  <conditionalFormatting sqref="I107">
    <cfRule type="expression" dxfId="653" priority="689">
      <formula>ISBLANK($L107)</formula>
    </cfRule>
  </conditionalFormatting>
  <conditionalFormatting sqref="H105">
    <cfRule type="expression" dxfId="652" priority="701">
      <formula>ISBLANK($L105)</formula>
    </cfRule>
  </conditionalFormatting>
  <conditionalFormatting sqref="H107">
    <cfRule type="expression" dxfId="651" priority="687">
      <formula>ISBLANK($L107)</formula>
    </cfRule>
  </conditionalFormatting>
  <conditionalFormatting sqref="K111">
    <cfRule type="expression" dxfId="650" priority="673">
      <formula>ISBLANK($L111)</formula>
    </cfRule>
  </conditionalFormatting>
  <conditionalFormatting sqref="H111">
    <cfRule type="expression" dxfId="649" priority="674">
      <formula>ISBLANK($L111)</formula>
    </cfRule>
  </conditionalFormatting>
  <conditionalFormatting sqref="U107">
    <cfRule type="expression" dxfId="648" priority="697">
      <formula>ISBLANK($L107)</formula>
    </cfRule>
  </conditionalFormatting>
  <conditionalFormatting sqref="S107">
    <cfRule type="expression" dxfId="647" priority="691">
      <formula>ISBLANK($L107)</formula>
    </cfRule>
  </conditionalFormatting>
  <conditionalFormatting sqref="M107 Q107:R107 T107:V107 A107 O107 C107:G107">
    <cfRule type="expression" dxfId="646" priority="692">
      <formula>ISBLANK($L107)</formula>
    </cfRule>
  </conditionalFormatting>
  <conditionalFormatting sqref="P107">
    <cfRule type="expression" dxfId="645" priority="693">
      <formula>ISBLANK($L107)</formula>
    </cfRule>
  </conditionalFormatting>
  <conditionalFormatting sqref="P107 T107">
    <cfRule type="cellIs" dxfId="644" priority="694" operator="equal">
      <formula>"Pending"</formula>
    </cfRule>
  </conditionalFormatting>
  <conditionalFormatting sqref="P107 T107">
    <cfRule type="cellIs" dxfId="643" priority="695" operator="equal">
      <formula>"NG"</formula>
    </cfRule>
  </conditionalFormatting>
  <conditionalFormatting sqref="P107 T107">
    <cfRule type="cellIs" dxfId="642" priority="696" operator="equal">
      <formula>"OK"</formula>
    </cfRule>
  </conditionalFormatting>
  <conditionalFormatting sqref="L107">
    <cfRule type="expression" dxfId="641" priority="698">
      <formula>ISBLANK($K107)</formula>
    </cfRule>
  </conditionalFormatting>
  <conditionalFormatting sqref="I111">
    <cfRule type="expression" dxfId="640" priority="676">
      <formula>ISBLANK($L111)</formula>
    </cfRule>
  </conditionalFormatting>
  <conditionalFormatting sqref="J107">
    <cfRule type="expression" dxfId="639" priority="688">
      <formula>ISBLANK($L107)</formula>
    </cfRule>
  </conditionalFormatting>
  <conditionalFormatting sqref="K113">
    <cfRule type="expression" dxfId="638" priority="660">
      <formula>ISBLANK($L113)</formula>
    </cfRule>
  </conditionalFormatting>
  <conditionalFormatting sqref="U111">
    <cfRule type="expression" dxfId="637" priority="684">
      <formula>ISBLANK($L111)</formula>
    </cfRule>
  </conditionalFormatting>
  <conditionalFormatting sqref="S111">
    <cfRule type="expression" dxfId="636" priority="678">
      <formula>ISBLANK($L111)</formula>
    </cfRule>
  </conditionalFormatting>
  <conditionalFormatting sqref="M111 Q111:R111 T111:V111 A111 O111 C111:G111">
    <cfRule type="expression" dxfId="635" priority="679">
      <formula>ISBLANK($L111)</formula>
    </cfRule>
  </conditionalFormatting>
  <conditionalFormatting sqref="P111">
    <cfRule type="expression" dxfId="634" priority="680">
      <formula>ISBLANK($L111)</formula>
    </cfRule>
  </conditionalFormatting>
  <conditionalFormatting sqref="P111 T111">
    <cfRule type="cellIs" dxfId="633" priority="681" operator="equal">
      <formula>"Pending"</formula>
    </cfRule>
  </conditionalFormatting>
  <conditionalFormatting sqref="P111 T111">
    <cfRule type="cellIs" dxfId="632" priority="682" operator="equal">
      <formula>"NG"</formula>
    </cfRule>
  </conditionalFormatting>
  <conditionalFormatting sqref="P111 T111">
    <cfRule type="cellIs" dxfId="631" priority="683" operator="equal">
      <formula>"OK"</formula>
    </cfRule>
  </conditionalFormatting>
  <conditionalFormatting sqref="L111">
    <cfRule type="expression" dxfId="630" priority="685">
      <formula>ISBLANK($K111)</formula>
    </cfRule>
  </conditionalFormatting>
  <conditionalFormatting sqref="I113">
    <cfRule type="expression" dxfId="629" priority="663">
      <formula>ISBLANK($L113)</formula>
    </cfRule>
  </conditionalFormatting>
  <conditionalFormatting sqref="J111">
    <cfRule type="expression" dxfId="628" priority="675">
      <formula>ISBLANK($L111)</formula>
    </cfRule>
  </conditionalFormatting>
  <conditionalFormatting sqref="H113">
    <cfRule type="expression" dxfId="627" priority="661">
      <formula>ISBLANK($L113)</formula>
    </cfRule>
  </conditionalFormatting>
  <conditionalFormatting sqref="M113 Q113:R113 T113:V113 A113 O113 C113:G113">
    <cfRule type="expression" dxfId="626" priority="666">
      <formula>ISBLANK($L113)</formula>
    </cfRule>
  </conditionalFormatting>
  <conditionalFormatting sqref="S113">
    <cfRule type="expression" dxfId="625" priority="665">
      <formula>ISBLANK($L113)</formula>
    </cfRule>
  </conditionalFormatting>
  <conditionalFormatting sqref="U113">
    <cfRule type="expression" dxfId="624" priority="671">
      <formula>ISBLANK($L113)</formula>
    </cfRule>
  </conditionalFormatting>
  <conditionalFormatting sqref="P113">
    <cfRule type="expression" dxfId="623" priority="667">
      <formula>ISBLANK($L113)</formula>
    </cfRule>
  </conditionalFormatting>
  <conditionalFormatting sqref="P113 T113">
    <cfRule type="cellIs" dxfId="622" priority="668" operator="equal">
      <formula>"Pending"</formula>
    </cfRule>
  </conditionalFormatting>
  <conditionalFormatting sqref="P113 T113">
    <cfRule type="cellIs" dxfId="621" priority="669" operator="equal">
      <formula>"NG"</formula>
    </cfRule>
  </conditionalFormatting>
  <conditionalFormatting sqref="P113 T113">
    <cfRule type="cellIs" dxfId="620" priority="670" operator="equal">
      <formula>"OK"</formula>
    </cfRule>
  </conditionalFormatting>
  <conditionalFormatting sqref="L113">
    <cfRule type="expression" dxfId="619" priority="672">
      <formula>ISBLANK($K113)</formula>
    </cfRule>
  </conditionalFormatting>
  <conditionalFormatting sqref="B10">
    <cfRule type="expression" dxfId="618" priority="649">
      <formula>ISBLANK($L10)</formula>
    </cfRule>
  </conditionalFormatting>
  <conditionalFormatting sqref="P10">
    <cfRule type="expression" dxfId="617" priority="650">
      <formula>ISBLANK($L10)</formula>
    </cfRule>
  </conditionalFormatting>
  <conditionalFormatting sqref="U10">
    <cfRule type="expression" dxfId="616" priority="651">
      <formula>ISBLANK($L10)</formula>
    </cfRule>
  </conditionalFormatting>
  <conditionalFormatting sqref="A10 T10:V10 Q10:R10 O10 M10 C10:E10 G10">
    <cfRule type="expression" dxfId="615" priority="652">
      <formula>ISBLANK($L10)</formula>
    </cfRule>
  </conditionalFormatting>
  <conditionalFormatting sqref="T10 P10">
    <cfRule type="cellIs" dxfId="614" priority="653" operator="equal">
      <formula>"Pending"</formula>
    </cfRule>
  </conditionalFormatting>
  <conditionalFormatting sqref="T10 P10">
    <cfRule type="cellIs" dxfId="613" priority="654" operator="equal">
      <formula>"NG"</formula>
    </cfRule>
  </conditionalFormatting>
  <conditionalFormatting sqref="T10 P10">
    <cfRule type="cellIs" dxfId="612" priority="655" operator="equal">
      <formula>"OK"</formula>
    </cfRule>
  </conditionalFormatting>
  <conditionalFormatting sqref="S10">
    <cfRule type="expression" dxfId="611" priority="656">
      <formula>ISBLANK($L10)</formula>
    </cfRule>
  </conditionalFormatting>
  <conditionalFormatting sqref="L10">
    <cfRule type="expression" dxfId="610" priority="657">
      <formula>ISBLANK($K10)</formula>
    </cfRule>
  </conditionalFormatting>
  <conditionalFormatting sqref="H10:I10">
    <cfRule type="expression" dxfId="609" priority="658">
      <formula>ISBLANK($L10)</formula>
    </cfRule>
  </conditionalFormatting>
  <conditionalFormatting sqref="K10">
    <cfRule type="expression" dxfId="608" priority="659">
      <formula>ISBLANK($L10)</formula>
    </cfRule>
  </conditionalFormatting>
  <conditionalFormatting sqref="J10">
    <cfRule type="expression" dxfId="607" priority="648">
      <formula>ISBLANK($L10)</formula>
    </cfRule>
  </conditionalFormatting>
  <conditionalFormatting sqref="F10">
    <cfRule type="expression" dxfId="606" priority="647">
      <formula>ISBLANK($L10)</formula>
    </cfRule>
  </conditionalFormatting>
  <conditionalFormatting sqref="H9">
    <cfRule type="expression" dxfId="605" priority="646">
      <formula>ISBLANK($L9)</formula>
    </cfRule>
  </conditionalFormatting>
  <conditionalFormatting sqref="J112">
    <cfRule type="expression" dxfId="604" priority="645">
      <formula>ISBLANK($L112)</formula>
    </cfRule>
  </conditionalFormatting>
  <conditionalFormatting sqref="J113">
    <cfRule type="expression" dxfId="603" priority="644">
      <formula>ISBLANK($L113)</formula>
    </cfRule>
  </conditionalFormatting>
  <conditionalFormatting sqref="J114">
    <cfRule type="expression" dxfId="602" priority="643">
      <formula>ISBLANK($L114)</formula>
    </cfRule>
  </conditionalFormatting>
  <conditionalFormatting sqref="P100">
    <cfRule type="expression" dxfId="601" priority="637">
      <formula>ISBLANK($L100)</formula>
    </cfRule>
  </conditionalFormatting>
  <conditionalFormatting sqref="U100">
    <cfRule type="expression" dxfId="600" priority="641">
      <formula>ISBLANK($L100)</formula>
    </cfRule>
  </conditionalFormatting>
  <conditionalFormatting sqref="S100">
    <cfRule type="expression" dxfId="599" priority="635">
      <formula>ISBLANK($L100)</formula>
    </cfRule>
  </conditionalFormatting>
  <conditionalFormatting sqref="M100 Q100:R100 T100:V100 A100 O100 C100:G100">
    <cfRule type="expression" dxfId="598" priority="636">
      <formula>ISBLANK($L100)</formula>
    </cfRule>
  </conditionalFormatting>
  <conditionalFormatting sqref="P100 T100">
    <cfRule type="cellIs" dxfId="597" priority="638" operator="equal">
      <formula>"Pending"</formula>
    </cfRule>
  </conditionalFormatting>
  <conditionalFormatting sqref="P100 T100">
    <cfRule type="cellIs" dxfId="596" priority="639" operator="equal">
      <formula>"NG"</formula>
    </cfRule>
  </conditionalFormatting>
  <conditionalFormatting sqref="P100 T100">
    <cfRule type="cellIs" dxfId="595" priority="640" operator="equal">
      <formula>"OK"</formula>
    </cfRule>
  </conditionalFormatting>
  <conditionalFormatting sqref="L100">
    <cfRule type="expression" dxfId="594" priority="642">
      <formula>ISBLANK($K100)</formula>
    </cfRule>
  </conditionalFormatting>
  <conditionalFormatting sqref="H102">
    <cfRule type="expression" dxfId="593" priority="619">
      <formula>ISBLANK($L102)</formula>
    </cfRule>
  </conditionalFormatting>
  <conditionalFormatting sqref="J100">
    <cfRule type="expression" dxfId="592" priority="633">
      <formula>ISBLANK($L100)</formula>
    </cfRule>
  </conditionalFormatting>
  <conditionalFormatting sqref="H100">
    <cfRule type="expression" dxfId="591" priority="632">
      <formula>ISBLANK($L100)</formula>
    </cfRule>
  </conditionalFormatting>
  <conditionalFormatting sqref="K100">
    <cfRule type="expression" dxfId="590" priority="631">
      <formula>ISBLANK($L100)</formula>
    </cfRule>
  </conditionalFormatting>
  <conditionalFormatting sqref="U102">
    <cfRule type="expression" dxfId="589" priority="629">
      <formula>ISBLANK($L102)</formula>
    </cfRule>
  </conditionalFormatting>
  <conditionalFormatting sqref="S102">
    <cfRule type="expression" dxfId="588" priority="623">
      <formula>ISBLANK($L102)</formula>
    </cfRule>
  </conditionalFormatting>
  <conditionalFormatting sqref="M102 Q102:R102 T102:V102 A102 O102 C102:G102">
    <cfRule type="expression" dxfId="587" priority="624">
      <formula>ISBLANK($L102)</formula>
    </cfRule>
  </conditionalFormatting>
  <conditionalFormatting sqref="P102">
    <cfRule type="expression" dxfId="586" priority="625">
      <formula>ISBLANK($L102)</formula>
    </cfRule>
  </conditionalFormatting>
  <conditionalFormatting sqref="P102 T102">
    <cfRule type="cellIs" dxfId="585" priority="626" operator="equal">
      <formula>"Pending"</formula>
    </cfRule>
  </conditionalFormatting>
  <conditionalFormatting sqref="P102 T102">
    <cfRule type="cellIs" dxfId="584" priority="627" operator="equal">
      <formula>"NG"</formula>
    </cfRule>
  </conditionalFormatting>
  <conditionalFormatting sqref="P102 T102">
    <cfRule type="cellIs" dxfId="583" priority="628" operator="equal">
      <formula>"OK"</formula>
    </cfRule>
  </conditionalFormatting>
  <conditionalFormatting sqref="L102">
    <cfRule type="expression" dxfId="582" priority="630">
      <formula>ISBLANK($K102)</formula>
    </cfRule>
  </conditionalFormatting>
  <conditionalFormatting sqref="I102">
    <cfRule type="expression" dxfId="581" priority="621">
      <formula>ISBLANK($L102)</formula>
    </cfRule>
  </conditionalFormatting>
  <conditionalFormatting sqref="J102">
    <cfRule type="expression" dxfId="580" priority="620">
      <formula>ISBLANK($L102)</formula>
    </cfRule>
  </conditionalFormatting>
  <conditionalFormatting sqref="K102">
    <cfRule type="expression" dxfId="579" priority="618">
      <formula>ISBLANK($L102)</formula>
    </cfRule>
  </conditionalFormatting>
  <conditionalFormatting sqref="I100">
    <cfRule type="expression" dxfId="578" priority="617">
      <formula>ISBLANK($L100)</formula>
    </cfRule>
  </conditionalFormatting>
  <conditionalFormatting sqref="I99">
    <cfRule type="expression" dxfId="577" priority="604">
      <formula>ISBLANK($L99)</formula>
    </cfRule>
  </conditionalFormatting>
  <conditionalFormatting sqref="J99">
    <cfRule type="expression" dxfId="576" priority="607">
      <formula>ISBLANK($L99)</formula>
    </cfRule>
  </conditionalFormatting>
  <conditionalFormatting sqref="K99">
    <cfRule type="expression" dxfId="575" priority="605">
      <formula>ISBLANK($L99)</formula>
    </cfRule>
  </conditionalFormatting>
  <conditionalFormatting sqref="K101">
    <cfRule type="expression" dxfId="574" priority="591">
      <formula>ISBLANK($L101)</formula>
    </cfRule>
  </conditionalFormatting>
  <conditionalFormatting sqref="P99">
    <cfRule type="expression" dxfId="573" priority="611">
      <formula>ISBLANK($L99)</formula>
    </cfRule>
  </conditionalFormatting>
  <conditionalFormatting sqref="U99">
    <cfRule type="expression" dxfId="572" priority="615">
      <formula>ISBLANK($L99)</formula>
    </cfRule>
  </conditionalFormatting>
  <conditionalFormatting sqref="S99">
    <cfRule type="expression" dxfId="571" priority="609">
      <formula>ISBLANK($L99)</formula>
    </cfRule>
  </conditionalFormatting>
  <conditionalFormatting sqref="M99 Q99:R99 T99:V99 A99 O99 C99:G99">
    <cfRule type="expression" dxfId="570" priority="610">
      <formula>ISBLANK($L99)</formula>
    </cfRule>
  </conditionalFormatting>
  <conditionalFormatting sqref="P99 T99">
    <cfRule type="cellIs" dxfId="569" priority="612" operator="equal">
      <formula>"Pending"</formula>
    </cfRule>
  </conditionalFormatting>
  <conditionalFormatting sqref="P99 T99">
    <cfRule type="cellIs" dxfId="568" priority="613" operator="equal">
      <formula>"NG"</formula>
    </cfRule>
  </conditionalFormatting>
  <conditionalFormatting sqref="P99 T99">
    <cfRule type="cellIs" dxfId="567" priority="614" operator="equal">
      <formula>"OK"</formula>
    </cfRule>
  </conditionalFormatting>
  <conditionalFormatting sqref="L99">
    <cfRule type="expression" dxfId="566" priority="616">
      <formula>ISBLANK($K99)</formula>
    </cfRule>
  </conditionalFormatting>
  <conditionalFormatting sqref="I101">
    <cfRule type="expression" dxfId="565" priority="594">
      <formula>ISBLANK($L101)</formula>
    </cfRule>
  </conditionalFormatting>
  <conditionalFormatting sqref="H99">
    <cfRule type="expression" dxfId="564" priority="606">
      <formula>ISBLANK($L99)</formula>
    </cfRule>
  </conditionalFormatting>
  <conditionalFormatting sqref="H101">
    <cfRule type="expression" dxfId="563" priority="592">
      <formula>ISBLANK($L101)</formula>
    </cfRule>
  </conditionalFormatting>
  <conditionalFormatting sqref="U101">
    <cfRule type="expression" dxfId="562" priority="602">
      <formula>ISBLANK($L101)</formula>
    </cfRule>
  </conditionalFormatting>
  <conditionalFormatting sqref="S101">
    <cfRule type="expression" dxfId="561" priority="596">
      <formula>ISBLANK($L101)</formula>
    </cfRule>
  </conditionalFormatting>
  <conditionalFormatting sqref="M101 Q101:R101 T101:V101 A101 O101 C101:G101">
    <cfRule type="expression" dxfId="560" priority="597">
      <formula>ISBLANK($L101)</formula>
    </cfRule>
  </conditionalFormatting>
  <conditionalFormatting sqref="P101">
    <cfRule type="expression" dxfId="559" priority="598">
      <formula>ISBLANK($L101)</formula>
    </cfRule>
  </conditionalFormatting>
  <conditionalFormatting sqref="P101 T101">
    <cfRule type="cellIs" dxfId="558" priority="599" operator="equal">
      <formula>"Pending"</formula>
    </cfRule>
  </conditionalFormatting>
  <conditionalFormatting sqref="P101 T101">
    <cfRule type="cellIs" dxfId="557" priority="600" operator="equal">
      <formula>"NG"</formula>
    </cfRule>
  </conditionalFormatting>
  <conditionalFormatting sqref="P101 T101">
    <cfRule type="cellIs" dxfId="556" priority="601" operator="equal">
      <formula>"OK"</formula>
    </cfRule>
  </conditionalFormatting>
  <conditionalFormatting sqref="L101">
    <cfRule type="expression" dxfId="555" priority="603">
      <formula>ISBLANK($K101)</formula>
    </cfRule>
  </conditionalFormatting>
  <conditionalFormatting sqref="J101">
    <cfRule type="expression" dxfId="554" priority="593">
      <formula>ISBLANK($L101)</formula>
    </cfRule>
  </conditionalFormatting>
  <conditionalFormatting sqref="H110">
    <cfRule type="expression" dxfId="553" priority="580">
      <formula>ISBLANK($L110)</formula>
    </cfRule>
  </conditionalFormatting>
  <conditionalFormatting sqref="S110">
    <cfRule type="expression" dxfId="552" priority="583">
      <formula>ISBLANK($L110)</formula>
    </cfRule>
  </conditionalFormatting>
  <conditionalFormatting sqref="M110 Q110:R110 T110:V110 A110 O110 C110:G110">
    <cfRule type="expression" dxfId="551" priority="584">
      <formula>ISBLANK($L110)</formula>
    </cfRule>
  </conditionalFormatting>
  <conditionalFormatting sqref="P110">
    <cfRule type="expression" dxfId="550" priority="585">
      <formula>ISBLANK($L110)</formula>
    </cfRule>
  </conditionalFormatting>
  <conditionalFormatting sqref="P110 T110">
    <cfRule type="cellIs" dxfId="549" priority="586" operator="equal">
      <formula>"Pending"</formula>
    </cfRule>
  </conditionalFormatting>
  <conditionalFormatting sqref="P110 T110">
    <cfRule type="cellIs" dxfId="548" priority="587" operator="equal">
      <formula>"NG"</formula>
    </cfRule>
  </conditionalFormatting>
  <conditionalFormatting sqref="P110 T110">
    <cfRule type="cellIs" dxfId="547" priority="588" operator="equal">
      <formula>"OK"</formula>
    </cfRule>
  </conditionalFormatting>
  <conditionalFormatting sqref="U110">
    <cfRule type="expression" dxfId="546" priority="589">
      <formula>ISBLANK($L110)</formula>
    </cfRule>
  </conditionalFormatting>
  <conditionalFormatting sqref="L110">
    <cfRule type="expression" dxfId="545" priority="590">
      <formula>ISBLANK($K110)</formula>
    </cfRule>
  </conditionalFormatting>
  <conditionalFormatting sqref="J109">
    <cfRule type="expression" dxfId="544" priority="566">
      <formula>ISBLANK($L109)</formula>
    </cfRule>
  </conditionalFormatting>
  <conditionalFormatting sqref="H109">
    <cfRule type="expression" dxfId="543" priority="568">
      <formula>ISBLANK($L109)</formula>
    </cfRule>
  </conditionalFormatting>
  <conditionalFormatting sqref="K109">
    <cfRule type="expression" dxfId="542" priority="567">
      <formula>ISBLANK($L109)</formula>
    </cfRule>
  </conditionalFormatting>
  <conditionalFormatting sqref="S109">
    <cfRule type="expression" dxfId="541" priority="570">
      <formula>ISBLANK($L109)</formula>
    </cfRule>
  </conditionalFormatting>
  <conditionalFormatting sqref="M109 Q109:R109 T109:V109 A109 O109 C109:G109">
    <cfRule type="expression" dxfId="540" priority="571">
      <formula>ISBLANK($L109)</formula>
    </cfRule>
  </conditionalFormatting>
  <conditionalFormatting sqref="P109">
    <cfRule type="expression" dxfId="539" priority="572">
      <formula>ISBLANK($L109)</formula>
    </cfRule>
  </conditionalFormatting>
  <conditionalFormatting sqref="P109 T109">
    <cfRule type="cellIs" dxfId="538" priority="573" operator="equal">
      <formula>"Pending"</formula>
    </cfRule>
  </conditionalFormatting>
  <conditionalFormatting sqref="P109 T109">
    <cfRule type="cellIs" dxfId="537" priority="574" operator="equal">
      <formula>"NG"</formula>
    </cfRule>
  </conditionalFormatting>
  <conditionalFormatting sqref="P109 T109">
    <cfRule type="cellIs" dxfId="536" priority="575" operator="equal">
      <formula>"OK"</formula>
    </cfRule>
  </conditionalFormatting>
  <conditionalFormatting sqref="U109">
    <cfRule type="expression" dxfId="535" priority="576">
      <formula>ISBLANK($L109)</formula>
    </cfRule>
  </conditionalFormatting>
  <conditionalFormatting sqref="L109">
    <cfRule type="expression" dxfId="534" priority="577">
      <formula>ISBLANK($K109)</formula>
    </cfRule>
  </conditionalFormatting>
  <conditionalFormatting sqref="I109">
    <cfRule type="expression" dxfId="533" priority="562">
      <formula>ISBLANK($L109)</formula>
    </cfRule>
  </conditionalFormatting>
  <conditionalFormatting sqref="I110">
    <cfRule type="expression" dxfId="532" priority="563">
      <formula>ISBLANK($L110)</formula>
    </cfRule>
  </conditionalFormatting>
  <conditionalFormatting sqref="H104">
    <cfRule type="expression" dxfId="531" priority="551">
      <formula>ISBLANK($L104)</formula>
    </cfRule>
  </conditionalFormatting>
  <conditionalFormatting sqref="K104">
    <cfRule type="expression" dxfId="530" priority="550">
      <formula>ISBLANK($L104)</formula>
    </cfRule>
  </conditionalFormatting>
  <conditionalFormatting sqref="S104">
    <cfRule type="expression" dxfId="529" priority="553">
      <formula>ISBLANK($L104)</formula>
    </cfRule>
  </conditionalFormatting>
  <conditionalFormatting sqref="M104 Q104:R104 T104:V104 A104 O104 C104:G104">
    <cfRule type="expression" dxfId="528" priority="554">
      <formula>ISBLANK($L104)</formula>
    </cfRule>
  </conditionalFormatting>
  <conditionalFormatting sqref="P104">
    <cfRule type="expression" dxfId="527" priority="555">
      <formula>ISBLANK($L104)</formula>
    </cfRule>
  </conditionalFormatting>
  <conditionalFormatting sqref="P104 T104">
    <cfRule type="cellIs" dxfId="526" priority="556" operator="equal">
      <formula>"Pending"</formula>
    </cfRule>
  </conditionalFormatting>
  <conditionalFormatting sqref="P104 T104">
    <cfRule type="cellIs" dxfId="525" priority="557" operator="equal">
      <formula>"NG"</formula>
    </cfRule>
  </conditionalFormatting>
  <conditionalFormatting sqref="P104 T104">
    <cfRule type="cellIs" dxfId="524" priority="558" operator="equal">
      <formula>"OK"</formula>
    </cfRule>
  </conditionalFormatting>
  <conditionalFormatting sqref="U104">
    <cfRule type="expression" dxfId="523" priority="559">
      <formula>ISBLANK($L104)</formula>
    </cfRule>
  </conditionalFormatting>
  <conditionalFormatting sqref="L104">
    <cfRule type="expression" dxfId="522" priority="560">
      <formula>ISBLANK($K104)</formula>
    </cfRule>
  </conditionalFormatting>
  <conditionalFormatting sqref="J104">
    <cfRule type="expression" dxfId="521" priority="535">
      <formula>ISBLANK($L104)</formula>
    </cfRule>
  </conditionalFormatting>
  <conditionalFormatting sqref="J103">
    <cfRule type="expression" dxfId="520" priority="538">
      <formula>ISBLANK($L103)</formula>
    </cfRule>
  </conditionalFormatting>
  <conditionalFormatting sqref="H103">
    <cfRule type="expression" dxfId="519" priority="540">
      <formula>ISBLANK($L103)</formula>
    </cfRule>
  </conditionalFormatting>
  <conditionalFormatting sqref="K103">
    <cfRule type="expression" dxfId="518" priority="539">
      <formula>ISBLANK($L103)</formula>
    </cfRule>
  </conditionalFormatting>
  <conditionalFormatting sqref="S103">
    <cfRule type="expression" dxfId="517" priority="542">
      <formula>ISBLANK($L103)</formula>
    </cfRule>
  </conditionalFormatting>
  <conditionalFormatting sqref="M103 Q103:R103 T103:V103 A103 O103 C103:G103">
    <cfRule type="expression" dxfId="516" priority="543">
      <formula>ISBLANK($L103)</formula>
    </cfRule>
  </conditionalFormatting>
  <conditionalFormatting sqref="P103">
    <cfRule type="expression" dxfId="515" priority="544">
      <formula>ISBLANK($L103)</formula>
    </cfRule>
  </conditionalFormatting>
  <conditionalFormatting sqref="P103 T103">
    <cfRule type="cellIs" dxfId="514" priority="545" operator="equal">
      <formula>"Pending"</formula>
    </cfRule>
  </conditionalFormatting>
  <conditionalFormatting sqref="P103 T103">
    <cfRule type="cellIs" dxfId="513" priority="546" operator="equal">
      <formula>"NG"</formula>
    </cfRule>
  </conditionalFormatting>
  <conditionalFormatting sqref="P103 T103">
    <cfRule type="cellIs" dxfId="512" priority="547" operator="equal">
      <formula>"OK"</formula>
    </cfRule>
  </conditionalFormatting>
  <conditionalFormatting sqref="U103">
    <cfRule type="expression" dxfId="511" priority="548">
      <formula>ISBLANK($L103)</formula>
    </cfRule>
  </conditionalFormatting>
  <conditionalFormatting sqref="L103">
    <cfRule type="expression" dxfId="510" priority="549">
      <formula>ISBLANK($K103)</formula>
    </cfRule>
  </conditionalFormatting>
  <conditionalFormatting sqref="I103">
    <cfRule type="expression" dxfId="509" priority="536">
      <formula>ISBLANK($L103)</formula>
    </cfRule>
  </conditionalFormatting>
  <conditionalFormatting sqref="I104">
    <cfRule type="expression" dxfId="508" priority="537">
      <formula>ISBLANK($L104)</formula>
    </cfRule>
  </conditionalFormatting>
  <conditionalFormatting sqref="H116">
    <cfRule type="expression" dxfId="507" priority="525">
      <formula>ISBLANK($L116)</formula>
    </cfRule>
  </conditionalFormatting>
  <conditionalFormatting sqref="K116">
    <cfRule type="expression" dxfId="506" priority="524">
      <formula>ISBLANK($L116)</formula>
    </cfRule>
  </conditionalFormatting>
  <conditionalFormatting sqref="S116">
    <cfRule type="expression" dxfId="505" priority="527">
      <formula>ISBLANK($L116)</formula>
    </cfRule>
  </conditionalFormatting>
  <conditionalFormatting sqref="M116 Q116:R116 T116:V116 A116 O116 C116:G116">
    <cfRule type="expression" dxfId="504" priority="528">
      <formula>ISBLANK($L116)</formula>
    </cfRule>
  </conditionalFormatting>
  <conditionalFormatting sqref="P116">
    <cfRule type="expression" dxfId="503" priority="529">
      <formula>ISBLANK($L116)</formula>
    </cfRule>
  </conditionalFormatting>
  <conditionalFormatting sqref="P116 T116">
    <cfRule type="cellIs" dxfId="502" priority="530" operator="equal">
      <formula>"Pending"</formula>
    </cfRule>
  </conditionalFormatting>
  <conditionalFormatting sqref="P116 T116">
    <cfRule type="cellIs" dxfId="501" priority="531" operator="equal">
      <formula>"NG"</formula>
    </cfRule>
  </conditionalFormatting>
  <conditionalFormatting sqref="P116 T116">
    <cfRule type="cellIs" dxfId="500" priority="532" operator="equal">
      <formula>"OK"</formula>
    </cfRule>
  </conditionalFormatting>
  <conditionalFormatting sqref="U116">
    <cfRule type="expression" dxfId="499" priority="533">
      <formula>ISBLANK($L116)</formula>
    </cfRule>
  </conditionalFormatting>
  <conditionalFormatting sqref="L116">
    <cfRule type="expression" dxfId="498" priority="534">
      <formula>ISBLANK($K116)</formula>
    </cfRule>
  </conditionalFormatting>
  <conditionalFormatting sqref="J115">
    <cfRule type="expression" dxfId="497" priority="508">
      <formula>ISBLANK($L115)</formula>
    </cfRule>
  </conditionalFormatting>
  <conditionalFormatting sqref="I115">
    <cfRule type="expression" dxfId="496" priority="510">
      <formula>ISBLANK($L115)</formula>
    </cfRule>
  </conditionalFormatting>
  <conditionalFormatting sqref="H115">
    <cfRule type="expression" dxfId="495" priority="514">
      <formula>ISBLANK($L115)</formula>
    </cfRule>
  </conditionalFormatting>
  <conditionalFormatting sqref="K115">
    <cfRule type="expression" dxfId="494" priority="513">
      <formula>ISBLANK($L115)</formula>
    </cfRule>
  </conditionalFormatting>
  <conditionalFormatting sqref="S115">
    <cfRule type="expression" dxfId="493" priority="516">
      <formula>ISBLANK($L115)</formula>
    </cfRule>
  </conditionalFormatting>
  <conditionalFormatting sqref="M115 Q115:R115 T115:V115 A115 O115 C115:G115">
    <cfRule type="expression" dxfId="492" priority="517">
      <formula>ISBLANK($L115)</formula>
    </cfRule>
  </conditionalFormatting>
  <conditionalFormatting sqref="P115">
    <cfRule type="expression" dxfId="491" priority="518">
      <formula>ISBLANK($L115)</formula>
    </cfRule>
  </conditionalFormatting>
  <conditionalFormatting sqref="P115 T115">
    <cfRule type="cellIs" dxfId="490" priority="519" operator="equal">
      <formula>"Pending"</formula>
    </cfRule>
  </conditionalFormatting>
  <conditionalFormatting sqref="P115 T115">
    <cfRule type="cellIs" dxfId="489" priority="520" operator="equal">
      <formula>"NG"</formula>
    </cfRule>
  </conditionalFormatting>
  <conditionalFormatting sqref="P115 T115">
    <cfRule type="cellIs" dxfId="488" priority="521" operator="equal">
      <formula>"OK"</formula>
    </cfRule>
  </conditionalFormatting>
  <conditionalFormatting sqref="U115">
    <cfRule type="expression" dxfId="487" priority="522">
      <formula>ISBLANK($L115)</formula>
    </cfRule>
  </conditionalFormatting>
  <conditionalFormatting sqref="L115">
    <cfRule type="expression" dxfId="486" priority="523">
      <formula>ISBLANK($K115)</formula>
    </cfRule>
  </conditionalFormatting>
  <conditionalFormatting sqref="I116">
    <cfRule type="expression" dxfId="485" priority="511">
      <formula>ISBLANK($L116)</formula>
    </cfRule>
  </conditionalFormatting>
  <conditionalFormatting sqref="J116">
    <cfRule type="expression" dxfId="484" priority="507">
      <formula>ISBLANK($L116)</formula>
    </cfRule>
  </conditionalFormatting>
  <conditionalFormatting sqref="I81 I85:I86 I83">
    <cfRule type="expression" dxfId="483" priority="506">
      <formula>ISBLANK($L81)</formula>
    </cfRule>
  </conditionalFormatting>
  <conditionalFormatting sqref="U86">
    <cfRule type="expression" dxfId="482" priority="504">
      <formula>ISBLANK($L86)</formula>
    </cfRule>
  </conditionalFormatting>
  <conditionalFormatting sqref="I86">
    <cfRule type="expression" dxfId="481" priority="494">
      <formula>ISBLANK($L86)</formula>
    </cfRule>
  </conditionalFormatting>
  <conditionalFormatting sqref="J86">
    <cfRule type="expression" dxfId="480" priority="495">
      <formula>ISBLANK($L86)</formula>
    </cfRule>
  </conditionalFormatting>
  <conditionalFormatting sqref="S86">
    <cfRule type="expression" dxfId="479" priority="498">
      <formula>ISBLANK($L86)</formula>
    </cfRule>
  </conditionalFormatting>
  <conditionalFormatting sqref="H86">
    <cfRule type="expression" dxfId="478" priority="497">
      <formula>ISBLANK($L86)</formula>
    </cfRule>
  </conditionalFormatting>
  <conditionalFormatting sqref="M86 Q86:R86 T86:V86 A86 O86 C86:G86">
    <cfRule type="expression" dxfId="477" priority="499">
      <formula>ISBLANK($L86)</formula>
    </cfRule>
  </conditionalFormatting>
  <conditionalFormatting sqref="P86">
    <cfRule type="expression" dxfId="476" priority="500">
      <formula>ISBLANK($L86)</formula>
    </cfRule>
  </conditionalFormatting>
  <conditionalFormatting sqref="P86 T86">
    <cfRule type="cellIs" dxfId="475" priority="501" operator="equal">
      <formula>"Pending"</formula>
    </cfRule>
  </conditionalFormatting>
  <conditionalFormatting sqref="P86 T86">
    <cfRule type="cellIs" dxfId="474" priority="502" operator="equal">
      <formula>"NG"</formula>
    </cfRule>
  </conditionalFormatting>
  <conditionalFormatting sqref="P86 T86">
    <cfRule type="cellIs" dxfId="473" priority="503" operator="equal">
      <formula>"OK"</formula>
    </cfRule>
  </conditionalFormatting>
  <conditionalFormatting sqref="L86">
    <cfRule type="expression" dxfId="472" priority="505">
      <formula>ISBLANK($K86)</formula>
    </cfRule>
  </conditionalFormatting>
  <conditionalFormatting sqref="I81">
    <cfRule type="expression" dxfId="471" priority="482">
      <formula>ISBLANK($L81)</formula>
    </cfRule>
  </conditionalFormatting>
  <conditionalFormatting sqref="U81">
    <cfRule type="expression" dxfId="470" priority="492">
      <formula>ISBLANK($L81)</formula>
    </cfRule>
  </conditionalFormatting>
  <conditionalFormatting sqref="I83">
    <cfRule type="expression" dxfId="469" priority="470">
      <formula>ISBLANK($L83)</formula>
    </cfRule>
  </conditionalFormatting>
  <conditionalFormatting sqref="J81">
    <cfRule type="expression" dxfId="468" priority="483">
      <formula>ISBLANK($L81)</formula>
    </cfRule>
  </conditionalFormatting>
  <conditionalFormatting sqref="S81">
    <cfRule type="expression" dxfId="467" priority="486">
      <formula>ISBLANK($L81)</formula>
    </cfRule>
  </conditionalFormatting>
  <conditionalFormatting sqref="H81">
    <cfRule type="expression" dxfId="466" priority="485">
      <formula>ISBLANK($L81)</formula>
    </cfRule>
  </conditionalFormatting>
  <conditionalFormatting sqref="M81 Q81:R81 T81:V81 A81 G81 C81:E81 E83:E86">
    <cfRule type="expression" dxfId="465" priority="487">
      <formula>ISBLANK($L81)</formula>
    </cfRule>
  </conditionalFormatting>
  <conditionalFormatting sqref="T81">
    <cfRule type="cellIs" dxfId="464" priority="489" operator="equal">
      <formula>"Pending"</formula>
    </cfRule>
  </conditionalFormatting>
  <conditionalFormatting sqref="T81">
    <cfRule type="cellIs" dxfId="463" priority="490" operator="equal">
      <formula>"NG"</formula>
    </cfRule>
  </conditionalFormatting>
  <conditionalFormatting sqref="T81">
    <cfRule type="cellIs" dxfId="462" priority="491" operator="equal">
      <formula>"OK"</formula>
    </cfRule>
  </conditionalFormatting>
  <conditionalFormatting sqref="L81">
    <cfRule type="expression" dxfId="461" priority="493">
      <formula>ISBLANK($K81)</formula>
    </cfRule>
  </conditionalFormatting>
  <conditionalFormatting sqref="U83">
    <cfRule type="expression" dxfId="460" priority="480">
      <formula>ISBLANK($L83)</formula>
    </cfRule>
  </conditionalFormatting>
  <conditionalFormatting sqref="U84">
    <cfRule type="expression" dxfId="459" priority="454">
      <formula>ISBLANK($L84)</formula>
    </cfRule>
  </conditionalFormatting>
  <conditionalFormatting sqref="J83">
    <cfRule type="expression" dxfId="458" priority="471">
      <formula>ISBLANK($L83)</formula>
    </cfRule>
  </conditionalFormatting>
  <conditionalFormatting sqref="S83">
    <cfRule type="expression" dxfId="457" priority="474">
      <formula>ISBLANK($L83)</formula>
    </cfRule>
  </conditionalFormatting>
  <conditionalFormatting sqref="H83">
    <cfRule type="expression" dxfId="456" priority="473">
      <formula>ISBLANK($L83)</formula>
    </cfRule>
  </conditionalFormatting>
  <conditionalFormatting sqref="M83 Q83:R83 T83:V83 A83 C83:G83">
    <cfRule type="expression" dxfId="455" priority="475">
      <formula>ISBLANK($L83)</formula>
    </cfRule>
  </conditionalFormatting>
  <conditionalFormatting sqref="T83">
    <cfRule type="cellIs" dxfId="454" priority="477" operator="equal">
      <formula>"Pending"</formula>
    </cfRule>
  </conditionalFormatting>
  <conditionalFormatting sqref="T83">
    <cfRule type="cellIs" dxfId="453" priority="478" operator="equal">
      <formula>"NG"</formula>
    </cfRule>
  </conditionalFormatting>
  <conditionalFormatting sqref="T83">
    <cfRule type="cellIs" dxfId="452" priority="479" operator="equal">
      <formula>"OK"</formula>
    </cfRule>
  </conditionalFormatting>
  <conditionalFormatting sqref="L83">
    <cfRule type="expression" dxfId="451" priority="481">
      <formula>ISBLANK($K83)</formula>
    </cfRule>
  </conditionalFormatting>
  <conditionalFormatting sqref="U85">
    <cfRule type="expression" dxfId="450" priority="468">
      <formula>ISBLANK($L85)</formula>
    </cfRule>
  </conditionalFormatting>
  <conditionalFormatting sqref="I85">
    <cfRule type="expression" dxfId="449" priority="458">
      <formula>ISBLANK($L85)</formula>
    </cfRule>
  </conditionalFormatting>
  <conditionalFormatting sqref="J85">
    <cfRule type="expression" dxfId="448" priority="459">
      <formula>ISBLANK($L85)</formula>
    </cfRule>
  </conditionalFormatting>
  <conditionalFormatting sqref="S85">
    <cfRule type="expression" dxfId="447" priority="462">
      <formula>ISBLANK($L85)</formula>
    </cfRule>
  </conditionalFormatting>
  <conditionalFormatting sqref="H85">
    <cfRule type="expression" dxfId="446" priority="461">
      <formula>ISBLANK($L85)</formula>
    </cfRule>
  </conditionalFormatting>
  <conditionalFormatting sqref="M85 Q85:R85 T85:V85 A85 C85:G85">
    <cfRule type="expression" dxfId="445" priority="463">
      <formula>ISBLANK($L85)</formula>
    </cfRule>
  </conditionalFormatting>
  <conditionalFormatting sqref="T85">
    <cfRule type="cellIs" dxfId="444" priority="465" operator="equal">
      <formula>"Pending"</formula>
    </cfRule>
  </conditionalFormatting>
  <conditionalFormatting sqref="T85">
    <cfRule type="cellIs" dxfId="443" priority="466" operator="equal">
      <formula>"NG"</formula>
    </cfRule>
  </conditionalFormatting>
  <conditionalFormatting sqref="T85">
    <cfRule type="cellIs" dxfId="442" priority="467" operator="equal">
      <formula>"OK"</formula>
    </cfRule>
  </conditionalFormatting>
  <conditionalFormatting sqref="L85">
    <cfRule type="expression" dxfId="441" priority="469">
      <formula>ISBLANK($K85)</formula>
    </cfRule>
  </conditionalFormatting>
  <conditionalFormatting sqref="F81">
    <cfRule type="expression" dxfId="440" priority="457">
      <formula>ISBLANK($L81)</formula>
    </cfRule>
  </conditionalFormatting>
  <conditionalFormatting sqref="I84">
    <cfRule type="expression" dxfId="439" priority="456">
      <formula>ISBLANK($L84)</formula>
    </cfRule>
  </conditionalFormatting>
  <conditionalFormatting sqref="I84">
    <cfRule type="expression" dxfId="438" priority="444">
      <formula>ISBLANK($L84)</formula>
    </cfRule>
  </conditionalFormatting>
  <conditionalFormatting sqref="J84">
    <cfRule type="expression" dxfId="437" priority="445">
      <formula>ISBLANK($L84)</formula>
    </cfRule>
  </conditionalFormatting>
  <conditionalFormatting sqref="S84">
    <cfRule type="expression" dxfId="436" priority="448">
      <formula>ISBLANK($L84)</formula>
    </cfRule>
  </conditionalFormatting>
  <conditionalFormatting sqref="H84">
    <cfRule type="expression" dxfId="435" priority="447">
      <formula>ISBLANK($L84)</formula>
    </cfRule>
  </conditionalFormatting>
  <conditionalFormatting sqref="M84 Q84:R84 T84:V84 A84 C84:G84">
    <cfRule type="expression" dxfId="434" priority="449">
      <formula>ISBLANK($L84)</formula>
    </cfRule>
  </conditionalFormatting>
  <conditionalFormatting sqref="T84">
    <cfRule type="cellIs" dxfId="433" priority="451" operator="equal">
      <formula>"Pending"</formula>
    </cfRule>
  </conditionalFormatting>
  <conditionalFormatting sqref="T84">
    <cfRule type="cellIs" dxfId="432" priority="452" operator="equal">
      <formula>"NG"</formula>
    </cfRule>
  </conditionalFormatting>
  <conditionalFormatting sqref="T84">
    <cfRule type="cellIs" dxfId="431" priority="453" operator="equal">
      <formula>"OK"</formula>
    </cfRule>
  </conditionalFormatting>
  <conditionalFormatting sqref="L84">
    <cfRule type="expression" dxfId="430" priority="455">
      <formula>ISBLANK($K84)</formula>
    </cfRule>
  </conditionalFormatting>
  <conditionalFormatting sqref="K81">
    <cfRule type="expression" dxfId="429" priority="443">
      <formula>ISBLANK($L81)</formula>
    </cfRule>
  </conditionalFormatting>
  <conditionalFormatting sqref="K83">
    <cfRule type="expression" dxfId="428" priority="442">
      <formula>ISBLANK($L83)</formula>
    </cfRule>
  </conditionalFormatting>
  <conditionalFormatting sqref="K86">
    <cfRule type="expression" dxfId="427" priority="440">
      <formula>ISBLANK($L86)</formula>
    </cfRule>
  </conditionalFormatting>
  <conditionalFormatting sqref="K85">
    <cfRule type="expression" dxfId="426" priority="441">
      <formula>ISBLANK($L85)</formula>
    </cfRule>
  </conditionalFormatting>
  <conditionalFormatting sqref="K84">
    <cfRule type="expression" dxfId="425" priority="439">
      <formula>ISBLANK($L84)</formula>
    </cfRule>
  </conditionalFormatting>
  <conditionalFormatting sqref="J106">
    <cfRule type="expression" dxfId="424" priority="438">
      <formula>ISBLANK($L106)</formula>
    </cfRule>
  </conditionalFormatting>
  <conditionalFormatting sqref="K106">
    <cfRule type="expression" dxfId="423" priority="437">
      <formula>ISBLANK($L106)</formula>
    </cfRule>
  </conditionalFormatting>
  <conditionalFormatting sqref="K108">
    <cfRule type="expression" dxfId="422" priority="435">
      <formula>ISBLANK($L108)</formula>
    </cfRule>
  </conditionalFormatting>
  <conditionalFormatting sqref="J108">
    <cfRule type="expression" dxfId="421" priority="436">
      <formula>ISBLANK($L108)</formula>
    </cfRule>
  </conditionalFormatting>
  <conditionalFormatting sqref="J110">
    <cfRule type="expression" dxfId="420" priority="433">
      <formula>ISBLANK($L110)</formula>
    </cfRule>
  </conditionalFormatting>
  <conditionalFormatting sqref="K110">
    <cfRule type="expression" dxfId="419" priority="434">
      <formula>ISBLANK($L110)</formula>
    </cfRule>
  </conditionalFormatting>
  <conditionalFormatting sqref="N28">
    <cfRule type="expression" dxfId="418" priority="412">
      <formula>ISBLANK($L28)</formula>
    </cfRule>
  </conditionalFormatting>
  <conditionalFormatting sqref="N29">
    <cfRule type="expression" dxfId="417" priority="411">
      <formula>ISBLANK($L29)</formula>
    </cfRule>
  </conditionalFormatting>
  <conditionalFormatting sqref="N30">
    <cfRule type="expression" dxfId="416" priority="410">
      <formula>ISBLANK($L30)</formula>
    </cfRule>
  </conditionalFormatting>
  <conditionalFormatting sqref="N31">
    <cfRule type="expression" dxfId="415" priority="409">
      <formula>ISBLANK($L31)</formula>
    </cfRule>
  </conditionalFormatting>
  <conditionalFormatting sqref="N32">
    <cfRule type="expression" dxfId="414" priority="408">
      <formula>ISBLANK($L32)</formula>
    </cfRule>
  </conditionalFormatting>
  <conditionalFormatting sqref="N33">
    <cfRule type="expression" dxfId="413" priority="407">
      <formula>ISBLANK($L33)</formula>
    </cfRule>
  </conditionalFormatting>
  <conditionalFormatting sqref="N34">
    <cfRule type="expression" dxfId="412" priority="406">
      <formula>ISBLANK($L34)</formula>
    </cfRule>
  </conditionalFormatting>
  <conditionalFormatting sqref="N37">
    <cfRule type="expression" dxfId="411" priority="405">
      <formula>ISBLANK($L37)</formula>
    </cfRule>
  </conditionalFormatting>
  <conditionalFormatting sqref="N37">
    <cfRule type="expression" dxfId="410" priority="404">
      <formula>ISBLANK($L37)</formula>
    </cfRule>
  </conditionalFormatting>
  <conditionalFormatting sqref="N38">
    <cfRule type="expression" dxfId="409" priority="403">
      <formula>ISBLANK($L38)</formula>
    </cfRule>
  </conditionalFormatting>
  <conditionalFormatting sqref="N38">
    <cfRule type="expression" dxfId="408" priority="402">
      <formula>ISBLANK($L38)</formula>
    </cfRule>
  </conditionalFormatting>
  <conditionalFormatting sqref="N19">
    <cfRule type="expression" dxfId="407" priority="421">
      <formula>ISBLANK($L19)</formula>
    </cfRule>
  </conditionalFormatting>
  <conditionalFormatting sqref="N20">
    <cfRule type="expression" dxfId="406" priority="420">
      <formula>ISBLANK($L20)</formula>
    </cfRule>
  </conditionalFormatting>
  <conditionalFormatting sqref="N21">
    <cfRule type="expression" dxfId="405" priority="419">
      <formula>ISBLANK($L21)</formula>
    </cfRule>
  </conditionalFormatting>
  <conditionalFormatting sqref="N22">
    <cfRule type="expression" dxfId="404" priority="418">
      <formula>ISBLANK($L22)</formula>
    </cfRule>
  </conditionalFormatting>
  <conditionalFormatting sqref="N23">
    <cfRule type="expression" dxfId="403" priority="417">
      <formula>ISBLANK($L23)</formula>
    </cfRule>
  </conditionalFormatting>
  <conditionalFormatting sqref="N24">
    <cfRule type="expression" dxfId="402" priority="416">
      <formula>ISBLANK($L24)</formula>
    </cfRule>
  </conditionalFormatting>
  <conditionalFormatting sqref="N25">
    <cfRule type="expression" dxfId="401" priority="415">
      <formula>ISBLANK($L25)</formula>
    </cfRule>
  </conditionalFormatting>
  <conditionalFormatting sqref="N26">
    <cfRule type="expression" dxfId="400" priority="414">
      <formula>ISBLANK($L26)</formula>
    </cfRule>
  </conditionalFormatting>
  <conditionalFormatting sqref="N27">
    <cfRule type="expression" dxfId="399" priority="413">
      <formula>ISBLANK($L27)</formula>
    </cfRule>
  </conditionalFormatting>
  <conditionalFormatting sqref="N39">
    <cfRule type="expression" dxfId="398" priority="400">
      <formula>ISBLANK($L39)</formula>
    </cfRule>
  </conditionalFormatting>
  <conditionalFormatting sqref="N39">
    <cfRule type="expression" dxfId="397" priority="401">
      <formula>ISBLANK($L39)</formula>
    </cfRule>
  </conditionalFormatting>
  <conditionalFormatting sqref="N40">
    <cfRule type="expression" dxfId="396" priority="398">
      <formula>ISBLANK($L40)</formula>
    </cfRule>
  </conditionalFormatting>
  <conditionalFormatting sqref="N40">
    <cfRule type="expression" dxfId="395" priority="399">
      <formula>ISBLANK($L40)</formula>
    </cfRule>
  </conditionalFormatting>
  <conditionalFormatting sqref="N41">
    <cfRule type="expression" dxfId="394" priority="396">
      <formula>ISBLANK($L41)</formula>
    </cfRule>
  </conditionalFormatting>
  <conditionalFormatting sqref="N41">
    <cfRule type="expression" dxfId="393" priority="397">
      <formula>ISBLANK($L41)</formula>
    </cfRule>
  </conditionalFormatting>
  <conditionalFormatting sqref="N42">
    <cfRule type="expression" dxfId="392" priority="394">
      <formula>ISBLANK($L42)</formula>
    </cfRule>
  </conditionalFormatting>
  <conditionalFormatting sqref="N42">
    <cfRule type="expression" dxfId="391" priority="395">
      <formula>ISBLANK($L42)</formula>
    </cfRule>
  </conditionalFormatting>
  <conditionalFormatting sqref="N44">
    <cfRule type="expression" dxfId="390" priority="392">
      <formula>ISBLANK($L44)</formula>
    </cfRule>
  </conditionalFormatting>
  <conditionalFormatting sqref="N44">
    <cfRule type="expression" dxfId="389" priority="393">
      <formula>ISBLANK($L44)</formula>
    </cfRule>
  </conditionalFormatting>
  <conditionalFormatting sqref="N45">
    <cfRule type="expression" dxfId="388" priority="390">
      <formula>ISBLANK($L45)</formula>
    </cfRule>
  </conditionalFormatting>
  <conditionalFormatting sqref="N45">
    <cfRule type="expression" dxfId="387" priority="391">
      <formula>ISBLANK($L45)</formula>
    </cfRule>
  </conditionalFormatting>
  <conditionalFormatting sqref="N46">
    <cfRule type="expression" dxfId="386" priority="388">
      <formula>ISBLANK($L46)</formula>
    </cfRule>
  </conditionalFormatting>
  <conditionalFormatting sqref="N46">
    <cfRule type="expression" dxfId="385" priority="389">
      <formula>ISBLANK($L46)</formula>
    </cfRule>
  </conditionalFormatting>
  <conditionalFormatting sqref="N47">
    <cfRule type="expression" dxfId="384" priority="386">
      <formula>ISBLANK($L47)</formula>
    </cfRule>
  </conditionalFormatting>
  <conditionalFormatting sqref="N47">
    <cfRule type="expression" dxfId="383" priority="387">
      <formula>ISBLANK($L47)</formula>
    </cfRule>
  </conditionalFormatting>
  <conditionalFormatting sqref="N48">
    <cfRule type="expression" dxfId="382" priority="384">
      <formula>ISBLANK($L48)</formula>
    </cfRule>
  </conditionalFormatting>
  <conditionalFormatting sqref="N48">
    <cfRule type="expression" dxfId="381" priority="385">
      <formula>ISBLANK($L48)</formula>
    </cfRule>
  </conditionalFormatting>
  <conditionalFormatting sqref="N49">
    <cfRule type="expression" dxfId="380" priority="382">
      <formula>ISBLANK($L49)</formula>
    </cfRule>
  </conditionalFormatting>
  <conditionalFormatting sqref="N49">
    <cfRule type="expression" dxfId="379" priority="383">
      <formula>ISBLANK($L49)</formula>
    </cfRule>
  </conditionalFormatting>
  <conditionalFormatting sqref="N51">
    <cfRule type="expression" dxfId="378" priority="380">
      <formula>ISBLANK($L51)</formula>
    </cfRule>
  </conditionalFormatting>
  <conditionalFormatting sqref="N51">
    <cfRule type="expression" dxfId="377" priority="381">
      <formula>ISBLANK($L51)</formula>
    </cfRule>
  </conditionalFormatting>
  <conditionalFormatting sqref="N52">
    <cfRule type="expression" dxfId="376" priority="378">
      <formula>ISBLANK($L52)</formula>
    </cfRule>
  </conditionalFormatting>
  <conditionalFormatting sqref="N52">
    <cfRule type="expression" dxfId="375" priority="379">
      <formula>ISBLANK($L52)</formula>
    </cfRule>
  </conditionalFormatting>
  <conditionalFormatting sqref="N53">
    <cfRule type="expression" dxfId="374" priority="376">
      <formula>ISBLANK($L53)</formula>
    </cfRule>
  </conditionalFormatting>
  <conditionalFormatting sqref="N53">
    <cfRule type="expression" dxfId="373" priority="377">
      <formula>ISBLANK($L53)</formula>
    </cfRule>
  </conditionalFormatting>
  <conditionalFormatting sqref="N54">
    <cfRule type="expression" dxfId="372" priority="374">
      <formula>ISBLANK($L54)</formula>
    </cfRule>
  </conditionalFormatting>
  <conditionalFormatting sqref="N54">
    <cfRule type="expression" dxfId="371" priority="375">
      <formula>ISBLANK($L54)</formula>
    </cfRule>
  </conditionalFormatting>
  <conditionalFormatting sqref="N55">
    <cfRule type="expression" dxfId="370" priority="372">
      <formula>ISBLANK($L55)</formula>
    </cfRule>
  </conditionalFormatting>
  <conditionalFormatting sqref="N55">
    <cfRule type="expression" dxfId="369" priority="373">
      <formula>ISBLANK($L55)</formula>
    </cfRule>
  </conditionalFormatting>
  <conditionalFormatting sqref="N56">
    <cfRule type="expression" dxfId="368" priority="370">
      <formula>ISBLANK($L56)</formula>
    </cfRule>
  </conditionalFormatting>
  <conditionalFormatting sqref="N56">
    <cfRule type="expression" dxfId="367" priority="371">
      <formula>ISBLANK($L56)</formula>
    </cfRule>
  </conditionalFormatting>
  <conditionalFormatting sqref="N58">
    <cfRule type="expression" dxfId="366" priority="368">
      <formula>ISBLANK($L58)</formula>
    </cfRule>
  </conditionalFormatting>
  <conditionalFormatting sqref="N58">
    <cfRule type="expression" dxfId="365" priority="369">
      <formula>ISBLANK($L58)</formula>
    </cfRule>
  </conditionalFormatting>
  <conditionalFormatting sqref="N59">
    <cfRule type="expression" dxfId="364" priority="366">
      <formula>ISBLANK($L59)</formula>
    </cfRule>
  </conditionalFormatting>
  <conditionalFormatting sqref="N59">
    <cfRule type="expression" dxfId="363" priority="367">
      <formula>ISBLANK($L59)</formula>
    </cfRule>
  </conditionalFormatting>
  <conditionalFormatting sqref="N60">
    <cfRule type="expression" dxfId="362" priority="364">
      <formula>ISBLANK($L60)</formula>
    </cfRule>
  </conditionalFormatting>
  <conditionalFormatting sqref="N60">
    <cfRule type="expression" dxfId="361" priority="365">
      <formula>ISBLANK($L60)</formula>
    </cfRule>
  </conditionalFormatting>
  <conditionalFormatting sqref="N61">
    <cfRule type="expression" dxfId="360" priority="362">
      <formula>ISBLANK($L61)</formula>
    </cfRule>
  </conditionalFormatting>
  <conditionalFormatting sqref="N61">
    <cfRule type="expression" dxfId="359" priority="363">
      <formula>ISBLANK($L61)</formula>
    </cfRule>
  </conditionalFormatting>
  <conditionalFormatting sqref="N62">
    <cfRule type="expression" dxfId="358" priority="360">
      <formula>ISBLANK($L62)</formula>
    </cfRule>
  </conditionalFormatting>
  <conditionalFormatting sqref="N62">
    <cfRule type="expression" dxfId="357" priority="361">
      <formula>ISBLANK($L62)</formula>
    </cfRule>
  </conditionalFormatting>
  <conditionalFormatting sqref="N63">
    <cfRule type="expression" dxfId="356" priority="358">
      <formula>ISBLANK($L63)</formula>
    </cfRule>
  </conditionalFormatting>
  <conditionalFormatting sqref="N63">
    <cfRule type="expression" dxfId="355" priority="359">
      <formula>ISBLANK($L63)</formula>
    </cfRule>
  </conditionalFormatting>
  <conditionalFormatting sqref="N65">
    <cfRule type="expression" dxfId="354" priority="356">
      <formula>ISBLANK($L65)</formula>
    </cfRule>
  </conditionalFormatting>
  <conditionalFormatting sqref="N65">
    <cfRule type="expression" dxfId="353" priority="357">
      <formula>ISBLANK($L65)</formula>
    </cfRule>
  </conditionalFormatting>
  <conditionalFormatting sqref="N66">
    <cfRule type="expression" dxfId="352" priority="354">
      <formula>ISBLANK($L66)</formula>
    </cfRule>
  </conditionalFormatting>
  <conditionalFormatting sqref="N66">
    <cfRule type="expression" dxfId="351" priority="355">
      <formula>ISBLANK($L66)</formula>
    </cfRule>
  </conditionalFormatting>
  <conditionalFormatting sqref="N67">
    <cfRule type="expression" dxfId="350" priority="352">
      <formula>ISBLANK($L67)</formula>
    </cfRule>
  </conditionalFormatting>
  <conditionalFormatting sqref="N67">
    <cfRule type="expression" dxfId="349" priority="353">
      <formula>ISBLANK($L67)</formula>
    </cfRule>
  </conditionalFormatting>
  <conditionalFormatting sqref="N68">
    <cfRule type="expression" dxfId="348" priority="350">
      <formula>ISBLANK($L68)</formula>
    </cfRule>
  </conditionalFormatting>
  <conditionalFormatting sqref="N68">
    <cfRule type="expression" dxfId="347" priority="351">
      <formula>ISBLANK($L68)</formula>
    </cfRule>
  </conditionalFormatting>
  <conditionalFormatting sqref="N69">
    <cfRule type="expression" dxfId="346" priority="348">
      <formula>ISBLANK($L69)</formula>
    </cfRule>
  </conditionalFormatting>
  <conditionalFormatting sqref="N69">
    <cfRule type="expression" dxfId="345" priority="349">
      <formula>ISBLANK($L69)</formula>
    </cfRule>
  </conditionalFormatting>
  <conditionalFormatting sqref="N71">
    <cfRule type="expression" dxfId="344" priority="346">
      <formula>ISBLANK($L71)</formula>
    </cfRule>
  </conditionalFormatting>
  <conditionalFormatting sqref="N71">
    <cfRule type="expression" dxfId="343" priority="347">
      <formula>ISBLANK($L71)</formula>
    </cfRule>
  </conditionalFormatting>
  <conditionalFormatting sqref="N72">
    <cfRule type="expression" dxfId="342" priority="344">
      <formula>ISBLANK($L72)</formula>
    </cfRule>
  </conditionalFormatting>
  <conditionalFormatting sqref="N72">
    <cfRule type="expression" dxfId="341" priority="345">
      <formula>ISBLANK($L72)</formula>
    </cfRule>
  </conditionalFormatting>
  <conditionalFormatting sqref="N73">
    <cfRule type="expression" dxfId="340" priority="342">
      <formula>ISBLANK($L73)</formula>
    </cfRule>
  </conditionalFormatting>
  <conditionalFormatting sqref="N73">
    <cfRule type="expression" dxfId="339" priority="343">
      <formula>ISBLANK($L73)</formula>
    </cfRule>
  </conditionalFormatting>
  <conditionalFormatting sqref="N74">
    <cfRule type="expression" dxfId="338" priority="340">
      <formula>ISBLANK($L74)</formula>
    </cfRule>
  </conditionalFormatting>
  <conditionalFormatting sqref="N74">
    <cfRule type="expression" dxfId="337" priority="341">
      <formula>ISBLANK($L74)</formula>
    </cfRule>
  </conditionalFormatting>
  <conditionalFormatting sqref="N75">
    <cfRule type="expression" dxfId="336" priority="338">
      <formula>ISBLANK($L75)</formula>
    </cfRule>
  </conditionalFormatting>
  <conditionalFormatting sqref="N75">
    <cfRule type="expression" dxfId="335" priority="339">
      <formula>ISBLANK($L75)</formula>
    </cfRule>
  </conditionalFormatting>
  <conditionalFormatting sqref="N77">
    <cfRule type="expression" dxfId="334" priority="336">
      <formula>ISBLANK($L77)</formula>
    </cfRule>
  </conditionalFormatting>
  <conditionalFormatting sqref="N77">
    <cfRule type="expression" dxfId="333" priority="337">
      <formula>ISBLANK($L77)</formula>
    </cfRule>
  </conditionalFormatting>
  <conditionalFormatting sqref="N78">
    <cfRule type="expression" dxfId="332" priority="334">
      <formula>ISBLANK($L78)</formula>
    </cfRule>
  </conditionalFormatting>
  <conditionalFormatting sqref="N78">
    <cfRule type="expression" dxfId="331" priority="335">
      <formula>ISBLANK($L78)</formula>
    </cfRule>
  </conditionalFormatting>
  <conditionalFormatting sqref="N79">
    <cfRule type="expression" dxfId="330" priority="332">
      <formula>ISBLANK($L79)</formula>
    </cfRule>
  </conditionalFormatting>
  <conditionalFormatting sqref="N79">
    <cfRule type="expression" dxfId="329" priority="333">
      <formula>ISBLANK($L79)</formula>
    </cfRule>
  </conditionalFormatting>
  <conditionalFormatting sqref="N80">
    <cfRule type="expression" dxfId="328" priority="330">
      <formula>ISBLANK($L80)</formula>
    </cfRule>
  </conditionalFormatting>
  <conditionalFormatting sqref="N80">
    <cfRule type="expression" dxfId="327" priority="331">
      <formula>ISBLANK($L80)</formula>
    </cfRule>
  </conditionalFormatting>
  <conditionalFormatting sqref="N81">
    <cfRule type="expression" dxfId="326" priority="328">
      <formula>ISBLANK($L81)</formula>
    </cfRule>
  </conditionalFormatting>
  <conditionalFormatting sqref="N81">
    <cfRule type="expression" dxfId="325" priority="329">
      <formula>ISBLANK($L81)</formula>
    </cfRule>
  </conditionalFormatting>
  <conditionalFormatting sqref="N83">
    <cfRule type="expression" dxfId="324" priority="326">
      <formula>ISBLANK($L83)</formula>
    </cfRule>
  </conditionalFormatting>
  <conditionalFormatting sqref="N83">
    <cfRule type="expression" dxfId="323" priority="327">
      <formula>ISBLANK($L83)</formula>
    </cfRule>
  </conditionalFormatting>
  <conditionalFormatting sqref="N84">
    <cfRule type="expression" dxfId="322" priority="324">
      <formula>ISBLANK($L84)</formula>
    </cfRule>
  </conditionalFormatting>
  <conditionalFormatting sqref="N84">
    <cfRule type="expression" dxfId="321" priority="325">
      <formula>ISBLANK($L84)</formula>
    </cfRule>
  </conditionalFormatting>
  <conditionalFormatting sqref="N85">
    <cfRule type="expression" dxfId="320" priority="322">
      <formula>ISBLANK($L85)</formula>
    </cfRule>
  </conditionalFormatting>
  <conditionalFormatting sqref="N85">
    <cfRule type="expression" dxfId="319" priority="323">
      <formula>ISBLANK($L85)</formula>
    </cfRule>
  </conditionalFormatting>
  <conditionalFormatting sqref="N86">
    <cfRule type="expression" dxfId="318" priority="320">
      <formula>ISBLANK($L86)</formula>
    </cfRule>
  </conditionalFormatting>
  <conditionalFormatting sqref="N86">
    <cfRule type="expression" dxfId="317" priority="321">
      <formula>ISBLANK($L86)</formula>
    </cfRule>
  </conditionalFormatting>
  <conditionalFormatting sqref="N95">
    <cfRule type="expression" dxfId="316" priority="298">
      <formula>ISBLANK($L95)</formula>
    </cfRule>
  </conditionalFormatting>
  <conditionalFormatting sqref="N95">
    <cfRule type="expression" dxfId="315" priority="299">
      <formula>ISBLANK($L95)</formula>
    </cfRule>
  </conditionalFormatting>
  <conditionalFormatting sqref="N96">
    <cfRule type="expression" dxfId="314" priority="296">
      <formula>ISBLANK($L96)</formula>
    </cfRule>
  </conditionalFormatting>
  <conditionalFormatting sqref="N96">
    <cfRule type="expression" dxfId="313" priority="297">
      <formula>ISBLANK($L96)</formula>
    </cfRule>
  </conditionalFormatting>
  <conditionalFormatting sqref="N98">
    <cfRule type="expression" dxfId="312" priority="292">
      <formula>ISBLANK($L98)</formula>
    </cfRule>
  </conditionalFormatting>
  <conditionalFormatting sqref="N98">
    <cfRule type="expression" dxfId="311" priority="293">
      <formula>ISBLANK($L98)</formula>
    </cfRule>
  </conditionalFormatting>
  <conditionalFormatting sqref="N100">
    <cfRule type="expression" dxfId="310" priority="288">
      <formula>ISBLANK($L100)</formula>
    </cfRule>
  </conditionalFormatting>
  <conditionalFormatting sqref="N100">
    <cfRule type="expression" dxfId="309" priority="289">
      <formula>ISBLANK($L100)</formula>
    </cfRule>
  </conditionalFormatting>
  <conditionalFormatting sqref="N97">
    <cfRule type="expression" dxfId="308" priority="294">
      <formula>ISBLANK($L97)</formula>
    </cfRule>
  </conditionalFormatting>
  <conditionalFormatting sqref="N97">
    <cfRule type="expression" dxfId="307" priority="295">
      <formula>ISBLANK($L97)</formula>
    </cfRule>
  </conditionalFormatting>
  <conditionalFormatting sqref="N99">
    <cfRule type="expression" dxfId="306" priority="290">
      <formula>ISBLANK($L99)</formula>
    </cfRule>
  </conditionalFormatting>
  <conditionalFormatting sqref="N99">
    <cfRule type="expression" dxfId="305" priority="291">
      <formula>ISBLANK($L99)</formula>
    </cfRule>
  </conditionalFormatting>
  <conditionalFormatting sqref="N101">
    <cfRule type="expression" dxfId="304" priority="286">
      <formula>ISBLANK($L101)</formula>
    </cfRule>
  </conditionalFormatting>
  <conditionalFormatting sqref="N101">
    <cfRule type="expression" dxfId="303" priority="287">
      <formula>ISBLANK($L101)</formula>
    </cfRule>
  </conditionalFormatting>
  <conditionalFormatting sqref="N102">
    <cfRule type="expression" dxfId="302" priority="284">
      <formula>ISBLANK($L102)</formula>
    </cfRule>
  </conditionalFormatting>
  <conditionalFormatting sqref="N102">
    <cfRule type="expression" dxfId="301" priority="285">
      <formula>ISBLANK($L102)</formula>
    </cfRule>
  </conditionalFormatting>
  <conditionalFormatting sqref="N103">
    <cfRule type="expression" dxfId="300" priority="282">
      <formula>ISBLANK($L103)</formula>
    </cfRule>
  </conditionalFormatting>
  <conditionalFormatting sqref="N103">
    <cfRule type="expression" dxfId="299" priority="283">
      <formula>ISBLANK($L103)</formula>
    </cfRule>
  </conditionalFormatting>
  <conditionalFormatting sqref="N104">
    <cfRule type="expression" dxfId="298" priority="280">
      <formula>ISBLANK($L104)</formula>
    </cfRule>
  </conditionalFormatting>
  <conditionalFormatting sqref="N104">
    <cfRule type="expression" dxfId="297" priority="281">
      <formula>ISBLANK($L104)</formula>
    </cfRule>
  </conditionalFormatting>
  <conditionalFormatting sqref="N13:N18">
    <cfRule type="expression" dxfId="296" priority="241">
      <formula>ISBLANK($L13)</formula>
    </cfRule>
  </conditionalFormatting>
  <conditionalFormatting sqref="N7:N12">
    <cfRule type="expression" dxfId="295" priority="236">
      <formula>ISBLANK($L7)</formula>
    </cfRule>
  </conditionalFormatting>
  <conditionalFormatting sqref="N87">
    <cfRule type="expression" dxfId="294" priority="221">
      <formula>ISBLANK($L87)</formula>
    </cfRule>
  </conditionalFormatting>
  <conditionalFormatting sqref="N88">
    <cfRule type="expression" dxfId="293" priority="220">
      <formula>ISBLANK($L88)</formula>
    </cfRule>
  </conditionalFormatting>
  <conditionalFormatting sqref="N89">
    <cfRule type="expression" dxfId="292" priority="219">
      <formula>ISBLANK($L89)</formula>
    </cfRule>
  </conditionalFormatting>
  <conditionalFormatting sqref="N90">
    <cfRule type="expression" dxfId="291" priority="218">
      <formula>ISBLANK($L90)</formula>
    </cfRule>
  </conditionalFormatting>
  <conditionalFormatting sqref="N91">
    <cfRule type="expression" dxfId="290" priority="217">
      <formula>ISBLANK($L91)</formula>
    </cfRule>
  </conditionalFormatting>
  <conditionalFormatting sqref="N92">
    <cfRule type="expression" dxfId="289" priority="216">
      <formula>ISBLANK($L92)</formula>
    </cfRule>
  </conditionalFormatting>
  <conditionalFormatting sqref="N93">
    <cfRule type="expression" dxfId="288" priority="215">
      <formula>ISBLANK($L93)</formula>
    </cfRule>
  </conditionalFormatting>
  <conditionalFormatting sqref="N94">
    <cfRule type="expression" dxfId="287" priority="214">
      <formula>ISBLANK($L94)</formula>
    </cfRule>
  </conditionalFormatting>
  <conditionalFormatting sqref="N105">
    <cfRule type="expression" dxfId="286" priority="212">
      <formula>ISBLANK($L105)</formula>
    </cfRule>
  </conditionalFormatting>
  <conditionalFormatting sqref="N105">
    <cfRule type="expression" dxfId="285" priority="213">
      <formula>ISBLANK($L105)</formula>
    </cfRule>
  </conditionalFormatting>
  <conditionalFormatting sqref="N106">
    <cfRule type="expression" dxfId="284" priority="210">
      <formula>ISBLANK($L106)</formula>
    </cfRule>
  </conditionalFormatting>
  <conditionalFormatting sqref="N106">
    <cfRule type="expression" dxfId="283" priority="211">
      <formula>ISBLANK($L106)</formula>
    </cfRule>
  </conditionalFormatting>
  <conditionalFormatting sqref="N107">
    <cfRule type="expression" dxfId="282" priority="208">
      <formula>ISBLANK($L107)</formula>
    </cfRule>
  </conditionalFormatting>
  <conditionalFormatting sqref="N107">
    <cfRule type="expression" dxfId="281" priority="209">
      <formula>ISBLANK($L107)</formula>
    </cfRule>
  </conditionalFormatting>
  <conditionalFormatting sqref="N108">
    <cfRule type="expression" dxfId="280" priority="206">
      <formula>ISBLANK($L108)</formula>
    </cfRule>
  </conditionalFormatting>
  <conditionalFormatting sqref="N108">
    <cfRule type="expression" dxfId="279" priority="207">
      <formula>ISBLANK($L108)</formula>
    </cfRule>
  </conditionalFormatting>
  <conditionalFormatting sqref="N109">
    <cfRule type="expression" dxfId="278" priority="204">
      <formula>ISBLANK($L109)</formula>
    </cfRule>
  </conditionalFormatting>
  <conditionalFormatting sqref="N109">
    <cfRule type="expression" dxfId="277" priority="205">
      <formula>ISBLANK($L109)</formula>
    </cfRule>
  </conditionalFormatting>
  <conditionalFormatting sqref="N110">
    <cfRule type="expression" dxfId="276" priority="202">
      <formula>ISBLANK($L110)</formula>
    </cfRule>
  </conditionalFormatting>
  <conditionalFormatting sqref="N110">
    <cfRule type="expression" dxfId="275" priority="203">
      <formula>ISBLANK($L110)</formula>
    </cfRule>
  </conditionalFormatting>
  <conditionalFormatting sqref="N111">
    <cfRule type="expression" dxfId="274" priority="200">
      <formula>ISBLANK($L111)</formula>
    </cfRule>
  </conditionalFormatting>
  <conditionalFormatting sqref="N111">
    <cfRule type="expression" dxfId="273" priority="201">
      <formula>ISBLANK($L111)</formula>
    </cfRule>
  </conditionalFormatting>
  <conditionalFormatting sqref="N112">
    <cfRule type="expression" dxfId="272" priority="198">
      <formula>ISBLANK($L112)</formula>
    </cfRule>
  </conditionalFormatting>
  <conditionalFormatting sqref="N112">
    <cfRule type="expression" dxfId="271" priority="199">
      <formula>ISBLANK($L112)</formula>
    </cfRule>
  </conditionalFormatting>
  <conditionalFormatting sqref="N116">
    <cfRule type="expression" dxfId="270" priority="196">
      <formula>ISBLANK($L116)</formula>
    </cfRule>
  </conditionalFormatting>
  <conditionalFormatting sqref="N116">
    <cfRule type="expression" dxfId="269" priority="197">
      <formula>ISBLANK($L116)</formula>
    </cfRule>
  </conditionalFormatting>
  <conditionalFormatting sqref="N115">
    <cfRule type="expression" dxfId="268" priority="194">
      <formula>ISBLANK($L115)</formula>
    </cfRule>
  </conditionalFormatting>
  <conditionalFormatting sqref="N115">
    <cfRule type="expression" dxfId="267" priority="195">
      <formula>ISBLANK($L115)</formula>
    </cfRule>
  </conditionalFormatting>
  <conditionalFormatting sqref="N114">
    <cfRule type="expression" dxfId="266" priority="192">
      <formula>ISBLANK($L114)</formula>
    </cfRule>
  </conditionalFormatting>
  <conditionalFormatting sqref="N114">
    <cfRule type="expression" dxfId="265" priority="193">
      <formula>ISBLANK($L114)</formula>
    </cfRule>
  </conditionalFormatting>
  <conditionalFormatting sqref="N113">
    <cfRule type="expression" dxfId="264" priority="190">
      <formula>ISBLANK($L113)</formula>
    </cfRule>
  </conditionalFormatting>
  <conditionalFormatting sqref="N113">
    <cfRule type="expression" dxfId="263" priority="191">
      <formula>ISBLANK($L113)</formula>
    </cfRule>
  </conditionalFormatting>
  <conditionalFormatting sqref="I57">
    <cfRule type="expression" dxfId="262" priority="189">
      <formula>ISBLANK($L57)</formula>
    </cfRule>
  </conditionalFormatting>
  <conditionalFormatting sqref="I57">
    <cfRule type="expression" dxfId="261" priority="177">
      <formula>ISBLANK($L57)</formula>
    </cfRule>
  </conditionalFormatting>
  <conditionalFormatting sqref="K57">
    <cfRule type="expression" dxfId="260" priority="176">
      <formula>ISBLANK($L57)</formula>
    </cfRule>
  </conditionalFormatting>
  <conditionalFormatting sqref="U57">
    <cfRule type="expression" dxfId="259" priority="187">
      <formula>ISBLANK($L57)</formula>
    </cfRule>
  </conditionalFormatting>
  <conditionalFormatting sqref="J57">
    <cfRule type="expression" dxfId="258" priority="178">
      <formula>ISBLANK($L57)</formula>
    </cfRule>
  </conditionalFormatting>
  <conditionalFormatting sqref="S57">
    <cfRule type="expression" dxfId="257" priority="181">
      <formula>ISBLANK($L57)</formula>
    </cfRule>
  </conditionalFormatting>
  <conditionalFormatting sqref="H57">
    <cfRule type="expression" dxfId="256" priority="180">
      <formula>ISBLANK($L57)</formula>
    </cfRule>
  </conditionalFormatting>
  <conditionalFormatting sqref="M57 Q57:R57 T57:V57 A57 C57:G57">
    <cfRule type="expression" dxfId="255" priority="182">
      <formula>ISBLANK($L57)</formula>
    </cfRule>
  </conditionalFormatting>
  <conditionalFormatting sqref="T57">
    <cfRule type="cellIs" dxfId="254" priority="184" operator="equal">
      <formula>"Pending"</formula>
    </cfRule>
  </conditionalFormatting>
  <conditionalFormatting sqref="T57">
    <cfRule type="cellIs" dxfId="253" priority="185" operator="equal">
      <formula>"NG"</formula>
    </cfRule>
  </conditionalFormatting>
  <conditionalFormatting sqref="T57">
    <cfRule type="cellIs" dxfId="252" priority="186" operator="equal">
      <formula>"OK"</formula>
    </cfRule>
  </conditionalFormatting>
  <conditionalFormatting sqref="L57">
    <cfRule type="expression" dxfId="251" priority="188">
      <formula>ISBLANK($K57)</formula>
    </cfRule>
  </conditionalFormatting>
  <conditionalFormatting sqref="N57">
    <cfRule type="expression" dxfId="250" priority="174">
      <formula>ISBLANK($L57)</formula>
    </cfRule>
  </conditionalFormatting>
  <conditionalFormatting sqref="N57">
    <cfRule type="expression" dxfId="249" priority="175">
      <formula>ISBLANK($L57)</formula>
    </cfRule>
  </conditionalFormatting>
  <conditionalFormatting sqref="I36">
    <cfRule type="expression" dxfId="248" priority="173">
      <formula>ISBLANK($L36)</formula>
    </cfRule>
  </conditionalFormatting>
  <conditionalFormatting sqref="I36">
    <cfRule type="expression" dxfId="247" priority="161">
      <formula>ISBLANK($L36)</formula>
    </cfRule>
  </conditionalFormatting>
  <conditionalFormatting sqref="K36">
    <cfRule type="expression" dxfId="246" priority="160">
      <formula>ISBLANK($L36)</formula>
    </cfRule>
  </conditionalFormatting>
  <conditionalFormatting sqref="U36">
    <cfRule type="expression" dxfId="245" priority="171">
      <formula>ISBLANK($L36)</formula>
    </cfRule>
  </conditionalFormatting>
  <conditionalFormatting sqref="J36">
    <cfRule type="expression" dxfId="244" priority="162">
      <formula>ISBLANK($L36)</formula>
    </cfRule>
  </conditionalFormatting>
  <conditionalFormatting sqref="S36">
    <cfRule type="expression" dxfId="243" priority="165">
      <formula>ISBLANK($L36)</formula>
    </cfRule>
  </conditionalFormatting>
  <conditionalFormatting sqref="B36">
    <cfRule type="expression" dxfId="242" priority="163">
      <formula>ISBLANK($L36)</formula>
    </cfRule>
  </conditionalFormatting>
  <conditionalFormatting sqref="H36">
    <cfRule type="expression" dxfId="241" priority="164">
      <formula>ISBLANK($L36)</formula>
    </cfRule>
  </conditionalFormatting>
  <conditionalFormatting sqref="M36 Q36:R36 T36:V36 A36:G36 O36">
    <cfRule type="expression" dxfId="240" priority="166">
      <formula>ISBLANK($L36)</formula>
    </cfRule>
  </conditionalFormatting>
  <conditionalFormatting sqref="T36">
    <cfRule type="cellIs" dxfId="239" priority="168" operator="equal">
      <formula>"Pending"</formula>
    </cfRule>
  </conditionalFormatting>
  <conditionalFormatting sqref="T36">
    <cfRule type="cellIs" dxfId="238" priority="169" operator="equal">
      <formula>"NG"</formula>
    </cfRule>
  </conditionalFormatting>
  <conditionalFormatting sqref="T36">
    <cfRule type="cellIs" dxfId="237" priority="170" operator="equal">
      <formula>"OK"</formula>
    </cfRule>
  </conditionalFormatting>
  <conditionalFormatting sqref="L36">
    <cfRule type="expression" dxfId="236" priority="172">
      <formula>ISBLANK($K36)</formula>
    </cfRule>
  </conditionalFormatting>
  <conditionalFormatting sqref="N36">
    <cfRule type="expression" dxfId="235" priority="159">
      <formula>ISBLANK($L36)</formula>
    </cfRule>
  </conditionalFormatting>
  <conditionalFormatting sqref="N36">
    <cfRule type="expression" dxfId="234" priority="158">
      <formula>ISBLANK($L36)</formula>
    </cfRule>
  </conditionalFormatting>
  <conditionalFormatting sqref="P35:P40">
    <cfRule type="expression" dxfId="233" priority="154">
      <formula>ISBLANK($L35)</formula>
    </cfRule>
  </conditionalFormatting>
  <conditionalFormatting sqref="P35:P40">
    <cfRule type="cellIs" dxfId="232" priority="155" operator="equal">
      <formula>"Pending"</formula>
    </cfRule>
  </conditionalFormatting>
  <conditionalFormatting sqref="P35:P40">
    <cfRule type="cellIs" dxfId="231" priority="156" operator="equal">
      <formula>"NG"</formula>
    </cfRule>
  </conditionalFormatting>
  <conditionalFormatting sqref="P35:P40">
    <cfRule type="cellIs" dxfId="230" priority="157" operator="equal">
      <formula>"OK"</formula>
    </cfRule>
  </conditionalFormatting>
  <conditionalFormatting sqref="I43">
    <cfRule type="expression" dxfId="229" priority="153">
      <formula>ISBLANK($L43)</formula>
    </cfRule>
  </conditionalFormatting>
  <conditionalFormatting sqref="I43">
    <cfRule type="expression" dxfId="228" priority="141">
      <formula>ISBLANK($L43)</formula>
    </cfRule>
  </conditionalFormatting>
  <conditionalFormatting sqref="K43">
    <cfRule type="expression" dxfId="227" priority="140">
      <formula>ISBLANK($L43)</formula>
    </cfRule>
  </conditionalFormatting>
  <conditionalFormatting sqref="U43">
    <cfRule type="expression" dxfId="226" priority="151">
      <formula>ISBLANK($L43)</formula>
    </cfRule>
  </conditionalFormatting>
  <conditionalFormatting sqref="J43">
    <cfRule type="expression" dxfId="225" priority="142">
      <formula>ISBLANK($L43)</formula>
    </cfRule>
  </conditionalFormatting>
  <conditionalFormatting sqref="S43">
    <cfRule type="expression" dxfId="224" priority="145">
      <formula>ISBLANK($L43)</formula>
    </cfRule>
  </conditionalFormatting>
  <conditionalFormatting sqref="B43">
    <cfRule type="expression" dxfId="223" priority="143">
      <formula>ISBLANK($L43)</formula>
    </cfRule>
  </conditionalFormatting>
  <conditionalFormatting sqref="H43">
    <cfRule type="expression" dxfId="222" priority="144">
      <formula>ISBLANK($L43)</formula>
    </cfRule>
  </conditionalFormatting>
  <conditionalFormatting sqref="M43 Q43:R43 T43:V43 A43:G43">
    <cfRule type="expression" dxfId="221" priority="146">
      <formula>ISBLANK($L43)</formula>
    </cfRule>
  </conditionalFormatting>
  <conditionalFormatting sqref="T43">
    <cfRule type="cellIs" dxfId="220" priority="148" operator="equal">
      <formula>"Pending"</formula>
    </cfRule>
  </conditionalFormatting>
  <conditionalFormatting sqref="T43">
    <cfRule type="cellIs" dxfId="219" priority="149" operator="equal">
      <formula>"NG"</formula>
    </cfRule>
  </conditionalFormatting>
  <conditionalFormatting sqref="T43">
    <cfRule type="cellIs" dxfId="218" priority="150" operator="equal">
      <formula>"OK"</formula>
    </cfRule>
  </conditionalFormatting>
  <conditionalFormatting sqref="L43">
    <cfRule type="expression" dxfId="217" priority="152">
      <formula>ISBLANK($K43)</formula>
    </cfRule>
  </conditionalFormatting>
  <conditionalFormatting sqref="N43">
    <cfRule type="expression" dxfId="216" priority="138">
      <formula>ISBLANK($L43)</formula>
    </cfRule>
  </conditionalFormatting>
  <conditionalFormatting sqref="N43">
    <cfRule type="expression" dxfId="215" priority="139">
      <formula>ISBLANK($L43)</formula>
    </cfRule>
  </conditionalFormatting>
  <conditionalFormatting sqref="I50">
    <cfRule type="expression" dxfId="214" priority="137">
      <formula>ISBLANK($L50)</formula>
    </cfRule>
  </conditionalFormatting>
  <conditionalFormatting sqref="S50">
    <cfRule type="expression" dxfId="213" priority="129">
      <formula>ISBLANK($L50)</formula>
    </cfRule>
  </conditionalFormatting>
  <conditionalFormatting sqref="B50">
    <cfRule type="expression" dxfId="212" priority="127">
      <formula>ISBLANK($L50)</formula>
    </cfRule>
  </conditionalFormatting>
  <conditionalFormatting sqref="K50">
    <cfRule type="expression" dxfId="211" priority="124">
      <formula>ISBLANK($L50)</formula>
    </cfRule>
  </conditionalFormatting>
  <conditionalFormatting sqref="I50">
    <cfRule type="expression" dxfId="210" priority="125">
      <formula>ISBLANK($L50)</formula>
    </cfRule>
  </conditionalFormatting>
  <conditionalFormatting sqref="U50">
    <cfRule type="expression" dxfId="209" priority="135">
      <formula>ISBLANK($L50)</formula>
    </cfRule>
  </conditionalFormatting>
  <conditionalFormatting sqref="J50">
    <cfRule type="expression" dxfId="208" priority="126">
      <formula>ISBLANK($L50)</formula>
    </cfRule>
  </conditionalFormatting>
  <conditionalFormatting sqref="H50">
    <cfRule type="expression" dxfId="207" priority="128">
      <formula>ISBLANK($L50)</formula>
    </cfRule>
  </conditionalFormatting>
  <conditionalFormatting sqref="M50 Q50:R50 T50:V50 A50:G50">
    <cfRule type="expression" dxfId="206" priority="130">
      <formula>ISBLANK($L50)</formula>
    </cfRule>
  </conditionalFormatting>
  <conditionalFormatting sqref="T50">
    <cfRule type="cellIs" dxfId="205" priority="132" operator="equal">
      <formula>"Pending"</formula>
    </cfRule>
  </conditionalFormatting>
  <conditionalFormatting sqref="T50">
    <cfRule type="cellIs" dxfId="204" priority="133" operator="equal">
      <formula>"NG"</formula>
    </cfRule>
  </conditionalFormatting>
  <conditionalFormatting sqref="T50">
    <cfRule type="cellIs" dxfId="203" priority="134" operator="equal">
      <formula>"OK"</formula>
    </cfRule>
  </conditionalFormatting>
  <conditionalFormatting sqref="L50">
    <cfRule type="expression" dxfId="202" priority="136">
      <formula>ISBLANK($K50)</formula>
    </cfRule>
  </conditionalFormatting>
  <conditionalFormatting sqref="N50">
    <cfRule type="expression" dxfId="201" priority="122">
      <formula>ISBLANK($L50)</formula>
    </cfRule>
  </conditionalFormatting>
  <conditionalFormatting sqref="N50">
    <cfRule type="expression" dxfId="200" priority="123">
      <formula>ISBLANK($L50)</formula>
    </cfRule>
  </conditionalFormatting>
  <conditionalFormatting sqref="O56 O58:O62">
    <cfRule type="expression" dxfId="199" priority="117">
      <formula>ISBLANK($L56)</formula>
    </cfRule>
  </conditionalFormatting>
  <conditionalFormatting sqref="P56 P58:P62">
    <cfRule type="expression" dxfId="198" priority="118">
      <formula>ISBLANK($L56)</formula>
    </cfRule>
  </conditionalFormatting>
  <conditionalFormatting sqref="P56 P58:P62">
    <cfRule type="cellIs" dxfId="197" priority="119" operator="equal">
      <formula>"Pending"</formula>
    </cfRule>
  </conditionalFormatting>
  <conditionalFormatting sqref="P56 P58:P62">
    <cfRule type="cellIs" dxfId="196" priority="120" operator="equal">
      <formula>"NG"</formula>
    </cfRule>
  </conditionalFormatting>
  <conditionalFormatting sqref="P56 P58:P62">
    <cfRule type="cellIs" dxfId="195" priority="121" operator="equal">
      <formula>"OK"</formula>
    </cfRule>
  </conditionalFormatting>
  <conditionalFormatting sqref="I64">
    <cfRule type="expression" dxfId="194" priority="116">
      <formula>ISBLANK($L64)</formula>
    </cfRule>
  </conditionalFormatting>
  <conditionalFormatting sqref="K64">
    <cfRule type="expression" dxfId="193" priority="104">
      <formula>ISBLANK($L64)</formula>
    </cfRule>
  </conditionalFormatting>
  <conditionalFormatting sqref="I64">
    <cfRule type="expression" dxfId="192" priority="105">
      <formula>ISBLANK($L64)</formula>
    </cfRule>
  </conditionalFormatting>
  <conditionalFormatting sqref="S64">
    <cfRule type="expression" dxfId="191" priority="108">
      <formula>ISBLANK($L64)</formula>
    </cfRule>
  </conditionalFormatting>
  <conditionalFormatting sqref="P64">
    <cfRule type="expression" dxfId="190" priority="110">
      <formula>ISBLANK($L64)</formula>
    </cfRule>
  </conditionalFormatting>
  <conditionalFormatting sqref="U64">
    <cfRule type="expression" dxfId="189" priority="114">
      <formula>ISBLANK($L64)</formula>
    </cfRule>
  </conditionalFormatting>
  <conditionalFormatting sqref="J64">
    <cfRule type="expression" dxfId="188" priority="106">
      <formula>ISBLANK($L64)</formula>
    </cfRule>
  </conditionalFormatting>
  <conditionalFormatting sqref="H64">
    <cfRule type="expression" dxfId="187" priority="107">
      <formula>ISBLANK($L64)</formula>
    </cfRule>
  </conditionalFormatting>
  <conditionalFormatting sqref="M64 Q64:R64 T64:V64 A64 O64 C64:G64">
    <cfRule type="expression" dxfId="186" priority="109">
      <formula>ISBLANK($L64)</formula>
    </cfRule>
  </conditionalFormatting>
  <conditionalFormatting sqref="P64 T64">
    <cfRule type="cellIs" dxfId="185" priority="111" operator="equal">
      <formula>"Pending"</formula>
    </cfRule>
  </conditionalFormatting>
  <conditionalFormatting sqref="P64 T64">
    <cfRule type="cellIs" dxfId="184" priority="112" operator="equal">
      <formula>"NG"</formula>
    </cfRule>
  </conditionalFormatting>
  <conditionalFormatting sqref="P64 T64">
    <cfRule type="cellIs" dxfId="183" priority="113" operator="equal">
      <formula>"OK"</formula>
    </cfRule>
  </conditionalFormatting>
  <conditionalFormatting sqref="L64">
    <cfRule type="expression" dxfId="182" priority="115">
      <formula>ISBLANK($K64)</formula>
    </cfRule>
  </conditionalFormatting>
  <conditionalFormatting sqref="B64">
    <cfRule type="expression" dxfId="181" priority="102">
      <formula>ISBLANK($L64)</formula>
    </cfRule>
  </conditionalFormatting>
  <conditionalFormatting sqref="B64">
    <cfRule type="expression" dxfId="180" priority="103">
      <formula>ISBLANK($L64)</formula>
    </cfRule>
  </conditionalFormatting>
  <conditionalFormatting sqref="N64">
    <cfRule type="expression" dxfId="179" priority="100">
      <formula>ISBLANK($L64)</formula>
    </cfRule>
  </conditionalFormatting>
  <conditionalFormatting sqref="N64">
    <cfRule type="expression" dxfId="178" priority="101">
      <formula>ISBLANK($L64)</formula>
    </cfRule>
  </conditionalFormatting>
  <conditionalFormatting sqref="G66">
    <cfRule type="expression" dxfId="177" priority="99">
      <formula>ISBLANK($L66)</formula>
    </cfRule>
  </conditionalFormatting>
  <conditionalFormatting sqref="G68">
    <cfRule type="expression" dxfId="176" priority="98">
      <formula>ISBLANK($L68)</formula>
    </cfRule>
  </conditionalFormatting>
  <conditionalFormatting sqref="H69">
    <cfRule type="expression" dxfId="175" priority="97">
      <formula>ISBLANK($L69)</formula>
    </cfRule>
  </conditionalFormatting>
  <conditionalFormatting sqref="B70">
    <cfRule type="expression" dxfId="174" priority="95">
      <formula>ISBLANK($L70)</formula>
    </cfRule>
  </conditionalFormatting>
  <conditionalFormatting sqref="B70">
    <cfRule type="expression" dxfId="173" priority="96">
      <formula>ISBLANK($L70)</formula>
    </cfRule>
  </conditionalFormatting>
  <conditionalFormatting sqref="I70">
    <cfRule type="expression" dxfId="172" priority="94">
      <formula>ISBLANK($L70)</formula>
    </cfRule>
  </conditionalFormatting>
  <conditionalFormatting sqref="I70">
    <cfRule type="expression" dxfId="171" priority="83">
      <formula>ISBLANK($L70)</formula>
    </cfRule>
  </conditionalFormatting>
  <conditionalFormatting sqref="U70">
    <cfRule type="expression" dxfId="170" priority="92">
      <formula>ISBLANK($L70)</formula>
    </cfRule>
  </conditionalFormatting>
  <conditionalFormatting sqref="J70">
    <cfRule type="expression" dxfId="169" priority="84">
      <formula>ISBLANK($L70)</formula>
    </cfRule>
  </conditionalFormatting>
  <conditionalFormatting sqref="S70">
    <cfRule type="expression" dxfId="168" priority="86">
      <formula>ISBLANK($L70)</formula>
    </cfRule>
  </conditionalFormatting>
  <conditionalFormatting sqref="H70">
    <cfRule type="expression" dxfId="167" priority="85">
      <formula>ISBLANK($L70)</formula>
    </cfRule>
  </conditionalFormatting>
  <conditionalFormatting sqref="M70 Q70:R70 T70:V70 A70 C70:G70">
    <cfRule type="expression" dxfId="166" priority="87">
      <formula>ISBLANK($L70)</formula>
    </cfRule>
  </conditionalFormatting>
  <conditionalFormatting sqref="T70">
    <cfRule type="cellIs" dxfId="165" priority="89" operator="equal">
      <formula>"Pending"</formula>
    </cfRule>
  </conditionalFormatting>
  <conditionalFormatting sqref="T70">
    <cfRule type="cellIs" dxfId="164" priority="90" operator="equal">
      <formula>"NG"</formula>
    </cfRule>
  </conditionalFormatting>
  <conditionalFormatting sqref="T70">
    <cfRule type="cellIs" dxfId="163" priority="91" operator="equal">
      <formula>"OK"</formula>
    </cfRule>
  </conditionalFormatting>
  <conditionalFormatting sqref="L70">
    <cfRule type="expression" dxfId="162" priority="93">
      <formula>ISBLANK($K70)</formula>
    </cfRule>
  </conditionalFormatting>
  <conditionalFormatting sqref="K70">
    <cfRule type="expression" dxfId="161" priority="82">
      <formula>ISBLANK($L70)</formula>
    </cfRule>
  </conditionalFormatting>
  <conditionalFormatting sqref="N70">
    <cfRule type="expression" dxfId="160" priority="80">
      <formula>ISBLANK($L70)</formula>
    </cfRule>
  </conditionalFormatting>
  <conditionalFormatting sqref="N70">
    <cfRule type="expression" dxfId="159" priority="81">
      <formula>ISBLANK($L70)</formula>
    </cfRule>
  </conditionalFormatting>
  <conditionalFormatting sqref="O69:O74">
    <cfRule type="expression" dxfId="158" priority="70">
      <formula>ISBLANK($L69)</formula>
    </cfRule>
  </conditionalFormatting>
  <conditionalFormatting sqref="P69:P74">
    <cfRule type="expression" dxfId="157" priority="71">
      <formula>ISBLANK($L69)</formula>
    </cfRule>
  </conditionalFormatting>
  <conditionalFormatting sqref="P69:P74">
    <cfRule type="cellIs" dxfId="156" priority="72" operator="equal">
      <formula>"Pending"</formula>
    </cfRule>
  </conditionalFormatting>
  <conditionalFormatting sqref="P69:P74">
    <cfRule type="cellIs" dxfId="155" priority="73" operator="equal">
      <formula>"NG"</formula>
    </cfRule>
  </conditionalFormatting>
  <conditionalFormatting sqref="P69:P74">
    <cfRule type="cellIs" dxfId="154" priority="74" operator="equal">
      <formula>"OK"</formula>
    </cfRule>
  </conditionalFormatting>
  <conditionalFormatting sqref="I76">
    <cfRule type="expression" dxfId="153" priority="69">
      <formula>ISBLANK($L76)</formula>
    </cfRule>
  </conditionalFormatting>
  <conditionalFormatting sqref="I76">
    <cfRule type="expression" dxfId="152" priority="58">
      <formula>ISBLANK($L76)</formula>
    </cfRule>
  </conditionalFormatting>
  <conditionalFormatting sqref="U76">
    <cfRule type="expression" dxfId="151" priority="67">
      <formula>ISBLANK($L76)</formula>
    </cfRule>
  </conditionalFormatting>
  <conditionalFormatting sqref="J76">
    <cfRule type="expression" dxfId="150" priority="59">
      <formula>ISBLANK($L76)</formula>
    </cfRule>
  </conditionalFormatting>
  <conditionalFormatting sqref="S76">
    <cfRule type="expression" dxfId="149" priority="61">
      <formula>ISBLANK($L76)</formula>
    </cfRule>
  </conditionalFormatting>
  <conditionalFormatting sqref="H76">
    <cfRule type="expression" dxfId="148" priority="60">
      <formula>ISBLANK($L76)</formula>
    </cfRule>
  </conditionalFormatting>
  <conditionalFormatting sqref="M76 Q76:R76 T76:V76 A76 C76:G76">
    <cfRule type="expression" dxfId="147" priority="62">
      <formula>ISBLANK($L76)</formula>
    </cfRule>
  </conditionalFormatting>
  <conditionalFormatting sqref="T76">
    <cfRule type="cellIs" dxfId="146" priority="64" operator="equal">
      <formula>"Pending"</formula>
    </cfRule>
  </conditionalFormatting>
  <conditionalFormatting sqref="T76">
    <cfRule type="cellIs" dxfId="145" priority="65" operator="equal">
      <formula>"NG"</formula>
    </cfRule>
  </conditionalFormatting>
  <conditionalFormatting sqref="T76">
    <cfRule type="cellIs" dxfId="144" priority="66" operator="equal">
      <formula>"OK"</formula>
    </cfRule>
  </conditionalFormatting>
  <conditionalFormatting sqref="L76">
    <cfRule type="expression" dxfId="143" priority="68">
      <formula>ISBLANK($K76)</formula>
    </cfRule>
  </conditionalFormatting>
  <conditionalFormatting sqref="K76">
    <cfRule type="expression" dxfId="142" priority="57">
      <formula>ISBLANK($L76)</formula>
    </cfRule>
  </conditionalFormatting>
  <conditionalFormatting sqref="B76">
    <cfRule type="expression" dxfId="141" priority="55">
      <formula>ISBLANK($L76)</formula>
    </cfRule>
  </conditionalFormatting>
  <conditionalFormatting sqref="B76">
    <cfRule type="expression" dxfId="140" priority="56">
      <formula>ISBLANK($L76)</formula>
    </cfRule>
  </conditionalFormatting>
  <conditionalFormatting sqref="N76">
    <cfRule type="expression" dxfId="139" priority="53">
      <formula>ISBLANK($L76)</formula>
    </cfRule>
  </conditionalFormatting>
  <conditionalFormatting sqref="N76">
    <cfRule type="expression" dxfId="138" priority="54">
      <formula>ISBLANK($L76)</formula>
    </cfRule>
  </conditionalFormatting>
  <conditionalFormatting sqref="I82">
    <cfRule type="expression" dxfId="137" priority="52">
      <formula>ISBLANK($L82)</formula>
    </cfRule>
  </conditionalFormatting>
  <conditionalFormatting sqref="I82">
    <cfRule type="expression" dxfId="136" priority="41">
      <formula>ISBLANK($L82)</formula>
    </cfRule>
  </conditionalFormatting>
  <conditionalFormatting sqref="U82">
    <cfRule type="expression" dxfId="135" priority="50">
      <formula>ISBLANK($L82)</formula>
    </cfRule>
  </conditionalFormatting>
  <conditionalFormatting sqref="J82">
    <cfRule type="expression" dxfId="134" priority="42">
      <formula>ISBLANK($L82)</formula>
    </cfRule>
  </conditionalFormatting>
  <conditionalFormatting sqref="S82">
    <cfRule type="expression" dxfId="133" priority="44">
      <formula>ISBLANK($L82)</formula>
    </cfRule>
  </conditionalFormatting>
  <conditionalFormatting sqref="H82">
    <cfRule type="expression" dxfId="132" priority="43">
      <formula>ISBLANK($L82)</formula>
    </cfRule>
  </conditionalFormatting>
  <conditionalFormatting sqref="M82 Q82:R82 T82:V82 A82 C82:G82">
    <cfRule type="expression" dxfId="131" priority="45">
      <formula>ISBLANK($L82)</formula>
    </cfRule>
  </conditionalFormatting>
  <conditionalFormatting sqref="T82">
    <cfRule type="cellIs" dxfId="130" priority="47" operator="equal">
      <formula>"Pending"</formula>
    </cfRule>
  </conditionalFormatting>
  <conditionalFormatting sqref="T82">
    <cfRule type="cellIs" dxfId="129" priority="48" operator="equal">
      <formula>"NG"</formula>
    </cfRule>
  </conditionalFormatting>
  <conditionalFormatting sqref="T82">
    <cfRule type="cellIs" dxfId="128" priority="49" operator="equal">
      <formula>"OK"</formula>
    </cfRule>
  </conditionalFormatting>
  <conditionalFormatting sqref="L82">
    <cfRule type="expression" dxfId="127" priority="51">
      <formula>ISBLANK($K82)</formula>
    </cfRule>
  </conditionalFormatting>
  <conditionalFormatting sqref="K82">
    <cfRule type="expression" dxfId="126" priority="40">
      <formula>ISBLANK($L82)</formula>
    </cfRule>
  </conditionalFormatting>
  <conditionalFormatting sqref="B82">
    <cfRule type="expression" dxfId="125" priority="38">
      <formula>ISBLANK($L82)</formula>
    </cfRule>
  </conditionalFormatting>
  <conditionalFormatting sqref="B82">
    <cfRule type="expression" dxfId="124" priority="39">
      <formula>ISBLANK($L82)</formula>
    </cfRule>
  </conditionalFormatting>
  <conditionalFormatting sqref="N82">
    <cfRule type="expression" dxfId="123" priority="36">
      <formula>ISBLANK($L82)</formula>
    </cfRule>
  </conditionalFormatting>
  <conditionalFormatting sqref="N82">
    <cfRule type="expression" dxfId="122" priority="37">
      <formula>ISBLANK($L82)</formula>
    </cfRule>
  </conditionalFormatting>
  <conditionalFormatting sqref="O75:O79">
    <cfRule type="expression" dxfId="121" priority="31">
      <formula>ISBLANK($L75)</formula>
    </cfRule>
  </conditionalFormatting>
  <conditionalFormatting sqref="P75:P79">
    <cfRule type="expression" dxfId="120" priority="32">
      <formula>ISBLANK($L75)</formula>
    </cfRule>
  </conditionalFormatting>
  <conditionalFormatting sqref="P75:P79">
    <cfRule type="cellIs" dxfId="119" priority="33" operator="equal">
      <formula>"Pending"</formula>
    </cfRule>
  </conditionalFormatting>
  <conditionalFormatting sqref="P75:P79">
    <cfRule type="cellIs" dxfId="118" priority="34" operator="equal">
      <formula>"NG"</formula>
    </cfRule>
  </conditionalFormatting>
  <conditionalFormatting sqref="P75:P79">
    <cfRule type="cellIs" dxfId="117" priority="35" operator="equal">
      <formula>"OK"</formula>
    </cfRule>
  </conditionalFormatting>
  <conditionalFormatting sqref="O81:O85">
    <cfRule type="expression" dxfId="116" priority="26">
      <formula>ISBLANK($L81)</formula>
    </cfRule>
  </conditionalFormatting>
  <conditionalFormatting sqref="P81:P85">
    <cfRule type="expression" dxfId="115" priority="27">
      <formula>ISBLANK($L81)</formula>
    </cfRule>
  </conditionalFormatting>
  <conditionalFormatting sqref="P81:P85">
    <cfRule type="cellIs" dxfId="114" priority="28" operator="equal">
      <formula>"Pending"</formula>
    </cfRule>
  </conditionalFormatting>
  <conditionalFormatting sqref="P81:P85">
    <cfRule type="cellIs" dxfId="113" priority="29" operator="equal">
      <formula>"NG"</formula>
    </cfRule>
  </conditionalFormatting>
  <conditionalFormatting sqref="P81:P85">
    <cfRule type="cellIs" dxfId="112" priority="30" operator="equal">
      <formula>"OK"</formula>
    </cfRule>
  </conditionalFormatting>
  <conditionalFormatting sqref="O43">
    <cfRule type="expression" dxfId="111" priority="21">
      <formula>ISBLANK($L43)</formula>
    </cfRule>
  </conditionalFormatting>
  <conditionalFormatting sqref="P43">
    <cfRule type="expression" dxfId="110" priority="22">
      <formula>ISBLANK($L43)</formula>
    </cfRule>
  </conditionalFormatting>
  <conditionalFormatting sqref="P43">
    <cfRule type="cellIs" dxfId="109" priority="23" operator="equal">
      <formula>"Pending"</formula>
    </cfRule>
  </conditionalFormatting>
  <conditionalFormatting sqref="P43">
    <cfRule type="cellIs" dxfId="108" priority="24" operator="equal">
      <formula>"NG"</formula>
    </cfRule>
  </conditionalFormatting>
  <conditionalFormatting sqref="P43">
    <cfRule type="cellIs" dxfId="107" priority="25" operator="equal">
      <formula>"OK"</formula>
    </cfRule>
  </conditionalFormatting>
  <conditionalFormatting sqref="O43">
    <cfRule type="expression" dxfId="106" priority="16">
      <formula>ISBLANK($L43)</formula>
    </cfRule>
  </conditionalFormatting>
  <conditionalFormatting sqref="P43">
    <cfRule type="expression" dxfId="105" priority="17">
      <formula>ISBLANK($L43)</formula>
    </cfRule>
  </conditionalFormatting>
  <conditionalFormatting sqref="P43">
    <cfRule type="cellIs" dxfId="104" priority="18" operator="equal">
      <formula>"Pending"</formula>
    </cfRule>
  </conditionalFormatting>
  <conditionalFormatting sqref="P43">
    <cfRule type="cellIs" dxfId="103" priority="19" operator="equal">
      <formula>"NG"</formula>
    </cfRule>
  </conditionalFormatting>
  <conditionalFormatting sqref="P43">
    <cfRule type="cellIs" dxfId="102" priority="20" operator="equal">
      <formula>"OK"</formula>
    </cfRule>
  </conditionalFormatting>
  <conditionalFormatting sqref="O50">
    <cfRule type="expression" dxfId="101" priority="11">
      <formula>ISBLANK($L50)</formula>
    </cfRule>
  </conditionalFormatting>
  <conditionalFormatting sqref="P50">
    <cfRule type="expression" dxfId="100" priority="12">
      <formula>ISBLANK($L50)</formula>
    </cfRule>
  </conditionalFormatting>
  <conditionalFormatting sqref="P50">
    <cfRule type="cellIs" dxfId="99" priority="13" operator="equal">
      <formula>"Pending"</formula>
    </cfRule>
  </conditionalFormatting>
  <conditionalFormatting sqref="P50">
    <cfRule type="cellIs" dxfId="98" priority="14" operator="equal">
      <formula>"NG"</formula>
    </cfRule>
  </conditionalFormatting>
  <conditionalFormatting sqref="P50">
    <cfRule type="cellIs" dxfId="97" priority="15" operator="equal">
      <formula>"OK"</formula>
    </cfRule>
  </conditionalFormatting>
  <conditionalFormatting sqref="O50">
    <cfRule type="expression" dxfId="96" priority="6">
      <formula>ISBLANK($L50)</formula>
    </cfRule>
  </conditionalFormatting>
  <conditionalFormatting sqref="P50">
    <cfRule type="expression" dxfId="95" priority="7">
      <formula>ISBLANK($L50)</formula>
    </cfRule>
  </conditionalFormatting>
  <conditionalFormatting sqref="P50">
    <cfRule type="cellIs" dxfId="94" priority="8" operator="equal">
      <formula>"Pending"</formula>
    </cfRule>
  </conditionalFormatting>
  <conditionalFormatting sqref="P50">
    <cfRule type="cellIs" dxfId="93" priority="9" operator="equal">
      <formula>"NG"</formula>
    </cfRule>
  </conditionalFormatting>
  <conditionalFormatting sqref="P50">
    <cfRule type="cellIs" dxfId="92" priority="10" operator="equal">
      <formula>"OK"</formula>
    </cfRule>
  </conditionalFormatting>
  <conditionalFormatting sqref="O57">
    <cfRule type="expression" dxfId="91" priority="1">
      <formula>ISBLANK($L57)</formula>
    </cfRule>
  </conditionalFormatting>
  <conditionalFormatting sqref="P57">
    <cfRule type="expression" dxfId="90" priority="2">
      <formula>ISBLANK($L57)</formula>
    </cfRule>
  </conditionalFormatting>
  <conditionalFormatting sqref="P57">
    <cfRule type="cellIs" dxfId="89" priority="3" operator="equal">
      <formula>"Pending"</formula>
    </cfRule>
  </conditionalFormatting>
  <conditionalFormatting sqref="P57">
    <cfRule type="cellIs" dxfId="88" priority="4" operator="equal">
      <formula>"NG"</formula>
    </cfRule>
  </conditionalFormatting>
  <conditionalFormatting sqref="P57">
    <cfRule type="cellIs" dxfId="87" priority="5" operator="equal">
      <formula>"OK"</formula>
    </cfRule>
  </conditionalFormatting>
  <dataValidations count="1">
    <dataValidation type="list" allowBlank="1" showErrorMessage="1" sqref="T7:T116 P7:P116" xr:uid="{00000000-0002-0000-0200-000000000000}">
      <formula1>"OK,NG,NT"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5"/>
  <sheetViews>
    <sheetView topLeftCell="E1" zoomScaleNormal="100" workbookViewId="0">
      <selection activeCell="H43" sqref="H43"/>
    </sheetView>
  </sheetViews>
  <sheetFormatPr defaultColWidth="14.42578125" defaultRowHeight="15" customHeight="1"/>
  <cols>
    <col min="1" max="1" width="3" style="10" customWidth="1"/>
    <col min="2" max="2" width="11.28515625" style="10" customWidth="1"/>
    <col min="3" max="3" width="3" style="10" customWidth="1"/>
    <col min="4" max="4" width="21.7109375" style="10" customWidth="1"/>
    <col min="5" max="5" width="3" style="10" customWidth="1"/>
    <col min="6" max="6" width="26.42578125" style="10" customWidth="1"/>
    <col min="7" max="7" width="3" style="10" customWidth="1"/>
    <col min="8" max="8" width="35.7109375" style="10" customWidth="1"/>
    <col min="9" max="9" width="41.85546875" style="10" bestFit="1" customWidth="1"/>
    <col min="10" max="10" width="40.7109375" style="10" customWidth="1"/>
    <col min="11" max="11" width="38.7109375" style="10" customWidth="1"/>
    <col min="12" max="12" width="10.140625" style="10" bestFit="1" customWidth="1"/>
    <col min="13" max="13" width="24" style="10" bestFit="1" customWidth="1"/>
    <col min="14" max="14" width="11" style="10" customWidth="1"/>
    <col min="15" max="16" width="12.85546875" style="10" customWidth="1"/>
    <col min="17" max="17" width="16.42578125" style="10" customWidth="1"/>
    <col min="18" max="20" width="11" style="10" customWidth="1"/>
    <col min="21" max="21" width="14.42578125" style="10" customWidth="1"/>
    <col min="22" max="22" width="53.140625" style="10" customWidth="1"/>
    <col min="23" max="26" width="8.140625" style="10" customWidth="1"/>
    <col min="27" max="16384" width="14.425781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COUNTIF(L7:L13,"○")</f>
        <v>7</v>
      </c>
      <c r="O1" s="6" t="s">
        <v>1</v>
      </c>
      <c r="P1" s="8">
        <f>COUNTIF(P$9:P$13,O1)</f>
        <v>0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7</v>
      </c>
      <c r="O2" s="13" t="s">
        <v>3</v>
      </c>
      <c r="P2" s="15">
        <f>COUNTIF(P$9:P$13,O2)</f>
        <v>0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</v>
      </c>
      <c r="O3" s="16" t="s">
        <v>5</v>
      </c>
      <c r="P3" s="18">
        <f>COUNTIF(P$9:P$13,O3)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39" t="s">
        <v>6</v>
      </c>
      <c r="B5" s="19" t="s">
        <v>7</v>
      </c>
      <c r="C5" s="140" t="s">
        <v>8</v>
      </c>
      <c r="D5" s="134"/>
      <c r="E5" s="134"/>
      <c r="F5" s="134"/>
      <c r="G5" s="134"/>
      <c r="H5" s="135"/>
      <c r="I5" s="137" t="s">
        <v>9</v>
      </c>
      <c r="J5" s="137" t="s">
        <v>10</v>
      </c>
      <c r="K5" s="137" t="s">
        <v>11</v>
      </c>
      <c r="L5" s="137" t="s">
        <v>12</v>
      </c>
      <c r="M5" s="137" t="s">
        <v>13</v>
      </c>
      <c r="N5" s="137" t="s">
        <v>14</v>
      </c>
      <c r="O5" s="139" t="s">
        <v>15</v>
      </c>
      <c r="P5" s="137" t="s">
        <v>16</v>
      </c>
      <c r="Q5" s="137" t="s">
        <v>17</v>
      </c>
      <c r="R5" s="137" t="s">
        <v>18</v>
      </c>
      <c r="S5" s="137" t="s">
        <v>19</v>
      </c>
      <c r="T5" s="137" t="s">
        <v>20</v>
      </c>
      <c r="U5" s="139" t="s">
        <v>21</v>
      </c>
      <c r="V5" s="137" t="s">
        <v>22</v>
      </c>
      <c r="W5" s="20"/>
      <c r="X5" s="20"/>
      <c r="Y5" s="20"/>
      <c r="Z5" s="20"/>
    </row>
    <row r="6" spans="1:26">
      <c r="A6" s="138"/>
      <c r="B6" s="19"/>
      <c r="C6" s="140" t="s">
        <v>23</v>
      </c>
      <c r="D6" s="135"/>
      <c r="E6" s="140" t="s">
        <v>24</v>
      </c>
      <c r="F6" s="135"/>
      <c r="G6" s="140" t="s">
        <v>25</v>
      </c>
      <c r="H6" s="135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20"/>
      <c r="X6" s="20"/>
      <c r="Y6" s="20"/>
      <c r="Z6" s="20"/>
    </row>
    <row r="7" spans="1:26" ht="170.45" customHeight="1">
      <c r="A7" s="21" t="s">
        <v>26</v>
      </c>
      <c r="B7" s="22" t="str">
        <f>A7&amp;"-SL-"&amp;C7&amp;"-"&amp;E7&amp;"-"&amp;G7</f>
        <v>IT-SL-1-1-1</v>
      </c>
      <c r="C7" s="21">
        <v>1</v>
      </c>
      <c r="D7" s="23" t="s">
        <v>167</v>
      </c>
      <c r="E7" s="21">
        <v>1</v>
      </c>
      <c r="F7" s="23" t="s">
        <v>313</v>
      </c>
      <c r="G7" s="21">
        <v>1</v>
      </c>
      <c r="H7" s="23" t="s">
        <v>337</v>
      </c>
      <c r="I7" s="33" t="s">
        <v>316</v>
      </c>
      <c r="J7" s="47" t="s">
        <v>314</v>
      </c>
      <c r="K7" s="47" t="s">
        <v>324</v>
      </c>
      <c r="L7" s="25" t="s">
        <v>28</v>
      </c>
      <c r="M7" s="26"/>
      <c r="N7" s="26" t="s">
        <v>516</v>
      </c>
      <c r="O7" s="27"/>
      <c r="P7" s="26"/>
      <c r="Q7" s="22"/>
      <c r="R7" s="28"/>
      <c r="S7" s="27"/>
      <c r="T7" s="29"/>
      <c r="U7" s="27"/>
      <c r="V7" s="30"/>
      <c r="W7" s="9"/>
      <c r="X7" s="9"/>
      <c r="Y7" s="9"/>
      <c r="Z7" s="9"/>
    </row>
    <row r="8" spans="1:26" ht="170.45" customHeight="1">
      <c r="A8" s="21" t="s">
        <v>26</v>
      </c>
      <c r="B8" s="22" t="str">
        <f>A8&amp;"-SL-"&amp;C8&amp;"-"&amp;E8&amp;"-"&amp;G8</f>
        <v>IT-SL-1-2-1</v>
      </c>
      <c r="C8" s="21">
        <v>1</v>
      </c>
      <c r="D8" s="23"/>
      <c r="E8" s="21">
        <v>2</v>
      </c>
      <c r="F8" s="23" t="s">
        <v>315</v>
      </c>
      <c r="G8" s="21">
        <v>1</v>
      </c>
      <c r="H8" s="23" t="s">
        <v>337</v>
      </c>
      <c r="I8" s="33" t="s">
        <v>317</v>
      </c>
      <c r="J8" s="47" t="s">
        <v>172</v>
      </c>
      <c r="K8" s="47" t="s">
        <v>323</v>
      </c>
      <c r="L8" s="25" t="s">
        <v>28</v>
      </c>
      <c r="M8" s="26"/>
      <c r="N8" s="26" t="s">
        <v>516</v>
      </c>
      <c r="O8" s="27"/>
      <c r="P8" s="26"/>
      <c r="Q8" s="22"/>
      <c r="R8" s="28"/>
      <c r="S8" s="27"/>
      <c r="T8" s="29"/>
      <c r="U8" s="27"/>
      <c r="V8" s="30"/>
      <c r="W8" s="9"/>
      <c r="X8" s="9"/>
      <c r="Y8" s="9"/>
      <c r="Z8" s="9"/>
    </row>
    <row r="9" spans="1:26" ht="315.60000000000002" customHeight="1">
      <c r="A9" s="21" t="s">
        <v>26</v>
      </c>
      <c r="B9" s="22" t="str">
        <f t="shared" ref="B9:B13" si="0">A9&amp;"-SL-"&amp;C9&amp;"-"&amp;E9&amp;"-"&amp;G9</f>
        <v>IT-SL-1-3-1</v>
      </c>
      <c r="C9" s="21">
        <f>IF(D9="",IF(ISNUMBER(C5),C5,1),IF(ISNUMBER(C5),C5+1,1))</f>
        <v>1</v>
      </c>
      <c r="D9" s="23"/>
      <c r="E9" s="21">
        <v>3</v>
      </c>
      <c r="F9" s="23" t="s">
        <v>165</v>
      </c>
      <c r="G9" s="21">
        <f>IF(F9&lt;&gt;"",1,IF(H9="",IF(ISNUMBER(G5),G5,1),IF(ISNUMBER(G5),G5+1,1)))</f>
        <v>1</v>
      </c>
      <c r="H9" s="23" t="s">
        <v>166</v>
      </c>
      <c r="I9" s="33" t="s">
        <v>325</v>
      </c>
      <c r="J9" s="47" t="s">
        <v>327</v>
      </c>
      <c r="K9" s="47" t="s">
        <v>341</v>
      </c>
      <c r="L9" s="25" t="s">
        <v>28</v>
      </c>
      <c r="M9" s="26"/>
      <c r="N9" s="26" t="s">
        <v>516</v>
      </c>
      <c r="O9" s="27"/>
      <c r="P9" s="26"/>
      <c r="Q9" s="22"/>
      <c r="R9" s="28"/>
      <c r="S9" s="27"/>
      <c r="T9" s="29"/>
      <c r="U9" s="27"/>
      <c r="V9" s="30"/>
      <c r="W9" s="9"/>
      <c r="X9" s="9"/>
      <c r="Y9" s="9"/>
      <c r="Z9" s="9"/>
    </row>
    <row r="10" spans="1:26" ht="304.89999999999998" customHeight="1">
      <c r="A10" s="21" t="s">
        <v>26</v>
      </c>
      <c r="B10" s="22" t="str">
        <f t="shared" si="0"/>
        <v>IT-SL-1-4-1</v>
      </c>
      <c r="C10" s="21">
        <v>1</v>
      </c>
      <c r="D10" s="23"/>
      <c r="E10" s="21">
        <v>4</v>
      </c>
      <c r="F10" s="23" t="s">
        <v>168</v>
      </c>
      <c r="G10" s="21">
        <v>1</v>
      </c>
      <c r="H10" s="23" t="s">
        <v>319</v>
      </c>
      <c r="I10" s="33" t="s">
        <v>326</v>
      </c>
      <c r="J10" s="47" t="s">
        <v>328</v>
      </c>
      <c r="K10" s="47" t="s">
        <v>342</v>
      </c>
      <c r="L10" s="25" t="s">
        <v>28</v>
      </c>
      <c r="M10" s="26"/>
      <c r="N10" s="26" t="s">
        <v>516</v>
      </c>
      <c r="O10" s="27"/>
      <c r="P10" s="26"/>
      <c r="Q10" s="22"/>
      <c r="R10" s="28"/>
      <c r="S10" s="27"/>
      <c r="T10" s="29"/>
      <c r="U10" s="27"/>
      <c r="V10" s="30"/>
      <c r="W10" s="9"/>
      <c r="X10" s="9"/>
      <c r="Y10" s="9"/>
      <c r="Z10" s="9"/>
    </row>
    <row r="11" spans="1:26" ht="304.89999999999998" customHeight="1">
      <c r="A11" s="21" t="s">
        <v>26</v>
      </c>
      <c r="B11" s="22" t="str">
        <f t="shared" si="0"/>
        <v>IT-SL-1-4-2</v>
      </c>
      <c r="C11" s="21">
        <v>1</v>
      </c>
      <c r="D11" s="23"/>
      <c r="E11" s="21">
        <v>4</v>
      </c>
      <c r="F11" s="23"/>
      <c r="G11" s="21">
        <v>2</v>
      </c>
      <c r="H11" s="23" t="s">
        <v>322</v>
      </c>
      <c r="I11" s="33" t="s">
        <v>320</v>
      </c>
      <c r="J11" s="47" t="s">
        <v>328</v>
      </c>
      <c r="K11" s="47" t="s">
        <v>343</v>
      </c>
      <c r="L11" s="25" t="s">
        <v>28</v>
      </c>
      <c r="M11" s="26"/>
      <c r="N11" s="26" t="s">
        <v>516</v>
      </c>
      <c r="O11" s="27"/>
      <c r="P11" s="26"/>
      <c r="Q11" s="22"/>
      <c r="R11" s="28"/>
      <c r="S11" s="27"/>
      <c r="T11" s="29"/>
      <c r="U11" s="27"/>
      <c r="V11" s="30"/>
      <c r="W11" s="9"/>
      <c r="X11" s="9"/>
      <c r="Y11" s="9"/>
      <c r="Z11" s="9"/>
    </row>
    <row r="12" spans="1:26" ht="155.44999999999999" customHeight="1">
      <c r="A12" s="21" t="s">
        <v>26</v>
      </c>
      <c r="B12" s="22" t="str">
        <f t="shared" si="0"/>
        <v>IT-SL-1-5-1</v>
      </c>
      <c r="C12" s="21">
        <v>1</v>
      </c>
      <c r="D12" s="23"/>
      <c r="E12" s="21">
        <v>5</v>
      </c>
      <c r="F12" s="23" t="s">
        <v>169</v>
      </c>
      <c r="G12" s="21">
        <v>1</v>
      </c>
      <c r="H12" s="23" t="s">
        <v>170</v>
      </c>
      <c r="I12" s="33" t="s">
        <v>329</v>
      </c>
      <c r="J12" s="47" t="s">
        <v>321</v>
      </c>
      <c r="K12" s="47" t="s">
        <v>318</v>
      </c>
      <c r="L12" s="25" t="s">
        <v>28</v>
      </c>
      <c r="M12" s="26"/>
      <c r="N12" s="26" t="s">
        <v>516</v>
      </c>
      <c r="O12" s="27"/>
      <c r="P12" s="26"/>
      <c r="Q12" s="22"/>
      <c r="R12" s="28"/>
      <c r="S12" s="27"/>
      <c r="T12" s="29"/>
      <c r="U12" s="27"/>
      <c r="V12" s="30"/>
      <c r="W12" s="9"/>
      <c r="X12" s="9"/>
      <c r="Y12" s="9"/>
      <c r="Z12" s="9"/>
    </row>
    <row r="13" spans="1:26" ht="170.45" customHeight="1">
      <c r="A13" s="21" t="s">
        <v>26</v>
      </c>
      <c r="B13" s="22" t="str">
        <f t="shared" si="0"/>
        <v>IT-SL-1-5-2</v>
      </c>
      <c r="C13" s="21">
        <v>1</v>
      </c>
      <c r="D13" s="23"/>
      <c r="E13" s="21">
        <v>5</v>
      </c>
      <c r="F13" s="23"/>
      <c r="G13" s="21">
        <v>2</v>
      </c>
      <c r="H13" s="23" t="s">
        <v>171</v>
      </c>
      <c r="I13" s="33" t="s">
        <v>329</v>
      </c>
      <c r="J13" s="47" t="s">
        <v>328</v>
      </c>
      <c r="K13" s="47" t="s">
        <v>318</v>
      </c>
      <c r="L13" s="25" t="s">
        <v>28</v>
      </c>
      <c r="M13" s="26"/>
      <c r="N13" s="26" t="s">
        <v>516</v>
      </c>
      <c r="O13" s="27"/>
      <c r="P13" s="26"/>
      <c r="Q13" s="22"/>
      <c r="R13" s="28"/>
      <c r="S13" s="27"/>
      <c r="T13" s="29"/>
      <c r="U13" s="27"/>
      <c r="V13" s="30"/>
      <c r="W13" s="9"/>
      <c r="X13" s="9"/>
      <c r="Y13" s="9"/>
      <c r="Z13" s="9"/>
    </row>
    <row r="14" spans="1:26" ht="13.5" customHeight="1">
      <c r="A14" s="1"/>
      <c r="B14" s="1"/>
      <c r="C14" s="1"/>
      <c r="D14" s="2"/>
      <c r="E14" s="1"/>
      <c r="F14" s="3"/>
      <c r="G14" s="1"/>
      <c r="H14" s="4"/>
      <c r="I14" s="4"/>
      <c r="J14" s="31"/>
      <c r="K14" s="4"/>
      <c r="L14" s="4"/>
      <c r="M14" s="9"/>
      <c r="N14" s="4"/>
      <c r="O14" s="9"/>
      <c r="P14" s="1"/>
      <c r="Q14" s="1"/>
      <c r="R14" s="1"/>
      <c r="S14" s="1"/>
      <c r="T14" s="1"/>
      <c r="U14" s="1"/>
      <c r="V14" s="1"/>
      <c r="W14" s="9"/>
      <c r="X14" s="9"/>
      <c r="Y14" s="9"/>
      <c r="Z14" s="9"/>
    </row>
    <row r="15" spans="1:26" ht="13.5" customHeight="1">
      <c r="A15" s="1"/>
      <c r="B15" s="1"/>
      <c r="C15" s="1"/>
      <c r="D15" s="2"/>
      <c r="E15" s="1"/>
      <c r="F15" s="3"/>
      <c r="G15" s="1"/>
      <c r="H15" s="4"/>
      <c r="I15" s="4"/>
      <c r="J15" s="31"/>
      <c r="K15" s="4"/>
      <c r="L15" s="4"/>
      <c r="M15" s="9"/>
      <c r="N15" s="4"/>
      <c r="O15" s="9"/>
      <c r="P15" s="1"/>
      <c r="Q15" s="1"/>
      <c r="R15" s="1"/>
      <c r="S15" s="1"/>
      <c r="T15" s="1"/>
      <c r="U15" s="1"/>
      <c r="V15" s="1"/>
      <c r="W15" s="9"/>
      <c r="X15" s="9"/>
      <c r="Y15" s="9"/>
      <c r="Z15" s="9"/>
    </row>
    <row r="16" spans="1:26" ht="13.5" customHeight="1">
      <c r="A16" s="1"/>
      <c r="B16" s="1"/>
      <c r="C16" s="1"/>
      <c r="D16" s="2"/>
      <c r="E16" s="1"/>
      <c r="F16" s="3"/>
      <c r="G16" s="1"/>
      <c r="H16" s="4"/>
      <c r="I16" s="4"/>
      <c r="J16" s="31"/>
      <c r="K16" s="4"/>
      <c r="L16" s="4"/>
      <c r="M16" s="9"/>
      <c r="N16" s="4"/>
      <c r="O16" s="9"/>
      <c r="P16" s="1"/>
      <c r="Q16" s="1"/>
      <c r="R16" s="1"/>
      <c r="S16" s="1"/>
      <c r="T16" s="1"/>
      <c r="U16" s="1"/>
      <c r="V16" s="1"/>
      <c r="W16" s="9"/>
      <c r="X16" s="9"/>
      <c r="Y16" s="9"/>
      <c r="Z16" s="9"/>
    </row>
    <row r="17" spans="1:26" ht="13.5" customHeight="1">
      <c r="A17" s="1"/>
      <c r="B17" s="1"/>
      <c r="C17" s="1"/>
      <c r="D17" s="2"/>
      <c r="E17" s="1"/>
      <c r="F17" s="3"/>
      <c r="G17" s="1"/>
      <c r="H17" s="4"/>
      <c r="I17" s="4"/>
      <c r="J17" s="31"/>
      <c r="K17" s="4"/>
      <c r="L17" s="4"/>
      <c r="M17" s="9"/>
      <c r="N17" s="4"/>
      <c r="O17" s="9"/>
      <c r="P17" s="1"/>
      <c r="Q17" s="1"/>
      <c r="R17" s="1"/>
      <c r="S17" s="1"/>
      <c r="T17" s="1"/>
      <c r="U17" s="1"/>
      <c r="V17" s="1"/>
      <c r="W17" s="9"/>
      <c r="X17" s="9"/>
      <c r="Y17" s="9"/>
      <c r="Z17" s="9"/>
    </row>
    <row r="18" spans="1:26" ht="13.5" customHeight="1">
      <c r="A18" s="1"/>
      <c r="B18" s="1"/>
      <c r="C18" s="1"/>
      <c r="D18" s="2"/>
      <c r="E18" s="1"/>
      <c r="F18" s="3"/>
      <c r="G18" s="1"/>
      <c r="H18" s="4"/>
      <c r="I18" s="4"/>
      <c r="J18" s="31"/>
      <c r="K18" s="4"/>
      <c r="L18" s="4"/>
      <c r="M18" s="9"/>
      <c r="N18" s="4"/>
      <c r="O18" s="9"/>
      <c r="P18" s="1"/>
      <c r="Q18" s="1"/>
      <c r="R18" s="1"/>
      <c r="S18" s="1"/>
      <c r="T18" s="1"/>
      <c r="U18" s="1"/>
      <c r="V18" s="1"/>
      <c r="W18" s="9"/>
      <c r="X18" s="9"/>
      <c r="Y18" s="9"/>
      <c r="Z18" s="9"/>
    </row>
    <row r="19" spans="1:26" ht="13.5" customHeight="1">
      <c r="A19" s="1"/>
      <c r="B19" s="1"/>
      <c r="C19" s="1"/>
      <c r="D19" s="2"/>
      <c r="E19" s="1"/>
      <c r="F19" s="3"/>
      <c r="G19" s="1"/>
      <c r="H19" s="4"/>
      <c r="I19" s="4"/>
      <c r="J19" s="31"/>
      <c r="K19" s="4"/>
      <c r="L19" s="4"/>
      <c r="M19" s="9"/>
      <c r="N19" s="4"/>
      <c r="O19" s="9"/>
      <c r="P19" s="1"/>
      <c r="Q19" s="1"/>
      <c r="R19" s="1"/>
      <c r="S19" s="1"/>
      <c r="T19" s="1"/>
      <c r="U19" s="1"/>
      <c r="V19" s="1"/>
      <c r="W19" s="9"/>
      <c r="X19" s="9"/>
      <c r="Y19" s="9"/>
      <c r="Z19" s="9"/>
    </row>
    <row r="20" spans="1:26" ht="13.5" customHeight="1">
      <c r="A20" s="1"/>
      <c r="B20" s="1"/>
      <c r="C20" s="1"/>
      <c r="D20" s="2"/>
      <c r="E20" s="1"/>
      <c r="F20" s="3"/>
      <c r="G20" s="1"/>
      <c r="H20" s="4"/>
      <c r="I20" s="4"/>
      <c r="J20" s="31"/>
      <c r="K20" s="4"/>
      <c r="L20" s="4"/>
      <c r="M20" s="9"/>
      <c r="N20" s="4"/>
      <c r="O20" s="9"/>
      <c r="P20" s="1"/>
      <c r="Q20" s="1"/>
      <c r="R20" s="1"/>
      <c r="S20" s="1"/>
      <c r="T20" s="1"/>
      <c r="U20" s="1"/>
      <c r="V20" s="1"/>
      <c r="W20" s="9"/>
      <c r="X20" s="9"/>
      <c r="Y20" s="9"/>
      <c r="Z20" s="9"/>
    </row>
    <row r="21" spans="1:26" ht="13.5" customHeight="1">
      <c r="A21" s="1"/>
      <c r="B21" s="1"/>
      <c r="C21" s="1"/>
      <c r="D21" s="2"/>
      <c r="E21" s="1"/>
      <c r="F21" s="3"/>
      <c r="G21" s="1"/>
      <c r="H21" s="4"/>
      <c r="I21" s="4"/>
      <c r="J21" s="31"/>
      <c r="K21" s="4"/>
      <c r="L21" s="4"/>
      <c r="M21" s="9"/>
      <c r="N21" s="4"/>
      <c r="O21" s="9"/>
      <c r="P21" s="1"/>
      <c r="Q21" s="1"/>
      <c r="R21" s="1"/>
      <c r="S21" s="1"/>
      <c r="T21" s="1"/>
      <c r="U21" s="1"/>
      <c r="V21" s="1"/>
      <c r="W21" s="9"/>
      <c r="X21" s="9"/>
      <c r="Y21" s="9"/>
      <c r="Z21" s="9"/>
    </row>
    <row r="22" spans="1:26" ht="13.5" customHeight="1">
      <c r="A22" s="1"/>
      <c r="B22" s="1"/>
      <c r="C22" s="1"/>
      <c r="D22" s="2"/>
      <c r="E22" s="1"/>
      <c r="F22" s="3"/>
      <c r="G22" s="1"/>
      <c r="H22" s="4"/>
      <c r="I22" s="4"/>
      <c r="J22" s="31"/>
      <c r="K22" s="4"/>
      <c r="L22" s="4"/>
      <c r="M22" s="9"/>
      <c r="N22" s="4"/>
      <c r="O22" s="9"/>
      <c r="P22" s="1"/>
      <c r="Q22" s="1"/>
      <c r="R22" s="1"/>
      <c r="S22" s="1"/>
      <c r="T22" s="1"/>
      <c r="U22" s="1"/>
      <c r="V22" s="1"/>
      <c r="W22" s="9"/>
      <c r="X22" s="9"/>
      <c r="Y22" s="9"/>
      <c r="Z22" s="9"/>
    </row>
    <row r="23" spans="1:26" ht="13.5" customHeight="1">
      <c r="A23" s="1"/>
      <c r="B23" s="1"/>
      <c r="C23" s="1"/>
      <c r="D23" s="2"/>
      <c r="E23" s="1"/>
      <c r="F23" s="3"/>
      <c r="G23" s="1"/>
      <c r="H23" s="4"/>
      <c r="I23" s="4"/>
      <c r="J23" s="31"/>
      <c r="K23" s="4"/>
      <c r="L23" s="4"/>
      <c r="M23" s="9"/>
      <c r="N23" s="4"/>
      <c r="O23" s="9"/>
      <c r="P23" s="1"/>
      <c r="Q23" s="1"/>
      <c r="R23" s="1"/>
      <c r="S23" s="1"/>
      <c r="T23" s="1"/>
      <c r="U23" s="1"/>
      <c r="V23" s="1"/>
      <c r="W23" s="9"/>
      <c r="X23" s="9"/>
      <c r="Y23" s="9"/>
      <c r="Z23" s="9"/>
    </row>
    <row r="24" spans="1:26" ht="13.5" customHeight="1">
      <c r="A24" s="1"/>
      <c r="B24" s="1"/>
      <c r="C24" s="1"/>
      <c r="D24" s="2"/>
      <c r="E24" s="1"/>
      <c r="F24" s="3"/>
      <c r="G24" s="1"/>
      <c r="H24" s="4"/>
      <c r="I24" s="4"/>
      <c r="J24" s="31"/>
      <c r="K24" s="4"/>
      <c r="L24" s="4"/>
      <c r="M24" s="9"/>
      <c r="N24" s="4"/>
      <c r="O24" s="9"/>
      <c r="P24" s="1"/>
      <c r="Q24" s="1"/>
      <c r="R24" s="1"/>
      <c r="S24" s="1"/>
      <c r="T24" s="1"/>
      <c r="U24" s="1"/>
      <c r="V24" s="1"/>
      <c r="W24" s="9"/>
      <c r="X24" s="9"/>
      <c r="Y24" s="9"/>
      <c r="Z24" s="9"/>
    </row>
    <row r="25" spans="1:26" ht="13.5" customHeight="1">
      <c r="A25" s="1"/>
      <c r="B25" s="1"/>
      <c r="C25" s="1"/>
      <c r="D25" s="2"/>
      <c r="E25" s="1"/>
      <c r="F25" s="3"/>
      <c r="G25" s="1"/>
      <c r="H25" s="4"/>
      <c r="I25" s="4"/>
      <c r="J25" s="31"/>
      <c r="K25" s="4"/>
      <c r="L25" s="4"/>
      <c r="M25" s="9"/>
      <c r="N25" s="4"/>
      <c r="O25" s="9"/>
      <c r="P25" s="1"/>
      <c r="Q25" s="1"/>
      <c r="R25" s="1"/>
      <c r="S25" s="1"/>
      <c r="T25" s="1"/>
      <c r="U25" s="1"/>
      <c r="V25" s="1"/>
      <c r="W25" s="9"/>
      <c r="X25" s="9"/>
      <c r="Y25" s="9"/>
      <c r="Z25" s="9"/>
    </row>
    <row r="26" spans="1:26" ht="13.5" customHeight="1">
      <c r="A26" s="1"/>
      <c r="B26" s="1"/>
      <c r="C26" s="1"/>
      <c r="D26" s="2"/>
      <c r="E26" s="1"/>
      <c r="F26" s="3"/>
      <c r="G26" s="1"/>
      <c r="H26" s="4"/>
      <c r="I26" s="4"/>
      <c r="J26" s="31"/>
      <c r="K26" s="4"/>
      <c r="L26" s="4"/>
      <c r="M26" s="9"/>
      <c r="N26" s="4"/>
      <c r="O26" s="9"/>
      <c r="P26" s="1"/>
      <c r="Q26" s="1"/>
      <c r="R26" s="1"/>
      <c r="S26" s="1"/>
      <c r="T26" s="1"/>
      <c r="U26" s="1"/>
      <c r="V26" s="1"/>
      <c r="W26" s="9"/>
      <c r="X26" s="9"/>
      <c r="Y26" s="9"/>
      <c r="Z26" s="9"/>
    </row>
    <row r="27" spans="1:26" ht="13.5" customHeight="1">
      <c r="A27" s="1"/>
      <c r="B27" s="1"/>
      <c r="C27" s="1"/>
      <c r="D27" s="2"/>
      <c r="E27" s="1"/>
      <c r="F27" s="3"/>
      <c r="G27" s="1"/>
      <c r="H27" s="4"/>
      <c r="I27" s="4"/>
      <c r="J27" s="31"/>
      <c r="K27" s="4"/>
      <c r="L27" s="4"/>
      <c r="M27" s="9"/>
      <c r="N27" s="4"/>
      <c r="O27" s="9"/>
      <c r="P27" s="1"/>
      <c r="Q27" s="1"/>
      <c r="R27" s="1"/>
      <c r="S27" s="1"/>
      <c r="T27" s="1"/>
      <c r="U27" s="1"/>
      <c r="V27" s="1"/>
      <c r="W27" s="9"/>
      <c r="X27" s="9"/>
      <c r="Y27" s="9"/>
      <c r="Z27" s="9"/>
    </row>
    <row r="28" spans="1:26" ht="13.5" customHeight="1">
      <c r="A28" s="1"/>
      <c r="B28" s="1"/>
      <c r="C28" s="1"/>
      <c r="D28" s="2"/>
      <c r="E28" s="1"/>
      <c r="F28" s="3"/>
      <c r="G28" s="1"/>
      <c r="H28" s="4"/>
      <c r="I28" s="4"/>
      <c r="J28" s="31"/>
      <c r="K28" s="4"/>
      <c r="L28" s="4"/>
      <c r="M28" s="9"/>
      <c r="N28" s="4"/>
      <c r="O28" s="9"/>
      <c r="P28" s="1"/>
      <c r="Q28" s="1"/>
      <c r="R28" s="1"/>
      <c r="S28" s="1"/>
      <c r="T28" s="1"/>
      <c r="U28" s="1"/>
      <c r="V28" s="1"/>
      <c r="W28" s="9"/>
      <c r="X28" s="9"/>
      <c r="Y28" s="9"/>
      <c r="Z28" s="9"/>
    </row>
    <row r="29" spans="1:26" ht="13.5" customHeight="1">
      <c r="A29" s="1"/>
      <c r="B29" s="1"/>
      <c r="C29" s="1"/>
      <c r="D29" s="2"/>
      <c r="E29" s="1"/>
      <c r="F29" s="3"/>
      <c r="G29" s="1"/>
      <c r="H29" s="4"/>
      <c r="I29" s="4"/>
      <c r="J29" s="31"/>
      <c r="K29" s="4"/>
      <c r="L29" s="4"/>
      <c r="M29" s="9"/>
      <c r="N29" s="4"/>
      <c r="O29" s="9"/>
      <c r="P29" s="1"/>
      <c r="Q29" s="1"/>
      <c r="R29" s="1"/>
      <c r="S29" s="1"/>
      <c r="T29" s="1"/>
      <c r="U29" s="1"/>
      <c r="V29" s="1"/>
      <c r="W29" s="9"/>
      <c r="X29" s="9"/>
      <c r="Y29" s="9"/>
      <c r="Z29" s="9"/>
    </row>
    <row r="30" spans="1:26" ht="13.5" customHeight="1">
      <c r="A30" s="1"/>
      <c r="B30" s="1"/>
      <c r="C30" s="1"/>
      <c r="D30" s="2"/>
      <c r="E30" s="1"/>
      <c r="F30" s="3"/>
      <c r="G30" s="1"/>
      <c r="H30" s="4"/>
      <c r="I30" s="4"/>
      <c r="J30" s="31"/>
      <c r="K30" s="4"/>
      <c r="L30" s="4"/>
      <c r="M30" s="9"/>
      <c r="N30" s="4"/>
      <c r="O30" s="9"/>
      <c r="P30" s="1"/>
      <c r="Q30" s="1"/>
      <c r="R30" s="1"/>
      <c r="S30" s="1"/>
      <c r="T30" s="1"/>
      <c r="U30" s="1"/>
      <c r="V30" s="1"/>
      <c r="W30" s="9"/>
      <c r="X30" s="9"/>
      <c r="Y30" s="9"/>
      <c r="Z30" s="9"/>
    </row>
    <row r="31" spans="1:26" ht="13.5" customHeight="1">
      <c r="A31" s="1"/>
      <c r="B31" s="1"/>
      <c r="C31" s="1"/>
      <c r="D31" s="2"/>
      <c r="E31" s="1"/>
      <c r="F31" s="3"/>
      <c r="G31" s="1"/>
      <c r="H31" s="4"/>
      <c r="I31" s="4"/>
      <c r="J31" s="31"/>
      <c r="K31" s="4"/>
      <c r="L31" s="4"/>
      <c r="M31" s="9"/>
      <c r="N31" s="4"/>
      <c r="O31" s="9"/>
      <c r="P31" s="1"/>
      <c r="Q31" s="1"/>
      <c r="R31" s="1"/>
      <c r="S31" s="1"/>
      <c r="T31" s="1"/>
      <c r="U31" s="1"/>
      <c r="V31" s="1"/>
      <c r="W31" s="9"/>
      <c r="X31" s="9"/>
      <c r="Y31" s="9"/>
      <c r="Z31" s="9"/>
    </row>
    <row r="32" spans="1:26" ht="13.5" customHeight="1">
      <c r="A32" s="1"/>
      <c r="B32" s="1"/>
      <c r="C32" s="1"/>
      <c r="D32" s="2"/>
      <c r="E32" s="1"/>
      <c r="F32" s="3"/>
      <c r="G32" s="1"/>
      <c r="H32" s="4"/>
      <c r="I32" s="4"/>
      <c r="J32" s="31"/>
      <c r="K32" s="4"/>
      <c r="L32" s="4"/>
      <c r="M32" s="9"/>
      <c r="N32" s="4"/>
      <c r="O32" s="9"/>
      <c r="P32" s="1"/>
      <c r="Q32" s="1"/>
      <c r="R32" s="1"/>
      <c r="S32" s="1"/>
      <c r="T32" s="1"/>
      <c r="U32" s="1"/>
      <c r="V32" s="1"/>
      <c r="W32" s="9"/>
      <c r="X32" s="9"/>
      <c r="Y32" s="9"/>
      <c r="Z32" s="9"/>
    </row>
    <row r="33" spans="1:26" ht="13.5" customHeight="1">
      <c r="A33" s="1"/>
      <c r="B33" s="1"/>
      <c r="C33" s="1"/>
      <c r="D33" s="2"/>
      <c r="E33" s="1"/>
      <c r="F33" s="3"/>
      <c r="G33" s="1"/>
      <c r="H33" s="4"/>
      <c r="I33" s="4"/>
      <c r="J33" s="31"/>
      <c r="K33" s="4"/>
      <c r="L33" s="4"/>
      <c r="M33" s="9"/>
      <c r="N33" s="4"/>
      <c r="O33" s="9"/>
      <c r="P33" s="1"/>
      <c r="Q33" s="1"/>
      <c r="R33" s="1"/>
      <c r="S33" s="1"/>
      <c r="T33" s="1"/>
      <c r="U33" s="1"/>
      <c r="V33" s="1"/>
      <c r="W33" s="9"/>
      <c r="X33" s="9"/>
      <c r="Y33" s="9"/>
      <c r="Z33" s="9"/>
    </row>
    <row r="34" spans="1:26" ht="13.5" customHeight="1">
      <c r="A34" s="1"/>
      <c r="B34" s="1"/>
      <c r="C34" s="1"/>
      <c r="D34" s="2"/>
      <c r="E34" s="1"/>
      <c r="F34" s="3"/>
      <c r="G34" s="1"/>
      <c r="H34" s="4"/>
      <c r="I34" s="4"/>
      <c r="J34" s="31"/>
      <c r="K34" s="4"/>
      <c r="L34" s="4"/>
      <c r="M34" s="9"/>
      <c r="N34" s="4"/>
      <c r="O34" s="9"/>
      <c r="P34" s="1"/>
      <c r="Q34" s="1"/>
      <c r="R34" s="1"/>
      <c r="S34" s="1"/>
      <c r="T34" s="1"/>
      <c r="U34" s="1"/>
      <c r="V34" s="1"/>
      <c r="W34" s="9"/>
      <c r="X34" s="9"/>
      <c r="Y34" s="9"/>
      <c r="Z34" s="9"/>
    </row>
    <row r="35" spans="1:26" ht="13.5" customHeight="1">
      <c r="A35" s="1"/>
      <c r="B35" s="1"/>
      <c r="C35" s="1"/>
      <c r="D35" s="2"/>
      <c r="E35" s="1"/>
      <c r="F35" s="3"/>
      <c r="G35" s="1"/>
      <c r="H35" s="4"/>
      <c r="I35" s="4"/>
      <c r="J35" s="31"/>
      <c r="K35" s="4"/>
      <c r="L35" s="4"/>
      <c r="M35" s="9"/>
      <c r="N35" s="4"/>
      <c r="O35" s="9"/>
      <c r="P35" s="1"/>
      <c r="Q35" s="1"/>
      <c r="R35" s="1"/>
      <c r="S35" s="1"/>
      <c r="T35" s="1"/>
      <c r="U35" s="1"/>
      <c r="V35" s="1"/>
      <c r="W35" s="9"/>
      <c r="X35" s="9"/>
      <c r="Y35" s="9"/>
      <c r="Z35" s="9"/>
    </row>
    <row r="36" spans="1:26" ht="13.5" customHeight="1">
      <c r="A36" s="1"/>
      <c r="B36" s="1"/>
      <c r="C36" s="1"/>
      <c r="D36" s="2"/>
      <c r="E36" s="1"/>
      <c r="F36" s="3"/>
      <c r="G36" s="1"/>
      <c r="H36" s="4"/>
      <c r="I36" s="4"/>
      <c r="J36" s="31"/>
      <c r="K36" s="4"/>
      <c r="L36" s="4"/>
      <c r="M36" s="9"/>
      <c r="N36" s="4"/>
      <c r="O36" s="9"/>
      <c r="P36" s="1"/>
      <c r="Q36" s="1"/>
      <c r="R36" s="1"/>
      <c r="S36" s="1"/>
      <c r="T36" s="1"/>
      <c r="U36" s="1"/>
      <c r="V36" s="1"/>
      <c r="W36" s="9"/>
      <c r="X36" s="9"/>
      <c r="Y36" s="9"/>
      <c r="Z36" s="9"/>
    </row>
    <row r="37" spans="1:26" ht="13.5" customHeight="1">
      <c r="A37" s="1"/>
      <c r="B37" s="1"/>
      <c r="C37" s="1"/>
      <c r="D37" s="2"/>
      <c r="E37" s="1"/>
      <c r="F37" s="3"/>
      <c r="G37" s="1"/>
      <c r="H37" s="4"/>
      <c r="I37" s="4"/>
      <c r="J37" s="31"/>
      <c r="K37" s="4"/>
      <c r="L37" s="4"/>
      <c r="M37" s="9"/>
      <c r="N37" s="4"/>
      <c r="O37" s="9"/>
      <c r="P37" s="1"/>
      <c r="Q37" s="1"/>
      <c r="R37" s="1"/>
      <c r="S37" s="1"/>
      <c r="T37" s="1"/>
      <c r="U37" s="1"/>
      <c r="V37" s="1"/>
      <c r="W37" s="9"/>
      <c r="X37" s="9"/>
      <c r="Y37" s="9"/>
      <c r="Z37" s="9"/>
    </row>
    <row r="38" spans="1:26" ht="13.5" customHeight="1">
      <c r="A38" s="1"/>
      <c r="B38" s="1"/>
      <c r="C38" s="1"/>
      <c r="D38" s="2"/>
      <c r="E38" s="1"/>
      <c r="F38" s="3"/>
      <c r="G38" s="1"/>
      <c r="H38" s="4"/>
      <c r="I38" s="4"/>
      <c r="J38" s="31"/>
      <c r="K38" s="4"/>
      <c r="L38" s="4"/>
      <c r="M38" s="9"/>
      <c r="N38" s="4"/>
      <c r="O38" s="9"/>
      <c r="P38" s="1"/>
      <c r="Q38" s="1"/>
      <c r="R38" s="1"/>
      <c r="S38" s="1"/>
      <c r="T38" s="1"/>
      <c r="U38" s="1"/>
      <c r="V38" s="1"/>
      <c r="W38" s="9"/>
      <c r="X38" s="9"/>
      <c r="Y38" s="9"/>
      <c r="Z38" s="9"/>
    </row>
    <row r="39" spans="1:26" ht="13.5" customHeight="1">
      <c r="A39" s="1"/>
      <c r="B39" s="1"/>
      <c r="C39" s="1"/>
      <c r="D39" s="2"/>
      <c r="E39" s="1"/>
      <c r="F39" s="3"/>
      <c r="G39" s="1"/>
      <c r="H39" s="4"/>
      <c r="I39" s="4"/>
      <c r="J39" s="31"/>
      <c r="K39" s="4"/>
      <c r="L39" s="4"/>
      <c r="M39" s="9"/>
      <c r="N39" s="4"/>
      <c r="O39" s="9"/>
      <c r="P39" s="1"/>
      <c r="Q39" s="1"/>
      <c r="R39" s="1"/>
      <c r="S39" s="1"/>
      <c r="T39" s="1"/>
      <c r="U39" s="1"/>
      <c r="V39" s="1"/>
      <c r="W39" s="9"/>
      <c r="X39" s="9"/>
      <c r="Y39" s="9"/>
      <c r="Z39" s="9"/>
    </row>
    <row r="40" spans="1:26" ht="13.5" customHeight="1">
      <c r="A40" s="1"/>
      <c r="B40" s="1"/>
      <c r="C40" s="1"/>
      <c r="D40" s="2"/>
      <c r="E40" s="1"/>
      <c r="F40" s="3"/>
      <c r="G40" s="1"/>
      <c r="H40" s="4"/>
      <c r="I40" s="4"/>
      <c r="J40" s="31"/>
      <c r="K40" s="4"/>
      <c r="L40" s="4"/>
      <c r="M40" s="9"/>
      <c r="N40" s="4"/>
      <c r="O40" s="9"/>
      <c r="P40" s="1"/>
      <c r="Q40" s="1"/>
      <c r="R40" s="1"/>
      <c r="S40" s="1"/>
      <c r="T40" s="1"/>
      <c r="U40" s="1"/>
      <c r="V40" s="1"/>
      <c r="W40" s="9"/>
      <c r="X40" s="9"/>
      <c r="Y40" s="9"/>
      <c r="Z40" s="9"/>
    </row>
    <row r="41" spans="1:26" ht="13.5" customHeight="1">
      <c r="A41" s="1"/>
      <c r="B41" s="1"/>
      <c r="C41" s="1"/>
      <c r="D41" s="2"/>
      <c r="E41" s="1"/>
      <c r="F41" s="3"/>
      <c r="G41" s="1"/>
      <c r="H41" s="4"/>
      <c r="I41" s="4"/>
      <c r="J41" s="31"/>
      <c r="K41" s="4"/>
      <c r="L41" s="4"/>
      <c r="M41" s="9"/>
      <c r="N41" s="4"/>
      <c r="O41" s="9"/>
      <c r="P41" s="1"/>
      <c r="Q41" s="1"/>
      <c r="R41" s="1"/>
      <c r="S41" s="1"/>
      <c r="T41" s="1"/>
      <c r="U41" s="1"/>
      <c r="V41" s="1"/>
      <c r="W41" s="9"/>
      <c r="X41" s="9"/>
      <c r="Y41" s="9"/>
      <c r="Z41" s="9"/>
    </row>
    <row r="42" spans="1:26" ht="13.5" customHeight="1">
      <c r="A42" s="1"/>
      <c r="B42" s="1"/>
      <c r="C42" s="1"/>
      <c r="D42" s="2"/>
      <c r="E42" s="1"/>
      <c r="F42" s="3"/>
      <c r="G42" s="1"/>
      <c r="H42" s="4"/>
      <c r="I42" s="4"/>
      <c r="J42" s="31"/>
      <c r="K42" s="4"/>
      <c r="L42" s="4"/>
      <c r="M42" s="9"/>
      <c r="N42" s="4"/>
      <c r="O42" s="9"/>
      <c r="P42" s="1"/>
      <c r="Q42" s="1"/>
      <c r="R42" s="1"/>
      <c r="S42" s="1"/>
      <c r="T42" s="1"/>
      <c r="U42" s="1"/>
      <c r="V42" s="1"/>
      <c r="W42" s="9"/>
      <c r="X42" s="9"/>
      <c r="Y42" s="9"/>
      <c r="Z42" s="9"/>
    </row>
    <row r="43" spans="1:26" ht="13.5" customHeight="1">
      <c r="A43" s="1"/>
      <c r="B43" s="1"/>
      <c r="C43" s="1"/>
      <c r="D43" s="2"/>
      <c r="E43" s="1"/>
      <c r="F43" s="3"/>
      <c r="G43" s="1"/>
      <c r="H43" s="4"/>
      <c r="I43" s="4"/>
      <c r="J43" s="31"/>
      <c r="K43" s="4"/>
      <c r="L43" s="4"/>
      <c r="M43" s="9"/>
      <c r="N43" s="4"/>
      <c r="O43" s="9"/>
      <c r="P43" s="1"/>
      <c r="Q43" s="1"/>
      <c r="R43" s="1"/>
      <c r="S43" s="1"/>
      <c r="T43" s="1"/>
      <c r="U43" s="1"/>
      <c r="V43" s="1"/>
      <c r="W43" s="9"/>
      <c r="X43" s="9"/>
      <c r="Y43" s="9"/>
      <c r="Z43" s="9"/>
    </row>
    <row r="44" spans="1:26" ht="13.5" customHeight="1">
      <c r="A44" s="1"/>
      <c r="B44" s="1"/>
      <c r="C44" s="1"/>
      <c r="D44" s="2"/>
      <c r="E44" s="1"/>
      <c r="F44" s="3"/>
      <c r="G44" s="1"/>
      <c r="H44" s="4"/>
      <c r="I44" s="4"/>
      <c r="J44" s="31"/>
      <c r="K44" s="4"/>
      <c r="L44" s="4"/>
      <c r="M44" s="9"/>
      <c r="N44" s="4"/>
      <c r="O44" s="9"/>
      <c r="P44" s="1"/>
      <c r="Q44" s="1"/>
      <c r="R44" s="1"/>
      <c r="S44" s="1"/>
      <c r="T44" s="1"/>
      <c r="U44" s="1"/>
      <c r="V44" s="1"/>
      <c r="W44" s="9"/>
      <c r="X44" s="9"/>
      <c r="Y44" s="9"/>
      <c r="Z44" s="9"/>
    </row>
    <row r="45" spans="1:26" ht="13.5" customHeight="1">
      <c r="A45" s="1"/>
      <c r="B45" s="1"/>
      <c r="C45" s="1"/>
      <c r="D45" s="2"/>
      <c r="E45" s="1"/>
      <c r="F45" s="3"/>
      <c r="G45" s="1"/>
      <c r="H45" s="4"/>
      <c r="I45" s="4"/>
      <c r="J45" s="31"/>
      <c r="K45" s="4"/>
      <c r="L45" s="4"/>
      <c r="M45" s="9"/>
      <c r="N45" s="4"/>
      <c r="O45" s="9"/>
      <c r="P45" s="1"/>
      <c r="Q45" s="1"/>
      <c r="R45" s="1"/>
      <c r="S45" s="1"/>
      <c r="T45" s="1"/>
      <c r="U45" s="1"/>
      <c r="V45" s="1"/>
      <c r="W45" s="9"/>
      <c r="X45" s="9"/>
      <c r="Y45" s="9"/>
      <c r="Z45" s="9"/>
    </row>
    <row r="46" spans="1:26" ht="13.5" customHeight="1">
      <c r="A46" s="1"/>
      <c r="B46" s="1"/>
      <c r="C46" s="1"/>
      <c r="D46" s="2"/>
      <c r="E46" s="1"/>
      <c r="F46" s="3"/>
      <c r="G46" s="1"/>
      <c r="H46" s="4"/>
      <c r="I46" s="4"/>
      <c r="J46" s="31"/>
      <c r="K46" s="4"/>
      <c r="L46" s="4"/>
      <c r="M46" s="9"/>
      <c r="N46" s="4"/>
      <c r="O46" s="9"/>
      <c r="P46" s="1"/>
      <c r="Q46" s="1"/>
      <c r="R46" s="1"/>
      <c r="S46" s="1"/>
      <c r="T46" s="1"/>
      <c r="U46" s="1"/>
      <c r="V46" s="1"/>
      <c r="W46" s="9"/>
      <c r="X46" s="9"/>
      <c r="Y46" s="9"/>
      <c r="Z46" s="9"/>
    </row>
    <row r="47" spans="1:26" ht="13.5" customHeight="1">
      <c r="A47" s="1"/>
      <c r="B47" s="1"/>
      <c r="C47" s="1"/>
      <c r="D47" s="2"/>
      <c r="E47" s="1"/>
      <c r="F47" s="3"/>
      <c r="G47" s="1"/>
      <c r="H47" s="4"/>
      <c r="I47" s="4"/>
      <c r="J47" s="31"/>
      <c r="K47" s="4"/>
      <c r="L47" s="4"/>
      <c r="M47" s="9"/>
      <c r="N47" s="4"/>
      <c r="O47" s="9"/>
      <c r="P47" s="1"/>
      <c r="Q47" s="1"/>
      <c r="R47" s="1"/>
      <c r="S47" s="1"/>
      <c r="T47" s="1"/>
      <c r="U47" s="1"/>
      <c r="V47" s="1"/>
      <c r="W47" s="9"/>
      <c r="X47" s="9"/>
      <c r="Y47" s="9"/>
      <c r="Z47" s="9"/>
    </row>
    <row r="48" spans="1:26" ht="13.5" customHeight="1">
      <c r="A48" s="1"/>
      <c r="B48" s="1"/>
      <c r="C48" s="1"/>
      <c r="D48" s="2"/>
      <c r="E48" s="1"/>
      <c r="F48" s="3"/>
      <c r="G48" s="1"/>
      <c r="H48" s="4"/>
      <c r="I48" s="4"/>
      <c r="J48" s="31"/>
      <c r="K48" s="4"/>
      <c r="L48" s="4"/>
      <c r="M48" s="9"/>
      <c r="N48" s="4"/>
      <c r="O48" s="9"/>
      <c r="P48" s="1"/>
      <c r="Q48" s="1"/>
      <c r="R48" s="1"/>
      <c r="S48" s="1"/>
      <c r="T48" s="1"/>
      <c r="U48" s="1"/>
      <c r="V48" s="1"/>
      <c r="W48" s="9"/>
      <c r="X48" s="9"/>
      <c r="Y48" s="9"/>
      <c r="Z48" s="9"/>
    </row>
    <row r="49" spans="1:26" ht="13.5" customHeight="1">
      <c r="A49" s="1"/>
      <c r="B49" s="1"/>
      <c r="C49" s="1"/>
      <c r="D49" s="2"/>
      <c r="E49" s="1"/>
      <c r="F49" s="3"/>
      <c r="G49" s="1"/>
      <c r="H49" s="4"/>
      <c r="I49" s="4"/>
      <c r="J49" s="31"/>
      <c r="K49" s="4"/>
      <c r="L49" s="4"/>
      <c r="M49" s="9"/>
      <c r="N49" s="4"/>
      <c r="O49" s="9"/>
      <c r="P49" s="1"/>
      <c r="Q49" s="1"/>
      <c r="R49" s="1"/>
      <c r="S49" s="1"/>
      <c r="T49" s="1"/>
      <c r="U49" s="1"/>
      <c r="V49" s="1"/>
      <c r="W49" s="9"/>
      <c r="X49" s="9"/>
      <c r="Y49" s="9"/>
      <c r="Z49" s="9"/>
    </row>
    <row r="50" spans="1:26" ht="13.5" customHeight="1">
      <c r="A50" s="1"/>
      <c r="B50" s="1"/>
      <c r="C50" s="1"/>
      <c r="D50" s="2"/>
      <c r="E50" s="1"/>
      <c r="F50" s="3"/>
      <c r="G50" s="1"/>
      <c r="H50" s="4"/>
      <c r="I50" s="4"/>
      <c r="J50" s="31"/>
      <c r="K50" s="4"/>
      <c r="L50" s="4"/>
      <c r="M50" s="9"/>
      <c r="N50" s="4"/>
      <c r="O50" s="9"/>
      <c r="P50" s="1"/>
      <c r="Q50" s="1"/>
      <c r="R50" s="1"/>
      <c r="S50" s="1"/>
      <c r="T50" s="1"/>
      <c r="U50" s="1"/>
      <c r="V50" s="1"/>
      <c r="W50" s="9"/>
      <c r="X50" s="9"/>
      <c r="Y50" s="9"/>
      <c r="Z50" s="9"/>
    </row>
    <row r="51" spans="1:26" ht="13.5" customHeight="1">
      <c r="A51" s="1"/>
      <c r="B51" s="1"/>
      <c r="C51" s="1"/>
      <c r="D51" s="2"/>
      <c r="E51" s="1"/>
      <c r="F51" s="3"/>
      <c r="G51" s="1"/>
      <c r="H51" s="4"/>
      <c r="I51" s="4"/>
      <c r="J51" s="31"/>
      <c r="K51" s="4"/>
      <c r="L51" s="4"/>
      <c r="M51" s="9"/>
      <c r="N51" s="4"/>
      <c r="O51" s="9"/>
      <c r="P51" s="1"/>
      <c r="Q51" s="1"/>
      <c r="R51" s="1"/>
      <c r="S51" s="1"/>
      <c r="T51" s="1"/>
      <c r="U51" s="1"/>
      <c r="V51" s="1"/>
      <c r="W51" s="9"/>
      <c r="X51" s="9"/>
      <c r="Y51" s="9"/>
      <c r="Z51" s="9"/>
    </row>
    <row r="52" spans="1:26" ht="13.5" customHeight="1">
      <c r="A52" s="1"/>
      <c r="B52" s="1"/>
      <c r="C52" s="1"/>
      <c r="D52" s="2"/>
      <c r="E52" s="1"/>
      <c r="F52" s="3"/>
      <c r="G52" s="1"/>
      <c r="H52" s="4"/>
      <c r="I52" s="4"/>
      <c r="J52" s="31"/>
      <c r="K52" s="4"/>
      <c r="L52" s="4"/>
      <c r="M52" s="9"/>
      <c r="N52" s="4"/>
      <c r="O52" s="9"/>
      <c r="P52" s="1"/>
      <c r="Q52" s="1"/>
      <c r="R52" s="1"/>
      <c r="S52" s="1"/>
      <c r="T52" s="1"/>
      <c r="U52" s="1"/>
      <c r="V52" s="1"/>
      <c r="W52" s="9"/>
      <c r="X52" s="9"/>
      <c r="Y52" s="9"/>
      <c r="Z52" s="9"/>
    </row>
    <row r="53" spans="1:26" ht="13.5" customHeight="1">
      <c r="A53" s="1"/>
      <c r="B53" s="1"/>
      <c r="C53" s="1"/>
      <c r="D53" s="2"/>
      <c r="E53" s="1"/>
      <c r="F53" s="3"/>
      <c r="G53" s="1"/>
      <c r="H53" s="4"/>
      <c r="I53" s="4"/>
      <c r="J53" s="31"/>
      <c r="K53" s="4"/>
      <c r="L53" s="4"/>
      <c r="M53" s="9"/>
      <c r="N53" s="4"/>
      <c r="O53" s="9"/>
      <c r="P53" s="1"/>
      <c r="Q53" s="1"/>
      <c r="R53" s="1"/>
      <c r="S53" s="1"/>
      <c r="T53" s="1"/>
      <c r="U53" s="1"/>
      <c r="V53" s="1"/>
      <c r="W53" s="9"/>
      <c r="X53" s="9"/>
      <c r="Y53" s="9"/>
      <c r="Z53" s="9"/>
    </row>
    <row r="54" spans="1:26" ht="13.5" customHeight="1">
      <c r="A54" s="1"/>
      <c r="B54" s="1"/>
      <c r="C54" s="1"/>
      <c r="D54" s="2"/>
      <c r="E54" s="1"/>
      <c r="F54" s="3"/>
      <c r="G54" s="1"/>
      <c r="H54" s="4"/>
      <c r="I54" s="4"/>
      <c r="J54" s="31"/>
      <c r="K54" s="4"/>
      <c r="L54" s="4"/>
      <c r="M54" s="9"/>
      <c r="N54" s="4"/>
      <c r="O54" s="9"/>
      <c r="P54" s="1"/>
      <c r="Q54" s="1"/>
      <c r="R54" s="1"/>
      <c r="S54" s="1"/>
      <c r="T54" s="1"/>
      <c r="U54" s="1"/>
      <c r="V54" s="1"/>
      <c r="W54" s="9"/>
      <c r="X54" s="9"/>
      <c r="Y54" s="9"/>
      <c r="Z54" s="9"/>
    </row>
    <row r="55" spans="1:26" ht="13.5" customHeight="1">
      <c r="A55" s="1"/>
      <c r="B55" s="1"/>
      <c r="C55" s="1"/>
      <c r="D55" s="2"/>
      <c r="E55" s="1"/>
      <c r="F55" s="3"/>
      <c r="G55" s="1"/>
      <c r="H55" s="4"/>
      <c r="I55" s="4"/>
      <c r="J55" s="31"/>
      <c r="K55" s="4"/>
      <c r="L55" s="4"/>
      <c r="M55" s="9"/>
      <c r="N55" s="4"/>
      <c r="O55" s="9"/>
      <c r="P55" s="1"/>
      <c r="Q55" s="1"/>
      <c r="R55" s="1"/>
      <c r="S55" s="1"/>
      <c r="T55" s="1"/>
      <c r="U55" s="1"/>
      <c r="V55" s="1"/>
      <c r="W55" s="9"/>
      <c r="X55" s="9"/>
      <c r="Y55" s="9"/>
      <c r="Z55" s="9"/>
    </row>
    <row r="56" spans="1:26" ht="13.5" customHeight="1">
      <c r="A56" s="1"/>
      <c r="B56" s="1"/>
      <c r="C56" s="1"/>
      <c r="D56" s="2"/>
      <c r="E56" s="1"/>
      <c r="F56" s="3"/>
      <c r="G56" s="1"/>
      <c r="H56" s="4"/>
      <c r="I56" s="4"/>
      <c r="J56" s="31"/>
      <c r="K56" s="4"/>
      <c r="L56" s="4"/>
      <c r="M56" s="9"/>
      <c r="N56" s="4"/>
      <c r="O56" s="9"/>
      <c r="P56" s="1"/>
      <c r="Q56" s="1"/>
      <c r="R56" s="1"/>
      <c r="S56" s="1"/>
      <c r="T56" s="1"/>
      <c r="U56" s="1"/>
      <c r="V56" s="1"/>
      <c r="W56" s="9"/>
      <c r="X56" s="9"/>
      <c r="Y56" s="9"/>
      <c r="Z56" s="9"/>
    </row>
    <row r="57" spans="1:26" ht="13.5" customHeight="1">
      <c r="A57" s="1"/>
      <c r="B57" s="1"/>
      <c r="C57" s="1"/>
      <c r="D57" s="2"/>
      <c r="E57" s="1"/>
      <c r="F57" s="3"/>
      <c r="G57" s="1"/>
      <c r="H57" s="4"/>
      <c r="I57" s="4"/>
      <c r="J57" s="31"/>
      <c r="K57" s="4"/>
      <c r="L57" s="4"/>
      <c r="M57" s="9"/>
      <c r="N57" s="4"/>
      <c r="O57" s="9"/>
      <c r="P57" s="1"/>
      <c r="Q57" s="1"/>
      <c r="R57" s="1"/>
      <c r="S57" s="1"/>
      <c r="T57" s="1"/>
      <c r="U57" s="1"/>
      <c r="V57" s="1"/>
      <c r="W57" s="9"/>
      <c r="X57" s="9"/>
      <c r="Y57" s="9"/>
      <c r="Z57" s="9"/>
    </row>
    <row r="58" spans="1:26" ht="13.5" customHeight="1">
      <c r="A58" s="1"/>
      <c r="B58" s="1"/>
      <c r="C58" s="1"/>
      <c r="D58" s="2"/>
      <c r="E58" s="1"/>
      <c r="F58" s="3"/>
      <c r="G58" s="1"/>
      <c r="H58" s="4"/>
      <c r="I58" s="4"/>
      <c r="J58" s="31"/>
      <c r="K58" s="4"/>
      <c r="L58" s="4"/>
      <c r="M58" s="9"/>
      <c r="N58" s="4"/>
      <c r="O58" s="9"/>
      <c r="P58" s="1"/>
      <c r="Q58" s="1"/>
      <c r="R58" s="1"/>
      <c r="S58" s="1"/>
      <c r="T58" s="1"/>
      <c r="U58" s="1"/>
      <c r="V58" s="1"/>
      <c r="W58" s="9"/>
      <c r="X58" s="9"/>
      <c r="Y58" s="9"/>
      <c r="Z58" s="9"/>
    </row>
    <row r="59" spans="1:26" ht="13.5" customHeight="1">
      <c r="A59" s="1"/>
      <c r="B59" s="1"/>
      <c r="C59" s="1"/>
      <c r="D59" s="2"/>
      <c r="E59" s="1"/>
      <c r="F59" s="3"/>
      <c r="G59" s="1"/>
      <c r="H59" s="4"/>
      <c r="I59" s="4"/>
      <c r="J59" s="31"/>
      <c r="K59" s="4"/>
      <c r="L59" s="4"/>
      <c r="M59" s="9"/>
      <c r="N59" s="4"/>
      <c r="O59" s="9"/>
      <c r="P59" s="1"/>
      <c r="Q59" s="1"/>
      <c r="R59" s="1"/>
      <c r="S59" s="1"/>
      <c r="T59" s="1"/>
      <c r="U59" s="1"/>
      <c r="V59" s="1"/>
      <c r="W59" s="9"/>
      <c r="X59" s="9"/>
      <c r="Y59" s="9"/>
      <c r="Z59" s="9"/>
    </row>
    <row r="60" spans="1:26" ht="13.5" customHeight="1">
      <c r="A60" s="1"/>
      <c r="B60" s="1"/>
      <c r="C60" s="1"/>
      <c r="D60" s="2"/>
      <c r="E60" s="1"/>
      <c r="F60" s="3"/>
      <c r="G60" s="1"/>
      <c r="H60" s="4"/>
      <c r="I60" s="4"/>
      <c r="J60" s="31"/>
      <c r="K60" s="4"/>
      <c r="L60" s="4"/>
      <c r="M60" s="9"/>
      <c r="N60" s="4"/>
      <c r="O60" s="9"/>
      <c r="P60" s="1"/>
      <c r="Q60" s="1"/>
      <c r="R60" s="1"/>
      <c r="S60" s="1"/>
      <c r="T60" s="1"/>
      <c r="U60" s="1"/>
      <c r="V60" s="1"/>
      <c r="W60" s="9"/>
      <c r="X60" s="9"/>
      <c r="Y60" s="9"/>
      <c r="Z60" s="9"/>
    </row>
    <row r="61" spans="1:26" ht="13.5" customHeight="1">
      <c r="A61" s="1"/>
      <c r="B61" s="1"/>
      <c r="C61" s="1"/>
      <c r="D61" s="2"/>
      <c r="E61" s="1"/>
      <c r="F61" s="3"/>
      <c r="G61" s="1"/>
      <c r="H61" s="4"/>
      <c r="I61" s="4"/>
      <c r="J61" s="31"/>
      <c r="K61" s="4"/>
      <c r="L61" s="4"/>
      <c r="M61" s="9"/>
      <c r="N61" s="4"/>
      <c r="O61" s="9"/>
      <c r="P61" s="1"/>
      <c r="Q61" s="1"/>
      <c r="R61" s="1"/>
      <c r="S61" s="1"/>
      <c r="T61" s="1"/>
      <c r="U61" s="1"/>
      <c r="V61" s="1"/>
      <c r="W61" s="9"/>
      <c r="X61" s="9"/>
      <c r="Y61" s="9"/>
      <c r="Z61" s="9"/>
    </row>
    <row r="62" spans="1:26" ht="13.5" customHeight="1">
      <c r="A62" s="1"/>
      <c r="B62" s="1"/>
      <c r="C62" s="1"/>
      <c r="D62" s="2"/>
      <c r="E62" s="1"/>
      <c r="F62" s="3"/>
      <c r="G62" s="1"/>
      <c r="H62" s="4"/>
      <c r="I62" s="4"/>
      <c r="J62" s="31"/>
      <c r="K62" s="4"/>
      <c r="L62" s="4"/>
      <c r="M62" s="9"/>
      <c r="N62" s="4"/>
      <c r="O62" s="9"/>
      <c r="P62" s="1"/>
      <c r="Q62" s="1"/>
      <c r="R62" s="1"/>
      <c r="S62" s="1"/>
      <c r="T62" s="1"/>
      <c r="U62" s="1"/>
      <c r="V62" s="1"/>
      <c r="W62" s="9"/>
      <c r="X62" s="9"/>
      <c r="Y62" s="9"/>
      <c r="Z62" s="9"/>
    </row>
    <row r="63" spans="1:26" ht="13.5" customHeight="1">
      <c r="A63" s="1"/>
      <c r="B63" s="1"/>
      <c r="C63" s="1"/>
      <c r="D63" s="2"/>
      <c r="E63" s="1"/>
      <c r="F63" s="3"/>
      <c r="G63" s="1"/>
      <c r="H63" s="4"/>
      <c r="I63" s="4"/>
      <c r="J63" s="31"/>
      <c r="K63" s="4"/>
      <c r="L63" s="4"/>
      <c r="M63" s="9"/>
      <c r="N63" s="4"/>
      <c r="O63" s="9"/>
      <c r="P63" s="1"/>
      <c r="Q63" s="1"/>
      <c r="R63" s="1"/>
      <c r="S63" s="1"/>
      <c r="T63" s="1"/>
      <c r="U63" s="1"/>
      <c r="V63" s="1"/>
      <c r="W63" s="9"/>
      <c r="X63" s="9"/>
      <c r="Y63" s="9"/>
      <c r="Z63" s="9"/>
    </row>
    <row r="64" spans="1:26" ht="13.5" customHeight="1">
      <c r="A64" s="1"/>
      <c r="B64" s="1"/>
      <c r="C64" s="1"/>
      <c r="D64" s="2"/>
      <c r="E64" s="1"/>
      <c r="F64" s="3"/>
      <c r="G64" s="1"/>
      <c r="H64" s="4"/>
      <c r="I64" s="4"/>
      <c r="J64" s="31"/>
      <c r="K64" s="4"/>
      <c r="L64" s="4"/>
      <c r="M64" s="9"/>
      <c r="N64" s="4"/>
      <c r="O64" s="9"/>
      <c r="P64" s="1"/>
      <c r="Q64" s="1"/>
      <c r="R64" s="1"/>
      <c r="S64" s="1"/>
      <c r="T64" s="1"/>
      <c r="U64" s="1"/>
      <c r="V64" s="1"/>
      <c r="W64" s="9"/>
      <c r="X64" s="9"/>
      <c r="Y64" s="9"/>
      <c r="Z64" s="9"/>
    </row>
    <row r="65" spans="1:26" ht="13.5" customHeight="1">
      <c r="A65" s="1"/>
      <c r="B65" s="1"/>
      <c r="C65" s="1"/>
      <c r="D65" s="2"/>
      <c r="E65" s="1"/>
      <c r="F65" s="3"/>
      <c r="G65" s="1"/>
      <c r="H65" s="4"/>
      <c r="I65" s="4"/>
      <c r="J65" s="31"/>
      <c r="K65" s="4"/>
      <c r="L65" s="4"/>
      <c r="M65" s="9"/>
      <c r="N65" s="4"/>
      <c r="O65" s="9"/>
      <c r="P65" s="1"/>
      <c r="Q65" s="1"/>
      <c r="R65" s="1"/>
      <c r="S65" s="1"/>
      <c r="T65" s="1"/>
      <c r="U65" s="1"/>
      <c r="V65" s="1"/>
      <c r="W65" s="9"/>
      <c r="X65" s="9"/>
      <c r="Y65" s="9"/>
      <c r="Z65" s="9"/>
    </row>
    <row r="66" spans="1:26" ht="13.5" customHeight="1">
      <c r="A66" s="1"/>
      <c r="B66" s="1"/>
      <c r="C66" s="1"/>
      <c r="D66" s="2"/>
      <c r="E66" s="1"/>
      <c r="F66" s="3"/>
      <c r="G66" s="1"/>
      <c r="H66" s="4"/>
      <c r="I66" s="4"/>
      <c r="J66" s="31"/>
      <c r="K66" s="4"/>
      <c r="L66" s="4"/>
      <c r="M66" s="9"/>
      <c r="N66" s="4"/>
      <c r="O66" s="9"/>
      <c r="P66" s="1"/>
      <c r="Q66" s="1"/>
      <c r="R66" s="1"/>
      <c r="S66" s="1"/>
      <c r="T66" s="1"/>
      <c r="U66" s="1"/>
      <c r="V66" s="1"/>
      <c r="W66" s="9"/>
      <c r="X66" s="9"/>
      <c r="Y66" s="9"/>
      <c r="Z66" s="9"/>
    </row>
    <row r="67" spans="1:26" ht="13.5" customHeight="1">
      <c r="A67" s="1"/>
      <c r="B67" s="1"/>
      <c r="C67" s="1"/>
      <c r="D67" s="2"/>
      <c r="E67" s="1"/>
      <c r="F67" s="3"/>
      <c r="G67" s="1"/>
      <c r="H67" s="4"/>
      <c r="I67" s="4"/>
      <c r="J67" s="31"/>
      <c r="K67" s="4"/>
      <c r="L67" s="4"/>
      <c r="M67" s="9"/>
      <c r="N67" s="4"/>
      <c r="O67" s="9"/>
      <c r="P67" s="1"/>
      <c r="Q67" s="1"/>
      <c r="R67" s="1"/>
      <c r="S67" s="1"/>
      <c r="T67" s="1"/>
      <c r="U67" s="1"/>
      <c r="V67" s="1"/>
      <c r="W67" s="9"/>
      <c r="X67" s="9"/>
      <c r="Y67" s="9"/>
      <c r="Z67" s="9"/>
    </row>
    <row r="68" spans="1:26" ht="13.5" customHeight="1">
      <c r="A68" s="1"/>
      <c r="B68" s="1"/>
      <c r="C68" s="1"/>
      <c r="D68" s="2"/>
      <c r="E68" s="1"/>
      <c r="F68" s="3"/>
      <c r="G68" s="1"/>
      <c r="H68" s="4"/>
      <c r="I68" s="4"/>
      <c r="J68" s="31"/>
      <c r="K68" s="4"/>
      <c r="L68" s="4"/>
      <c r="M68" s="9"/>
      <c r="N68" s="4"/>
      <c r="O68" s="9"/>
      <c r="P68" s="1"/>
      <c r="Q68" s="1"/>
      <c r="R68" s="1"/>
      <c r="S68" s="1"/>
      <c r="T68" s="1"/>
      <c r="U68" s="1"/>
      <c r="V68" s="1"/>
      <c r="W68" s="9"/>
      <c r="X68" s="9"/>
      <c r="Y68" s="9"/>
      <c r="Z68" s="9"/>
    </row>
    <row r="69" spans="1:26" ht="13.5" customHeight="1">
      <c r="A69" s="1"/>
      <c r="B69" s="1"/>
      <c r="C69" s="1"/>
      <c r="D69" s="2"/>
      <c r="E69" s="1"/>
      <c r="F69" s="3"/>
      <c r="G69" s="1"/>
      <c r="H69" s="4"/>
      <c r="I69" s="4"/>
      <c r="J69" s="31"/>
      <c r="K69" s="4"/>
      <c r="L69" s="4"/>
      <c r="M69" s="9"/>
      <c r="N69" s="4"/>
      <c r="O69" s="9"/>
      <c r="P69" s="1"/>
      <c r="Q69" s="1"/>
      <c r="R69" s="1"/>
      <c r="S69" s="1"/>
      <c r="T69" s="1"/>
      <c r="U69" s="1"/>
      <c r="V69" s="1"/>
      <c r="W69" s="9"/>
      <c r="X69" s="9"/>
      <c r="Y69" s="9"/>
      <c r="Z69" s="9"/>
    </row>
    <row r="70" spans="1:26" ht="13.5" customHeight="1">
      <c r="A70" s="1"/>
      <c r="B70" s="1"/>
      <c r="C70" s="1"/>
      <c r="D70" s="2"/>
      <c r="E70" s="1"/>
      <c r="F70" s="3"/>
      <c r="G70" s="1"/>
      <c r="H70" s="4"/>
      <c r="I70" s="4"/>
      <c r="J70" s="31"/>
      <c r="K70" s="4"/>
      <c r="L70" s="4"/>
      <c r="M70" s="9"/>
      <c r="N70" s="4"/>
      <c r="O70" s="9"/>
      <c r="P70" s="1"/>
      <c r="Q70" s="1"/>
      <c r="R70" s="1"/>
      <c r="S70" s="1"/>
      <c r="T70" s="1"/>
      <c r="U70" s="1"/>
      <c r="V70" s="1"/>
      <c r="W70" s="9"/>
      <c r="X70" s="9"/>
      <c r="Y70" s="9"/>
      <c r="Z70" s="9"/>
    </row>
    <row r="71" spans="1:26" ht="13.5" customHeight="1">
      <c r="A71" s="1"/>
      <c r="B71" s="1"/>
      <c r="C71" s="1"/>
      <c r="D71" s="2"/>
      <c r="E71" s="1"/>
      <c r="F71" s="3"/>
      <c r="G71" s="1"/>
      <c r="H71" s="4"/>
      <c r="I71" s="4"/>
      <c r="J71" s="31"/>
      <c r="K71" s="4"/>
      <c r="L71" s="4"/>
      <c r="M71" s="9"/>
      <c r="N71" s="4"/>
      <c r="O71" s="9"/>
      <c r="P71" s="1"/>
      <c r="Q71" s="1"/>
      <c r="R71" s="1"/>
      <c r="S71" s="1"/>
      <c r="T71" s="1"/>
      <c r="U71" s="1"/>
      <c r="V71" s="1"/>
      <c r="W71" s="9"/>
      <c r="X71" s="9"/>
      <c r="Y71" s="9"/>
      <c r="Z71" s="9"/>
    </row>
    <row r="72" spans="1:26" ht="13.5" customHeight="1">
      <c r="A72" s="1"/>
      <c r="B72" s="1"/>
      <c r="C72" s="1"/>
      <c r="D72" s="2"/>
      <c r="E72" s="1"/>
      <c r="F72" s="3"/>
      <c r="G72" s="1"/>
      <c r="H72" s="4"/>
      <c r="I72" s="4"/>
      <c r="J72" s="31"/>
      <c r="K72" s="4"/>
      <c r="L72" s="4"/>
      <c r="M72" s="9"/>
      <c r="N72" s="4"/>
      <c r="O72" s="9"/>
      <c r="P72" s="1"/>
      <c r="Q72" s="1"/>
      <c r="R72" s="1"/>
      <c r="S72" s="1"/>
      <c r="T72" s="1"/>
      <c r="U72" s="1"/>
      <c r="V72" s="1"/>
      <c r="W72" s="9"/>
      <c r="X72" s="9"/>
      <c r="Y72" s="9"/>
      <c r="Z72" s="9"/>
    </row>
    <row r="73" spans="1:26" ht="13.5" customHeight="1">
      <c r="A73" s="1"/>
      <c r="B73" s="1"/>
      <c r="C73" s="1"/>
      <c r="D73" s="2"/>
      <c r="E73" s="1"/>
      <c r="F73" s="3"/>
      <c r="G73" s="1"/>
      <c r="H73" s="4"/>
      <c r="I73" s="4"/>
      <c r="J73" s="31"/>
      <c r="K73" s="4"/>
      <c r="L73" s="4"/>
      <c r="M73" s="9"/>
      <c r="N73" s="4"/>
      <c r="O73" s="9"/>
      <c r="P73" s="1"/>
      <c r="Q73" s="1"/>
      <c r="R73" s="1"/>
      <c r="S73" s="1"/>
      <c r="T73" s="1"/>
      <c r="U73" s="1"/>
      <c r="V73" s="1"/>
      <c r="W73" s="9"/>
      <c r="X73" s="9"/>
      <c r="Y73" s="9"/>
      <c r="Z73" s="9"/>
    </row>
    <row r="74" spans="1:26" ht="13.5" customHeight="1">
      <c r="A74" s="1"/>
      <c r="B74" s="1"/>
      <c r="C74" s="1"/>
      <c r="D74" s="2"/>
      <c r="E74" s="1"/>
      <c r="F74" s="3"/>
      <c r="G74" s="1"/>
      <c r="H74" s="4"/>
      <c r="I74" s="4"/>
      <c r="J74" s="31"/>
      <c r="K74" s="4"/>
      <c r="L74" s="4"/>
      <c r="M74" s="9"/>
      <c r="N74" s="4"/>
      <c r="O74" s="9"/>
      <c r="P74" s="1"/>
      <c r="Q74" s="1"/>
      <c r="R74" s="1"/>
      <c r="S74" s="1"/>
      <c r="T74" s="1"/>
      <c r="U74" s="1"/>
      <c r="V74" s="1"/>
      <c r="W74" s="9"/>
      <c r="X74" s="9"/>
      <c r="Y74" s="9"/>
      <c r="Z74" s="9"/>
    </row>
    <row r="75" spans="1:26" ht="13.5" customHeight="1">
      <c r="A75" s="1"/>
      <c r="B75" s="1"/>
      <c r="C75" s="1"/>
      <c r="D75" s="2"/>
      <c r="E75" s="1"/>
      <c r="F75" s="3"/>
      <c r="G75" s="1"/>
      <c r="H75" s="4"/>
      <c r="I75" s="4"/>
      <c r="J75" s="31"/>
      <c r="K75" s="4"/>
      <c r="L75" s="4"/>
      <c r="M75" s="9"/>
      <c r="N75" s="4"/>
      <c r="O75" s="9"/>
      <c r="P75" s="1"/>
      <c r="Q75" s="1"/>
      <c r="R75" s="1"/>
      <c r="S75" s="1"/>
      <c r="T75" s="1"/>
      <c r="U75" s="1"/>
      <c r="V75" s="1"/>
      <c r="W75" s="9"/>
      <c r="X75" s="9"/>
      <c r="Y75" s="9"/>
      <c r="Z75" s="9"/>
    </row>
    <row r="76" spans="1:26" ht="13.5" customHeight="1">
      <c r="A76" s="1"/>
      <c r="B76" s="1"/>
      <c r="C76" s="1"/>
      <c r="D76" s="2"/>
      <c r="E76" s="1"/>
      <c r="F76" s="3"/>
      <c r="G76" s="1"/>
      <c r="H76" s="4"/>
      <c r="I76" s="4"/>
      <c r="J76" s="31"/>
      <c r="K76" s="4"/>
      <c r="L76" s="4"/>
      <c r="M76" s="9"/>
      <c r="N76" s="4"/>
      <c r="O76" s="9"/>
      <c r="P76" s="1"/>
      <c r="Q76" s="1"/>
      <c r="R76" s="1"/>
      <c r="S76" s="1"/>
      <c r="T76" s="1"/>
      <c r="U76" s="1"/>
      <c r="V76" s="1"/>
      <c r="W76" s="9"/>
      <c r="X76" s="9"/>
      <c r="Y76" s="9"/>
      <c r="Z76" s="9"/>
    </row>
    <row r="77" spans="1:26" ht="13.5" customHeight="1">
      <c r="A77" s="1"/>
      <c r="B77" s="1"/>
      <c r="C77" s="1"/>
      <c r="D77" s="2"/>
      <c r="E77" s="1"/>
      <c r="F77" s="3"/>
      <c r="G77" s="1"/>
      <c r="H77" s="4"/>
      <c r="I77" s="4"/>
      <c r="J77" s="31"/>
      <c r="K77" s="4"/>
      <c r="L77" s="4"/>
      <c r="M77" s="9"/>
      <c r="N77" s="4"/>
      <c r="O77" s="9"/>
      <c r="P77" s="1"/>
      <c r="Q77" s="1"/>
      <c r="R77" s="1"/>
      <c r="S77" s="1"/>
      <c r="T77" s="1"/>
      <c r="U77" s="1"/>
      <c r="V77" s="1"/>
      <c r="W77" s="9"/>
      <c r="X77" s="9"/>
      <c r="Y77" s="9"/>
      <c r="Z77" s="9"/>
    </row>
    <row r="78" spans="1:26" ht="13.5" customHeight="1">
      <c r="A78" s="1"/>
      <c r="B78" s="1"/>
      <c r="C78" s="1"/>
      <c r="D78" s="2"/>
      <c r="E78" s="1"/>
      <c r="F78" s="3"/>
      <c r="G78" s="1"/>
      <c r="H78" s="4"/>
      <c r="I78" s="4"/>
      <c r="J78" s="31"/>
      <c r="K78" s="4"/>
      <c r="L78" s="4"/>
      <c r="M78" s="9"/>
      <c r="N78" s="4"/>
      <c r="O78" s="9"/>
      <c r="P78" s="1"/>
      <c r="Q78" s="1"/>
      <c r="R78" s="1"/>
      <c r="S78" s="1"/>
      <c r="T78" s="1"/>
      <c r="U78" s="1"/>
      <c r="V78" s="1"/>
      <c r="W78" s="9"/>
      <c r="X78" s="9"/>
      <c r="Y78" s="9"/>
      <c r="Z78" s="9"/>
    </row>
    <row r="79" spans="1:26" ht="13.5" customHeight="1">
      <c r="A79" s="1"/>
      <c r="B79" s="1"/>
      <c r="C79" s="1"/>
      <c r="D79" s="2"/>
      <c r="E79" s="1"/>
      <c r="F79" s="3"/>
      <c r="G79" s="1"/>
      <c r="H79" s="4"/>
      <c r="I79" s="4"/>
      <c r="J79" s="31"/>
      <c r="K79" s="4"/>
      <c r="L79" s="4"/>
      <c r="M79" s="9"/>
      <c r="N79" s="4"/>
      <c r="O79" s="9"/>
      <c r="P79" s="1"/>
      <c r="Q79" s="1"/>
      <c r="R79" s="1"/>
      <c r="S79" s="1"/>
      <c r="T79" s="1"/>
      <c r="U79" s="1"/>
      <c r="V79" s="1"/>
      <c r="W79" s="9"/>
      <c r="X79" s="9"/>
      <c r="Y79" s="9"/>
      <c r="Z79" s="9"/>
    </row>
    <row r="80" spans="1:26" ht="13.5" customHeight="1">
      <c r="A80" s="1"/>
      <c r="B80" s="1"/>
      <c r="C80" s="1"/>
      <c r="D80" s="2"/>
      <c r="E80" s="1"/>
      <c r="F80" s="3"/>
      <c r="G80" s="1"/>
      <c r="H80" s="4"/>
      <c r="I80" s="4"/>
      <c r="J80" s="31"/>
      <c r="K80" s="4"/>
      <c r="L80" s="4"/>
      <c r="M80" s="9"/>
      <c r="N80" s="4"/>
      <c r="O80" s="9"/>
      <c r="P80" s="1"/>
      <c r="Q80" s="1"/>
      <c r="R80" s="1"/>
      <c r="S80" s="1"/>
      <c r="T80" s="1"/>
      <c r="U80" s="1"/>
      <c r="V80" s="1"/>
      <c r="W80" s="9"/>
      <c r="X80" s="9"/>
      <c r="Y80" s="9"/>
      <c r="Z80" s="9"/>
    </row>
    <row r="81" spans="1:26" ht="13.5" customHeight="1">
      <c r="A81" s="1"/>
      <c r="B81" s="1"/>
      <c r="C81" s="1"/>
      <c r="D81" s="2"/>
      <c r="E81" s="1"/>
      <c r="F81" s="3"/>
      <c r="G81" s="1"/>
      <c r="H81" s="4"/>
      <c r="I81" s="4"/>
      <c r="J81" s="31"/>
      <c r="K81" s="4"/>
      <c r="L81" s="4"/>
      <c r="M81" s="9"/>
      <c r="N81" s="4"/>
      <c r="O81" s="9"/>
      <c r="P81" s="1"/>
      <c r="Q81" s="1"/>
      <c r="R81" s="1"/>
      <c r="S81" s="1"/>
      <c r="T81" s="1"/>
      <c r="U81" s="1"/>
      <c r="V81" s="1"/>
      <c r="W81" s="9"/>
      <c r="X81" s="9"/>
      <c r="Y81" s="9"/>
      <c r="Z81" s="9"/>
    </row>
    <row r="82" spans="1:26" ht="13.5" customHeight="1">
      <c r="A82" s="1"/>
      <c r="B82" s="1"/>
      <c r="C82" s="1"/>
      <c r="D82" s="2"/>
      <c r="E82" s="1"/>
      <c r="F82" s="3"/>
      <c r="G82" s="1"/>
      <c r="H82" s="4"/>
      <c r="I82" s="4"/>
      <c r="J82" s="31"/>
      <c r="K82" s="4"/>
      <c r="L82" s="4"/>
      <c r="M82" s="9"/>
      <c r="N82" s="4"/>
      <c r="O82" s="9"/>
      <c r="P82" s="1"/>
      <c r="Q82" s="1"/>
      <c r="R82" s="1"/>
      <c r="S82" s="1"/>
      <c r="T82" s="1"/>
      <c r="U82" s="1"/>
      <c r="V82" s="1"/>
      <c r="W82" s="9"/>
      <c r="X82" s="9"/>
      <c r="Y82" s="9"/>
      <c r="Z82" s="9"/>
    </row>
    <row r="83" spans="1:26" ht="13.5" customHeight="1">
      <c r="A83" s="1"/>
      <c r="B83" s="1"/>
      <c r="C83" s="1"/>
      <c r="D83" s="2"/>
      <c r="E83" s="1"/>
      <c r="F83" s="3"/>
      <c r="G83" s="1"/>
      <c r="H83" s="4"/>
      <c r="I83" s="4"/>
      <c r="J83" s="31"/>
      <c r="K83" s="4"/>
      <c r="L83" s="4"/>
      <c r="M83" s="9"/>
      <c r="N83" s="4"/>
      <c r="O83" s="9"/>
      <c r="P83" s="1"/>
      <c r="Q83" s="1"/>
      <c r="R83" s="1"/>
      <c r="S83" s="1"/>
      <c r="T83" s="1"/>
      <c r="U83" s="1"/>
      <c r="V83" s="1"/>
      <c r="W83" s="9"/>
      <c r="X83" s="9"/>
      <c r="Y83" s="9"/>
      <c r="Z83" s="9"/>
    </row>
    <row r="84" spans="1:26" ht="13.5" customHeight="1">
      <c r="A84" s="1"/>
      <c r="B84" s="1"/>
      <c r="C84" s="1"/>
      <c r="D84" s="2"/>
      <c r="E84" s="1"/>
      <c r="F84" s="3"/>
      <c r="G84" s="1"/>
      <c r="H84" s="4"/>
      <c r="I84" s="4"/>
      <c r="J84" s="31"/>
      <c r="K84" s="4"/>
      <c r="L84" s="4"/>
      <c r="M84" s="9"/>
      <c r="N84" s="4"/>
      <c r="O84" s="9"/>
      <c r="P84" s="1"/>
      <c r="Q84" s="1"/>
      <c r="R84" s="1"/>
      <c r="S84" s="1"/>
      <c r="T84" s="1"/>
      <c r="U84" s="1"/>
      <c r="V84" s="1"/>
      <c r="W84" s="9"/>
      <c r="X84" s="9"/>
      <c r="Y84" s="9"/>
      <c r="Z84" s="9"/>
    </row>
    <row r="85" spans="1:26" ht="13.5" customHeight="1">
      <c r="A85" s="1"/>
      <c r="B85" s="1"/>
      <c r="C85" s="1"/>
      <c r="D85" s="2"/>
      <c r="E85" s="1"/>
      <c r="F85" s="3"/>
      <c r="G85" s="1"/>
      <c r="H85" s="4"/>
      <c r="I85" s="4"/>
      <c r="J85" s="31"/>
      <c r="K85" s="4"/>
      <c r="L85" s="4"/>
      <c r="M85" s="9"/>
      <c r="N85" s="4"/>
      <c r="O85" s="9"/>
      <c r="P85" s="1"/>
      <c r="Q85" s="1"/>
      <c r="R85" s="1"/>
      <c r="S85" s="1"/>
      <c r="T85" s="1"/>
      <c r="U85" s="1"/>
      <c r="V85" s="1"/>
      <c r="W85" s="9"/>
      <c r="X85" s="9"/>
      <c r="Y85" s="9"/>
      <c r="Z85" s="9"/>
    </row>
    <row r="86" spans="1:26" ht="13.5" customHeight="1">
      <c r="A86" s="1"/>
      <c r="B86" s="1"/>
      <c r="C86" s="1"/>
      <c r="D86" s="2"/>
      <c r="E86" s="1"/>
      <c r="F86" s="3"/>
      <c r="G86" s="1"/>
      <c r="H86" s="4"/>
      <c r="I86" s="4"/>
      <c r="J86" s="31"/>
      <c r="K86" s="4"/>
      <c r="L86" s="4"/>
      <c r="M86" s="9"/>
      <c r="N86" s="4"/>
      <c r="O86" s="9"/>
      <c r="P86" s="1"/>
      <c r="Q86" s="1"/>
      <c r="R86" s="1"/>
      <c r="S86" s="1"/>
      <c r="T86" s="1"/>
      <c r="U86" s="1"/>
      <c r="V86" s="1"/>
      <c r="W86" s="9"/>
      <c r="X86" s="9"/>
      <c r="Y86" s="9"/>
      <c r="Z86" s="9"/>
    </row>
    <row r="87" spans="1:26" ht="13.5" customHeight="1">
      <c r="A87" s="1"/>
      <c r="B87" s="1"/>
      <c r="C87" s="1"/>
      <c r="D87" s="2"/>
      <c r="E87" s="1"/>
      <c r="F87" s="3"/>
      <c r="G87" s="1"/>
      <c r="H87" s="4"/>
      <c r="I87" s="4"/>
      <c r="J87" s="31"/>
      <c r="K87" s="4"/>
      <c r="L87" s="4"/>
      <c r="M87" s="9"/>
      <c r="N87" s="4"/>
      <c r="O87" s="9"/>
      <c r="P87" s="1"/>
      <c r="Q87" s="1"/>
      <c r="R87" s="1"/>
      <c r="S87" s="1"/>
      <c r="T87" s="1"/>
      <c r="U87" s="1"/>
      <c r="V87" s="1"/>
      <c r="W87" s="9"/>
      <c r="X87" s="9"/>
      <c r="Y87" s="9"/>
      <c r="Z87" s="9"/>
    </row>
    <row r="88" spans="1:26" ht="13.5" customHeight="1">
      <c r="A88" s="1"/>
      <c r="B88" s="1"/>
      <c r="C88" s="1"/>
      <c r="D88" s="2"/>
      <c r="E88" s="1"/>
      <c r="F88" s="3"/>
      <c r="G88" s="1"/>
      <c r="H88" s="4"/>
      <c r="I88" s="4"/>
      <c r="J88" s="31"/>
      <c r="K88" s="4"/>
      <c r="L88" s="4"/>
      <c r="M88" s="9"/>
      <c r="N88" s="4"/>
      <c r="O88" s="9"/>
      <c r="P88" s="1"/>
      <c r="Q88" s="1"/>
      <c r="R88" s="1"/>
      <c r="S88" s="1"/>
      <c r="T88" s="1"/>
      <c r="U88" s="1"/>
      <c r="V88" s="1"/>
      <c r="W88" s="9"/>
      <c r="X88" s="9"/>
      <c r="Y88" s="9"/>
      <c r="Z88" s="9"/>
    </row>
    <row r="89" spans="1:26" ht="13.5" customHeight="1">
      <c r="A89" s="1"/>
      <c r="B89" s="1"/>
      <c r="C89" s="1"/>
      <c r="D89" s="2"/>
      <c r="E89" s="1"/>
      <c r="F89" s="3"/>
      <c r="G89" s="1"/>
      <c r="H89" s="4"/>
      <c r="I89" s="4"/>
      <c r="J89" s="31"/>
      <c r="K89" s="4"/>
      <c r="L89" s="4"/>
      <c r="M89" s="9"/>
      <c r="N89" s="4"/>
      <c r="O89" s="9"/>
      <c r="P89" s="1"/>
      <c r="Q89" s="1"/>
      <c r="R89" s="1"/>
      <c r="S89" s="1"/>
      <c r="T89" s="1"/>
      <c r="U89" s="1"/>
      <c r="V89" s="1"/>
      <c r="W89" s="9"/>
      <c r="X89" s="9"/>
      <c r="Y89" s="9"/>
      <c r="Z89" s="9"/>
    </row>
    <row r="90" spans="1:26" ht="13.5" customHeight="1">
      <c r="A90" s="1"/>
      <c r="B90" s="1"/>
      <c r="C90" s="1"/>
      <c r="D90" s="2"/>
      <c r="E90" s="1"/>
      <c r="F90" s="3"/>
      <c r="G90" s="1"/>
      <c r="H90" s="4"/>
      <c r="I90" s="4"/>
      <c r="J90" s="31"/>
      <c r="K90" s="4"/>
      <c r="L90" s="4"/>
      <c r="M90" s="9"/>
      <c r="N90" s="4"/>
      <c r="O90" s="9"/>
      <c r="P90" s="1"/>
      <c r="Q90" s="1"/>
      <c r="R90" s="1"/>
      <c r="S90" s="1"/>
      <c r="T90" s="1"/>
      <c r="U90" s="1"/>
      <c r="V90" s="1"/>
      <c r="W90" s="9"/>
      <c r="X90" s="9"/>
      <c r="Y90" s="9"/>
      <c r="Z90" s="9"/>
    </row>
    <row r="91" spans="1:26" ht="13.5" customHeight="1">
      <c r="A91" s="1"/>
      <c r="B91" s="1"/>
      <c r="C91" s="1"/>
      <c r="D91" s="2"/>
      <c r="E91" s="1"/>
      <c r="F91" s="3"/>
      <c r="G91" s="1"/>
      <c r="H91" s="4"/>
      <c r="I91" s="4"/>
      <c r="J91" s="31"/>
      <c r="K91" s="4"/>
      <c r="L91" s="4"/>
      <c r="M91" s="9"/>
      <c r="N91" s="4"/>
      <c r="O91" s="9"/>
      <c r="P91" s="1"/>
      <c r="Q91" s="1"/>
      <c r="R91" s="1"/>
      <c r="S91" s="1"/>
      <c r="T91" s="1"/>
      <c r="U91" s="1"/>
      <c r="V91" s="1"/>
      <c r="W91" s="9"/>
      <c r="X91" s="9"/>
      <c r="Y91" s="9"/>
      <c r="Z91" s="9"/>
    </row>
    <row r="92" spans="1:26" ht="13.5" customHeight="1">
      <c r="A92" s="1"/>
      <c r="B92" s="1"/>
      <c r="C92" s="1"/>
      <c r="D92" s="2"/>
      <c r="E92" s="1"/>
      <c r="F92" s="3"/>
      <c r="G92" s="1"/>
      <c r="H92" s="4"/>
      <c r="I92" s="4"/>
      <c r="J92" s="31"/>
      <c r="K92" s="4"/>
      <c r="L92" s="4"/>
      <c r="M92" s="9"/>
      <c r="N92" s="4"/>
      <c r="O92" s="9"/>
      <c r="P92" s="1"/>
      <c r="Q92" s="1"/>
      <c r="R92" s="1"/>
      <c r="S92" s="1"/>
      <c r="T92" s="1"/>
      <c r="U92" s="1"/>
      <c r="V92" s="1"/>
      <c r="W92" s="9"/>
      <c r="X92" s="9"/>
      <c r="Y92" s="9"/>
      <c r="Z92" s="9"/>
    </row>
    <row r="93" spans="1:26" ht="13.5" customHeight="1">
      <c r="A93" s="1"/>
      <c r="B93" s="1"/>
      <c r="C93" s="1"/>
      <c r="D93" s="2"/>
      <c r="E93" s="1"/>
      <c r="F93" s="3"/>
      <c r="G93" s="1"/>
      <c r="H93" s="4"/>
      <c r="I93" s="4"/>
      <c r="J93" s="31"/>
      <c r="K93" s="4"/>
      <c r="L93" s="4"/>
      <c r="M93" s="9"/>
      <c r="N93" s="4"/>
      <c r="O93" s="9"/>
      <c r="P93" s="1"/>
      <c r="Q93" s="1"/>
      <c r="R93" s="1"/>
      <c r="S93" s="1"/>
      <c r="T93" s="1"/>
      <c r="U93" s="1"/>
      <c r="V93" s="1"/>
      <c r="W93" s="9"/>
      <c r="X93" s="9"/>
      <c r="Y93" s="9"/>
      <c r="Z93" s="9"/>
    </row>
    <row r="94" spans="1:26" ht="13.5" customHeight="1">
      <c r="A94" s="1"/>
      <c r="B94" s="1"/>
      <c r="C94" s="1"/>
      <c r="D94" s="2"/>
      <c r="E94" s="1"/>
      <c r="F94" s="3"/>
      <c r="G94" s="1"/>
      <c r="H94" s="4"/>
      <c r="I94" s="4"/>
      <c r="J94" s="31"/>
      <c r="K94" s="4"/>
      <c r="L94" s="4"/>
      <c r="M94" s="9"/>
      <c r="N94" s="4"/>
      <c r="O94" s="9"/>
      <c r="P94" s="1"/>
      <c r="Q94" s="1"/>
      <c r="R94" s="1"/>
      <c r="S94" s="1"/>
      <c r="T94" s="1"/>
      <c r="U94" s="1"/>
      <c r="V94" s="1"/>
      <c r="W94" s="9"/>
      <c r="X94" s="9"/>
      <c r="Y94" s="9"/>
      <c r="Z94" s="9"/>
    </row>
    <row r="95" spans="1:26" ht="13.5" customHeight="1">
      <c r="A95" s="1"/>
      <c r="B95" s="1"/>
      <c r="C95" s="1"/>
      <c r="D95" s="2"/>
      <c r="E95" s="1"/>
      <c r="F95" s="3"/>
      <c r="G95" s="1"/>
      <c r="H95" s="4"/>
      <c r="I95" s="4"/>
      <c r="J95" s="31"/>
      <c r="K95" s="4"/>
      <c r="L95" s="4"/>
      <c r="M95" s="9"/>
      <c r="N95" s="4"/>
      <c r="O95" s="9"/>
      <c r="P95" s="1"/>
      <c r="Q95" s="1"/>
      <c r="R95" s="1"/>
      <c r="S95" s="1"/>
      <c r="T95" s="1"/>
      <c r="U95" s="1"/>
      <c r="V95" s="1"/>
      <c r="W95" s="9"/>
      <c r="X95" s="9"/>
      <c r="Y95" s="9"/>
      <c r="Z95" s="9"/>
    </row>
    <row r="96" spans="1:26" ht="13.5" customHeight="1">
      <c r="A96" s="1"/>
      <c r="B96" s="1"/>
      <c r="C96" s="1"/>
      <c r="D96" s="2"/>
      <c r="E96" s="1"/>
      <c r="F96" s="3"/>
      <c r="G96" s="1"/>
      <c r="H96" s="4"/>
      <c r="I96" s="4"/>
      <c r="J96" s="31"/>
      <c r="K96" s="4"/>
      <c r="L96" s="4"/>
      <c r="M96" s="9"/>
      <c r="N96" s="4"/>
      <c r="O96" s="9"/>
      <c r="P96" s="1"/>
      <c r="Q96" s="1"/>
      <c r="R96" s="1"/>
      <c r="S96" s="1"/>
      <c r="T96" s="1"/>
      <c r="U96" s="1"/>
      <c r="V96" s="1"/>
      <c r="W96" s="9"/>
      <c r="X96" s="9"/>
      <c r="Y96" s="9"/>
      <c r="Z96" s="9"/>
    </row>
    <row r="97" spans="1:26" ht="13.5" customHeight="1">
      <c r="A97" s="1"/>
      <c r="B97" s="1"/>
      <c r="C97" s="1"/>
      <c r="D97" s="2"/>
      <c r="E97" s="1"/>
      <c r="F97" s="3"/>
      <c r="G97" s="1"/>
      <c r="H97" s="4"/>
      <c r="I97" s="4"/>
      <c r="J97" s="31"/>
      <c r="K97" s="4"/>
      <c r="L97" s="4"/>
      <c r="M97" s="9"/>
      <c r="N97" s="4"/>
      <c r="O97" s="9"/>
      <c r="P97" s="1"/>
      <c r="Q97" s="1"/>
      <c r="R97" s="1"/>
      <c r="S97" s="1"/>
      <c r="T97" s="1"/>
      <c r="U97" s="1"/>
      <c r="V97" s="1"/>
      <c r="W97" s="9"/>
      <c r="X97" s="9"/>
      <c r="Y97" s="9"/>
      <c r="Z97" s="9"/>
    </row>
    <row r="98" spans="1:26" ht="13.5" customHeight="1">
      <c r="A98" s="1"/>
      <c r="B98" s="1"/>
      <c r="C98" s="1"/>
      <c r="D98" s="2"/>
      <c r="E98" s="1"/>
      <c r="F98" s="3"/>
      <c r="G98" s="1"/>
      <c r="H98" s="4"/>
      <c r="I98" s="4"/>
      <c r="J98" s="31"/>
      <c r="K98" s="4"/>
      <c r="L98" s="4"/>
      <c r="M98" s="9"/>
      <c r="N98" s="4"/>
      <c r="O98" s="9"/>
      <c r="P98" s="1"/>
      <c r="Q98" s="1"/>
      <c r="R98" s="1"/>
      <c r="S98" s="1"/>
      <c r="T98" s="1"/>
      <c r="U98" s="1"/>
      <c r="V98" s="1"/>
      <c r="W98" s="9"/>
      <c r="X98" s="9"/>
      <c r="Y98" s="9"/>
      <c r="Z98" s="9"/>
    </row>
    <row r="99" spans="1:26" ht="13.5" customHeight="1">
      <c r="A99" s="1"/>
      <c r="B99" s="1"/>
      <c r="C99" s="1"/>
      <c r="D99" s="2"/>
      <c r="E99" s="1"/>
      <c r="F99" s="3"/>
      <c r="G99" s="1"/>
      <c r="H99" s="4"/>
      <c r="I99" s="4"/>
      <c r="J99" s="31"/>
      <c r="K99" s="4"/>
      <c r="L99" s="4"/>
      <c r="M99" s="9"/>
      <c r="N99" s="4"/>
      <c r="O99" s="9"/>
      <c r="P99" s="1"/>
      <c r="Q99" s="1"/>
      <c r="R99" s="1"/>
      <c r="S99" s="1"/>
      <c r="T99" s="1"/>
      <c r="U99" s="1"/>
      <c r="V99" s="1"/>
      <c r="W99" s="9"/>
      <c r="X99" s="9"/>
      <c r="Y99" s="9"/>
      <c r="Z99" s="9"/>
    </row>
    <row r="100" spans="1:26" ht="13.5" customHeight="1">
      <c r="A100" s="1"/>
      <c r="B100" s="1"/>
      <c r="C100" s="1"/>
      <c r="D100" s="2"/>
      <c r="E100" s="1"/>
      <c r="F100" s="3"/>
      <c r="G100" s="1"/>
      <c r="H100" s="4"/>
      <c r="I100" s="4"/>
      <c r="J100" s="31"/>
      <c r="K100" s="4"/>
      <c r="L100" s="4"/>
      <c r="M100" s="9"/>
      <c r="N100" s="4"/>
      <c r="O100" s="9"/>
      <c r="P100" s="1"/>
      <c r="Q100" s="1"/>
      <c r="R100" s="1"/>
      <c r="S100" s="1"/>
      <c r="T100" s="1"/>
      <c r="U100" s="1"/>
      <c r="V100" s="1"/>
      <c r="W100" s="9"/>
      <c r="X100" s="9"/>
      <c r="Y100" s="9"/>
      <c r="Z100" s="9"/>
    </row>
    <row r="101" spans="1:26" ht="13.5" customHeight="1">
      <c r="A101" s="1"/>
      <c r="B101" s="1"/>
      <c r="C101" s="1"/>
      <c r="D101" s="2"/>
      <c r="E101" s="1"/>
      <c r="F101" s="3"/>
      <c r="G101" s="1"/>
      <c r="H101" s="4"/>
      <c r="I101" s="4"/>
      <c r="J101" s="31"/>
      <c r="K101" s="4"/>
      <c r="L101" s="4"/>
      <c r="M101" s="9"/>
      <c r="N101" s="4"/>
      <c r="O101" s="9"/>
      <c r="P101" s="1"/>
      <c r="Q101" s="1"/>
      <c r="R101" s="1"/>
      <c r="S101" s="1"/>
      <c r="T101" s="1"/>
      <c r="U101" s="1"/>
      <c r="V101" s="1"/>
      <c r="W101" s="9"/>
      <c r="X101" s="9"/>
      <c r="Y101" s="9"/>
      <c r="Z101" s="9"/>
    </row>
    <row r="102" spans="1:26" ht="13.5" customHeight="1">
      <c r="A102" s="1"/>
      <c r="B102" s="1"/>
      <c r="C102" s="1"/>
      <c r="D102" s="2"/>
      <c r="E102" s="1"/>
      <c r="F102" s="3"/>
      <c r="G102" s="1"/>
      <c r="H102" s="4"/>
      <c r="I102" s="4"/>
      <c r="J102" s="31"/>
      <c r="K102" s="4"/>
      <c r="L102" s="4"/>
      <c r="M102" s="9"/>
      <c r="N102" s="4"/>
      <c r="O102" s="9"/>
      <c r="P102" s="1"/>
      <c r="Q102" s="1"/>
      <c r="R102" s="1"/>
      <c r="S102" s="1"/>
      <c r="T102" s="1"/>
      <c r="U102" s="1"/>
      <c r="V102" s="1"/>
      <c r="W102" s="9"/>
      <c r="X102" s="9"/>
      <c r="Y102" s="9"/>
      <c r="Z102" s="9"/>
    </row>
    <row r="103" spans="1:26" ht="13.5" customHeight="1">
      <c r="A103" s="1"/>
      <c r="B103" s="1"/>
      <c r="C103" s="1"/>
      <c r="D103" s="2"/>
      <c r="E103" s="1"/>
      <c r="F103" s="3"/>
      <c r="G103" s="1"/>
      <c r="H103" s="4"/>
      <c r="I103" s="4"/>
      <c r="J103" s="31"/>
      <c r="K103" s="4"/>
      <c r="L103" s="4"/>
      <c r="M103" s="9"/>
      <c r="N103" s="4"/>
      <c r="O103" s="9"/>
      <c r="P103" s="1"/>
      <c r="Q103" s="1"/>
      <c r="R103" s="1"/>
      <c r="S103" s="1"/>
      <c r="T103" s="1"/>
      <c r="U103" s="1"/>
      <c r="V103" s="1"/>
      <c r="W103" s="9"/>
      <c r="X103" s="9"/>
      <c r="Y103" s="9"/>
      <c r="Z103" s="9"/>
    </row>
    <row r="104" spans="1:26" ht="13.5" customHeight="1">
      <c r="A104" s="1"/>
      <c r="B104" s="1"/>
      <c r="C104" s="1"/>
      <c r="D104" s="2"/>
      <c r="E104" s="1"/>
      <c r="F104" s="3"/>
      <c r="G104" s="1"/>
      <c r="H104" s="4"/>
      <c r="I104" s="4"/>
      <c r="J104" s="31"/>
      <c r="K104" s="4"/>
      <c r="L104" s="4"/>
      <c r="M104" s="9"/>
      <c r="N104" s="4"/>
      <c r="O104" s="9"/>
      <c r="P104" s="1"/>
      <c r="Q104" s="1"/>
      <c r="R104" s="1"/>
      <c r="S104" s="1"/>
      <c r="T104" s="1"/>
      <c r="U104" s="1"/>
      <c r="V104" s="1"/>
      <c r="W104" s="9"/>
      <c r="X104" s="9"/>
      <c r="Y104" s="9"/>
      <c r="Z104" s="9"/>
    </row>
    <row r="105" spans="1:26" ht="13.5" customHeight="1">
      <c r="A105" s="1"/>
      <c r="B105" s="1"/>
      <c r="C105" s="1"/>
      <c r="D105" s="2"/>
      <c r="E105" s="1"/>
      <c r="F105" s="3"/>
      <c r="G105" s="1"/>
      <c r="H105" s="4"/>
      <c r="I105" s="4"/>
      <c r="J105" s="31"/>
      <c r="K105" s="4"/>
      <c r="L105" s="4"/>
      <c r="M105" s="9"/>
      <c r="N105" s="4"/>
      <c r="O105" s="9"/>
      <c r="P105" s="1"/>
      <c r="Q105" s="1"/>
      <c r="R105" s="1"/>
      <c r="S105" s="1"/>
      <c r="T105" s="1"/>
      <c r="U105" s="1"/>
      <c r="V105" s="1"/>
      <c r="W105" s="9"/>
      <c r="X105" s="9"/>
      <c r="Y105" s="9"/>
      <c r="Z105" s="9"/>
    </row>
    <row r="106" spans="1:26" ht="13.5" customHeight="1">
      <c r="A106" s="1"/>
      <c r="B106" s="1"/>
      <c r="C106" s="1"/>
      <c r="D106" s="2"/>
      <c r="E106" s="1"/>
      <c r="F106" s="3"/>
      <c r="G106" s="1"/>
      <c r="H106" s="4"/>
      <c r="I106" s="4"/>
      <c r="J106" s="31"/>
      <c r="K106" s="4"/>
      <c r="L106" s="4"/>
      <c r="M106" s="9"/>
      <c r="N106" s="4"/>
      <c r="O106" s="9"/>
      <c r="P106" s="1"/>
      <c r="Q106" s="1"/>
      <c r="R106" s="1"/>
      <c r="S106" s="1"/>
      <c r="T106" s="1"/>
      <c r="U106" s="1"/>
      <c r="V106" s="1"/>
      <c r="W106" s="9"/>
      <c r="X106" s="9"/>
      <c r="Y106" s="9"/>
      <c r="Z106" s="9"/>
    </row>
    <row r="107" spans="1:26" ht="13.5" customHeight="1">
      <c r="A107" s="1"/>
      <c r="B107" s="1"/>
      <c r="C107" s="1"/>
      <c r="D107" s="2"/>
      <c r="E107" s="1"/>
      <c r="F107" s="3"/>
      <c r="G107" s="1"/>
      <c r="H107" s="4"/>
      <c r="I107" s="4"/>
      <c r="J107" s="31"/>
      <c r="K107" s="4"/>
      <c r="L107" s="4"/>
      <c r="M107" s="9"/>
      <c r="N107" s="4"/>
      <c r="O107" s="9"/>
      <c r="P107" s="1"/>
      <c r="Q107" s="1"/>
      <c r="R107" s="1"/>
      <c r="S107" s="1"/>
      <c r="T107" s="1"/>
      <c r="U107" s="1"/>
      <c r="V107" s="1"/>
      <c r="W107" s="9"/>
      <c r="X107" s="9"/>
      <c r="Y107" s="9"/>
      <c r="Z107" s="9"/>
    </row>
    <row r="108" spans="1:26" ht="13.5" customHeight="1">
      <c r="A108" s="1"/>
      <c r="B108" s="1"/>
      <c r="C108" s="1"/>
      <c r="D108" s="2"/>
      <c r="E108" s="1"/>
      <c r="F108" s="3"/>
      <c r="G108" s="1"/>
      <c r="H108" s="4"/>
      <c r="I108" s="4"/>
      <c r="J108" s="31"/>
      <c r="K108" s="4"/>
      <c r="L108" s="4"/>
      <c r="M108" s="9"/>
      <c r="N108" s="4"/>
      <c r="O108" s="9"/>
      <c r="P108" s="1"/>
      <c r="Q108" s="1"/>
      <c r="R108" s="1"/>
      <c r="S108" s="1"/>
      <c r="T108" s="1"/>
      <c r="U108" s="1"/>
      <c r="V108" s="1"/>
      <c r="W108" s="9"/>
      <c r="X108" s="9"/>
      <c r="Y108" s="9"/>
      <c r="Z108" s="9"/>
    </row>
    <row r="109" spans="1:26" ht="13.5" customHeight="1">
      <c r="A109" s="1"/>
      <c r="B109" s="1"/>
      <c r="C109" s="1"/>
      <c r="D109" s="2"/>
      <c r="E109" s="1"/>
      <c r="F109" s="3"/>
      <c r="G109" s="1"/>
      <c r="H109" s="4"/>
      <c r="I109" s="4"/>
      <c r="J109" s="31"/>
      <c r="K109" s="4"/>
      <c r="L109" s="4"/>
      <c r="M109" s="9"/>
      <c r="N109" s="4"/>
      <c r="O109" s="9"/>
      <c r="P109" s="1"/>
      <c r="Q109" s="1"/>
      <c r="R109" s="1"/>
      <c r="S109" s="1"/>
      <c r="T109" s="1"/>
      <c r="U109" s="1"/>
      <c r="V109" s="1"/>
      <c r="W109" s="9"/>
      <c r="X109" s="9"/>
      <c r="Y109" s="9"/>
      <c r="Z109" s="9"/>
    </row>
    <row r="110" spans="1:26" ht="13.5" customHeight="1">
      <c r="A110" s="1"/>
      <c r="B110" s="1"/>
      <c r="C110" s="1"/>
      <c r="D110" s="2"/>
      <c r="E110" s="1"/>
      <c r="F110" s="3"/>
      <c r="G110" s="1"/>
      <c r="H110" s="4"/>
      <c r="I110" s="4"/>
      <c r="J110" s="31"/>
      <c r="K110" s="4"/>
      <c r="L110" s="4"/>
      <c r="M110" s="9"/>
      <c r="N110" s="4"/>
      <c r="O110" s="9"/>
      <c r="P110" s="1"/>
      <c r="Q110" s="1"/>
      <c r="R110" s="1"/>
      <c r="S110" s="1"/>
      <c r="T110" s="1"/>
      <c r="U110" s="1"/>
      <c r="V110" s="1"/>
      <c r="W110" s="9"/>
      <c r="X110" s="9"/>
      <c r="Y110" s="9"/>
      <c r="Z110" s="9"/>
    </row>
    <row r="111" spans="1:26" ht="13.5" customHeight="1">
      <c r="A111" s="1"/>
      <c r="B111" s="1"/>
      <c r="C111" s="1"/>
      <c r="D111" s="2"/>
      <c r="E111" s="1"/>
      <c r="F111" s="3"/>
      <c r="G111" s="1"/>
      <c r="H111" s="4"/>
      <c r="I111" s="4"/>
      <c r="J111" s="31"/>
      <c r="K111" s="4"/>
      <c r="L111" s="4"/>
      <c r="M111" s="9"/>
      <c r="N111" s="4"/>
      <c r="O111" s="9"/>
      <c r="P111" s="1"/>
      <c r="Q111" s="1"/>
      <c r="R111" s="1"/>
      <c r="S111" s="1"/>
      <c r="T111" s="1"/>
      <c r="U111" s="1"/>
      <c r="V111" s="1"/>
      <c r="W111" s="9"/>
      <c r="X111" s="9"/>
      <c r="Y111" s="9"/>
      <c r="Z111" s="9"/>
    </row>
    <row r="112" spans="1:26" ht="13.5" customHeight="1">
      <c r="A112" s="1"/>
      <c r="B112" s="1"/>
      <c r="C112" s="1"/>
      <c r="D112" s="2"/>
      <c r="E112" s="1"/>
      <c r="F112" s="3"/>
      <c r="G112" s="1"/>
      <c r="H112" s="4"/>
      <c r="I112" s="4"/>
      <c r="J112" s="31"/>
      <c r="K112" s="4"/>
      <c r="L112" s="4"/>
      <c r="M112" s="9"/>
      <c r="N112" s="4"/>
      <c r="O112" s="9"/>
      <c r="P112" s="1"/>
      <c r="Q112" s="1"/>
      <c r="R112" s="1"/>
      <c r="S112" s="1"/>
      <c r="T112" s="1"/>
      <c r="U112" s="1"/>
      <c r="V112" s="1"/>
      <c r="W112" s="9"/>
      <c r="X112" s="9"/>
      <c r="Y112" s="9"/>
      <c r="Z112" s="9"/>
    </row>
    <row r="113" spans="1:26" ht="13.5" customHeight="1">
      <c r="A113" s="1"/>
      <c r="B113" s="1"/>
      <c r="C113" s="1"/>
      <c r="D113" s="2"/>
      <c r="E113" s="1"/>
      <c r="F113" s="3"/>
      <c r="G113" s="1"/>
      <c r="H113" s="4"/>
      <c r="I113" s="4"/>
      <c r="J113" s="31"/>
      <c r="K113" s="4"/>
      <c r="L113" s="4"/>
      <c r="M113" s="9"/>
      <c r="N113" s="4"/>
      <c r="O113" s="9"/>
      <c r="P113" s="1"/>
      <c r="Q113" s="1"/>
      <c r="R113" s="1"/>
      <c r="S113" s="1"/>
      <c r="T113" s="1"/>
      <c r="U113" s="1"/>
      <c r="V113" s="1"/>
      <c r="W113" s="9"/>
      <c r="X113" s="9"/>
      <c r="Y113" s="9"/>
      <c r="Z113" s="9"/>
    </row>
    <row r="114" spans="1:26" ht="13.5" customHeight="1">
      <c r="A114" s="1"/>
      <c r="B114" s="1"/>
      <c r="C114" s="1"/>
      <c r="D114" s="2"/>
      <c r="E114" s="1"/>
      <c r="F114" s="3"/>
      <c r="G114" s="1"/>
      <c r="H114" s="4"/>
      <c r="I114" s="4"/>
      <c r="J114" s="31"/>
      <c r="K114" s="4"/>
      <c r="L114" s="4"/>
      <c r="M114" s="9"/>
      <c r="N114" s="4"/>
      <c r="O114" s="9"/>
      <c r="P114" s="1"/>
      <c r="Q114" s="1"/>
      <c r="R114" s="1"/>
      <c r="S114" s="1"/>
      <c r="T114" s="1"/>
      <c r="U114" s="1"/>
      <c r="V114" s="1"/>
      <c r="W114" s="9"/>
      <c r="X114" s="9"/>
      <c r="Y114" s="9"/>
      <c r="Z114" s="9"/>
    </row>
    <row r="115" spans="1:26" ht="13.5" customHeight="1">
      <c r="A115" s="1"/>
      <c r="B115" s="1"/>
      <c r="C115" s="1"/>
      <c r="D115" s="2"/>
      <c r="E115" s="1"/>
      <c r="F115" s="3"/>
      <c r="G115" s="1"/>
      <c r="H115" s="4"/>
      <c r="I115" s="4"/>
      <c r="J115" s="31"/>
      <c r="K115" s="4"/>
      <c r="L115" s="4"/>
      <c r="M115" s="9"/>
      <c r="N115" s="4"/>
      <c r="O115" s="9"/>
      <c r="P115" s="1"/>
      <c r="Q115" s="1"/>
      <c r="R115" s="1"/>
      <c r="S115" s="1"/>
      <c r="T115" s="1"/>
      <c r="U115" s="1"/>
      <c r="V115" s="1"/>
      <c r="W115" s="9"/>
      <c r="X115" s="9"/>
      <c r="Y115" s="9"/>
      <c r="Z115" s="9"/>
    </row>
    <row r="116" spans="1:26" ht="13.5" customHeight="1">
      <c r="A116" s="1"/>
      <c r="B116" s="1"/>
      <c r="C116" s="1"/>
      <c r="D116" s="2"/>
      <c r="E116" s="1"/>
      <c r="F116" s="3"/>
      <c r="G116" s="1"/>
      <c r="H116" s="4"/>
      <c r="I116" s="4"/>
      <c r="J116" s="31"/>
      <c r="K116" s="4"/>
      <c r="L116" s="4"/>
      <c r="M116" s="9"/>
      <c r="N116" s="4"/>
      <c r="O116" s="9"/>
      <c r="P116" s="1"/>
      <c r="Q116" s="1"/>
      <c r="R116" s="1"/>
      <c r="S116" s="1"/>
      <c r="T116" s="1"/>
      <c r="U116" s="1"/>
      <c r="V116" s="1"/>
      <c r="W116" s="9"/>
      <c r="X116" s="9"/>
      <c r="Y116" s="9"/>
      <c r="Z116" s="9"/>
    </row>
    <row r="117" spans="1:26" ht="13.5" customHeight="1">
      <c r="A117" s="1"/>
      <c r="B117" s="1"/>
      <c r="C117" s="1"/>
      <c r="D117" s="2"/>
      <c r="E117" s="1"/>
      <c r="F117" s="3"/>
      <c r="G117" s="1"/>
      <c r="H117" s="4"/>
      <c r="I117" s="4"/>
      <c r="J117" s="31"/>
      <c r="K117" s="4"/>
      <c r="L117" s="4"/>
      <c r="M117" s="9"/>
      <c r="N117" s="4"/>
      <c r="O117" s="9"/>
      <c r="P117" s="1"/>
      <c r="Q117" s="1"/>
      <c r="R117" s="1"/>
      <c r="S117" s="1"/>
      <c r="T117" s="1"/>
      <c r="U117" s="1"/>
      <c r="V117" s="1"/>
      <c r="W117" s="9"/>
      <c r="X117" s="9"/>
      <c r="Y117" s="9"/>
      <c r="Z117" s="9"/>
    </row>
    <row r="118" spans="1:26" ht="13.5" customHeight="1">
      <c r="A118" s="1"/>
      <c r="B118" s="1"/>
      <c r="C118" s="1"/>
      <c r="D118" s="2"/>
      <c r="E118" s="1"/>
      <c r="F118" s="3"/>
      <c r="G118" s="1"/>
      <c r="H118" s="4"/>
      <c r="I118" s="4"/>
      <c r="J118" s="31"/>
      <c r="K118" s="4"/>
      <c r="L118" s="4"/>
      <c r="M118" s="9"/>
      <c r="N118" s="4"/>
      <c r="O118" s="9"/>
      <c r="P118" s="1"/>
      <c r="Q118" s="1"/>
      <c r="R118" s="1"/>
      <c r="S118" s="1"/>
      <c r="T118" s="1"/>
      <c r="U118" s="1"/>
      <c r="V118" s="1"/>
      <c r="W118" s="9"/>
      <c r="X118" s="9"/>
      <c r="Y118" s="9"/>
      <c r="Z118" s="9"/>
    </row>
    <row r="119" spans="1:26" ht="13.5" customHeight="1">
      <c r="A119" s="1"/>
      <c r="B119" s="1"/>
      <c r="C119" s="1"/>
      <c r="D119" s="2"/>
      <c r="E119" s="1"/>
      <c r="F119" s="3"/>
      <c r="G119" s="1"/>
      <c r="H119" s="4"/>
      <c r="I119" s="4"/>
      <c r="J119" s="31"/>
      <c r="K119" s="4"/>
      <c r="L119" s="4"/>
      <c r="M119" s="9"/>
      <c r="N119" s="4"/>
      <c r="O119" s="9"/>
      <c r="P119" s="1"/>
      <c r="Q119" s="1"/>
      <c r="R119" s="1"/>
      <c r="S119" s="1"/>
      <c r="T119" s="1"/>
      <c r="U119" s="1"/>
      <c r="V119" s="1"/>
      <c r="W119" s="9"/>
      <c r="X119" s="9"/>
      <c r="Y119" s="9"/>
      <c r="Z119" s="9"/>
    </row>
    <row r="120" spans="1:26" ht="13.5" customHeight="1">
      <c r="A120" s="1"/>
      <c r="B120" s="1"/>
      <c r="C120" s="1"/>
      <c r="D120" s="2"/>
      <c r="E120" s="1"/>
      <c r="F120" s="3"/>
      <c r="G120" s="1"/>
      <c r="H120" s="4"/>
      <c r="I120" s="4"/>
      <c r="J120" s="31"/>
      <c r="K120" s="4"/>
      <c r="L120" s="4"/>
      <c r="M120" s="9"/>
      <c r="N120" s="4"/>
      <c r="O120" s="9"/>
      <c r="P120" s="1"/>
      <c r="Q120" s="1"/>
      <c r="R120" s="1"/>
      <c r="S120" s="1"/>
      <c r="T120" s="1"/>
      <c r="U120" s="1"/>
      <c r="V120" s="1"/>
      <c r="W120" s="9"/>
      <c r="X120" s="9"/>
      <c r="Y120" s="9"/>
      <c r="Z120" s="9"/>
    </row>
    <row r="121" spans="1:26" ht="13.5" customHeight="1">
      <c r="A121" s="1"/>
      <c r="B121" s="1"/>
      <c r="C121" s="1"/>
      <c r="D121" s="2"/>
      <c r="E121" s="1"/>
      <c r="F121" s="3"/>
      <c r="G121" s="1"/>
      <c r="H121" s="4"/>
      <c r="I121" s="4"/>
      <c r="J121" s="31"/>
      <c r="K121" s="4"/>
      <c r="L121" s="4"/>
      <c r="M121" s="9"/>
      <c r="N121" s="4"/>
      <c r="O121" s="9"/>
      <c r="P121" s="1"/>
      <c r="Q121" s="1"/>
      <c r="R121" s="1"/>
      <c r="S121" s="1"/>
      <c r="T121" s="1"/>
      <c r="U121" s="1"/>
      <c r="V121" s="1"/>
      <c r="W121" s="9"/>
      <c r="X121" s="9"/>
      <c r="Y121" s="9"/>
      <c r="Z121" s="9"/>
    </row>
    <row r="122" spans="1:26" ht="13.5" customHeight="1">
      <c r="A122" s="1"/>
      <c r="B122" s="1"/>
      <c r="C122" s="1"/>
      <c r="D122" s="2"/>
      <c r="E122" s="1"/>
      <c r="F122" s="3"/>
      <c r="G122" s="1"/>
      <c r="H122" s="4"/>
      <c r="I122" s="4"/>
      <c r="J122" s="31"/>
      <c r="K122" s="4"/>
      <c r="L122" s="4"/>
      <c r="M122" s="9"/>
      <c r="N122" s="4"/>
      <c r="O122" s="9"/>
      <c r="P122" s="1"/>
      <c r="Q122" s="1"/>
      <c r="R122" s="1"/>
      <c r="S122" s="1"/>
      <c r="T122" s="1"/>
      <c r="U122" s="1"/>
      <c r="V122" s="1"/>
      <c r="W122" s="9"/>
      <c r="X122" s="9"/>
      <c r="Y122" s="9"/>
      <c r="Z122" s="9"/>
    </row>
    <row r="123" spans="1:26" ht="13.5" customHeight="1">
      <c r="A123" s="1"/>
      <c r="B123" s="1"/>
      <c r="C123" s="1"/>
      <c r="D123" s="2"/>
      <c r="E123" s="1"/>
      <c r="F123" s="3"/>
      <c r="G123" s="1"/>
      <c r="H123" s="4"/>
      <c r="I123" s="4"/>
      <c r="J123" s="31"/>
      <c r="K123" s="4"/>
      <c r="L123" s="4"/>
      <c r="M123" s="9"/>
      <c r="N123" s="4"/>
      <c r="O123" s="9"/>
      <c r="P123" s="1"/>
      <c r="Q123" s="1"/>
      <c r="R123" s="1"/>
      <c r="S123" s="1"/>
      <c r="T123" s="1"/>
      <c r="U123" s="1"/>
      <c r="V123" s="1"/>
      <c r="W123" s="9"/>
      <c r="X123" s="9"/>
      <c r="Y123" s="9"/>
      <c r="Z123" s="9"/>
    </row>
    <row r="124" spans="1:26" ht="13.5" customHeight="1">
      <c r="A124" s="1"/>
      <c r="B124" s="1"/>
      <c r="C124" s="1"/>
      <c r="D124" s="2"/>
      <c r="E124" s="1"/>
      <c r="F124" s="3"/>
      <c r="G124" s="1"/>
      <c r="H124" s="4"/>
      <c r="I124" s="4"/>
      <c r="J124" s="31"/>
      <c r="K124" s="4"/>
      <c r="L124" s="4"/>
      <c r="M124" s="9"/>
      <c r="N124" s="4"/>
      <c r="O124" s="9"/>
      <c r="P124" s="1"/>
      <c r="Q124" s="1"/>
      <c r="R124" s="1"/>
      <c r="S124" s="1"/>
      <c r="T124" s="1"/>
      <c r="U124" s="1"/>
      <c r="V124" s="1"/>
      <c r="W124" s="9"/>
      <c r="X124" s="9"/>
      <c r="Y124" s="9"/>
      <c r="Z124" s="9"/>
    </row>
    <row r="125" spans="1:26" ht="13.5" customHeight="1">
      <c r="A125" s="1"/>
      <c r="B125" s="1"/>
      <c r="C125" s="1"/>
      <c r="D125" s="2"/>
      <c r="E125" s="1"/>
      <c r="F125" s="3"/>
      <c r="G125" s="1"/>
      <c r="H125" s="4"/>
      <c r="I125" s="4"/>
      <c r="J125" s="31"/>
      <c r="K125" s="4"/>
      <c r="L125" s="4"/>
      <c r="M125" s="9"/>
      <c r="N125" s="4"/>
      <c r="O125" s="9"/>
      <c r="P125" s="1"/>
      <c r="Q125" s="1"/>
      <c r="R125" s="1"/>
      <c r="S125" s="1"/>
      <c r="T125" s="1"/>
      <c r="U125" s="1"/>
      <c r="V125" s="1"/>
      <c r="W125" s="9"/>
      <c r="X125" s="9"/>
      <c r="Y125" s="9"/>
      <c r="Z125" s="9"/>
    </row>
    <row r="126" spans="1:26" ht="13.5" customHeight="1">
      <c r="A126" s="1"/>
      <c r="B126" s="1"/>
      <c r="C126" s="1"/>
      <c r="D126" s="2"/>
      <c r="E126" s="1"/>
      <c r="F126" s="3"/>
      <c r="G126" s="1"/>
      <c r="H126" s="4"/>
      <c r="I126" s="4"/>
      <c r="J126" s="31"/>
      <c r="K126" s="4"/>
      <c r="L126" s="4"/>
      <c r="M126" s="9"/>
      <c r="N126" s="4"/>
      <c r="O126" s="9"/>
      <c r="P126" s="1"/>
      <c r="Q126" s="1"/>
      <c r="R126" s="1"/>
      <c r="S126" s="1"/>
      <c r="T126" s="1"/>
      <c r="U126" s="1"/>
      <c r="V126" s="1"/>
      <c r="W126" s="9"/>
      <c r="X126" s="9"/>
      <c r="Y126" s="9"/>
      <c r="Z126" s="9"/>
    </row>
    <row r="127" spans="1:26" ht="13.5" customHeight="1">
      <c r="A127" s="1"/>
      <c r="B127" s="1"/>
      <c r="C127" s="1"/>
      <c r="D127" s="2"/>
      <c r="E127" s="1"/>
      <c r="F127" s="3"/>
      <c r="G127" s="1"/>
      <c r="H127" s="4"/>
      <c r="I127" s="4"/>
      <c r="J127" s="31"/>
      <c r="K127" s="4"/>
      <c r="L127" s="4"/>
      <c r="M127" s="9"/>
      <c r="N127" s="4"/>
      <c r="O127" s="9"/>
      <c r="P127" s="1"/>
      <c r="Q127" s="1"/>
      <c r="R127" s="1"/>
      <c r="S127" s="1"/>
      <c r="T127" s="1"/>
      <c r="U127" s="1"/>
      <c r="V127" s="1"/>
      <c r="W127" s="9"/>
      <c r="X127" s="9"/>
      <c r="Y127" s="9"/>
      <c r="Z127" s="9"/>
    </row>
    <row r="128" spans="1:26" ht="13.5" customHeight="1">
      <c r="A128" s="1"/>
      <c r="B128" s="1"/>
      <c r="C128" s="1"/>
      <c r="D128" s="2"/>
      <c r="E128" s="1"/>
      <c r="F128" s="3"/>
      <c r="G128" s="1"/>
      <c r="H128" s="4"/>
      <c r="I128" s="4"/>
      <c r="J128" s="31"/>
      <c r="K128" s="4"/>
      <c r="L128" s="4"/>
      <c r="M128" s="9"/>
      <c r="N128" s="4"/>
      <c r="O128" s="9"/>
      <c r="P128" s="1"/>
      <c r="Q128" s="1"/>
      <c r="R128" s="1"/>
      <c r="S128" s="1"/>
      <c r="T128" s="1"/>
      <c r="U128" s="1"/>
      <c r="V128" s="1"/>
      <c r="W128" s="9"/>
      <c r="X128" s="9"/>
      <c r="Y128" s="9"/>
      <c r="Z128" s="9"/>
    </row>
    <row r="129" spans="1:26" ht="13.5" customHeight="1">
      <c r="A129" s="1"/>
      <c r="B129" s="1"/>
      <c r="C129" s="1"/>
      <c r="D129" s="2"/>
      <c r="E129" s="1"/>
      <c r="F129" s="3"/>
      <c r="G129" s="1"/>
      <c r="H129" s="4"/>
      <c r="I129" s="4"/>
      <c r="J129" s="31"/>
      <c r="K129" s="4"/>
      <c r="L129" s="4"/>
      <c r="M129" s="9"/>
      <c r="N129" s="4"/>
      <c r="O129" s="9"/>
      <c r="P129" s="1"/>
      <c r="Q129" s="1"/>
      <c r="R129" s="1"/>
      <c r="S129" s="1"/>
      <c r="T129" s="1"/>
      <c r="U129" s="1"/>
      <c r="V129" s="1"/>
      <c r="W129" s="9"/>
      <c r="X129" s="9"/>
      <c r="Y129" s="9"/>
      <c r="Z129" s="9"/>
    </row>
    <row r="130" spans="1:26" ht="13.5" customHeight="1">
      <c r="A130" s="1"/>
      <c r="B130" s="1"/>
      <c r="C130" s="1"/>
      <c r="D130" s="2"/>
      <c r="E130" s="1"/>
      <c r="F130" s="3"/>
      <c r="G130" s="1"/>
      <c r="H130" s="4"/>
      <c r="I130" s="4"/>
      <c r="J130" s="31"/>
      <c r="K130" s="4"/>
      <c r="L130" s="4"/>
      <c r="M130" s="9"/>
      <c r="N130" s="4"/>
      <c r="O130" s="9"/>
      <c r="P130" s="1"/>
      <c r="Q130" s="1"/>
      <c r="R130" s="1"/>
      <c r="S130" s="1"/>
      <c r="T130" s="1"/>
      <c r="U130" s="1"/>
      <c r="V130" s="1"/>
      <c r="W130" s="9"/>
      <c r="X130" s="9"/>
      <c r="Y130" s="9"/>
      <c r="Z130" s="9"/>
    </row>
    <row r="131" spans="1:26" ht="13.5" customHeight="1">
      <c r="A131" s="1"/>
      <c r="B131" s="1"/>
      <c r="C131" s="1"/>
      <c r="D131" s="2"/>
      <c r="E131" s="1"/>
      <c r="F131" s="3"/>
      <c r="G131" s="1"/>
      <c r="H131" s="4"/>
      <c r="I131" s="4"/>
      <c r="J131" s="31"/>
      <c r="K131" s="4"/>
      <c r="L131" s="4"/>
      <c r="M131" s="9"/>
      <c r="N131" s="4"/>
      <c r="O131" s="9"/>
      <c r="P131" s="1"/>
      <c r="Q131" s="1"/>
      <c r="R131" s="1"/>
      <c r="S131" s="1"/>
      <c r="T131" s="1"/>
      <c r="U131" s="1"/>
      <c r="V131" s="1"/>
      <c r="W131" s="9"/>
      <c r="X131" s="9"/>
      <c r="Y131" s="9"/>
      <c r="Z131" s="9"/>
    </row>
    <row r="132" spans="1:26" ht="13.5" customHeight="1">
      <c r="A132" s="1"/>
      <c r="B132" s="1"/>
      <c r="C132" s="1"/>
      <c r="D132" s="2"/>
      <c r="E132" s="1"/>
      <c r="F132" s="3"/>
      <c r="G132" s="1"/>
      <c r="H132" s="4"/>
      <c r="I132" s="4"/>
      <c r="J132" s="31"/>
      <c r="K132" s="4"/>
      <c r="L132" s="4"/>
      <c r="M132" s="9"/>
      <c r="N132" s="4"/>
      <c r="O132" s="9"/>
      <c r="P132" s="1"/>
      <c r="Q132" s="1"/>
      <c r="R132" s="1"/>
      <c r="S132" s="1"/>
      <c r="T132" s="1"/>
      <c r="U132" s="1"/>
      <c r="V132" s="1"/>
      <c r="W132" s="9"/>
      <c r="X132" s="9"/>
      <c r="Y132" s="9"/>
      <c r="Z132" s="9"/>
    </row>
    <row r="133" spans="1:26" ht="13.5" customHeight="1">
      <c r="A133" s="1"/>
      <c r="B133" s="1"/>
      <c r="C133" s="1"/>
      <c r="D133" s="2"/>
      <c r="E133" s="1"/>
      <c r="F133" s="3"/>
      <c r="G133" s="1"/>
      <c r="H133" s="4"/>
      <c r="I133" s="4"/>
      <c r="J133" s="31"/>
      <c r="K133" s="4"/>
      <c r="L133" s="4"/>
      <c r="M133" s="9"/>
      <c r="N133" s="4"/>
      <c r="O133" s="9"/>
      <c r="P133" s="1"/>
      <c r="Q133" s="1"/>
      <c r="R133" s="1"/>
      <c r="S133" s="1"/>
      <c r="T133" s="1"/>
      <c r="U133" s="1"/>
      <c r="V133" s="1"/>
      <c r="W133" s="9"/>
      <c r="X133" s="9"/>
      <c r="Y133" s="9"/>
      <c r="Z133" s="9"/>
    </row>
    <row r="134" spans="1:26" ht="13.5" customHeight="1">
      <c r="A134" s="1"/>
      <c r="B134" s="1"/>
      <c r="C134" s="1"/>
      <c r="D134" s="2"/>
      <c r="E134" s="1"/>
      <c r="F134" s="3"/>
      <c r="G134" s="1"/>
      <c r="H134" s="4"/>
      <c r="I134" s="4"/>
      <c r="J134" s="31"/>
      <c r="K134" s="4"/>
      <c r="L134" s="4"/>
      <c r="M134" s="9"/>
      <c r="N134" s="4"/>
      <c r="O134" s="9"/>
      <c r="P134" s="1"/>
      <c r="Q134" s="1"/>
      <c r="R134" s="1"/>
      <c r="S134" s="1"/>
      <c r="T134" s="1"/>
      <c r="U134" s="1"/>
      <c r="V134" s="1"/>
      <c r="W134" s="9"/>
      <c r="X134" s="9"/>
      <c r="Y134" s="9"/>
      <c r="Z134" s="9"/>
    </row>
    <row r="135" spans="1:26" ht="13.5" customHeight="1">
      <c r="A135" s="1"/>
      <c r="B135" s="1"/>
      <c r="C135" s="1"/>
      <c r="D135" s="2"/>
      <c r="E135" s="1"/>
      <c r="F135" s="3"/>
      <c r="G135" s="1"/>
      <c r="H135" s="4"/>
      <c r="I135" s="4"/>
      <c r="J135" s="31"/>
      <c r="K135" s="4"/>
      <c r="L135" s="4"/>
      <c r="M135" s="9"/>
      <c r="N135" s="4"/>
      <c r="O135" s="9"/>
      <c r="P135" s="1"/>
      <c r="Q135" s="1"/>
      <c r="R135" s="1"/>
      <c r="S135" s="1"/>
      <c r="T135" s="1"/>
      <c r="U135" s="1"/>
      <c r="V135" s="1"/>
      <c r="W135" s="9"/>
      <c r="X135" s="9"/>
      <c r="Y135" s="9"/>
      <c r="Z135" s="9"/>
    </row>
    <row r="136" spans="1:26" ht="13.5" customHeight="1">
      <c r="A136" s="1"/>
      <c r="B136" s="1"/>
      <c r="C136" s="1"/>
      <c r="D136" s="2"/>
      <c r="E136" s="1"/>
      <c r="F136" s="3"/>
      <c r="G136" s="1"/>
      <c r="H136" s="4"/>
      <c r="I136" s="4"/>
      <c r="J136" s="31"/>
      <c r="K136" s="4"/>
      <c r="L136" s="4"/>
      <c r="M136" s="9"/>
      <c r="N136" s="4"/>
      <c r="O136" s="9"/>
      <c r="P136" s="1"/>
      <c r="Q136" s="1"/>
      <c r="R136" s="1"/>
      <c r="S136" s="1"/>
      <c r="T136" s="1"/>
      <c r="U136" s="1"/>
      <c r="V136" s="1"/>
      <c r="W136" s="9"/>
      <c r="X136" s="9"/>
      <c r="Y136" s="9"/>
      <c r="Z136" s="9"/>
    </row>
    <row r="137" spans="1:26" ht="13.5" customHeight="1">
      <c r="A137" s="1"/>
      <c r="B137" s="1"/>
      <c r="C137" s="1"/>
      <c r="D137" s="2"/>
      <c r="E137" s="1"/>
      <c r="F137" s="3"/>
      <c r="G137" s="1"/>
      <c r="H137" s="4"/>
      <c r="I137" s="4"/>
      <c r="J137" s="31"/>
      <c r="K137" s="4"/>
      <c r="L137" s="4"/>
      <c r="M137" s="9"/>
      <c r="N137" s="4"/>
      <c r="O137" s="9"/>
      <c r="P137" s="1"/>
      <c r="Q137" s="1"/>
      <c r="R137" s="1"/>
      <c r="S137" s="1"/>
      <c r="T137" s="1"/>
      <c r="U137" s="1"/>
      <c r="V137" s="1"/>
      <c r="W137" s="9"/>
      <c r="X137" s="9"/>
      <c r="Y137" s="9"/>
      <c r="Z137" s="9"/>
    </row>
    <row r="138" spans="1:26" ht="13.5" customHeight="1">
      <c r="A138" s="1"/>
      <c r="B138" s="1"/>
      <c r="C138" s="1"/>
      <c r="D138" s="2"/>
      <c r="E138" s="1"/>
      <c r="F138" s="3"/>
      <c r="G138" s="1"/>
      <c r="H138" s="4"/>
      <c r="I138" s="4"/>
      <c r="J138" s="31"/>
      <c r="K138" s="4"/>
      <c r="L138" s="4"/>
      <c r="M138" s="9"/>
      <c r="N138" s="4"/>
      <c r="O138" s="9"/>
      <c r="P138" s="1"/>
      <c r="Q138" s="1"/>
      <c r="R138" s="1"/>
      <c r="S138" s="1"/>
      <c r="T138" s="1"/>
      <c r="U138" s="1"/>
      <c r="V138" s="1"/>
      <c r="W138" s="9"/>
      <c r="X138" s="9"/>
      <c r="Y138" s="9"/>
      <c r="Z138" s="9"/>
    </row>
    <row r="139" spans="1:26" ht="13.5" customHeight="1">
      <c r="A139" s="1"/>
      <c r="B139" s="1"/>
      <c r="C139" s="1"/>
      <c r="D139" s="2"/>
      <c r="E139" s="1"/>
      <c r="F139" s="3"/>
      <c r="G139" s="1"/>
      <c r="H139" s="4"/>
      <c r="I139" s="4"/>
      <c r="J139" s="31"/>
      <c r="K139" s="4"/>
      <c r="L139" s="4"/>
      <c r="M139" s="9"/>
      <c r="N139" s="4"/>
      <c r="O139" s="9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9"/>
    </row>
    <row r="140" spans="1:26" ht="13.5" customHeight="1">
      <c r="A140" s="1"/>
      <c r="B140" s="1"/>
      <c r="C140" s="1"/>
      <c r="D140" s="2"/>
      <c r="E140" s="1"/>
      <c r="F140" s="3"/>
      <c r="G140" s="1"/>
      <c r="H140" s="4"/>
      <c r="I140" s="4"/>
      <c r="J140" s="31"/>
      <c r="K140" s="4"/>
      <c r="L140" s="4"/>
      <c r="M140" s="9"/>
      <c r="N140" s="4"/>
      <c r="O140" s="9"/>
      <c r="P140" s="1"/>
      <c r="Q140" s="1"/>
      <c r="R140" s="1"/>
      <c r="S140" s="1"/>
      <c r="T140" s="1"/>
      <c r="U140" s="1"/>
      <c r="V140" s="1"/>
      <c r="W140" s="9"/>
      <c r="X140" s="9"/>
      <c r="Y140" s="9"/>
      <c r="Z140" s="9"/>
    </row>
    <row r="141" spans="1:26" ht="13.5" customHeight="1">
      <c r="A141" s="1"/>
      <c r="B141" s="1"/>
      <c r="C141" s="1"/>
      <c r="D141" s="2"/>
      <c r="E141" s="1"/>
      <c r="F141" s="3"/>
      <c r="G141" s="1"/>
      <c r="H141" s="4"/>
      <c r="I141" s="4"/>
      <c r="J141" s="31"/>
      <c r="K141" s="4"/>
      <c r="L141" s="4"/>
      <c r="M141" s="9"/>
      <c r="N141" s="4"/>
      <c r="O141" s="9"/>
      <c r="P141" s="1"/>
      <c r="Q141" s="1"/>
      <c r="R141" s="1"/>
      <c r="S141" s="1"/>
      <c r="T141" s="1"/>
      <c r="U141" s="1"/>
      <c r="V141" s="1"/>
      <c r="W141" s="9"/>
      <c r="X141" s="9"/>
      <c r="Y141" s="9"/>
      <c r="Z141" s="9"/>
    </row>
    <row r="142" spans="1:26" ht="13.5" customHeight="1">
      <c r="A142" s="1"/>
      <c r="B142" s="1"/>
      <c r="C142" s="1"/>
      <c r="D142" s="2"/>
      <c r="E142" s="1"/>
      <c r="F142" s="3"/>
      <c r="G142" s="1"/>
      <c r="H142" s="4"/>
      <c r="I142" s="4"/>
      <c r="J142" s="31"/>
      <c r="K142" s="4"/>
      <c r="L142" s="4"/>
      <c r="M142" s="9"/>
      <c r="N142" s="4"/>
      <c r="O142" s="9"/>
      <c r="P142" s="1"/>
      <c r="Q142" s="1"/>
      <c r="R142" s="1"/>
      <c r="S142" s="1"/>
      <c r="T142" s="1"/>
      <c r="U142" s="1"/>
      <c r="V142" s="1"/>
      <c r="W142" s="9"/>
      <c r="X142" s="9"/>
      <c r="Y142" s="9"/>
      <c r="Z142" s="9"/>
    </row>
    <row r="143" spans="1:26" ht="13.5" customHeight="1">
      <c r="A143" s="1"/>
      <c r="B143" s="1"/>
      <c r="C143" s="1"/>
      <c r="D143" s="2"/>
      <c r="E143" s="1"/>
      <c r="F143" s="3"/>
      <c r="G143" s="1"/>
      <c r="H143" s="4"/>
      <c r="I143" s="4"/>
      <c r="J143" s="31"/>
      <c r="K143" s="4"/>
      <c r="L143" s="4"/>
      <c r="M143" s="9"/>
      <c r="N143" s="4"/>
      <c r="O143" s="9"/>
      <c r="P143" s="1"/>
      <c r="Q143" s="1"/>
      <c r="R143" s="1"/>
      <c r="S143" s="1"/>
      <c r="T143" s="1"/>
      <c r="U143" s="1"/>
      <c r="V143" s="1"/>
      <c r="W143" s="9"/>
      <c r="X143" s="9"/>
      <c r="Y143" s="9"/>
      <c r="Z143" s="9"/>
    </row>
    <row r="144" spans="1:26" ht="13.5" customHeight="1">
      <c r="A144" s="1"/>
      <c r="B144" s="1"/>
      <c r="C144" s="1"/>
      <c r="D144" s="2"/>
      <c r="E144" s="1"/>
      <c r="F144" s="3"/>
      <c r="G144" s="1"/>
      <c r="H144" s="4"/>
      <c r="I144" s="4"/>
      <c r="J144" s="31"/>
      <c r="K144" s="4"/>
      <c r="L144" s="4"/>
      <c r="M144" s="9"/>
      <c r="N144" s="4"/>
      <c r="O144" s="9"/>
      <c r="P144" s="1"/>
      <c r="Q144" s="1"/>
      <c r="R144" s="1"/>
      <c r="S144" s="1"/>
      <c r="T144" s="1"/>
      <c r="U144" s="1"/>
      <c r="V144" s="1"/>
      <c r="W144" s="9"/>
      <c r="X144" s="9"/>
      <c r="Y144" s="9"/>
      <c r="Z144" s="9"/>
    </row>
    <row r="145" spans="1:26" ht="13.5" customHeight="1">
      <c r="A145" s="1"/>
      <c r="B145" s="1"/>
      <c r="C145" s="1"/>
      <c r="D145" s="2"/>
      <c r="E145" s="1"/>
      <c r="F145" s="3"/>
      <c r="G145" s="1"/>
      <c r="H145" s="4"/>
      <c r="I145" s="4"/>
      <c r="J145" s="31"/>
      <c r="K145" s="4"/>
      <c r="L145" s="4"/>
      <c r="M145" s="9"/>
      <c r="N145" s="4"/>
      <c r="O145" s="9"/>
      <c r="P145" s="1"/>
      <c r="Q145" s="1"/>
      <c r="R145" s="1"/>
      <c r="S145" s="1"/>
      <c r="T145" s="1"/>
      <c r="U145" s="1"/>
      <c r="V145" s="1"/>
      <c r="W145" s="9"/>
      <c r="X145" s="9"/>
      <c r="Y145" s="9"/>
      <c r="Z145" s="9"/>
    </row>
    <row r="146" spans="1:26" ht="13.5" customHeight="1">
      <c r="A146" s="1"/>
      <c r="B146" s="1"/>
      <c r="C146" s="1"/>
      <c r="D146" s="2"/>
      <c r="E146" s="1"/>
      <c r="F146" s="3"/>
      <c r="G146" s="1"/>
      <c r="H146" s="4"/>
      <c r="I146" s="4"/>
      <c r="J146" s="31"/>
      <c r="K146" s="4"/>
      <c r="L146" s="4"/>
      <c r="M146" s="9"/>
      <c r="N146" s="4"/>
      <c r="O146" s="9"/>
      <c r="P146" s="1"/>
      <c r="Q146" s="1"/>
      <c r="R146" s="1"/>
      <c r="S146" s="1"/>
      <c r="T146" s="1"/>
      <c r="U146" s="1"/>
      <c r="V146" s="1"/>
      <c r="W146" s="9"/>
      <c r="X146" s="9"/>
      <c r="Y146" s="9"/>
      <c r="Z146" s="9"/>
    </row>
    <row r="147" spans="1:26" ht="13.5" customHeight="1">
      <c r="A147" s="1"/>
      <c r="B147" s="1"/>
      <c r="C147" s="1"/>
      <c r="D147" s="2"/>
      <c r="E147" s="1"/>
      <c r="F147" s="3"/>
      <c r="G147" s="1"/>
      <c r="H147" s="4"/>
      <c r="I147" s="4"/>
      <c r="J147" s="31"/>
      <c r="K147" s="4"/>
      <c r="L147" s="4"/>
      <c r="M147" s="9"/>
      <c r="N147" s="4"/>
      <c r="O147" s="9"/>
      <c r="P147" s="1"/>
      <c r="Q147" s="1"/>
      <c r="R147" s="1"/>
      <c r="S147" s="1"/>
      <c r="T147" s="1"/>
      <c r="U147" s="1"/>
      <c r="V147" s="1"/>
      <c r="W147" s="9"/>
      <c r="X147" s="9"/>
      <c r="Y147" s="9"/>
      <c r="Z147" s="9"/>
    </row>
    <row r="148" spans="1:26" ht="13.5" customHeight="1">
      <c r="A148" s="1"/>
      <c r="B148" s="1"/>
      <c r="C148" s="1"/>
      <c r="D148" s="2"/>
      <c r="E148" s="1"/>
      <c r="F148" s="3"/>
      <c r="G148" s="1"/>
      <c r="H148" s="4"/>
      <c r="I148" s="4"/>
      <c r="J148" s="31"/>
      <c r="K148" s="4"/>
      <c r="L148" s="4"/>
      <c r="M148" s="9"/>
      <c r="N148" s="4"/>
      <c r="O148" s="9"/>
      <c r="P148" s="1"/>
      <c r="Q148" s="1"/>
      <c r="R148" s="1"/>
      <c r="S148" s="1"/>
      <c r="T148" s="1"/>
      <c r="U148" s="1"/>
      <c r="V148" s="1"/>
      <c r="W148" s="9"/>
      <c r="X148" s="9"/>
      <c r="Y148" s="9"/>
      <c r="Z148" s="9"/>
    </row>
    <row r="149" spans="1:26" ht="13.5" customHeight="1">
      <c r="A149" s="1"/>
      <c r="B149" s="1"/>
      <c r="C149" s="1"/>
      <c r="D149" s="2"/>
      <c r="E149" s="1"/>
      <c r="F149" s="3"/>
      <c r="G149" s="1"/>
      <c r="H149" s="4"/>
      <c r="I149" s="4"/>
      <c r="J149" s="31"/>
      <c r="K149" s="4"/>
      <c r="L149" s="4"/>
      <c r="M149" s="9"/>
      <c r="N149" s="4"/>
      <c r="O149" s="9"/>
      <c r="P149" s="1"/>
      <c r="Q149" s="1"/>
      <c r="R149" s="1"/>
      <c r="S149" s="1"/>
      <c r="T149" s="1"/>
      <c r="U149" s="1"/>
      <c r="V149" s="1"/>
      <c r="W149" s="9"/>
      <c r="X149" s="9"/>
      <c r="Y149" s="9"/>
      <c r="Z149" s="9"/>
    </row>
    <row r="150" spans="1:26" ht="13.5" customHeight="1">
      <c r="A150" s="1"/>
      <c r="B150" s="1"/>
      <c r="C150" s="1"/>
      <c r="D150" s="2"/>
      <c r="E150" s="1"/>
      <c r="F150" s="3"/>
      <c r="G150" s="1"/>
      <c r="H150" s="4"/>
      <c r="I150" s="4"/>
      <c r="J150" s="31"/>
      <c r="K150" s="4"/>
      <c r="L150" s="4"/>
      <c r="M150" s="9"/>
      <c r="N150" s="4"/>
      <c r="O150" s="9"/>
      <c r="P150" s="1"/>
      <c r="Q150" s="1"/>
      <c r="R150" s="1"/>
      <c r="S150" s="1"/>
      <c r="T150" s="1"/>
      <c r="U150" s="1"/>
      <c r="V150" s="1"/>
      <c r="W150" s="9"/>
      <c r="X150" s="9"/>
      <c r="Y150" s="9"/>
      <c r="Z150" s="9"/>
    </row>
    <row r="151" spans="1:26" ht="13.5" customHeight="1">
      <c r="A151" s="1"/>
      <c r="B151" s="1"/>
      <c r="C151" s="1"/>
      <c r="D151" s="2"/>
      <c r="E151" s="1"/>
      <c r="F151" s="3"/>
      <c r="G151" s="1"/>
      <c r="H151" s="4"/>
      <c r="I151" s="4"/>
      <c r="J151" s="31"/>
      <c r="K151" s="4"/>
      <c r="L151" s="4"/>
      <c r="M151" s="9"/>
      <c r="N151" s="4"/>
      <c r="O151" s="9"/>
      <c r="P151" s="1"/>
      <c r="Q151" s="1"/>
      <c r="R151" s="1"/>
      <c r="S151" s="1"/>
      <c r="T151" s="1"/>
      <c r="U151" s="1"/>
      <c r="V151" s="1"/>
      <c r="W151" s="9"/>
      <c r="X151" s="9"/>
      <c r="Y151" s="9"/>
      <c r="Z151" s="9"/>
    </row>
    <row r="152" spans="1:26" ht="13.5" customHeight="1">
      <c r="A152" s="1"/>
      <c r="B152" s="1"/>
      <c r="C152" s="1"/>
      <c r="D152" s="2"/>
      <c r="E152" s="1"/>
      <c r="F152" s="3"/>
      <c r="G152" s="1"/>
      <c r="H152" s="4"/>
      <c r="I152" s="4"/>
      <c r="J152" s="31"/>
      <c r="K152" s="4"/>
      <c r="L152" s="4"/>
      <c r="M152" s="9"/>
      <c r="N152" s="4"/>
      <c r="O152" s="9"/>
      <c r="P152" s="1"/>
      <c r="Q152" s="1"/>
      <c r="R152" s="1"/>
      <c r="S152" s="1"/>
      <c r="T152" s="1"/>
      <c r="U152" s="1"/>
      <c r="V152" s="1"/>
      <c r="W152" s="9"/>
      <c r="X152" s="9"/>
      <c r="Y152" s="9"/>
      <c r="Z152" s="9"/>
    </row>
    <row r="153" spans="1:26" ht="13.5" customHeight="1">
      <c r="A153" s="1"/>
      <c r="B153" s="1"/>
      <c r="C153" s="1"/>
      <c r="D153" s="2"/>
      <c r="E153" s="1"/>
      <c r="F153" s="3"/>
      <c r="G153" s="1"/>
      <c r="H153" s="4"/>
      <c r="I153" s="4"/>
      <c r="J153" s="31"/>
      <c r="K153" s="4"/>
      <c r="L153" s="4"/>
      <c r="M153" s="9"/>
      <c r="N153" s="4"/>
      <c r="O153" s="9"/>
      <c r="P153" s="1"/>
      <c r="Q153" s="1"/>
      <c r="R153" s="1"/>
      <c r="S153" s="1"/>
      <c r="T153" s="1"/>
      <c r="U153" s="1"/>
      <c r="V153" s="1"/>
      <c r="W153" s="9"/>
      <c r="X153" s="9"/>
      <c r="Y153" s="9"/>
      <c r="Z153" s="9"/>
    </row>
    <row r="154" spans="1:26" ht="13.5" customHeight="1">
      <c r="A154" s="1"/>
      <c r="B154" s="1"/>
      <c r="C154" s="1"/>
      <c r="D154" s="2"/>
      <c r="E154" s="1"/>
      <c r="F154" s="3"/>
      <c r="G154" s="1"/>
      <c r="H154" s="4"/>
      <c r="I154" s="4"/>
      <c r="J154" s="31"/>
      <c r="K154" s="4"/>
      <c r="L154" s="4"/>
      <c r="M154" s="9"/>
      <c r="N154" s="4"/>
      <c r="O154" s="9"/>
      <c r="P154" s="1"/>
      <c r="Q154" s="1"/>
      <c r="R154" s="1"/>
      <c r="S154" s="1"/>
      <c r="T154" s="1"/>
      <c r="U154" s="1"/>
      <c r="V154" s="1"/>
      <c r="W154" s="9"/>
      <c r="X154" s="9"/>
      <c r="Y154" s="9"/>
      <c r="Z154" s="9"/>
    </row>
    <row r="155" spans="1:26" ht="13.5" customHeight="1">
      <c r="A155" s="1"/>
      <c r="B155" s="1"/>
      <c r="C155" s="1"/>
      <c r="D155" s="2"/>
      <c r="E155" s="1"/>
      <c r="F155" s="3"/>
      <c r="G155" s="1"/>
      <c r="H155" s="4"/>
      <c r="I155" s="4"/>
      <c r="J155" s="31"/>
      <c r="K155" s="4"/>
      <c r="L155" s="4"/>
      <c r="M155" s="9"/>
      <c r="N155" s="4"/>
      <c r="O155" s="9"/>
      <c r="P155" s="1"/>
      <c r="Q155" s="1"/>
      <c r="R155" s="1"/>
      <c r="S155" s="1"/>
      <c r="T155" s="1"/>
      <c r="U155" s="1"/>
      <c r="V155" s="1"/>
      <c r="W155" s="9"/>
      <c r="X155" s="9"/>
      <c r="Y155" s="9"/>
      <c r="Z155" s="9"/>
    </row>
    <row r="156" spans="1:26" ht="13.5" customHeight="1">
      <c r="A156" s="1"/>
      <c r="B156" s="1"/>
      <c r="C156" s="1"/>
      <c r="D156" s="2"/>
      <c r="E156" s="1"/>
      <c r="F156" s="3"/>
      <c r="G156" s="1"/>
      <c r="H156" s="4"/>
      <c r="I156" s="4"/>
      <c r="J156" s="31"/>
      <c r="K156" s="4"/>
      <c r="L156" s="4"/>
      <c r="M156" s="9"/>
      <c r="N156" s="4"/>
      <c r="O156" s="9"/>
      <c r="P156" s="1"/>
      <c r="Q156" s="1"/>
      <c r="R156" s="1"/>
      <c r="S156" s="1"/>
      <c r="T156" s="1"/>
      <c r="U156" s="1"/>
      <c r="V156" s="1"/>
      <c r="W156" s="9"/>
      <c r="X156" s="9"/>
      <c r="Y156" s="9"/>
      <c r="Z156" s="9"/>
    </row>
    <row r="157" spans="1:26" ht="13.5" customHeight="1">
      <c r="A157" s="1"/>
      <c r="B157" s="1"/>
      <c r="C157" s="1"/>
      <c r="D157" s="2"/>
      <c r="E157" s="1"/>
      <c r="F157" s="3"/>
      <c r="G157" s="1"/>
      <c r="H157" s="4"/>
      <c r="I157" s="4"/>
      <c r="J157" s="31"/>
      <c r="K157" s="4"/>
      <c r="L157" s="4"/>
      <c r="M157" s="9"/>
      <c r="N157" s="4"/>
      <c r="O157" s="9"/>
      <c r="P157" s="1"/>
      <c r="Q157" s="1"/>
      <c r="R157" s="1"/>
      <c r="S157" s="1"/>
      <c r="T157" s="1"/>
      <c r="U157" s="1"/>
      <c r="V157" s="1"/>
      <c r="W157" s="9"/>
      <c r="X157" s="9"/>
      <c r="Y157" s="9"/>
      <c r="Z157" s="9"/>
    </row>
    <row r="158" spans="1:26" ht="13.5" customHeight="1">
      <c r="A158" s="1"/>
      <c r="B158" s="1"/>
      <c r="C158" s="1"/>
      <c r="D158" s="2"/>
      <c r="E158" s="1"/>
      <c r="F158" s="3"/>
      <c r="G158" s="1"/>
      <c r="H158" s="4"/>
      <c r="I158" s="4"/>
      <c r="J158" s="31"/>
      <c r="K158" s="4"/>
      <c r="L158" s="4"/>
      <c r="M158" s="9"/>
      <c r="N158" s="4"/>
      <c r="O158" s="9"/>
      <c r="P158" s="1"/>
      <c r="Q158" s="1"/>
      <c r="R158" s="1"/>
      <c r="S158" s="1"/>
      <c r="T158" s="1"/>
      <c r="U158" s="1"/>
      <c r="V158" s="1"/>
      <c r="W158" s="9"/>
      <c r="X158" s="9"/>
      <c r="Y158" s="9"/>
      <c r="Z158" s="9"/>
    </row>
    <row r="159" spans="1:26" ht="13.5" customHeight="1">
      <c r="A159" s="1"/>
      <c r="B159" s="1"/>
      <c r="C159" s="1"/>
      <c r="D159" s="2"/>
      <c r="E159" s="1"/>
      <c r="F159" s="3"/>
      <c r="G159" s="1"/>
      <c r="H159" s="4"/>
      <c r="I159" s="4"/>
      <c r="J159" s="31"/>
      <c r="K159" s="4"/>
      <c r="L159" s="4"/>
      <c r="M159" s="9"/>
      <c r="N159" s="4"/>
      <c r="O159" s="9"/>
      <c r="P159" s="1"/>
      <c r="Q159" s="1"/>
      <c r="R159" s="1"/>
      <c r="S159" s="1"/>
      <c r="T159" s="1"/>
      <c r="U159" s="1"/>
      <c r="V159" s="1"/>
      <c r="W159" s="9"/>
      <c r="X159" s="9"/>
      <c r="Y159" s="9"/>
      <c r="Z159" s="9"/>
    </row>
    <row r="160" spans="1:26" ht="13.5" customHeight="1">
      <c r="A160" s="1"/>
      <c r="B160" s="1"/>
      <c r="C160" s="1"/>
      <c r="D160" s="2"/>
      <c r="E160" s="1"/>
      <c r="F160" s="3"/>
      <c r="G160" s="1"/>
      <c r="H160" s="4"/>
      <c r="I160" s="4"/>
      <c r="J160" s="31"/>
      <c r="K160" s="4"/>
      <c r="L160" s="4"/>
      <c r="M160" s="9"/>
      <c r="N160" s="4"/>
      <c r="O160" s="9"/>
      <c r="P160" s="1"/>
      <c r="Q160" s="1"/>
      <c r="R160" s="1"/>
      <c r="S160" s="1"/>
      <c r="T160" s="1"/>
      <c r="U160" s="1"/>
      <c r="V160" s="1"/>
      <c r="W160" s="9"/>
      <c r="X160" s="9"/>
      <c r="Y160" s="9"/>
      <c r="Z160" s="9"/>
    </row>
    <row r="161" spans="1:26" ht="13.5" customHeight="1">
      <c r="A161" s="1"/>
      <c r="B161" s="1"/>
      <c r="C161" s="1"/>
      <c r="D161" s="2"/>
      <c r="E161" s="1"/>
      <c r="F161" s="3"/>
      <c r="G161" s="1"/>
      <c r="H161" s="4"/>
      <c r="I161" s="4"/>
      <c r="J161" s="31"/>
      <c r="K161" s="4"/>
      <c r="L161" s="4"/>
      <c r="M161" s="9"/>
      <c r="N161" s="4"/>
      <c r="O161" s="9"/>
      <c r="P161" s="1"/>
      <c r="Q161" s="1"/>
      <c r="R161" s="1"/>
      <c r="S161" s="1"/>
      <c r="T161" s="1"/>
      <c r="U161" s="1"/>
      <c r="V161" s="1"/>
      <c r="W161" s="9"/>
      <c r="X161" s="9"/>
      <c r="Y161" s="9"/>
      <c r="Z161" s="9"/>
    </row>
    <row r="162" spans="1:26" ht="13.5" customHeight="1">
      <c r="A162" s="1"/>
      <c r="B162" s="1"/>
      <c r="C162" s="1"/>
      <c r="D162" s="2"/>
      <c r="E162" s="1"/>
      <c r="F162" s="3"/>
      <c r="G162" s="1"/>
      <c r="H162" s="4"/>
      <c r="I162" s="4"/>
      <c r="J162" s="31"/>
      <c r="K162" s="4"/>
      <c r="L162" s="4"/>
      <c r="M162" s="9"/>
      <c r="N162" s="4"/>
      <c r="O162" s="9"/>
      <c r="P162" s="1"/>
      <c r="Q162" s="1"/>
      <c r="R162" s="1"/>
      <c r="S162" s="1"/>
      <c r="T162" s="1"/>
      <c r="U162" s="1"/>
      <c r="V162" s="1"/>
      <c r="W162" s="9"/>
      <c r="X162" s="9"/>
      <c r="Y162" s="9"/>
      <c r="Z162" s="9"/>
    </row>
    <row r="163" spans="1:26" ht="13.5" customHeight="1">
      <c r="A163" s="1"/>
      <c r="B163" s="1"/>
      <c r="C163" s="1"/>
      <c r="D163" s="2"/>
      <c r="E163" s="1"/>
      <c r="F163" s="3"/>
      <c r="G163" s="1"/>
      <c r="H163" s="4"/>
      <c r="I163" s="4"/>
      <c r="J163" s="31"/>
      <c r="K163" s="4"/>
      <c r="L163" s="4"/>
      <c r="M163" s="9"/>
      <c r="N163" s="4"/>
      <c r="O163" s="9"/>
      <c r="P163" s="1"/>
      <c r="Q163" s="1"/>
      <c r="R163" s="1"/>
      <c r="S163" s="1"/>
      <c r="T163" s="1"/>
      <c r="U163" s="1"/>
      <c r="V163" s="1"/>
      <c r="W163" s="9"/>
      <c r="X163" s="9"/>
      <c r="Y163" s="9"/>
      <c r="Z163" s="9"/>
    </row>
    <row r="164" spans="1:26" ht="13.5" customHeight="1">
      <c r="A164" s="1"/>
      <c r="B164" s="1"/>
      <c r="C164" s="1"/>
      <c r="D164" s="2"/>
      <c r="E164" s="1"/>
      <c r="F164" s="3"/>
      <c r="G164" s="1"/>
      <c r="H164" s="4"/>
      <c r="I164" s="4"/>
      <c r="J164" s="31"/>
      <c r="K164" s="4"/>
      <c r="L164" s="4"/>
      <c r="M164" s="9"/>
      <c r="N164" s="4"/>
      <c r="O164" s="9"/>
      <c r="P164" s="1"/>
      <c r="Q164" s="1"/>
      <c r="R164" s="1"/>
      <c r="S164" s="1"/>
      <c r="T164" s="1"/>
      <c r="U164" s="1"/>
      <c r="V164" s="1"/>
      <c r="W164" s="9"/>
      <c r="X164" s="9"/>
      <c r="Y164" s="9"/>
      <c r="Z164" s="9"/>
    </row>
    <row r="165" spans="1:26" ht="13.5" customHeight="1">
      <c r="A165" s="1"/>
      <c r="B165" s="1"/>
      <c r="C165" s="1"/>
      <c r="D165" s="2"/>
      <c r="E165" s="1"/>
      <c r="F165" s="3"/>
      <c r="G165" s="1"/>
      <c r="H165" s="4"/>
      <c r="I165" s="4"/>
      <c r="J165" s="31"/>
      <c r="K165" s="4"/>
      <c r="L165" s="4"/>
      <c r="M165" s="9"/>
      <c r="N165" s="4"/>
      <c r="O165" s="9"/>
      <c r="P165" s="1"/>
      <c r="Q165" s="1"/>
      <c r="R165" s="1"/>
      <c r="S165" s="1"/>
      <c r="T165" s="1"/>
      <c r="U165" s="1"/>
      <c r="V165" s="1"/>
      <c r="W165" s="9"/>
      <c r="X165" s="9"/>
      <c r="Y165" s="9"/>
      <c r="Z165" s="9"/>
    </row>
    <row r="166" spans="1:26" ht="13.5" customHeight="1">
      <c r="A166" s="1"/>
      <c r="B166" s="1"/>
      <c r="C166" s="1"/>
      <c r="D166" s="2"/>
      <c r="E166" s="1"/>
      <c r="F166" s="3"/>
      <c r="G166" s="1"/>
      <c r="H166" s="4"/>
      <c r="I166" s="4"/>
      <c r="J166" s="31"/>
      <c r="K166" s="4"/>
      <c r="L166" s="4"/>
      <c r="M166" s="9"/>
      <c r="N166" s="4"/>
      <c r="O166" s="9"/>
      <c r="P166" s="1"/>
      <c r="Q166" s="1"/>
      <c r="R166" s="1"/>
      <c r="S166" s="1"/>
      <c r="T166" s="1"/>
      <c r="U166" s="1"/>
      <c r="V166" s="1"/>
      <c r="W166" s="9"/>
      <c r="X166" s="9"/>
      <c r="Y166" s="9"/>
      <c r="Z166" s="9"/>
    </row>
    <row r="167" spans="1:26" ht="13.5" customHeight="1">
      <c r="A167" s="1"/>
      <c r="B167" s="1"/>
      <c r="C167" s="1"/>
      <c r="D167" s="2"/>
      <c r="E167" s="1"/>
      <c r="F167" s="3"/>
      <c r="G167" s="1"/>
      <c r="H167" s="4"/>
      <c r="I167" s="4"/>
      <c r="J167" s="31"/>
      <c r="K167" s="4"/>
      <c r="L167" s="4"/>
      <c r="M167" s="9"/>
      <c r="N167" s="4"/>
      <c r="O167" s="9"/>
      <c r="P167" s="1"/>
      <c r="Q167" s="1"/>
      <c r="R167" s="1"/>
      <c r="S167" s="1"/>
      <c r="T167" s="1"/>
      <c r="U167" s="1"/>
      <c r="V167" s="1"/>
      <c r="W167" s="9"/>
      <c r="X167" s="9"/>
      <c r="Y167" s="9"/>
      <c r="Z167" s="9"/>
    </row>
    <row r="168" spans="1:26" ht="13.5" customHeight="1">
      <c r="A168" s="1"/>
      <c r="B168" s="1"/>
      <c r="C168" s="1"/>
      <c r="D168" s="2"/>
      <c r="E168" s="1"/>
      <c r="F168" s="3"/>
      <c r="G168" s="1"/>
      <c r="H168" s="4"/>
      <c r="I168" s="4"/>
      <c r="J168" s="31"/>
      <c r="K168" s="4"/>
      <c r="L168" s="4"/>
      <c r="M168" s="9"/>
      <c r="N168" s="4"/>
      <c r="O168" s="9"/>
      <c r="P168" s="1"/>
      <c r="Q168" s="1"/>
      <c r="R168" s="1"/>
      <c r="S168" s="1"/>
      <c r="T168" s="1"/>
      <c r="U168" s="1"/>
      <c r="V168" s="1"/>
      <c r="W168" s="9"/>
      <c r="X168" s="9"/>
      <c r="Y168" s="9"/>
      <c r="Z168" s="9"/>
    </row>
    <row r="169" spans="1:26" ht="13.5" customHeight="1">
      <c r="A169" s="1"/>
      <c r="B169" s="1"/>
      <c r="C169" s="1"/>
      <c r="D169" s="2"/>
      <c r="E169" s="1"/>
      <c r="F169" s="3"/>
      <c r="G169" s="1"/>
      <c r="H169" s="4"/>
      <c r="I169" s="4"/>
      <c r="J169" s="31"/>
      <c r="K169" s="4"/>
      <c r="L169" s="4"/>
      <c r="M169" s="9"/>
      <c r="N169" s="4"/>
      <c r="O169" s="9"/>
      <c r="P169" s="1"/>
      <c r="Q169" s="1"/>
      <c r="R169" s="1"/>
      <c r="S169" s="1"/>
      <c r="T169" s="1"/>
      <c r="U169" s="1"/>
      <c r="V169" s="1"/>
      <c r="W169" s="9"/>
      <c r="X169" s="9"/>
      <c r="Y169" s="9"/>
      <c r="Z169" s="9"/>
    </row>
    <row r="170" spans="1:26" ht="13.5" customHeight="1">
      <c r="A170" s="1"/>
      <c r="B170" s="1"/>
      <c r="C170" s="1"/>
      <c r="D170" s="2"/>
      <c r="E170" s="1"/>
      <c r="F170" s="3"/>
      <c r="G170" s="1"/>
      <c r="H170" s="4"/>
      <c r="I170" s="4"/>
      <c r="J170" s="31"/>
      <c r="K170" s="4"/>
      <c r="L170" s="4"/>
      <c r="M170" s="9"/>
      <c r="N170" s="4"/>
      <c r="O170" s="9"/>
      <c r="P170" s="1"/>
      <c r="Q170" s="1"/>
      <c r="R170" s="1"/>
      <c r="S170" s="1"/>
      <c r="T170" s="1"/>
      <c r="U170" s="1"/>
      <c r="V170" s="1"/>
      <c r="W170" s="9"/>
      <c r="X170" s="9"/>
      <c r="Y170" s="9"/>
      <c r="Z170" s="9"/>
    </row>
    <row r="171" spans="1:26" ht="13.5" customHeight="1">
      <c r="A171" s="1"/>
      <c r="B171" s="1"/>
      <c r="C171" s="1"/>
      <c r="D171" s="2"/>
      <c r="E171" s="1"/>
      <c r="F171" s="3"/>
      <c r="G171" s="1"/>
      <c r="H171" s="4"/>
      <c r="I171" s="4"/>
      <c r="J171" s="31"/>
      <c r="K171" s="4"/>
      <c r="L171" s="4"/>
      <c r="M171" s="9"/>
      <c r="N171" s="4"/>
      <c r="O171" s="9"/>
      <c r="P171" s="1"/>
      <c r="Q171" s="1"/>
      <c r="R171" s="1"/>
      <c r="S171" s="1"/>
      <c r="T171" s="1"/>
      <c r="U171" s="1"/>
      <c r="V171" s="1"/>
      <c r="W171" s="9"/>
      <c r="X171" s="9"/>
      <c r="Y171" s="9"/>
      <c r="Z171" s="9"/>
    </row>
    <row r="172" spans="1:26" ht="13.5" customHeight="1">
      <c r="A172" s="1"/>
      <c r="B172" s="1"/>
      <c r="C172" s="1"/>
      <c r="D172" s="2"/>
      <c r="E172" s="1"/>
      <c r="F172" s="3"/>
      <c r="G172" s="1"/>
      <c r="H172" s="4"/>
      <c r="I172" s="4"/>
      <c r="J172" s="31"/>
      <c r="K172" s="4"/>
      <c r="L172" s="4"/>
      <c r="M172" s="9"/>
      <c r="N172" s="4"/>
      <c r="O172" s="9"/>
      <c r="P172" s="1"/>
      <c r="Q172" s="1"/>
      <c r="R172" s="1"/>
      <c r="S172" s="1"/>
      <c r="T172" s="1"/>
      <c r="U172" s="1"/>
      <c r="V172" s="1"/>
      <c r="W172" s="9"/>
      <c r="X172" s="9"/>
      <c r="Y172" s="9"/>
      <c r="Z172" s="9"/>
    </row>
    <row r="173" spans="1:26" ht="13.5" customHeight="1">
      <c r="A173" s="1"/>
      <c r="B173" s="1"/>
      <c r="C173" s="1"/>
      <c r="D173" s="2"/>
      <c r="E173" s="1"/>
      <c r="F173" s="3"/>
      <c r="G173" s="1"/>
      <c r="H173" s="4"/>
      <c r="I173" s="4"/>
      <c r="J173" s="31"/>
      <c r="K173" s="4"/>
      <c r="L173" s="4"/>
      <c r="M173" s="9"/>
      <c r="N173" s="4"/>
      <c r="O173" s="9"/>
      <c r="P173" s="1"/>
      <c r="Q173" s="1"/>
      <c r="R173" s="1"/>
      <c r="S173" s="1"/>
      <c r="T173" s="1"/>
      <c r="U173" s="1"/>
      <c r="V173" s="1"/>
      <c r="W173" s="9"/>
      <c r="X173" s="9"/>
      <c r="Y173" s="9"/>
      <c r="Z173" s="9"/>
    </row>
    <row r="174" spans="1:26" ht="13.5" customHeight="1">
      <c r="A174" s="1"/>
      <c r="B174" s="1"/>
      <c r="C174" s="1"/>
      <c r="D174" s="2"/>
      <c r="E174" s="1"/>
      <c r="F174" s="3"/>
      <c r="G174" s="1"/>
      <c r="H174" s="4"/>
      <c r="I174" s="4"/>
      <c r="J174" s="31"/>
      <c r="K174" s="4"/>
      <c r="L174" s="4"/>
      <c r="M174" s="9"/>
      <c r="N174" s="4"/>
      <c r="O174" s="9"/>
      <c r="P174" s="1"/>
      <c r="Q174" s="1"/>
      <c r="R174" s="1"/>
      <c r="S174" s="1"/>
      <c r="T174" s="1"/>
      <c r="U174" s="1"/>
      <c r="V174" s="1"/>
      <c r="W174" s="9"/>
      <c r="X174" s="9"/>
      <c r="Y174" s="9"/>
      <c r="Z174" s="9"/>
    </row>
    <row r="175" spans="1:26" ht="13.5" customHeight="1">
      <c r="A175" s="1"/>
      <c r="B175" s="1"/>
      <c r="C175" s="1"/>
      <c r="D175" s="2"/>
      <c r="E175" s="1"/>
      <c r="F175" s="3"/>
      <c r="G175" s="1"/>
      <c r="H175" s="4"/>
      <c r="I175" s="4"/>
      <c r="J175" s="31"/>
      <c r="K175" s="4"/>
      <c r="L175" s="4"/>
      <c r="M175" s="9"/>
      <c r="N175" s="4"/>
      <c r="O175" s="9"/>
      <c r="P175" s="1"/>
      <c r="Q175" s="1"/>
      <c r="R175" s="1"/>
      <c r="S175" s="1"/>
      <c r="T175" s="1"/>
      <c r="U175" s="1"/>
      <c r="V175" s="1"/>
      <c r="W175" s="9"/>
      <c r="X175" s="9"/>
      <c r="Y175" s="9"/>
      <c r="Z175" s="9"/>
    </row>
    <row r="176" spans="1:26" ht="13.5" customHeight="1">
      <c r="A176" s="1"/>
      <c r="B176" s="1"/>
      <c r="C176" s="1"/>
      <c r="D176" s="2"/>
      <c r="E176" s="1"/>
      <c r="F176" s="3"/>
      <c r="G176" s="1"/>
      <c r="H176" s="4"/>
      <c r="I176" s="4"/>
      <c r="J176" s="31"/>
      <c r="K176" s="4"/>
      <c r="L176" s="4"/>
      <c r="M176" s="9"/>
      <c r="N176" s="4"/>
      <c r="O176" s="9"/>
      <c r="P176" s="1"/>
      <c r="Q176" s="1"/>
      <c r="R176" s="1"/>
      <c r="S176" s="1"/>
      <c r="T176" s="1"/>
      <c r="U176" s="1"/>
      <c r="V176" s="1"/>
      <c r="W176" s="9"/>
      <c r="X176" s="9"/>
      <c r="Y176" s="9"/>
      <c r="Z176" s="9"/>
    </row>
    <row r="177" spans="1:26" ht="13.5" customHeight="1">
      <c r="A177" s="1"/>
      <c r="B177" s="1"/>
      <c r="C177" s="1"/>
      <c r="D177" s="2"/>
      <c r="E177" s="1"/>
      <c r="F177" s="3"/>
      <c r="G177" s="1"/>
      <c r="H177" s="4"/>
      <c r="I177" s="4"/>
      <c r="J177" s="31"/>
      <c r="K177" s="4"/>
      <c r="L177" s="4"/>
      <c r="M177" s="9"/>
      <c r="N177" s="4"/>
      <c r="O177" s="9"/>
      <c r="P177" s="1"/>
      <c r="Q177" s="1"/>
      <c r="R177" s="1"/>
      <c r="S177" s="1"/>
      <c r="T177" s="1"/>
      <c r="U177" s="1"/>
      <c r="V177" s="1"/>
      <c r="W177" s="9"/>
      <c r="X177" s="9"/>
      <c r="Y177" s="9"/>
      <c r="Z177" s="9"/>
    </row>
    <row r="178" spans="1:26" ht="13.5" customHeight="1">
      <c r="A178" s="1"/>
      <c r="B178" s="1"/>
      <c r="C178" s="1"/>
      <c r="D178" s="2"/>
      <c r="E178" s="1"/>
      <c r="F178" s="3"/>
      <c r="G178" s="1"/>
      <c r="H178" s="4"/>
      <c r="I178" s="4"/>
      <c r="J178" s="31"/>
      <c r="K178" s="4"/>
      <c r="L178" s="4"/>
      <c r="M178" s="9"/>
      <c r="N178" s="4"/>
      <c r="O178" s="9"/>
      <c r="P178" s="1"/>
      <c r="Q178" s="1"/>
      <c r="R178" s="1"/>
      <c r="S178" s="1"/>
      <c r="T178" s="1"/>
      <c r="U178" s="1"/>
      <c r="V178" s="1"/>
      <c r="W178" s="9"/>
      <c r="X178" s="9"/>
      <c r="Y178" s="9"/>
      <c r="Z178" s="9"/>
    </row>
    <row r="179" spans="1:26" ht="13.5" customHeight="1">
      <c r="A179" s="1"/>
      <c r="B179" s="1"/>
      <c r="C179" s="1"/>
      <c r="D179" s="2"/>
      <c r="E179" s="1"/>
      <c r="F179" s="3"/>
      <c r="G179" s="1"/>
      <c r="H179" s="4"/>
      <c r="I179" s="4"/>
      <c r="J179" s="31"/>
      <c r="K179" s="4"/>
      <c r="L179" s="4"/>
      <c r="M179" s="9"/>
      <c r="N179" s="4"/>
      <c r="O179" s="9"/>
      <c r="P179" s="1"/>
      <c r="Q179" s="1"/>
      <c r="R179" s="1"/>
      <c r="S179" s="1"/>
      <c r="T179" s="1"/>
      <c r="U179" s="1"/>
      <c r="V179" s="1"/>
      <c r="W179" s="9"/>
      <c r="X179" s="9"/>
      <c r="Y179" s="9"/>
      <c r="Z179" s="9"/>
    </row>
    <row r="180" spans="1:26" ht="13.5" customHeight="1">
      <c r="A180" s="1"/>
      <c r="B180" s="1"/>
      <c r="C180" s="1"/>
      <c r="D180" s="2"/>
      <c r="E180" s="1"/>
      <c r="F180" s="3"/>
      <c r="G180" s="1"/>
      <c r="H180" s="4"/>
      <c r="I180" s="4"/>
      <c r="J180" s="31"/>
      <c r="K180" s="4"/>
      <c r="L180" s="4"/>
      <c r="M180" s="9"/>
      <c r="N180" s="4"/>
      <c r="O180" s="9"/>
      <c r="P180" s="1"/>
      <c r="Q180" s="1"/>
      <c r="R180" s="1"/>
      <c r="S180" s="1"/>
      <c r="T180" s="1"/>
      <c r="U180" s="1"/>
      <c r="V180" s="1"/>
      <c r="W180" s="9"/>
      <c r="X180" s="9"/>
      <c r="Y180" s="9"/>
      <c r="Z180" s="9"/>
    </row>
    <row r="181" spans="1:26" ht="13.5" customHeight="1">
      <c r="A181" s="1"/>
      <c r="B181" s="1"/>
      <c r="C181" s="1"/>
      <c r="D181" s="2"/>
      <c r="E181" s="1"/>
      <c r="F181" s="3"/>
      <c r="G181" s="1"/>
      <c r="H181" s="4"/>
      <c r="I181" s="4"/>
      <c r="J181" s="31"/>
      <c r="K181" s="4"/>
      <c r="L181" s="4"/>
      <c r="M181" s="9"/>
      <c r="N181" s="4"/>
      <c r="O181" s="9"/>
      <c r="P181" s="1"/>
      <c r="Q181" s="1"/>
      <c r="R181" s="1"/>
      <c r="S181" s="1"/>
      <c r="T181" s="1"/>
      <c r="U181" s="1"/>
      <c r="V181" s="1"/>
      <c r="W181" s="9"/>
      <c r="X181" s="9"/>
      <c r="Y181" s="9"/>
      <c r="Z181" s="9"/>
    </row>
    <row r="182" spans="1:26" ht="13.5" customHeight="1">
      <c r="A182" s="1"/>
      <c r="B182" s="1"/>
      <c r="C182" s="1"/>
      <c r="D182" s="2"/>
      <c r="E182" s="1"/>
      <c r="F182" s="3"/>
      <c r="G182" s="1"/>
      <c r="H182" s="4"/>
      <c r="I182" s="4"/>
      <c r="J182" s="31"/>
      <c r="K182" s="4"/>
      <c r="L182" s="4"/>
      <c r="M182" s="9"/>
      <c r="N182" s="4"/>
      <c r="O182" s="9"/>
      <c r="P182" s="1"/>
      <c r="Q182" s="1"/>
      <c r="R182" s="1"/>
      <c r="S182" s="1"/>
      <c r="T182" s="1"/>
      <c r="U182" s="1"/>
      <c r="V182" s="1"/>
      <c r="W182" s="9"/>
      <c r="X182" s="9"/>
      <c r="Y182" s="9"/>
      <c r="Z182" s="9"/>
    </row>
    <row r="183" spans="1:26" ht="13.5" customHeight="1">
      <c r="A183" s="1"/>
      <c r="B183" s="1"/>
      <c r="C183" s="1"/>
      <c r="D183" s="2"/>
      <c r="E183" s="1"/>
      <c r="F183" s="3"/>
      <c r="G183" s="1"/>
      <c r="H183" s="4"/>
      <c r="I183" s="4"/>
      <c r="J183" s="31"/>
      <c r="K183" s="4"/>
      <c r="L183" s="4"/>
      <c r="M183" s="9"/>
      <c r="N183" s="4"/>
      <c r="O183" s="9"/>
      <c r="P183" s="1"/>
      <c r="Q183" s="1"/>
      <c r="R183" s="1"/>
      <c r="S183" s="1"/>
      <c r="T183" s="1"/>
      <c r="U183" s="1"/>
      <c r="V183" s="1"/>
      <c r="W183" s="9"/>
      <c r="X183" s="9"/>
      <c r="Y183" s="9"/>
      <c r="Z183" s="9"/>
    </row>
    <row r="184" spans="1:26" ht="13.5" customHeight="1">
      <c r="A184" s="1"/>
      <c r="B184" s="1"/>
      <c r="C184" s="1"/>
      <c r="D184" s="2"/>
      <c r="E184" s="1"/>
      <c r="F184" s="3"/>
      <c r="G184" s="1"/>
      <c r="H184" s="4"/>
      <c r="I184" s="4"/>
      <c r="J184" s="31"/>
      <c r="K184" s="4"/>
      <c r="L184" s="4"/>
      <c r="M184" s="9"/>
      <c r="N184" s="4"/>
      <c r="O184" s="9"/>
      <c r="P184" s="1"/>
      <c r="Q184" s="1"/>
      <c r="R184" s="1"/>
      <c r="S184" s="1"/>
      <c r="T184" s="1"/>
      <c r="U184" s="1"/>
      <c r="V184" s="1"/>
      <c r="W184" s="9"/>
      <c r="X184" s="9"/>
      <c r="Y184" s="9"/>
      <c r="Z184" s="9"/>
    </row>
    <row r="185" spans="1:26" ht="13.5" customHeight="1">
      <c r="A185" s="1"/>
      <c r="B185" s="1"/>
      <c r="C185" s="1"/>
      <c r="D185" s="2"/>
      <c r="E185" s="1"/>
      <c r="F185" s="3"/>
      <c r="G185" s="1"/>
      <c r="H185" s="4"/>
      <c r="I185" s="4"/>
      <c r="J185" s="31"/>
      <c r="K185" s="4"/>
      <c r="L185" s="4"/>
      <c r="M185" s="9"/>
      <c r="N185" s="4"/>
      <c r="O185" s="9"/>
      <c r="P185" s="1"/>
      <c r="Q185" s="1"/>
      <c r="R185" s="1"/>
      <c r="S185" s="1"/>
      <c r="T185" s="1"/>
      <c r="U185" s="1"/>
      <c r="V185" s="1"/>
      <c r="W185" s="9"/>
      <c r="X185" s="9"/>
      <c r="Y185" s="9"/>
      <c r="Z185" s="9"/>
    </row>
    <row r="186" spans="1:26" ht="13.5" customHeight="1">
      <c r="A186" s="1"/>
      <c r="B186" s="1"/>
      <c r="C186" s="1"/>
      <c r="D186" s="2"/>
      <c r="E186" s="1"/>
      <c r="F186" s="3"/>
      <c r="G186" s="1"/>
      <c r="H186" s="4"/>
      <c r="I186" s="4"/>
      <c r="J186" s="31"/>
      <c r="K186" s="4"/>
      <c r="L186" s="4"/>
      <c r="M186" s="9"/>
      <c r="N186" s="4"/>
      <c r="O186" s="9"/>
      <c r="P186" s="1"/>
      <c r="Q186" s="1"/>
      <c r="R186" s="1"/>
      <c r="S186" s="1"/>
      <c r="T186" s="1"/>
      <c r="U186" s="1"/>
      <c r="V186" s="1"/>
      <c r="W186" s="9"/>
      <c r="X186" s="9"/>
      <c r="Y186" s="9"/>
      <c r="Z186" s="9"/>
    </row>
    <row r="187" spans="1:26" ht="13.5" customHeight="1">
      <c r="A187" s="1"/>
      <c r="B187" s="1"/>
      <c r="C187" s="1"/>
      <c r="D187" s="2"/>
      <c r="E187" s="1"/>
      <c r="F187" s="3"/>
      <c r="G187" s="1"/>
      <c r="H187" s="4"/>
      <c r="I187" s="4"/>
      <c r="J187" s="31"/>
      <c r="K187" s="4"/>
      <c r="L187" s="4"/>
      <c r="M187" s="9"/>
      <c r="N187" s="4"/>
      <c r="O187" s="9"/>
      <c r="P187" s="1"/>
      <c r="Q187" s="1"/>
      <c r="R187" s="1"/>
      <c r="S187" s="1"/>
      <c r="T187" s="1"/>
      <c r="U187" s="1"/>
      <c r="V187" s="1"/>
      <c r="W187" s="9"/>
      <c r="X187" s="9"/>
      <c r="Y187" s="9"/>
      <c r="Z187" s="9"/>
    </row>
    <row r="188" spans="1:26" ht="13.5" customHeight="1">
      <c r="A188" s="1"/>
      <c r="B188" s="1"/>
      <c r="C188" s="1"/>
      <c r="D188" s="2"/>
      <c r="E188" s="1"/>
      <c r="F188" s="3"/>
      <c r="G188" s="1"/>
      <c r="H188" s="4"/>
      <c r="I188" s="4"/>
      <c r="J188" s="31"/>
      <c r="K188" s="4"/>
      <c r="L188" s="4"/>
      <c r="M188" s="9"/>
      <c r="N188" s="4"/>
      <c r="O188" s="9"/>
      <c r="P188" s="1"/>
      <c r="Q188" s="1"/>
      <c r="R188" s="1"/>
      <c r="S188" s="1"/>
      <c r="T188" s="1"/>
      <c r="U188" s="1"/>
      <c r="V188" s="1"/>
      <c r="W188" s="9"/>
      <c r="X188" s="9"/>
      <c r="Y188" s="9"/>
      <c r="Z188" s="9"/>
    </row>
    <row r="189" spans="1:26" ht="13.5" customHeight="1">
      <c r="A189" s="1"/>
      <c r="B189" s="1"/>
      <c r="C189" s="1"/>
      <c r="D189" s="2"/>
      <c r="E189" s="1"/>
      <c r="F189" s="3"/>
      <c r="G189" s="1"/>
      <c r="H189" s="4"/>
      <c r="I189" s="4"/>
      <c r="J189" s="31"/>
      <c r="K189" s="4"/>
      <c r="L189" s="4"/>
      <c r="M189" s="9"/>
      <c r="N189" s="4"/>
      <c r="O189" s="9"/>
      <c r="P189" s="1"/>
      <c r="Q189" s="1"/>
      <c r="R189" s="1"/>
      <c r="S189" s="1"/>
      <c r="T189" s="1"/>
      <c r="U189" s="1"/>
      <c r="V189" s="1"/>
      <c r="W189" s="9"/>
      <c r="X189" s="9"/>
      <c r="Y189" s="9"/>
      <c r="Z189" s="9"/>
    </row>
    <row r="190" spans="1:26" ht="13.5" customHeight="1">
      <c r="A190" s="1"/>
      <c r="B190" s="1"/>
      <c r="C190" s="1"/>
      <c r="D190" s="2"/>
      <c r="E190" s="1"/>
      <c r="F190" s="3"/>
      <c r="G190" s="1"/>
      <c r="H190" s="4"/>
      <c r="I190" s="4"/>
      <c r="J190" s="31"/>
      <c r="K190" s="4"/>
      <c r="L190" s="4"/>
      <c r="M190" s="9"/>
      <c r="N190" s="4"/>
      <c r="O190" s="9"/>
      <c r="P190" s="1"/>
      <c r="Q190" s="1"/>
      <c r="R190" s="1"/>
      <c r="S190" s="1"/>
      <c r="T190" s="1"/>
      <c r="U190" s="1"/>
      <c r="V190" s="1"/>
      <c r="W190" s="9"/>
      <c r="X190" s="9"/>
      <c r="Y190" s="9"/>
      <c r="Z190" s="9"/>
    </row>
    <row r="191" spans="1:26" ht="13.5" customHeight="1">
      <c r="A191" s="1"/>
      <c r="B191" s="1"/>
      <c r="C191" s="1"/>
      <c r="D191" s="2"/>
      <c r="E191" s="1"/>
      <c r="F191" s="3"/>
      <c r="G191" s="1"/>
      <c r="H191" s="4"/>
      <c r="I191" s="4"/>
      <c r="J191" s="31"/>
      <c r="K191" s="4"/>
      <c r="L191" s="4"/>
      <c r="M191" s="9"/>
      <c r="N191" s="4"/>
      <c r="O191" s="9"/>
      <c r="P191" s="1"/>
      <c r="Q191" s="1"/>
      <c r="R191" s="1"/>
      <c r="S191" s="1"/>
      <c r="T191" s="1"/>
      <c r="U191" s="1"/>
      <c r="V191" s="1"/>
      <c r="W191" s="9"/>
      <c r="X191" s="9"/>
      <c r="Y191" s="9"/>
      <c r="Z191" s="9"/>
    </row>
    <row r="192" spans="1:26" ht="13.5" customHeight="1">
      <c r="A192" s="1"/>
      <c r="B192" s="1"/>
      <c r="C192" s="1"/>
      <c r="D192" s="2"/>
      <c r="E192" s="1"/>
      <c r="F192" s="3"/>
      <c r="G192" s="1"/>
      <c r="H192" s="4"/>
      <c r="I192" s="4"/>
      <c r="J192" s="31"/>
      <c r="K192" s="4"/>
      <c r="L192" s="4"/>
      <c r="M192" s="9"/>
      <c r="N192" s="4"/>
      <c r="O192" s="9"/>
      <c r="P192" s="1"/>
      <c r="Q192" s="1"/>
      <c r="R192" s="1"/>
      <c r="S192" s="1"/>
      <c r="T192" s="1"/>
      <c r="U192" s="1"/>
      <c r="V192" s="1"/>
      <c r="W192" s="9"/>
      <c r="X192" s="9"/>
      <c r="Y192" s="9"/>
      <c r="Z192" s="9"/>
    </row>
    <row r="193" spans="1:26" ht="13.5" customHeight="1">
      <c r="A193" s="1"/>
      <c r="B193" s="1"/>
      <c r="C193" s="1"/>
      <c r="D193" s="2"/>
      <c r="E193" s="1"/>
      <c r="F193" s="3"/>
      <c r="G193" s="1"/>
      <c r="H193" s="4"/>
      <c r="I193" s="4"/>
      <c r="J193" s="31"/>
      <c r="K193" s="4"/>
      <c r="L193" s="4"/>
      <c r="M193" s="9"/>
      <c r="N193" s="4"/>
      <c r="O193" s="9"/>
      <c r="P193" s="1"/>
      <c r="Q193" s="1"/>
      <c r="R193" s="1"/>
      <c r="S193" s="1"/>
      <c r="T193" s="1"/>
      <c r="U193" s="1"/>
      <c r="V193" s="1"/>
      <c r="W193" s="9"/>
      <c r="X193" s="9"/>
      <c r="Y193" s="9"/>
      <c r="Z193" s="9"/>
    </row>
    <row r="194" spans="1:26" ht="13.5" customHeight="1">
      <c r="A194" s="1"/>
      <c r="B194" s="1"/>
      <c r="C194" s="1"/>
      <c r="D194" s="2"/>
      <c r="E194" s="1"/>
      <c r="F194" s="3"/>
      <c r="G194" s="1"/>
      <c r="H194" s="4"/>
      <c r="I194" s="4"/>
      <c r="J194" s="31"/>
      <c r="K194" s="4"/>
      <c r="L194" s="4"/>
      <c r="M194" s="9"/>
      <c r="N194" s="4"/>
      <c r="O194" s="9"/>
      <c r="P194" s="1"/>
      <c r="Q194" s="1"/>
      <c r="R194" s="1"/>
      <c r="S194" s="1"/>
      <c r="T194" s="1"/>
      <c r="U194" s="1"/>
      <c r="V194" s="1"/>
      <c r="W194" s="9"/>
      <c r="X194" s="9"/>
      <c r="Y194" s="9"/>
      <c r="Z194" s="9"/>
    </row>
    <row r="195" spans="1:26" ht="13.5" customHeight="1">
      <c r="A195" s="1"/>
      <c r="B195" s="1"/>
      <c r="C195" s="1"/>
      <c r="D195" s="2"/>
      <c r="E195" s="1"/>
      <c r="F195" s="3"/>
      <c r="G195" s="1"/>
      <c r="H195" s="4"/>
      <c r="I195" s="4"/>
      <c r="J195" s="31"/>
      <c r="K195" s="4"/>
      <c r="L195" s="4"/>
      <c r="M195" s="9"/>
      <c r="N195" s="4"/>
      <c r="O195" s="9"/>
      <c r="P195" s="1"/>
      <c r="Q195" s="1"/>
      <c r="R195" s="1"/>
      <c r="S195" s="1"/>
      <c r="T195" s="1"/>
      <c r="U195" s="1"/>
      <c r="V195" s="1"/>
      <c r="W195" s="9"/>
      <c r="X195" s="9"/>
      <c r="Y195" s="9"/>
      <c r="Z195" s="9"/>
    </row>
    <row r="196" spans="1:26" ht="13.5" customHeight="1">
      <c r="A196" s="1"/>
      <c r="B196" s="1"/>
      <c r="C196" s="1"/>
      <c r="D196" s="2"/>
      <c r="E196" s="1"/>
      <c r="F196" s="3"/>
      <c r="G196" s="1"/>
      <c r="H196" s="4"/>
      <c r="I196" s="4"/>
      <c r="J196" s="31"/>
      <c r="K196" s="4"/>
      <c r="L196" s="4"/>
      <c r="M196" s="9"/>
      <c r="N196" s="4"/>
      <c r="O196" s="9"/>
      <c r="P196" s="1"/>
      <c r="Q196" s="1"/>
      <c r="R196" s="1"/>
      <c r="S196" s="1"/>
      <c r="T196" s="1"/>
      <c r="U196" s="1"/>
      <c r="V196" s="1"/>
      <c r="W196" s="9"/>
      <c r="X196" s="9"/>
      <c r="Y196" s="9"/>
      <c r="Z196" s="9"/>
    </row>
    <row r="197" spans="1:26" ht="13.5" customHeight="1">
      <c r="A197" s="1"/>
      <c r="B197" s="1"/>
      <c r="C197" s="1"/>
      <c r="D197" s="2"/>
      <c r="E197" s="1"/>
      <c r="F197" s="3"/>
      <c r="G197" s="1"/>
      <c r="H197" s="4"/>
      <c r="I197" s="4"/>
      <c r="J197" s="31"/>
      <c r="K197" s="4"/>
      <c r="L197" s="4"/>
      <c r="M197" s="9"/>
      <c r="N197" s="4"/>
      <c r="O197" s="9"/>
      <c r="P197" s="1"/>
      <c r="Q197" s="1"/>
      <c r="R197" s="1"/>
      <c r="S197" s="1"/>
      <c r="T197" s="1"/>
      <c r="U197" s="1"/>
      <c r="V197" s="1"/>
      <c r="W197" s="9"/>
      <c r="X197" s="9"/>
      <c r="Y197" s="9"/>
      <c r="Z197" s="9"/>
    </row>
    <row r="198" spans="1:26" ht="13.5" customHeight="1">
      <c r="A198" s="1"/>
      <c r="B198" s="1"/>
      <c r="C198" s="1"/>
      <c r="D198" s="2"/>
      <c r="E198" s="1"/>
      <c r="F198" s="3"/>
      <c r="G198" s="1"/>
      <c r="H198" s="4"/>
      <c r="I198" s="4"/>
      <c r="J198" s="31"/>
      <c r="K198" s="4"/>
      <c r="L198" s="4"/>
      <c r="M198" s="9"/>
      <c r="N198" s="4"/>
      <c r="O198" s="9"/>
      <c r="P198" s="1"/>
      <c r="Q198" s="1"/>
      <c r="R198" s="1"/>
      <c r="S198" s="1"/>
      <c r="T198" s="1"/>
      <c r="U198" s="1"/>
      <c r="V198" s="1"/>
      <c r="W198" s="9"/>
      <c r="X198" s="9"/>
      <c r="Y198" s="9"/>
      <c r="Z198" s="9"/>
    </row>
    <row r="199" spans="1:26" ht="13.5" customHeight="1">
      <c r="A199" s="1"/>
      <c r="B199" s="1"/>
      <c r="C199" s="1"/>
      <c r="D199" s="2"/>
      <c r="E199" s="1"/>
      <c r="F199" s="3"/>
      <c r="G199" s="1"/>
      <c r="H199" s="4"/>
      <c r="I199" s="4"/>
      <c r="J199" s="31"/>
      <c r="K199" s="4"/>
      <c r="L199" s="4"/>
      <c r="M199" s="9"/>
      <c r="N199" s="4"/>
      <c r="O199" s="9"/>
      <c r="P199" s="1"/>
      <c r="Q199" s="1"/>
      <c r="R199" s="1"/>
      <c r="S199" s="1"/>
      <c r="T199" s="1"/>
      <c r="U199" s="1"/>
      <c r="V199" s="1"/>
      <c r="W199" s="9"/>
      <c r="X199" s="9"/>
      <c r="Y199" s="9"/>
      <c r="Z199" s="9"/>
    </row>
    <row r="200" spans="1:26" ht="13.5" customHeight="1">
      <c r="A200" s="1"/>
      <c r="B200" s="1"/>
      <c r="C200" s="1"/>
      <c r="D200" s="2"/>
      <c r="E200" s="1"/>
      <c r="F200" s="3"/>
      <c r="G200" s="1"/>
      <c r="H200" s="4"/>
      <c r="I200" s="4"/>
      <c r="J200" s="31"/>
      <c r="K200" s="4"/>
      <c r="L200" s="4"/>
      <c r="M200" s="9"/>
      <c r="N200" s="4"/>
      <c r="O200" s="9"/>
      <c r="P200" s="1"/>
      <c r="Q200" s="1"/>
      <c r="R200" s="1"/>
      <c r="S200" s="1"/>
      <c r="T200" s="1"/>
      <c r="U200" s="1"/>
      <c r="V200" s="1"/>
      <c r="W200" s="9"/>
      <c r="X200" s="9"/>
      <c r="Y200" s="9"/>
      <c r="Z200" s="9"/>
    </row>
    <row r="201" spans="1:26" ht="13.5" customHeight="1">
      <c r="A201" s="1"/>
      <c r="B201" s="1"/>
      <c r="C201" s="1"/>
      <c r="D201" s="2"/>
      <c r="E201" s="1"/>
      <c r="F201" s="3"/>
      <c r="G201" s="1"/>
      <c r="H201" s="4"/>
      <c r="I201" s="4"/>
      <c r="J201" s="31"/>
      <c r="K201" s="4"/>
      <c r="L201" s="4"/>
      <c r="M201" s="9"/>
      <c r="N201" s="4"/>
      <c r="O201" s="9"/>
      <c r="P201" s="1"/>
      <c r="Q201" s="1"/>
      <c r="R201" s="1"/>
      <c r="S201" s="1"/>
      <c r="T201" s="1"/>
      <c r="U201" s="1"/>
      <c r="V201" s="1"/>
      <c r="W201" s="9"/>
      <c r="X201" s="9"/>
      <c r="Y201" s="9"/>
      <c r="Z201" s="9"/>
    </row>
    <row r="202" spans="1:26" ht="13.5" customHeight="1">
      <c r="A202" s="1"/>
      <c r="B202" s="1"/>
      <c r="C202" s="1"/>
      <c r="D202" s="2"/>
      <c r="E202" s="1"/>
      <c r="F202" s="3"/>
      <c r="G202" s="1"/>
      <c r="H202" s="4"/>
      <c r="I202" s="4"/>
      <c r="J202" s="31"/>
      <c r="K202" s="4"/>
      <c r="L202" s="4"/>
      <c r="M202" s="9"/>
      <c r="N202" s="4"/>
      <c r="O202" s="9"/>
      <c r="P202" s="1"/>
      <c r="Q202" s="1"/>
      <c r="R202" s="1"/>
      <c r="S202" s="1"/>
      <c r="T202" s="1"/>
      <c r="U202" s="1"/>
      <c r="V202" s="1"/>
      <c r="W202" s="9"/>
      <c r="X202" s="9"/>
      <c r="Y202" s="9"/>
      <c r="Z202" s="9"/>
    </row>
    <row r="203" spans="1:26" ht="13.5" customHeight="1">
      <c r="A203" s="1"/>
      <c r="B203" s="1"/>
      <c r="C203" s="1"/>
      <c r="D203" s="2"/>
      <c r="E203" s="1"/>
      <c r="F203" s="3"/>
      <c r="G203" s="1"/>
      <c r="H203" s="4"/>
      <c r="I203" s="4"/>
      <c r="J203" s="31"/>
      <c r="K203" s="4"/>
      <c r="L203" s="4"/>
      <c r="M203" s="9"/>
      <c r="N203" s="4"/>
      <c r="O203" s="9"/>
      <c r="P203" s="1"/>
      <c r="Q203" s="1"/>
      <c r="R203" s="1"/>
      <c r="S203" s="1"/>
      <c r="T203" s="1"/>
      <c r="U203" s="1"/>
      <c r="V203" s="1"/>
      <c r="W203" s="9"/>
      <c r="X203" s="9"/>
      <c r="Y203" s="9"/>
      <c r="Z203" s="9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</sheetData>
  <mergeCells count="19">
    <mergeCell ref="A5:A6"/>
    <mergeCell ref="C5:H5"/>
    <mergeCell ref="I5:I6"/>
    <mergeCell ref="J5:J6"/>
    <mergeCell ref="K5:K6"/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</mergeCells>
  <conditionalFormatting sqref="B9 B11 A8:K8 A7:C7 E7:K7 M7:V7 M8 O8:V8">
    <cfRule type="expression" dxfId="86" priority="362">
      <formula>ISBLANK($L7)</formula>
    </cfRule>
  </conditionalFormatting>
  <conditionalFormatting sqref="P9 P11">
    <cfRule type="expression" dxfId="85" priority="363">
      <formula>ISBLANK($L9)</formula>
    </cfRule>
  </conditionalFormatting>
  <conditionalFormatting sqref="U9 U11">
    <cfRule type="expression" dxfId="84" priority="364">
      <formula>ISBLANK($L9)</formula>
    </cfRule>
  </conditionalFormatting>
  <conditionalFormatting sqref="M9 O9 Q9:R9 T9:V9 A9 C9:G9 C11:G11 A11 T11:V11 Q11:R11 O11 M11">
    <cfRule type="expression" dxfId="83" priority="365">
      <formula>ISBLANK($L9)</formula>
    </cfRule>
  </conditionalFormatting>
  <conditionalFormatting sqref="P9 T9 T11 P11">
    <cfRule type="cellIs" dxfId="82" priority="366" operator="equal">
      <formula>"Pending"</formula>
    </cfRule>
  </conditionalFormatting>
  <conditionalFormatting sqref="P9 T9 T11 P11">
    <cfRule type="cellIs" dxfId="81" priority="367" operator="equal">
      <formula>"NG"</formula>
    </cfRule>
  </conditionalFormatting>
  <conditionalFormatting sqref="P9 T9 T11 P11">
    <cfRule type="cellIs" dxfId="80" priority="368" operator="equal">
      <formula>"OK"</formula>
    </cfRule>
  </conditionalFormatting>
  <conditionalFormatting sqref="S9 S11">
    <cfRule type="expression" dxfId="79" priority="369">
      <formula>ISBLANK($L9)</formula>
    </cfRule>
  </conditionalFormatting>
  <conditionalFormatting sqref="L11 L7:L9">
    <cfRule type="expression" dxfId="78" priority="370">
      <formula>ISBLANK($K7)</formula>
    </cfRule>
  </conditionalFormatting>
  <conditionalFormatting sqref="H9 H11">
    <cfRule type="expression" dxfId="77" priority="371">
      <formula>ISBLANK($L9)</formula>
    </cfRule>
  </conditionalFormatting>
  <conditionalFormatting sqref="U13">
    <cfRule type="expression" dxfId="76" priority="289">
      <formula>ISBLANK($L13)</formula>
    </cfRule>
  </conditionalFormatting>
  <conditionalFormatting sqref="K9">
    <cfRule type="expression" dxfId="75" priority="280">
      <formula>ISBLANK($L9)</formula>
    </cfRule>
  </conditionalFormatting>
  <conditionalFormatting sqref="J9">
    <cfRule type="expression" dxfId="74" priority="281">
      <formula>ISBLANK($L9)</formula>
    </cfRule>
  </conditionalFormatting>
  <conditionalFormatting sqref="B13">
    <cfRule type="expression" dxfId="73" priority="282">
      <formula>ISBLANK($L13)</formula>
    </cfRule>
  </conditionalFormatting>
  <conditionalFormatting sqref="S13">
    <cfRule type="expression" dxfId="72" priority="283">
      <formula>ISBLANK($L13)</formula>
    </cfRule>
  </conditionalFormatting>
  <conditionalFormatting sqref="M13 Q13:R13 T13:V13 A13:G13 O13">
    <cfRule type="expression" dxfId="71" priority="284">
      <formula>ISBLANK($L13)</formula>
    </cfRule>
  </conditionalFormatting>
  <conditionalFormatting sqref="P13">
    <cfRule type="expression" dxfId="70" priority="285">
      <formula>ISBLANK($L13)</formula>
    </cfRule>
  </conditionalFormatting>
  <conditionalFormatting sqref="P13 T13">
    <cfRule type="cellIs" dxfId="69" priority="286" operator="equal">
      <formula>"Pending"</formula>
    </cfRule>
  </conditionalFormatting>
  <conditionalFormatting sqref="P13 T13">
    <cfRule type="cellIs" dxfId="68" priority="287" operator="equal">
      <formula>"NG"</formula>
    </cfRule>
  </conditionalFormatting>
  <conditionalFormatting sqref="P13 T13">
    <cfRule type="cellIs" dxfId="67" priority="288" operator="equal">
      <formula>"OK"</formula>
    </cfRule>
  </conditionalFormatting>
  <conditionalFormatting sqref="L13">
    <cfRule type="expression" dxfId="66" priority="290">
      <formula>ISBLANK($K13)</formula>
    </cfRule>
  </conditionalFormatting>
  <conditionalFormatting sqref="M12 Q12:R12 T12:V12 A12:G12 O12">
    <cfRule type="expression" dxfId="65" priority="271">
      <formula>ISBLANK($L12)</formula>
    </cfRule>
  </conditionalFormatting>
  <conditionalFormatting sqref="U12">
    <cfRule type="expression" dxfId="64" priority="276">
      <formula>ISBLANK($L12)</formula>
    </cfRule>
  </conditionalFormatting>
  <conditionalFormatting sqref="B12">
    <cfRule type="expression" dxfId="63" priority="268">
      <formula>ISBLANK($L12)</formula>
    </cfRule>
  </conditionalFormatting>
  <conditionalFormatting sqref="H12">
    <cfRule type="expression" dxfId="62" priority="269">
      <formula>ISBLANK($L12)</formula>
    </cfRule>
  </conditionalFormatting>
  <conditionalFormatting sqref="S12">
    <cfRule type="expression" dxfId="61" priority="270">
      <formula>ISBLANK($L12)</formula>
    </cfRule>
  </conditionalFormatting>
  <conditionalFormatting sqref="P12">
    <cfRule type="expression" dxfId="60" priority="272">
      <formula>ISBLANK($L12)</formula>
    </cfRule>
  </conditionalFormatting>
  <conditionalFormatting sqref="P12 T12">
    <cfRule type="cellIs" dxfId="59" priority="273" operator="equal">
      <formula>"Pending"</formula>
    </cfRule>
  </conditionalFormatting>
  <conditionalFormatting sqref="P12 T12">
    <cfRule type="cellIs" dxfId="58" priority="274" operator="equal">
      <formula>"NG"</formula>
    </cfRule>
  </conditionalFormatting>
  <conditionalFormatting sqref="P12 T12">
    <cfRule type="cellIs" dxfId="57" priority="275" operator="equal">
      <formula>"OK"</formula>
    </cfRule>
  </conditionalFormatting>
  <conditionalFormatting sqref="L12">
    <cfRule type="expression" dxfId="56" priority="277">
      <formula>ISBLANK($K12)</formula>
    </cfRule>
  </conditionalFormatting>
  <conditionalFormatting sqref="I12">
    <cfRule type="expression" dxfId="55" priority="266">
      <formula>ISBLANK($L12)</formula>
    </cfRule>
  </conditionalFormatting>
  <conditionalFormatting sqref="K12">
    <cfRule type="expression" dxfId="54" priority="265">
      <formula>ISBLANK($L12)</formula>
    </cfRule>
  </conditionalFormatting>
  <conditionalFormatting sqref="K11">
    <cfRule type="expression" dxfId="53" priority="54">
      <formula>ISBLANK($L11)</formula>
    </cfRule>
  </conditionalFormatting>
  <conditionalFormatting sqref="I11">
    <cfRule type="expression" dxfId="52" priority="53">
      <formula>ISBLANK($L11)</formula>
    </cfRule>
  </conditionalFormatting>
  <conditionalFormatting sqref="H13">
    <cfRule type="expression" dxfId="51" priority="50">
      <formula>ISBLANK($L13)</formula>
    </cfRule>
  </conditionalFormatting>
  <conditionalFormatting sqref="I9">
    <cfRule type="expression" dxfId="50" priority="58">
      <formula>ISBLANK($L9)</formula>
    </cfRule>
  </conditionalFormatting>
  <conditionalFormatting sqref="P8 T8">
    <cfRule type="cellIs" dxfId="49" priority="42" operator="equal">
      <formula>"Pending"</formula>
    </cfRule>
  </conditionalFormatting>
  <conditionalFormatting sqref="P8 T8">
    <cfRule type="cellIs" dxfId="48" priority="43" operator="equal">
      <formula>"NG"</formula>
    </cfRule>
  </conditionalFormatting>
  <conditionalFormatting sqref="P8 T8">
    <cfRule type="cellIs" dxfId="47" priority="44" operator="equal">
      <formula>"OK"</formula>
    </cfRule>
  </conditionalFormatting>
  <conditionalFormatting sqref="P7 T7">
    <cfRule type="cellIs" dxfId="46" priority="29" operator="equal">
      <formula>"Pending"</formula>
    </cfRule>
  </conditionalFormatting>
  <conditionalFormatting sqref="P7 T7">
    <cfRule type="cellIs" dxfId="45" priority="30" operator="equal">
      <formula>"NG"</formula>
    </cfRule>
  </conditionalFormatting>
  <conditionalFormatting sqref="P7 T7">
    <cfRule type="cellIs" dxfId="44" priority="31" operator="equal">
      <formula>"OK"</formula>
    </cfRule>
  </conditionalFormatting>
  <conditionalFormatting sqref="K13">
    <cfRule type="expression" dxfId="43" priority="20">
      <formula>ISBLANK($L13)</formula>
    </cfRule>
  </conditionalFormatting>
  <conditionalFormatting sqref="B10">
    <cfRule type="expression" dxfId="42" priority="10">
      <formula>ISBLANK($L10)</formula>
    </cfRule>
  </conditionalFormatting>
  <conditionalFormatting sqref="P10">
    <cfRule type="expression" dxfId="41" priority="11">
      <formula>ISBLANK($L10)</formula>
    </cfRule>
  </conditionalFormatting>
  <conditionalFormatting sqref="U10">
    <cfRule type="expression" dxfId="40" priority="12">
      <formula>ISBLANK($L10)</formula>
    </cfRule>
  </conditionalFormatting>
  <conditionalFormatting sqref="C10:G10 A10 T10:V10 Q10:R10 O10 M10">
    <cfRule type="expression" dxfId="39" priority="13">
      <formula>ISBLANK($L10)</formula>
    </cfRule>
  </conditionalFormatting>
  <conditionalFormatting sqref="T10 P10">
    <cfRule type="cellIs" dxfId="38" priority="14" operator="equal">
      <formula>"Pending"</formula>
    </cfRule>
  </conditionalFormatting>
  <conditionalFormatting sqref="T10 P10">
    <cfRule type="cellIs" dxfId="37" priority="15" operator="equal">
      <formula>"NG"</formula>
    </cfRule>
  </conditionalFormatting>
  <conditionalFormatting sqref="T10 P10">
    <cfRule type="cellIs" dxfId="36" priority="16" operator="equal">
      <formula>"OK"</formula>
    </cfRule>
  </conditionalFormatting>
  <conditionalFormatting sqref="S10">
    <cfRule type="expression" dxfId="35" priority="17">
      <formula>ISBLANK($L10)</formula>
    </cfRule>
  </conditionalFormatting>
  <conditionalFormatting sqref="L10">
    <cfRule type="expression" dxfId="34" priority="18">
      <formula>ISBLANK($K10)</formula>
    </cfRule>
  </conditionalFormatting>
  <conditionalFormatting sqref="H10">
    <cfRule type="expression" dxfId="33" priority="19">
      <formula>ISBLANK($L10)</formula>
    </cfRule>
  </conditionalFormatting>
  <conditionalFormatting sqref="K10">
    <cfRule type="expression" dxfId="32" priority="8">
      <formula>ISBLANK($L10)</formula>
    </cfRule>
  </conditionalFormatting>
  <conditionalFormatting sqref="I10">
    <cfRule type="expression" dxfId="31" priority="7">
      <formula>ISBLANK($L10)</formula>
    </cfRule>
  </conditionalFormatting>
  <conditionalFormatting sqref="J10">
    <cfRule type="expression" dxfId="30" priority="9">
      <formula>ISBLANK($L10)</formula>
    </cfRule>
  </conditionalFormatting>
  <conditionalFormatting sqref="J11">
    <cfRule type="expression" dxfId="29" priority="6">
      <formula>ISBLANK($L11)</formula>
    </cfRule>
  </conditionalFormatting>
  <conditionalFormatting sqref="J12">
    <cfRule type="expression" dxfId="28" priority="5">
      <formula>ISBLANK($L12)</formula>
    </cfRule>
  </conditionalFormatting>
  <conditionalFormatting sqref="J13">
    <cfRule type="expression" dxfId="27" priority="4">
      <formula>ISBLANK($L13)</formula>
    </cfRule>
  </conditionalFormatting>
  <conditionalFormatting sqref="I13">
    <cfRule type="expression" dxfId="26" priority="3">
      <formula>ISBLANK($L13)</formula>
    </cfRule>
  </conditionalFormatting>
  <conditionalFormatting sqref="D7">
    <cfRule type="expression" dxfId="25" priority="2">
      <formula>ISBLANK($L7)</formula>
    </cfRule>
  </conditionalFormatting>
  <conditionalFormatting sqref="N8:N13">
    <cfRule type="expression" dxfId="24" priority="1">
      <formula>ISBLANK($L8)</formula>
    </cfRule>
  </conditionalFormatting>
  <dataValidations count="1">
    <dataValidation type="list" allowBlank="1" showErrorMessage="1" sqref="T7:T13 P7:P13" xr:uid="{00000000-0002-0000-0300-000000000000}">
      <formula1>"OK,NG,NT"</formula1>
    </dataValidation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2"/>
  <sheetViews>
    <sheetView topLeftCell="E1" zoomScaleNormal="100" workbookViewId="0">
      <selection activeCell="M8" sqref="M8"/>
    </sheetView>
  </sheetViews>
  <sheetFormatPr defaultColWidth="14.42578125" defaultRowHeight="15" customHeight="1"/>
  <cols>
    <col min="1" max="1" width="3" style="10" customWidth="1"/>
    <col min="2" max="2" width="11.28515625" style="10" customWidth="1"/>
    <col min="3" max="3" width="3" style="10" customWidth="1"/>
    <col min="4" max="4" width="21.7109375" style="10" customWidth="1"/>
    <col min="5" max="5" width="3" style="10" customWidth="1"/>
    <col min="6" max="6" width="26.42578125" style="10" customWidth="1"/>
    <col min="7" max="7" width="3" style="10" customWidth="1"/>
    <col min="8" max="8" width="35.7109375" style="10" customWidth="1"/>
    <col min="9" max="9" width="41.85546875" style="10" bestFit="1" customWidth="1"/>
    <col min="10" max="10" width="40.7109375" style="10" customWidth="1"/>
    <col min="11" max="11" width="38.7109375" style="10" customWidth="1"/>
    <col min="12" max="12" width="10.140625" style="10" bestFit="1" customWidth="1"/>
    <col min="13" max="13" width="24" style="10" bestFit="1" customWidth="1"/>
    <col min="14" max="14" width="11" style="10" customWidth="1"/>
    <col min="15" max="16" width="12.85546875" style="10" customWidth="1"/>
    <col min="17" max="17" width="16.42578125" style="10" customWidth="1"/>
    <col min="18" max="20" width="11" style="10" customWidth="1"/>
    <col min="21" max="21" width="14.42578125" style="10" customWidth="1"/>
    <col min="22" max="22" width="53.140625" style="10" customWidth="1"/>
    <col min="23" max="26" width="8.140625" style="10" customWidth="1"/>
    <col min="27" max="16384" width="14.425781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COUNTIF(L7:L10,"○")</f>
        <v>4</v>
      </c>
      <c r="O1" s="6" t="s">
        <v>1</v>
      </c>
      <c r="P1" s="8">
        <f>COUNTIF(P$10:P$10,O1)</f>
        <v>0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4</v>
      </c>
      <c r="O2" s="13" t="s">
        <v>3</v>
      </c>
      <c r="P2" s="15">
        <f>COUNTIF(P$10:P$10,O2)</f>
        <v>0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</v>
      </c>
      <c r="O3" s="16" t="s">
        <v>5</v>
      </c>
      <c r="P3" s="18">
        <f>COUNTIF(P$10:P$10,O3)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39" t="s">
        <v>6</v>
      </c>
      <c r="B5" s="19" t="s">
        <v>7</v>
      </c>
      <c r="C5" s="140" t="s">
        <v>8</v>
      </c>
      <c r="D5" s="134"/>
      <c r="E5" s="134"/>
      <c r="F5" s="134"/>
      <c r="G5" s="134"/>
      <c r="H5" s="135"/>
      <c r="I5" s="137" t="s">
        <v>9</v>
      </c>
      <c r="J5" s="137" t="s">
        <v>10</v>
      </c>
      <c r="K5" s="137" t="s">
        <v>11</v>
      </c>
      <c r="L5" s="137" t="s">
        <v>12</v>
      </c>
      <c r="M5" s="137" t="s">
        <v>13</v>
      </c>
      <c r="N5" s="137" t="s">
        <v>14</v>
      </c>
      <c r="O5" s="139" t="s">
        <v>15</v>
      </c>
      <c r="P5" s="137" t="s">
        <v>16</v>
      </c>
      <c r="Q5" s="137" t="s">
        <v>17</v>
      </c>
      <c r="R5" s="137" t="s">
        <v>18</v>
      </c>
      <c r="S5" s="137" t="s">
        <v>19</v>
      </c>
      <c r="T5" s="137" t="s">
        <v>20</v>
      </c>
      <c r="U5" s="139" t="s">
        <v>21</v>
      </c>
      <c r="V5" s="137" t="s">
        <v>22</v>
      </c>
      <c r="W5" s="20"/>
      <c r="X5" s="20"/>
      <c r="Y5" s="20"/>
      <c r="Z5" s="20"/>
    </row>
    <row r="6" spans="1:26">
      <c r="A6" s="138"/>
      <c r="B6" s="19"/>
      <c r="C6" s="140" t="s">
        <v>23</v>
      </c>
      <c r="D6" s="135"/>
      <c r="E6" s="140" t="s">
        <v>24</v>
      </c>
      <c r="F6" s="135"/>
      <c r="G6" s="140" t="s">
        <v>25</v>
      </c>
      <c r="H6" s="135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20"/>
      <c r="X6" s="20"/>
      <c r="Y6" s="20"/>
      <c r="Z6" s="20"/>
    </row>
    <row r="7" spans="1:26" ht="170.45" customHeight="1">
      <c r="A7" s="21" t="s">
        <v>26</v>
      </c>
      <c r="B7" s="22" t="str">
        <f>A7&amp;"-WL-"&amp;C7&amp;"-"&amp;E7&amp;"-"&amp;G7</f>
        <v>IT-WL-1-1-1</v>
      </c>
      <c r="C7" s="21">
        <v>1</v>
      </c>
      <c r="D7" s="23" t="s">
        <v>173</v>
      </c>
      <c r="E7" s="21">
        <v>1</v>
      </c>
      <c r="F7" s="23" t="s">
        <v>313</v>
      </c>
      <c r="G7" s="21">
        <v>1</v>
      </c>
      <c r="H7" s="23" t="s">
        <v>337</v>
      </c>
      <c r="I7" s="33" t="s">
        <v>316</v>
      </c>
      <c r="J7" s="47" t="s">
        <v>314</v>
      </c>
      <c r="K7" s="47" t="s">
        <v>336</v>
      </c>
      <c r="L7" s="25" t="s">
        <v>28</v>
      </c>
      <c r="M7" s="26"/>
      <c r="N7" s="26" t="s">
        <v>516</v>
      </c>
      <c r="O7" s="27"/>
      <c r="P7" s="26"/>
      <c r="Q7" s="22"/>
      <c r="R7" s="28"/>
      <c r="S7" s="27"/>
      <c r="T7" s="29"/>
      <c r="U7" s="27"/>
      <c r="V7" s="30"/>
      <c r="W7" s="9"/>
      <c r="X7" s="9"/>
      <c r="Y7" s="9"/>
      <c r="Z7" s="9"/>
    </row>
    <row r="8" spans="1:26" ht="315.60000000000002" customHeight="1">
      <c r="A8" s="21" t="s">
        <v>26</v>
      </c>
      <c r="B8" s="22" t="str">
        <f>A8&amp;"-WL-"&amp;C8&amp;"-"&amp;E8&amp;"-"&amp;G8</f>
        <v>IT-WL-1-2-1</v>
      </c>
      <c r="C8" s="21">
        <f>IF(D8="",IF(ISNUMBER(C5),C5,1),IF(ISNUMBER(C5),C5+1,1))</f>
        <v>1</v>
      </c>
      <c r="D8" s="23"/>
      <c r="E8" s="21">
        <v>2</v>
      </c>
      <c r="F8" s="23" t="s">
        <v>165</v>
      </c>
      <c r="G8" s="21">
        <f>IF(F8&lt;&gt;"",1,IF(H8="",IF(ISNUMBER(G5),G5,1),IF(ISNUMBER(G5),G5+1,1)))</f>
        <v>1</v>
      </c>
      <c r="H8" s="23" t="s">
        <v>334</v>
      </c>
      <c r="I8" s="33" t="s">
        <v>320</v>
      </c>
      <c r="J8" s="47" t="s">
        <v>333</v>
      </c>
      <c r="K8" s="47" t="s">
        <v>340</v>
      </c>
      <c r="L8" s="25" t="s">
        <v>28</v>
      </c>
      <c r="M8" s="26"/>
      <c r="N8" s="26" t="s">
        <v>516</v>
      </c>
      <c r="O8" s="27"/>
      <c r="P8" s="26"/>
      <c r="Q8" s="22"/>
      <c r="R8" s="28"/>
      <c r="S8" s="27"/>
      <c r="T8" s="29"/>
      <c r="U8" s="27"/>
      <c r="V8" s="30"/>
      <c r="W8" s="9"/>
      <c r="X8" s="9"/>
      <c r="Y8" s="9"/>
      <c r="Z8" s="9"/>
    </row>
    <row r="9" spans="1:26" ht="315.60000000000002" customHeight="1">
      <c r="A9" s="21" t="s">
        <v>26</v>
      </c>
      <c r="B9" s="22" t="str">
        <f>A9&amp;"-WL-"&amp;C9&amp;"-"&amp;E9&amp;"-"&amp;G9</f>
        <v>IT-WL-1-2-2</v>
      </c>
      <c r="C9" s="21">
        <f>IF(D9="",IF(ISNUMBER(C6),C6,1),IF(ISNUMBER(C6),C6+1,1))</f>
        <v>1</v>
      </c>
      <c r="D9" s="23"/>
      <c r="E9" s="21">
        <v>2</v>
      </c>
      <c r="F9" s="23"/>
      <c r="G9" s="21">
        <v>2</v>
      </c>
      <c r="H9" s="23" t="s">
        <v>335</v>
      </c>
      <c r="I9" s="33" t="s">
        <v>332</v>
      </c>
      <c r="J9" s="47" t="s">
        <v>338</v>
      </c>
      <c r="K9" s="47" t="s">
        <v>340</v>
      </c>
      <c r="L9" s="25" t="s">
        <v>28</v>
      </c>
      <c r="M9" s="26"/>
      <c r="N9" s="26" t="s">
        <v>516</v>
      </c>
      <c r="O9" s="27"/>
      <c r="P9" s="26"/>
      <c r="Q9" s="22"/>
      <c r="R9" s="28"/>
      <c r="S9" s="27"/>
      <c r="T9" s="29"/>
      <c r="U9" s="27"/>
      <c r="V9" s="30"/>
      <c r="W9" s="9"/>
      <c r="X9" s="9"/>
      <c r="Y9" s="9"/>
      <c r="Z9" s="9"/>
    </row>
    <row r="10" spans="1:26" ht="170.45" customHeight="1">
      <c r="A10" s="21" t="s">
        <v>26</v>
      </c>
      <c r="B10" s="22" t="str">
        <f>A10&amp;"-WL-"&amp;C10&amp;"-"&amp;E10&amp;"-"&amp;G10</f>
        <v>IT-WL-1-3-1</v>
      </c>
      <c r="C10" s="21">
        <v>1</v>
      </c>
      <c r="D10" s="23"/>
      <c r="E10" s="21">
        <v>3</v>
      </c>
      <c r="F10" s="23" t="s">
        <v>169</v>
      </c>
      <c r="G10" s="21">
        <v>1</v>
      </c>
      <c r="H10" s="23" t="s">
        <v>174</v>
      </c>
      <c r="I10" s="33" t="s">
        <v>330</v>
      </c>
      <c r="J10" s="47" t="s">
        <v>339</v>
      </c>
      <c r="K10" s="47" t="s">
        <v>331</v>
      </c>
      <c r="L10" s="25" t="s">
        <v>28</v>
      </c>
      <c r="M10" s="26"/>
      <c r="N10" s="26" t="s">
        <v>516</v>
      </c>
      <c r="O10" s="27"/>
      <c r="P10" s="26"/>
      <c r="Q10" s="22"/>
      <c r="R10" s="28"/>
      <c r="S10" s="27"/>
      <c r="T10" s="29"/>
      <c r="U10" s="27"/>
      <c r="V10" s="30"/>
      <c r="W10" s="9"/>
      <c r="X10" s="9"/>
      <c r="Y10" s="9"/>
      <c r="Z10" s="9"/>
    </row>
    <row r="11" spans="1:26" ht="13.15" customHeight="1">
      <c r="A11" s="1"/>
      <c r="B11" s="1"/>
      <c r="C11" s="1"/>
      <c r="D11" s="2"/>
      <c r="E11" s="1"/>
      <c r="F11" s="3"/>
      <c r="G11" s="1"/>
      <c r="H11" s="4"/>
      <c r="I11" s="4"/>
      <c r="J11" s="31"/>
      <c r="K11" s="4"/>
      <c r="L11" s="4"/>
      <c r="M11" s="9"/>
      <c r="N11" s="4"/>
      <c r="O11" s="9"/>
      <c r="P11" s="1"/>
      <c r="Q11" s="1"/>
      <c r="R11" s="1"/>
      <c r="S11" s="1"/>
      <c r="T11" s="1"/>
      <c r="U11" s="1"/>
      <c r="V11" s="1"/>
      <c r="W11" s="9"/>
      <c r="X11" s="9"/>
      <c r="Y11" s="9"/>
      <c r="Z11" s="9"/>
    </row>
    <row r="12" spans="1:26" ht="13.5" customHeight="1">
      <c r="A12" s="1"/>
      <c r="B12" s="1"/>
      <c r="C12" s="1"/>
      <c r="D12" s="2"/>
      <c r="E12" s="1"/>
      <c r="F12" s="3"/>
      <c r="G12" s="1"/>
      <c r="H12" s="4"/>
      <c r="I12" s="4"/>
      <c r="J12" s="31"/>
      <c r="K12" s="4"/>
      <c r="L12" s="4"/>
      <c r="M12" s="9"/>
      <c r="N12" s="4"/>
      <c r="O12" s="9"/>
      <c r="P12" s="1"/>
      <c r="Q12" s="1"/>
      <c r="R12" s="1"/>
      <c r="S12" s="1"/>
      <c r="T12" s="1"/>
      <c r="U12" s="1"/>
      <c r="V12" s="1"/>
      <c r="W12" s="9"/>
      <c r="X12" s="9"/>
      <c r="Y12" s="9"/>
      <c r="Z12" s="9"/>
    </row>
    <row r="13" spans="1:26" ht="13.5" customHeight="1">
      <c r="A13" s="1"/>
      <c r="B13" s="1"/>
      <c r="C13" s="1"/>
      <c r="D13" s="2"/>
      <c r="E13" s="1"/>
      <c r="F13" s="3"/>
      <c r="G13" s="1"/>
      <c r="H13" s="4"/>
      <c r="I13" s="4"/>
      <c r="J13" s="31"/>
      <c r="K13" s="4"/>
      <c r="L13" s="4"/>
      <c r="M13" s="9"/>
      <c r="N13" s="4"/>
      <c r="O13" s="9"/>
      <c r="P13" s="1"/>
      <c r="Q13" s="1"/>
      <c r="R13" s="1"/>
      <c r="S13" s="1"/>
      <c r="T13" s="1"/>
      <c r="U13" s="1"/>
      <c r="V13" s="1"/>
      <c r="W13" s="9"/>
      <c r="X13" s="9"/>
      <c r="Y13" s="9"/>
      <c r="Z13" s="9"/>
    </row>
    <row r="14" spans="1:26" ht="13.5" customHeight="1">
      <c r="A14" s="1"/>
      <c r="B14" s="1"/>
      <c r="C14" s="1"/>
      <c r="D14" s="2"/>
      <c r="E14" s="1"/>
      <c r="F14" s="3"/>
      <c r="G14" s="1"/>
      <c r="H14" s="4"/>
      <c r="I14" s="4"/>
      <c r="J14" s="31"/>
      <c r="K14" s="4"/>
      <c r="L14" s="4"/>
      <c r="M14" s="9"/>
      <c r="N14" s="4"/>
      <c r="O14" s="9"/>
      <c r="P14" s="1"/>
      <c r="Q14" s="1"/>
      <c r="R14" s="1"/>
      <c r="S14" s="1"/>
      <c r="T14" s="1"/>
      <c r="U14" s="1"/>
      <c r="V14" s="1"/>
      <c r="W14" s="9"/>
      <c r="X14" s="9"/>
      <c r="Y14" s="9"/>
      <c r="Z14" s="9"/>
    </row>
    <row r="15" spans="1:26" ht="13.5" customHeight="1">
      <c r="A15" s="1"/>
      <c r="B15" s="1"/>
      <c r="C15" s="1"/>
      <c r="D15" s="2"/>
      <c r="E15" s="1"/>
      <c r="F15" s="3"/>
      <c r="G15" s="1"/>
      <c r="H15" s="4"/>
      <c r="I15" s="4"/>
      <c r="J15" s="31"/>
      <c r="K15" s="4"/>
      <c r="L15" s="4"/>
      <c r="M15" s="9"/>
      <c r="N15" s="4"/>
      <c r="O15" s="9"/>
      <c r="P15" s="1"/>
      <c r="Q15" s="1"/>
      <c r="R15" s="1"/>
      <c r="S15" s="1"/>
      <c r="T15" s="1"/>
      <c r="U15" s="1"/>
      <c r="V15" s="1"/>
      <c r="W15" s="9"/>
      <c r="X15" s="9"/>
      <c r="Y15" s="9"/>
      <c r="Z15" s="9"/>
    </row>
    <row r="16" spans="1:26" ht="13.5" customHeight="1">
      <c r="A16" s="1"/>
      <c r="B16" s="1"/>
      <c r="C16" s="1"/>
      <c r="D16" s="2"/>
      <c r="E16" s="1"/>
      <c r="F16" s="3"/>
      <c r="G16" s="1"/>
      <c r="H16" s="4"/>
      <c r="I16" s="4"/>
      <c r="J16" s="31"/>
      <c r="K16" s="4"/>
      <c r="L16" s="4"/>
      <c r="M16" s="9"/>
      <c r="N16" s="4"/>
      <c r="O16" s="9"/>
      <c r="P16" s="1"/>
      <c r="Q16" s="1"/>
      <c r="R16" s="1"/>
      <c r="S16" s="1"/>
      <c r="T16" s="1"/>
      <c r="U16" s="1"/>
      <c r="V16" s="1"/>
      <c r="W16" s="9"/>
      <c r="X16" s="9"/>
      <c r="Y16" s="9"/>
      <c r="Z16" s="9"/>
    </row>
    <row r="17" spans="1:26" ht="13.5" customHeight="1">
      <c r="A17" s="1"/>
      <c r="B17" s="1"/>
      <c r="C17" s="1"/>
      <c r="D17" s="2"/>
      <c r="E17" s="1"/>
      <c r="F17" s="3"/>
      <c r="G17" s="1"/>
      <c r="H17" s="4"/>
      <c r="I17" s="4"/>
      <c r="J17" s="31"/>
      <c r="K17" s="4"/>
      <c r="L17" s="4"/>
      <c r="M17" s="9"/>
      <c r="N17" s="4"/>
      <c r="O17" s="9"/>
      <c r="P17" s="1"/>
      <c r="Q17" s="1"/>
      <c r="R17" s="1"/>
      <c r="S17" s="1"/>
      <c r="T17" s="1"/>
      <c r="U17" s="1"/>
      <c r="V17" s="1"/>
      <c r="W17" s="9"/>
      <c r="X17" s="9"/>
      <c r="Y17" s="9"/>
      <c r="Z17" s="9"/>
    </row>
    <row r="18" spans="1:26" ht="13.5" customHeight="1">
      <c r="A18" s="1"/>
      <c r="B18" s="1"/>
      <c r="C18" s="1"/>
      <c r="D18" s="2"/>
      <c r="E18" s="1"/>
      <c r="F18" s="3"/>
      <c r="G18" s="1"/>
      <c r="H18" s="4"/>
      <c r="I18" s="4"/>
      <c r="J18" s="31"/>
      <c r="K18" s="4"/>
      <c r="L18" s="4"/>
      <c r="M18" s="9"/>
      <c r="N18" s="4"/>
      <c r="O18" s="9"/>
      <c r="P18" s="1"/>
      <c r="Q18" s="1"/>
      <c r="R18" s="1"/>
      <c r="S18" s="1"/>
      <c r="T18" s="1"/>
      <c r="U18" s="1"/>
      <c r="V18" s="1"/>
      <c r="W18" s="9"/>
      <c r="X18" s="9"/>
      <c r="Y18" s="9"/>
      <c r="Z18" s="9"/>
    </row>
    <row r="19" spans="1:26" ht="13.5" customHeight="1">
      <c r="A19" s="1"/>
      <c r="B19" s="1"/>
      <c r="C19" s="1"/>
      <c r="D19" s="2"/>
      <c r="E19" s="1"/>
      <c r="F19" s="3"/>
      <c r="G19" s="1"/>
      <c r="H19" s="4"/>
      <c r="I19" s="4"/>
      <c r="J19" s="31"/>
      <c r="K19" s="4"/>
      <c r="L19" s="4"/>
      <c r="M19" s="9"/>
      <c r="N19" s="4"/>
      <c r="O19" s="9"/>
      <c r="P19" s="1"/>
      <c r="Q19" s="1"/>
      <c r="R19" s="1"/>
      <c r="S19" s="1"/>
      <c r="T19" s="1"/>
      <c r="U19" s="1"/>
      <c r="V19" s="1"/>
      <c r="W19" s="9"/>
      <c r="X19" s="9"/>
      <c r="Y19" s="9"/>
      <c r="Z19" s="9"/>
    </row>
    <row r="20" spans="1:26" ht="13.5" customHeight="1">
      <c r="A20" s="1"/>
      <c r="B20" s="1"/>
      <c r="C20" s="1"/>
      <c r="D20" s="2"/>
      <c r="E20" s="1"/>
      <c r="F20" s="3"/>
      <c r="G20" s="1"/>
      <c r="H20" s="4"/>
      <c r="I20" s="4"/>
      <c r="J20" s="31"/>
      <c r="K20" s="4"/>
      <c r="L20" s="4"/>
      <c r="M20" s="9"/>
      <c r="N20" s="4"/>
      <c r="O20" s="9"/>
      <c r="P20" s="1"/>
      <c r="Q20" s="1"/>
      <c r="R20" s="1"/>
      <c r="S20" s="1"/>
      <c r="T20" s="1"/>
      <c r="U20" s="1"/>
      <c r="V20" s="1"/>
      <c r="W20" s="9"/>
      <c r="X20" s="9"/>
      <c r="Y20" s="9"/>
      <c r="Z20" s="9"/>
    </row>
    <row r="21" spans="1:26" ht="13.5" customHeight="1">
      <c r="A21" s="1"/>
      <c r="B21" s="1"/>
      <c r="C21" s="1"/>
      <c r="D21" s="2"/>
      <c r="E21" s="1"/>
      <c r="F21" s="3"/>
      <c r="G21" s="1"/>
      <c r="H21" s="4"/>
      <c r="I21" s="4"/>
      <c r="J21" s="31"/>
      <c r="K21" s="4"/>
      <c r="L21" s="4"/>
      <c r="M21" s="9"/>
      <c r="N21" s="4"/>
      <c r="O21" s="9"/>
      <c r="P21" s="1"/>
      <c r="Q21" s="1"/>
      <c r="R21" s="1"/>
      <c r="S21" s="1"/>
      <c r="T21" s="1"/>
      <c r="U21" s="1"/>
      <c r="V21" s="1"/>
      <c r="W21" s="9"/>
      <c r="X21" s="9"/>
      <c r="Y21" s="9"/>
      <c r="Z21" s="9"/>
    </row>
    <row r="22" spans="1:26" ht="13.5" customHeight="1">
      <c r="A22" s="1"/>
      <c r="B22" s="1"/>
      <c r="C22" s="1"/>
      <c r="D22" s="2"/>
      <c r="E22" s="1"/>
      <c r="F22" s="3"/>
      <c r="G22" s="1"/>
      <c r="H22" s="4"/>
      <c r="I22" s="4"/>
      <c r="J22" s="31"/>
      <c r="K22" s="4"/>
      <c r="L22" s="4"/>
      <c r="M22" s="9"/>
      <c r="N22" s="4"/>
      <c r="O22" s="9"/>
      <c r="P22" s="1"/>
      <c r="Q22" s="1"/>
      <c r="R22" s="1"/>
      <c r="S22" s="1"/>
      <c r="T22" s="1"/>
      <c r="U22" s="1"/>
      <c r="V22" s="1"/>
      <c r="W22" s="9"/>
      <c r="X22" s="9"/>
      <c r="Y22" s="9"/>
      <c r="Z22" s="9"/>
    </row>
    <row r="23" spans="1:26" ht="13.5" customHeight="1">
      <c r="A23" s="1"/>
      <c r="B23" s="1"/>
      <c r="C23" s="1"/>
      <c r="D23" s="2"/>
      <c r="E23" s="1"/>
      <c r="F23" s="3"/>
      <c r="G23" s="1"/>
      <c r="H23" s="4"/>
      <c r="I23" s="4"/>
      <c r="J23" s="31"/>
      <c r="K23" s="4"/>
      <c r="L23" s="4"/>
      <c r="M23" s="9"/>
      <c r="N23" s="4"/>
      <c r="O23" s="9"/>
      <c r="P23" s="1"/>
      <c r="Q23" s="1"/>
      <c r="R23" s="1"/>
      <c r="S23" s="1"/>
      <c r="T23" s="1"/>
      <c r="U23" s="1"/>
      <c r="V23" s="1"/>
      <c r="W23" s="9"/>
      <c r="X23" s="9"/>
      <c r="Y23" s="9"/>
      <c r="Z23" s="9"/>
    </row>
    <row r="24" spans="1:26" ht="13.5" customHeight="1">
      <c r="A24" s="1"/>
      <c r="B24" s="1"/>
      <c r="C24" s="1"/>
      <c r="D24" s="2"/>
      <c r="E24" s="1"/>
      <c r="F24" s="3"/>
      <c r="G24" s="1"/>
      <c r="H24" s="4"/>
      <c r="I24" s="4"/>
      <c r="J24" s="31"/>
      <c r="K24" s="4"/>
      <c r="L24" s="4"/>
      <c r="M24" s="9"/>
      <c r="N24" s="4"/>
      <c r="O24" s="9"/>
      <c r="P24" s="1"/>
      <c r="Q24" s="1"/>
      <c r="R24" s="1"/>
      <c r="S24" s="1"/>
      <c r="T24" s="1"/>
      <c r="U24" s="1"/>
      <c r="V24" s="1"/>
      <c r="W24" s="9"/>
      <c r="X24" s="9"/>
      <c r="Y24" s="9"/>
      <c r="Z24" s="9"/>
    </row>
    <row r="25" spans="1:26" ht="13.5" customHeight="1">
      <c r="A25" s="1"/>
      <c r="B25" s="1"/>
      <c r="C25" s="1"/>
      <c r="D25" s="2"/>
      <c r="E25" s="1"/>
      <c r="F25" s="3"/>
      <c r="G25" s="1"/>
      <c r="H25" s="4"/>
      <c r="I25" s="4"/>
      <c r="J25" s="31"/>
      <c r="K25" s="4"/>
      <c r="L25" s="4"/>
      <c r="M25" s="9"/>
      <c r="N25" s="4"/>
      <c r="O25" s="9"/>
      <c r="P25" s="1"/>
      <c r="Q25" s="1"/>
      <c r="R25" s="1"/>
      <c r="S25" s="1"/>
      <c r="T25" s="1"/>
      <c r="U25" s="1"/>
      <c r="V25" s="1"/>
      <c r="W25" s="9"/>
      <c r="X25" s="9"/>
      <c r="Y25" s="9"/>
      <c r="Z25" s="9"/>
    </row>
    <row r="26" spans="1:26" ht="13.5" customHeight="1">
      <c r="A26" s="1"/>
      <c r="B26" s="1"/>
      <c r="C26" s="1"/>
      <c r="D26" s="2"/>
      <c r="E26" s="1"/>
      <c r="F26" s="3"/>
      <c r="G26" s="1"/>
      <c r="H26" s="4"/>
      <c r="I26" s="4"/>
      <c r="J26" s="31"/>
      <c r="K26" s="4"/>
      <c r="L26" s="4"/>
      <c r="M26" s="9"/>
      <c r="N26" s="4"/>
      <c r="O26" s="9"/>
      <c r="P26" s="1"/>
      <c r="Q26" s="1"/>
      <c r="R26" s="1"/>
      <c r="S26" s="1"/>
      <c r="T26" s="1"/>
      <c r="U26" s="1"/>
      <c r="V26" s="1"/>
      <c r="W26" s="9"/>
      <c r="X26" s="9"/>
      <c r="Y26" s="9"/>
      <c r="Z26" s="9"/>
    </row>
    <row r="27" spans="1:26" ht="13.5" customHeight="1">
      <c r="A27" s="1"/>
      <c r="B27" s="1"/>
      <c r="C27" s="1"/>
      <c r="D27" s="2"/>
      <c r="E27" s="1"/>
      <c r="F27" s="3"/>
      <c r="G27" s="1"/>
      <c r="H27" s="4"/>
      <c r="I27" s="4"/>
      <c r="J27" s="31"/>
      <c r="K27" s="4"/>
      <c r="L27" s="4"/>
      <c r="M27" s="9"/>
      <c r="N27" s="4"/>
      <c r="O27" s="9"/>
      <c r="P27" s="1"/>
      <c r="Q27" s="1"/>
      <c r="R27" s="1"/>
      <c r="S27" s="1"/>
      <c r="T27" s="1"/>
      <c r="U27" s="1"/>
      <c r="V27" s="1"/>
      <c r="W27" s="9"/>
      <c r="X27" s="9"/>
      <c r="Y27" s="9"/>
      <c r="Z27" s="9"/>
    </row>
    <row r="28" spans="1:26" ht="13.5" customHeight="1">
      <c r="A28" s="1"/>
      <c r="B28" s="1"/>
      <c r="C28" s="1"/>
      <c r="D28" s="2"/>
      <c r="E28" s="1"/>
      <c r="F28" s="3"/>
      <c r="G28" s="1"/>
      <c r="H28" s="4"/>
      <c r="I28" s="4"/>
      <c r="J28" s="31"/>
      <c r="K28" s="4"/>
      <c r="L28" s="4"/>
      <c r="M28" s="9"/>
      <c r="N28" s="4"/>
      <c r="O28" s="9"/>
      <c r="P28" s="1"/>
      <c r="Q28" s="1"/>
      <c r="R28" s="1"/>
      <c r="S28" s="1"/>
      <c r="T28" s="1"/>
      <c r="U28" s="1"/>
      <c r="V28" s="1"/>
      <c r="W28" s="9"/>
      <c r="X28" s="9"/>
      <c r="Y28" s="9"/>
      <c r="Z28" s="9"/>
    </row>
    <row r="29" spans="1:26" ht="13.5" customHeight="1">
      <c r="A29" s="1"/>
      <c r="B29" s="1"/>
      <c r="C29" s="1"/>
      <c r="D29" s="2"/>
      <c r="E29" s="1"/>
      <c r="F29" s="3"/>
      <c r="G29" s="1"/>
      <c r="H29" s="4"/>
      <c r="I29" s="4"/>
      <c r="J29" s="31"/>
      <c r="K29" s="4"/>
      <c r="L29" s="4"/>
      <c r="M29" s="9"/>
      <c r="N29" s="4"/>
      <c r="O29" s="9"/>
      <c r="P29" s="1"/>
      <c r="Q29" s="1"/>
      <c r="R29" s="1"/>
      <c r="S29" s="1"/>
      <c r="T29" s="1"/>
      <c r="U29" s="1"/>
      <c r="V29" s="1"/>
      <c r="W29" s="9"/>
      <c r="X29" s="9"/>
      <c r="Y29" s="9"/>
      <c r="Z29" s="9"/>
    </row>
    <row r="30" spans="1:26" ht="13.5" customHeight="1">
      <c r="A30" s="1"/>
      <c r="B30" s="1"/>
      <c r="C30" s="1"/>
      <c r="D30" s="2"/>
      <c r="E30" s="1"/>
      <c r="F30" s="3"/>
      <c r="G30" s="1"/>
      <c r="H30" s="4"/>
      <c r="I30" s="4"/>
      <c r="J30" s="31"/>
      <c r="K30" s="4"/>
      <c r="L30" s="4"/>
      <c r="M30" s="9"/>
      <c r="N30" s="4"/>
      <c r="O30" s="9"/>
      <c r="P30" s="1"/>
      <c r="Q30" s="1"/>
      <c r="R30" s="1"/>
      <c r="S30" s="1"/>
      <c r="T30" s="1"/>
      <c r="U30" s="1"/>
      <c r="V30" s="1"/>
      <c r="W30" s="9"/>
      <c r="X30" s="9"/>
      <c r="Y30" s="9"/>
      <c r="Z30" s="9"/>
    </row>
    <row r="31" spans="1:26" ht="13.5" customHeight="1">
      <c r="A31" s="1"/>
      <c r="B31" s="1"/>
      <c r="C31" s="1"/>
      <c r="D31" s="2"/>
      <c r="E31" s="1"/>
      <c r="F31" s="3"/>
      <c r="G31" s="1"/>
      <c r="H31" s="4"/>
      <c r="I31" s="4"/>
      <c r="J31" s="31"/>
      <c r="K31" s="4"/>
      <c r="L31" s="4"/>
      <c r="M31" s="9"/>
      <c r="N31" s="4"/>
      <c r="O31" s="9"/>
      <c r="P31" s="1"/>
      <c r="Q31" s="1"/>
      <c r="R31" s="1"/>
      <c r="S31" s="1"/>
      <c r="T31" s="1"/>
      <c r="U31" s="1"/>
      <c r="V31" s="1"/>
      <c r="W31" s="9"/>
      <c r="X31" s="9"/>
      <c r="Y31" s="9"/>
      <c r="Z31" s="9"/>
    </row>
    <row r="32" spans="1:26" ht="13.5" customHeight="1">
      <c r="A32" s="1"/>
      <c r="B32" s="1"/>
      <c r="C32" s="1"/>
      <c r="D32" s="2"/>
      <c r="E32" s="1"/>
      <c r="F32" s="3"/>
      <c r="G32" s="1"/>
      <c r="H32" s="4"/>
      <c r="I32" s="4"/>
      <c r="J32" s="31"/>
      <c r="K32" s="4"/>
      <c r="L32" s="4"/>
      <c r="M32" s="9"/>
      <c r="N32" s="4"/>
      <c r="O32" s="9"/>
      <c r="P32" s="1"/>
      <c r="Q32" s="1"/>
      <c r="R32" s="1"/>
      <c r="S32" s="1"/>
      <c r="T32" s="1"/>
      <c r="U32" s="1"/>
      <c r="V32" s="1"/>
      <c r="W32" s="9"/>
      <c r="X32" s="9"/>
      <c r="Y32" s="9"/>
      <c r="Z32" s="9"/>
    </row>
    <row r="33" spans="1:26" ht="13.5" customHeight="1">
      <c r="A33" s="1"/>
      <c r="B33" s="1"/>
      <c r="C33" s="1"/>
      <c r="D33" s="2"/>
      <c r="E33" s="1"/>
      <c r="F33" s="3"/>
      <c r="G33" s="1"/>
      <c r="H33" s="4"/>
      <c r="I33" s="4"/>
      <c r="J33" s="31"/>
      <c r="K33" s="4"/>
      <c r="L33" s="4"/>
      <c r="M33" s="9"/>
      <c r="N33" s="4"/>
      <c r="O33" s="9"/>
      <c r="P33" s="1"/>
      <c r="Q33" s="1"/>
      <c r="R33" s="1"/>
      <c r="S33" s="1"/>
      <c r="T33" s="1"/>
      <c r="U33" s="1"/>
      <c r="V33" s="1"/>
      <c r="W33" s="9"/>
      <c r="X33" s="9"/>
      <c r="Y33" s="9"/>
      <c r="Z33" s="9"/>
    </row>
    <row r="34" spans="1:26" ht="13.5" customHeight="1">
      <c r="A34" s="1"/>
      <c r="B34" s="1"/>
      <c r="C34" s="1"/>
      <c r="D34" s="2"/>
      <c r="E34" s="1"/>
      <c r="F34" s="3"/>
      <c r="G34" s="1"/>
      <c r="H34" s="4"/>
      <c r="I34" s="4"/>
      <c r="J34" s="31"/>
      <c r="K34" s="4"/>
      <c r="L34" s="4"/>
      <c r="M34" s="9"/>
      <c r="N34" s="4"/>
      <c r="O34" s="9"/>
      <c r="P34" s="1"/>
      <c r="Q34" s="1"/>
      <c r="R34" s="1"/>
      <c r="S34" s="1"/>
      <c r="T34" s="1"/>
      <c r="U34" s="1"/>
      <c r="V34" s="1"/>
      <c r="W34" s="9"/>
      <c r="X34" s="9"/>
      <c r="Y34" s="9"/>
      <c r="Z34" s="9"/>
    </row>
    <row r="35" spans="1:26" ht="13.5" customHeight="1">
      <c r="A35" s="1"/>
      <c r="B35" s="1"/>
      <c r="C35" s="1"/>
      <c r="D35" s="2"/>
      <c r="E35" s="1"/>
      <c r="F35" s="3"/>
      <c r="G35" s="1"/>
      <c r="H35" s="4"/>
      <c r="I35" s="4"/>
      <c r="J35" s="31"/>
      <c r="K35" s="4"/>
      <c r="L35" s="4"/>
      <c r="M35" s="9"/>
      <c r="N35" s="4"/>
      <c r="O35" s="9"/>
      <c r="P35" s="1"/>
      <c r="Q35" s="1"/>
      <c r="R35" s="1"/>
      <c r="S35" s="1"/>
      <c r="T35" s="1"/>
      <c r="U35" s="1"/>
      <c r="V35" s="1"/>
      <c r="W35" s="9"/>
      <c r="X35" s="9"/>
      <c r="Y35" s="9"/>
      <c r="Z35" s="9"/>
    </row>
    <row r="36" spans="1:26" ht="13.5" customHeight="1">
      <c r="A36" s="1"/>
      <c r="B36" s="1"/>
      <c r="C36" s="1"/>
      <c r="D36" s="2"/>
      <c r="E36" s="1"/>
      <c r="F36" s="3"/>
      <c r="G36" s="1"/>
      <c r="H36" s="4"/>
      <c r="I36" s="4"/>
      <c r="J36" s="31"/>
      <c r="K36" s="4"/>
      <c r="L36" s="4"/>
      <c r="M36" s="9"/>
      <c r="N36" s="4"/>
      <c r="O36" s="9"/>
      <c r="P36" s="1"/>
      <c r="Q36" s="1"/>
      <c r="R36" s="1"/>
      <c r="S36" s="1"/>
      <c r="T36" s="1"/>
      <c r="U36" s="1"/>
      <c r="V36" s="1"/>
      <c r="W36" s="9"/>
      <c r="X36" s="9"/>
      <c r="Y36" s="9"/>
      <c r="Z36" s="9"/>
    </row>
    <row r="37" spans="1:26" ht="13.5" customHeight="1">
      <c r="A37" s="1"/>
      <c r="B37" s="1"/>
      <c r="C37" s="1"/>
      <c r="D37" s="2"/>
      <c r="E37" s="1"/>
      <c r="F37" s="3"/>
      <c r="G37" s="1"/>
      <c r="H37" s="4"/>
      <c r="I37" s="4"/>
      <c r="J37" s="31"/>
      <c r="K37" s="4"/>
      <c r="L37" s="4"/>
      <c r="M37" s="9"/>
      <c r="N37" s="4"/>
      <c r="O37" s="9"/>
      <c r="P37" s="1"/>
      <c r="Q37" s="1"/>
      <c r="R37" s="1"/>
      <c r="S37" s="1"/>
      <c r="T37" s="1"/>
      <c r="U37" s="1"/>
      <c r="V37" s="1"/>
      <c r="W37" s="9"/>
      <c r="X37" s="9"/>
      <c r="Y37" s="9"/>
      <c r="Z37" s="9"/>
    </row>
    <row r="38" spans="1:26" ht="13.5" customHeight="1">
      <c r="A38" s="1"/>
      <c r="B38" s="1"/>
      <c r="C38" s="1"/>
      <c r="D38" s="2"/>
      <c r="E38" s="1"/>
      <c r="F38" s="3"/>
      <c r="G38" s="1"/>
      <c r="H38" s="4"/>
      <c r="I38" s="4"/>
      <c r="J38" s="31"/>
      <c r="K38" s="4"/>
      <c r="L38" s="4"/>
      <c r="M38" s="9"/>
      <c r="N38" s="4"/>
      <c r="O38" s="9"/>
      <c r="P38" s="1"/>
      <c r="Q38" s="1"/>
      <c r="R38" s="1"/>
      <c r="S38" s="1"/>
      <c r="T38" s="1"/>
      <c r="U38" s="1"/>
      <c r="V38" s="1"/>
      <c r="W38" s="9"/>
      <c r="X38" s="9"/>
      <c r="Y38" s="9"/>
      <c r="Z38" s="9"/>
    </row>
    <row r="39" spans="1:26" ht="13.5" customHeight="1">
      <c r="A39" s="1"/>
      <c r="B39" s="1"/>
      <c r="C39" s="1"/>
      <c r="D39" s="2"/>
      <c r="E39" s="1"/>
      <c r="F39" s="3"/>
      <c r="G39" s="1"/>
      <c r="H39" s="4"/>
      <c r="I39" s="4"/>
      <c r="J39" s="31"/>
      <c r="K39" s="4"/>
      <c r="L39" s="4"/>
      <c r="M39" s="9"/>
      <c r="N39" s="4"/>
      <c r="O39" s="9"/>
      <c r="P39" s="1"/>
      <c r="Q39" s="1"/>
      <c r="R39" s="1"/>
      <c r="S39" s="1"/>
      <c r="T39" s="1"/>
      <c r="U39" s="1"/>
      <c r="V39" s="1"/>
      <c r="W39" s="9"/>
      <c r="X39" s="9"/>
      <c r="Y39" s="9"/>
      <c r="Z39" s="9"/>
    </row>
    <row r="40" spans="1:26" ht="13.5" customHeight="1">
      <c r="A40" s="1"/>
      <c r="B40" s="1"/>
      <c r="C40" s="1"/>
      <c r="D40" s="2"/>
      <c r="E40" s="1"/>
      <c r="F40" s="3"/>
      <c r="G40" s="1"/>
      <c r="H40" s="4"/>
      <c r="I40" s="4"/>
      <c r="J40" s="31"/>
      <c r="K40" s="4"/>
      <c r="L40" s="4"/>
      <c r="M40" s="9"/>
      <c r="N40" s="4"/>
      <c r="O40" s="9"/>
      <c r="P40" s="1"/>
      <c r="Q40" s="1"/>
      <c r="R40" s="1"/>
      <c r="S40" s="1"/>
      <c r="T40" s="1"/>
      <c r="U40" s="1"/>
      <c r="V40" s="1"/>
      <c r="W40" s="9"/>
      <c r="X40" s="9"/>
      <c r="Y40" s="9"/>
      <c r="Z40" s="9"/>
    </row>
    <row r="41" spans="1:26" ht="13.5" customHeight="1">
      <c r="A41" s="1"/>
      <c r="B41" s="1"/>
      <c r="C41" s="1"/>
      <c r="D41" s="2"/>
      <c r="E41" s="1"/>
      <c r="F41" s="3"/>
      <c r="G41" s="1"/>
      <c r="H41" s="4"/>
      <c r="I41" s="4"/>
      <c r="J41" s="31"/>
      <c r="K41" s="4"/>
      <c r="L41" s="4"/>
      <c r="M41" s="9"/>
      <c r="N41" s="4"/>
      <c r="O41" s="9"/>
      <c r="P41" s="1"/>
      <c r="Q41" s="1"/>
      <c r="R41" s="1"/>
      <c r="S41" s="1"/>
      <c r="T41" s="1"/>
      <c r="U41" s="1"/>
      <c r="V41" s="1"/>
      <c r="W41" s="9"/>
      <c r="X41" s="9"/>
      <c r="Y41" s="9"/>
      <c r="Z41" s="9"/>
    </row>
    <row r="42" spans="1:26" ht="13.5" customHeight="1">
      <c r="A42" s="1"/>
      <c r="B42" s="1"/>
      <c r="C42" s="1"/>
      <c r="D42" s="2"/>
      <c r="E42" s="1"/>
      <c r="F42" s="3"/>
      <c r="G42" s="1"/>
      <c r="H42" s="4"/>
      <c r="I42" s="4"/>
      <c r="J42" s="31"/>
      <c r="K42" s="4"/>
      <c r="L42" s="4"/>
      <c r="M42" s="9"/>
      <c r="N42" s="4"/>
      <c r="O42" s="9"/>
      <c r="P42" s="1"/>
      <c r="Q42" s="1"/>
      <c r="R42" s="1"/>
      <c r="S42" s="1"/>
      <c r="T42" s="1"/>
      <c r="U42" s="1"/>
      <c r="V42" s="1"/>
      <c r="W42" s="9"/>
      <c r="X42" s="9"/>
      <c r="Y42" s="9"/>
      <c r="Z42" s="9"/>
    </row>
    <row r="43" spans="1:26" ht="13.5" customHeight="1">
      <c r="A43" s="1"/>
      <c r="B43" s="1"/>
      <c r="C43" s="1"/>
      <c r="D43" s="2"/>
      <c r="E43" s="1"/>
      <c r="F43" s="3"/>
      <c r="G43" s="1"/>
      <c r="H43" s="4"/>
      <c r="I43" s="4"/>
      <c r="J43" s="31"/>
      <c r="K43" s="4"/>
      <c r="L43" s="4"/>
      <c r="M43" s="9"/>
      <c r="N43" s="4"/>
      <c r="O43" s="9"/>
      <c r="P43" s="1"/>
      <c r="Q43" s="1"/>
      <c r="R43" s="1"/>
      <c r="S43" s="1"/>
      <c r="T43" s="1"/>
      <c r="U43" s="1"/>
      <c r="V43" s="1"/>
      <c r="W43" s="9"/>
      <c r="X43" s="9"/>
      <c r="Y43" s="9"/>
      <c r="Z43" s="9"/>
    </row>
    <row r="44" spans="1:26" ht="13.5" customHeight="1">
      <c r="A44" s="1"/>
      <c r="B44" s="1"/>
      <c r="C44" s="1"/>
      <c r="D44" s="2"/>
      <c r="E44" s="1"/>
      <c r="F44" s="3"/>
      <c r="G44" s="1"/>
      <c r="H44" s="4"/>
      <c r="I44" s="4"/>
      <c r="J44" s="31"/>
      <c r="K44" s="4"/>
      <c r="L44" s="4"/>
      <c r="M44" s="9"/>
      <c r="N44" s="4"/>
      <c r="O44" s="9"/>
      <c r="P44" s="1"/>
      <c r="Q44" s="1"/>
      <c r="R44" s="1"/>
      <c r="S44" s="1"/>
      <c r="T44" s="1"/>
      <c r="U44" s="1"/>
      <c r="V44" s="1"/>
      <c r="W44" s="9"/>
      <c r="X44" s="9"/>
      <c r="Y44" s="9"/>
      <c r="Z44" s="9"/>
    </row>
    <row r="45" spans="1:26" ht="13.5" customHeight="1">
      <c r="A45" s="1"/>
      <c r="B45" s="1"/>
      <c r="C45" s="1"/>
      <c r="D45" s="2"/>
      <c r="E45" s="1"/>
      <c r="F45" s="3"/>
      <c r="G45" s="1"/>
      <c r="H45" s="4"/>
      <c r="I45" s="4"/>
      <c r="J45" s="31"/>
      <c r="K45" s="4"/>
      <c r="L45" s="4"/>
      <c r="M45" s="9"/>
      <c r="N45" s="4"/>
      <c r="O45" s="9"/>
      <c r="P45" s="1"/>
      <c r="Q45" s="1"/>
      <c r="R45" s="1"/>
      <c r="S45" s="1"/>
      <c r="T45" s="1"/>
      <c r="U45" s="1"/>
      <c r="V45" s="1"/>
      <c r="W45" s="9"/>
      <c r="X45" s="9"/>
      <c r="Y45" s="9"/>
      <c r="Z45" s="9"/>
    </row>
    <row r="46" spans="1:26" ht="13.5" customHeight="1">
      <c r="A46" s="1"/>
      <c r="B46" s="1"/>
      <c r="C46" s="1"/>
      <c r="D46" s="2"/>
      <c r="E46" s="1"/>
      <c r="F46" s="3"/>
      <c r="G46" s="1"/>
      <c r="H46" s="4"/>
      <c r="I46" s="4"/>
      <c r="J46" s="31"/>
      <c r="K46" s="4"/>
      <c r="L46" s="4"/>
      <c r="M46" s="9"/>
      <c r="N46" s="4"/>
      <c r="O46" s="9"/>
      <c r="P46" s="1"/>
      <c r="Q46" s="1"/>
      <c r="R46" s="1"/>
      <c r="S46" s="1"/>
      <c r="T46" s="1"/>
      <c r="U46" s="1"/>
      <c r="V46" s="1"/>
      <c r="W46" s="9"/>
      <c r="X46" s="9"/>
      <c r="Y46" s="9"/>
      <c r="Z46" s="9"/>
    </row>
    <row r="47" spans="1:26" ht="13.5" customHeight="1">
      <c r="A47" s="1"/>
      <c r="B47" s="1"/>
      <c r="C47" s="1"/>
      <c r="D47" s="2"/>
      <c r="E47" s="1"/>
      <c r="F47" s="3"/>
      <c r="G47" s="1"/>
      <c r="H47" s="4"/>
      <c r="I47" s="4"/>
      <c r="J47" s="31"/>
      <c r="K47" s="4"/>
      <c r="L47" s="4"/>
      <c r="M47" s="9"/>
      <c r="N47" s="4"/>
      <c r="O47" s="9"/>
      <c r="P47" s="1"/>
      <c r="Q47" s="1"/>
      <c r="R47" s="1"/>
      <c r="S47" s="1"/>
      <c r="T47" s="1"/>
      <c r="U47" s="1"/>
      <c r="V47" s="1"/>
      <c r="W47" s="9"/>
      <c r="X47" s="9"/>
      <c r="Y47" s="9"/>
      <c r="Z47" s="9"/>
    </row>
    <row r="48" spans="1:26" ht="13.5" customHeight="1">
      <c r="A48" s="1"/>
      <c r="B48" s="1"/>
      <c r="C48" s="1"/>
      <c r="D48" s="2"/>
      <c r="E48" s="1"/>
      <c r="F48" s="3"/>
      <c r="G48" s="1"/>
      <c r="H48" s="4"/>
      <c r="I48" s="4"/>
      <c r="J48" s="31"/>
      <c r="K48" s="4"/>
      <c r="L48" s="4"/>
      <c r="M48" s="9"/>
      <c r="N48" s="4"/>
      <c r="O48" s="9"/>
      <c r="P48" s="1"/>
      <c r="Q48" s="1"/>
      <c r="R48" s="1"/>
      <c r="S48" s="1"/>
      <c r="T48" s="1"/>
      <c r="U48" s="1"/>
      <c r="V48" s="1"/>
      <c r="W48" s="9"/>
      <c r="X48" s="9"/>
      <c r="Y48" s="9"/>
      <c r="Z48" s="9"/>
    </row>
    <row r="49" spans="1:26" ht="13.5" customHeight="1">
      <c r="A49" s="1"/>
      <c r="B49" s="1"/>
      <c r="C49" s="1"/>
      <c r="D49" s="2"/>
      <c r="E49" s="1"/>
      <c r="F49" s="3"/>
      <c r="G49" s="1"/>
      <c r="H49" s="4"/>
      <c r="I49" s="4"/>
      <c r="J49" s="31"/>
      <c r="K49" s="4"/>
      <c r="L49" s="4"/>
      <c r="M49" s="9"/>
      <c r="N49" s="4"/>
      <c r="O49" s="9"/>
      <c r="P49" s="1"/>
      <c r="Q49" s="1"/>
      <c r="R49" s="1"/>
      <c r="S49" s="1"/>
      <c r="T49" s="1"/>
      <c r="U49" s="1"/>
      <c r="V49" s="1"/>
      <c r="W49" s="9"/>
      <c r="X49" s="9"/>
      <c r="Y49" s="9"/>
      <c r="Z49" s="9"/>
    </row>
    <row r="50" spans="1:26" ht="13.5" customHeight="1">
      <c r="A50" s="1"/>
      <c r="B50" s="1"/>
      <c r="C50" s="1"/>
      <c r="D50" s="2"/>
      <c r="E50" s="1"/>
      <c r="F50" s="3"/>
      <c r="G50" s="1"/>
      <c r="H50" s="4"/>
      <c r="I50" s="4"/>
      <c r="J50" s="31"/>
      <c r="K50" s="4"/>
      <c r="L50" s="4"/>
      <c r="M50" s="9"/>
      <c r="N50" s="4"/>
      <c r="O50" s="9"/>
      <c r="P50" s="1"/>
      <c r="Q50" s="1"/>
      <c r="R50" s="1"/>
      <c r="S50" s="1"/>
      <c r="T50" s="1"/>
      <c r="U50" s="1"/>
      <c r="V50" s="1"/>
      <c r="W50" s="9"/>
      <c r="X50" s="9"/>
      <c r="Y50" s="9"/>
      <c r="Z50" s="9"/>
    </row>
    <row r="51" spans="1:26" ht="13.5" customHeight="1">
      <c r="A51" s="1"/>
      <c r="B51" s="1"/>
      <c r="C51" s="1"/>
      <c r="D51" s="2"/>
      <c r="E51" s="1"/>
      <c r="F51" s="3"/>
      <c r="G51" s="1"/>
      <c r="H51" s="4"/>
      <c r="I51" s="4"/>
      <c r="J51" s="31"/>
      <c r="K51" s="4"/>
      <c r="L51" s="4"/>
      <c r="M51" s="9"/>
      <c r="N51" s="4"/>
      <c r="O51" s="9"/>
      <c r="P51" s="1"/>
      <c r="Q51" s="1"/>
      <c r="R51" s="1"/>
      <c r="S51" s="1"/>
      <c r="T51" s="1"/>
      <c r="U51" s="1"/>
      <c r="V51" s="1"/>
      <c r="W51" s="9"/>
      <c r="X51" s="9"/>
      <c r="Y51" s="9"/>
      <c r="Z51" s="9"/>
    </row>
    <row r="52" spans="1:26" ht="13.5" customHeight="1">
      <c r="A52" s="1"/>
      <c r="B52" s="1"/>
      <c r="C52" s="1"/>
      <c r="D52" s="2"/>
      <c r="E52" s="1"/>
      <c r="F52" s="3"/>
      <c r="G52" s="1"/>
      <c r="H52" s="4"/>
      <c r="I52" s="4"/>
      <c r="J52" s="31"/>
      <c r="K52" s="4"/>
      <c r="L52" s="4"/>
      <c r="M52" s="9"/>
      <c r="N52" s="4"/>
      <c r="O52" s="9"/>
      <c r="P52" s="1"/>
      <c r="Q52" s="1"/>
      <c r="R52" s="1"/>
      <c r="S52" s="1"/>
      <c r="T52" s="1"/>
      <c r="U52" s="1"/>
      <c r="V52" s="1"/>
      <c r="W52" s="9"/>
      <c r="X52" s="9"/>
      <c r="Y52" s="9"/>
      <c r="Z52" s="9"/>
    </row>
    <row r="53" spans="1:26" ht="13.5" customHeight="1">
      <c r="A53" s="1"/>
      <c r="B53" s="1"/>
      <c r="C53" s="1"/>
      <c r="D53" s="2"/>
      <c r="E53" s="1"/>
      <c r="F53" s="3"/>
      <c r="G53" s="1"/>
      <c r="H53" s="4"/>
      <c r="I53" s="4"/>
      <c r="J53" s="31"/>
      <c r="K53" s="4"/>
      <c r="L53" s="4"/>
      <c r="M53" s="9"/>
      <c r="N53" s="4"/>
      <c r="O53" s="9"/>
      <c r="P53" s="1"/>
      <c r="Q53" s="1"/>
      <c r="R53" s="1"/>
      <c r="S53" s="1"/>
      <c r="T53" s="1"/>
      <c r="U53" s="1"/>
      <c r="V53" s="1"/>
      <c r="W53" s="9"/>
      <c r="X53" s="9"/>
      <c r="Y53" s="9"/>
      <c r="Z53" s="9"/>
    </row>
    <row r="54" spans="1:26" ht="13.5" customHeight="1">
      <c r="A54" s="1"/>
      <c r="B54" s="1"/>
      <c r="C54" s="1"/>
      <c r="D54" s="2"/>
      <c r="E54" s="1"/>
      <c r="F54" s="3"/>
      <c r="G54" s="1"/>
      <c r="H54" s="4"/>
      <c r="I54" s="4"/>
      <c r="J54" s="31"/>
      <c r="K54" s="4"/>
      <c r="L54" s="4"/>
      <c r="M54" s="9"/>
      <c r="N54" s="4"/>
      <c r="O54" s="9"/>
      <c r="P54" s="1"/>
      <c r="Q54" s="1"/>
      <c r="R54" s="1"/>
      <c r="S54" s="1"/>
      <c r="T54" s="1"/>
      <c r="U54" s="1"/>
      <c r="V54" s="1"/>
      <c r="W54" s="9"/>
      <c r="X54" s="9"/>
      <c r="Y54" s="9"/>
      <c r="Z54" s="9"/>
    </row>
    <row r="55" spans="1:26" ht="13.5" customHeight="1">
      <c r="A55" s="1"/>
      <c r="B55" s="1"/>
      <c r="C55" s="1"/>
      <c r="D55" s="2"/>
      <c r="E55" s="1"/>
      <c r="F55" s="3"/>
      <c r="G55" s="1"/>
      <c r="H55" s="4"/>
      <c r="I55" s="4"/>
      <c r="J55" s="31"/>
      <c r="K55" s="4"/>
      <c r="L55" s="4"/>
      <c r="M55" s="9"/>
      <c r="N55" s="4"/>
      <c r="O55" s="9"/>
      <c r="P55" s="1"/>
      <c r="Q55" s="1"/>
      <c r="R55" s="1"/>
      <c r="S55" s="1"/>
      <c r="T55" s="1"/>
      <c r="U55" s="1"/>
      <c r="V55" s="1"/>
      <c r="W55" s="9"/>
      <c r="X55" s="9"/>
      <c r="Y55" s="9"/>
      <c r="Z55" s="9"/>
    </row>
    <row r="56" spans="1:26" ht="13.5" customHeight="1">
      <c r="A56" s="1"/>
      <c r="B56" s="1"/>
      <c r="C56" s="1"/>
      <c r="D56" s="2"/>
      <c r="E56" s="1"/>
      <c r="F56" s="3"/>
      <c r="G56" s="1"/>
      <c r="H56" s="4"/>
      <c r="I56" s="4"/>
      <c r="J56" s="31"/>
      <c r="K56" s="4"/>
      <c r="L56" s="4"/>
      <c r="M56" s="9"/>
      <c r="N56" s="4"/>
      <c r="O56" s="9"/>
      <c r="P56" s="1"/>
      <c r="Q56" s="1"/>
      <c r="R56" s="1"/>
      <c r="S56" s="1"/>
      <c r="T56" s="1"/>
      <c r="U56" s="1"/>
      <c r="V56" s="1"/>
      <c r="W56" s="9"/>
      <c r="X56" s="9"/>
      <c r="Y56" s="9"/>
      <c r="Z56" s="9"/>
    </row>
    <row r="57" spans="1:26" ht="13.5" customHeight="1">
      <c r="A57" s="1"/>
      <c r="B57" s="1"/>
      <c r="C57" s="1"/>
      <c r="D57" s="2"/>
      <c r="E57" s="1"/>
      <c r="F57" s="3"/>
      <c r="G57" s="1"/>
      <c r="H57" s="4"/>
      <c r="I57" s="4"/>
      <c r="J57" s="31"/>
      <c r="K57" s="4"/>
      <c r="L57" s="4"/>
      <c r="M57" s="9"/>
      <c r="N57" s="4"/>
      <c r="O57" s="9"/>
      <c r="P57" s="1"/>
      <c r="Q57" s="1"/>
      <c r="R57" s="1"/>
      <c r="S57" s="1"/>
      <c r="T57" s="1"/>
      <c r="U57" s="1"/>
      <c r="V57" s="1"/>
      <c r="W57" s="9"/>
      <c r="X57" s="9"/>
      <c r="Y57" s="9"/>
      <c r="Z57" s="9"/>
    </row>
    <row r="58" spans="1:26" ht="13.5" customHeight="1">
      <c r="A58" s="1"/>
      <c r="B58" s="1"/>
      <c r="C58" s="1"/>
      <c r="D58" s="2"/>
      <c r="E58" s="1"/>
      <c r="F58" s="3"/>
      <c r="G58" s="1"/>
      <c r="H58" s="4"/>
      <c r="I58" s="4"/>
      <c r="J58" s="31"/>
      <c r="K58" s="4"/>
      <c r="L58" s="4"/>
      <c r="M58" s="9"/>
      <c r="N58" s="4"/>
      <c r="O58" s="9"/>
      <c r="P58" s="1"/>
      <c r="Q58" s="1"/>
      <c r="R58" s="1"/>
      <c r="S58" s="1"/>
      <c r="T58" s="1"/>
      <c r="U58" s="1"/>
      <c r="V58" s="1"/>
      <c r="W58" s="9"/>
      <c r="X58" s="9"/>
      <c r="Y58" s="9"/>
      <c r="Z58" s="9"/>
    </row>
    <row r="59" spans="1:26" ht="13.5" customHeight="1">
      <c r="A59" s="1"/>
      <c r="B59" s="1"/>
      <c r="C59" s="1"/>
      <c r="D59" s="2"/>
      <c r="E59" s="1"/>
      <c r="F59" s="3"/>
      <c r="G59" s="1"/>
      <c r="H59" s="4"/>
      <c r="I59" s="4"/>
      <c r="J59" s="31"/>
      <c r="K59" s="4"/>
      <c r="L59" s="4"/>
      <c r="M59" s="9"/>
      <c r="N59" s="4"/>
      <c r="O59" s="9"/>
      <c r="P59" s="1"/>
      <c r="Q59" s="1"/>
      <c r="R59" s="1"/>
      <c r="S59" s="1"/>
      <c r="T59" s="1"/>
      <c r="U59" s="1"/>
      <c r="V59" s="1"/>
      <c r="W59" s="9"/>
      <c r="X59" s="9"/>
      <c r="Y59" s="9"/>
      <c r="Z59" s="9"/>
    </row>
    <row r="60" spans="1:26" ht="13.5" customHeight="1">
      <c r="A60" s="1"/>
      <c r="B60" s="1"/>
      <c r="C60" s="1"/>
      <c r="D60" s="2"/>
      <c r="E60" s="1"/>
      <c r="F60" s="3"/>
      <c r="G60" s="1"/>
      <c r="H60" s="4"/>
      <c r="I60" s="4"/>
      <c r="J60" s="31"/>
      <c r="K60" s="4"/>
      <c r="L60" s="4"/>
      <c r="M60" s="9"/>
      <c r="N60" s="4"/>
      <c r="O60" s="9"/>
      <c r="P60" s="1"/>
      <c r="Q60" s="1"/>
      <c r="R60" s="1"/>
      <c r="S60" s="1"/>
      <c r="T60" s="1"/>
      <c r="U60" s="1"/>
      <c r="V60" s="1"/>
      <c r="W60" s="9"/>
      <c r="X60" s="9"/>
      <c r="Y60" s="9"/>
      <c r="Z60" s="9"/>
    </row>
    <row r="61" spans="1:26" ht="13.5" customHeight="1">
      <c r="A61" s="1"/>
      <c r="B61" s="1"/>
      <c r="C61" s="1"/>
      <c r="D61" s="2"/>
      <c r="E61" s="1"/>
      <c r="F61" s="3"/>
      <c r="G61" s="1"/>
      <c r="H61" s="4"/>
      <c r="I61" s="4"/>
      <c r="J61" s="31"/>
      <c r="K61" s="4"/>
      <c r="L61" s="4"/>
      <c r="M61" s="9"/>
      <c r="N61" s="4"/>
      <c r="O61" s="9"/>
      <c r="P61" s="1"/>
      <c r="Q61" s="1"/>
      <c r="R61" s="1"/>
      <c r="S61" s="1"/>
      <c r="T61" s="1"/>
      <c r="U61" s="1"/>
      <c r="V61" s="1"/>
      <c r="W61" s="9"/>
      <c r="X61" s="9"/>
      <c r="Y61" s="9"/>
      <c r="Z61" s="9"/>
    </row>
    <row r="62" spans="1:26" ht="13.5" customHeight="1">
      <c r="A62" s="1"/>
      <c r="B62" s="1"/>
      <c r="C62" s="1"/>
      <c r="D62" s="2"/>
      <c r="E62" s="1"/>
      <c r="F62" s="3"/>
      <c r="G62" s="1"/>
      <c r="H62" s="4"/>
      <c r="I62" s="4"/>
      <c r="J62" s="31"/>
      <c r="K62" s="4"/>
      <c r="L62" s="4"/>
      <c r="M62" s="9"/>
      <c r="N62" s="4"/>
      <c r="O62" s="9"/>
      <c r="P62" s="1"/>
      <c r="Q62" s="1"/>
      <c r="R62" s="1"/>
      <c r="S62" s="1"/>
      <c r="T62" s="1"/>
      <c r="U62" s="1"/>
      <c r="V62" s="1"/>
      <c r="W62" s="9"/>
      <c r="X62" s="9"/>
      <c r="Y62" s="9"/>
      <c r="Z62" s="9"/>
    </row>
    <row r="63" spans="1:26" ht="13.5" customHeight="1">
      <c r="A63" s="1"/>
      <c r="B63" s="1"/>
      <c r="C63" s="1"/>
      <c r="D63" s="2"/>
      <c r="E63" s="1"/>
      <c r="F63" s="3"/>
      <c r="G63" s="1"/>
      <c r="H63" s="4"/>
      <c r="I63" s="4"/>
      <c r="J63" s="31"/>
      <c r="K63" s="4"/>
      <c r="L63" s="4"/>
      <c r="M63" s="9"/>
      <c r="N63" s="4"/>
      <c r="O63" s="9"/>
      <c r="P63" s="1"/>
      <c r="Q63" s="1"/>
      <c r="R63" s="1"/>
      <c r="S63" s="1"/>
      <c r="T63" s="1"/>
      <c r="U63" s="1"/>
      <c r="V63" s="1"/>
      <c r="W63" s="9"/>
      <c r="X63" s="9"/>
      <c r="Y63" s="9"/>
      <c r="Z63" s="9"/>
    </row>
    <row r="64" spans="1:26" ht="13.5" customHeight="1">
      <c r="A64" s="1"/>
      <c r="B64" s="1"/>
      <c r="C64" s="1"/>
      <c r="D64" s="2"/>
      <c r="E64" s="1"/>
      <c r="F64" s="3"/>
      <c r="G64" s="1"/>
      <c r="H64" s="4"/>
      <c r="I64" s="4"/>
      <c r="J64" s="31"/>
      <c r="K64" s="4"/>
      <c r="L64" s="4"/>
      <c r="M64" s="9"/>
      <c r="N64" s="4"/>
      <c r="O64" s="9"/>
      <c r="P64" s="1"/>
      <c r="Q64" s="1"/>
      <c r="R64" s="1"/>
      <c r="S64" s="1"/>
      <c r="T64" s="1"/>
      <c r="U64" s="1"/>
      <c r="V64" s="1"/>
      <c r="W64" s="9"/>
      <c r="X64" s="9"/>
      <c r="Y64" s="9"/>
      <c r="Z64" s="9"/>
    </row>
    <row r="65" spans="1:26" ht="13.5" customHeight="1">
      <c r="A65" s="1"/>
      <c r="B65" s="1"/>
      <c r="C65" s="1"/>
      <c r="D65" s="2"/>
      <c r="E65" s="1"/>
      <c r="F65" s="3"/>
      <c r="G65" s="1"/>
      <c r="H65" s="4"/>
      <c r="I65" s="4"/>
      <c r="J65" s="31"/>
      <c r="K65" s="4"/>
      <c r="L65" s="4"/>
      <c r="M65" s="9"/>
      <c r="N65" s="4"/>
      <c r="O65" s="9"/>
      <c r="P65" s="1"/>
      <c r="Q65" s="1"/>
      <c r="R65" s="1"/>
      <c r="S65" s="1"/>
      <c r="T65" s="1"/>
      <c r="U65" s="1"/>
      <c r="V65" s="1"/>
      <c r="W65" s="9"/>
      <c r="X65" s="9"/>
      <c r="Y65" s="9"/>
      <c r="Z65" s="9"/>
    </row>
    <row r="66" spans="1:26" ht="13.5" customHeight="1">
      <c r="A66" s="1"/>
      <c r="B66" s="1"/>
      <c r="C66" s="1"/>
      <c r="D66" s="2"/>
      <c r="E66" s="1"/>
      <c r="F66" s="3"/>
      <c r="G66" s="1"/>
      <c r="H66" s="4"/>
      <c r="I66" s="4"/>
      <c r="J66" s="31"/>
      <c r="K66" s="4"/>
      <c r="L66" s="4"/>
      <c r="M66" s="9"/>
      <c r="N66" s="4"/>
      <c r="O66" s="9"/>
      <c r="P66" s="1"/>
      <c r="Q66" s="1"/>
      <c r="R66" s="1"/>
      <c r="S66" s="1"/>
      <c r="T66" s="1"/>
      <c r="U66" s="1"/>
      <c r="V66" s="1"/>
      <c r="W66" s="9"/>
      <c r="X66" s="9"/>
      <c r="Y66" s="9"/>
      <c r="Z66" s="9"/>
    </row>
    <row r="67" spans="1:26" ht="13.5" customHeight="1">
      <c r="A67" s="1"/>
      <c r="B67" s="1"/>
      <c r="C67" s="1"/>
      <c r="D67" s="2"/>
      <c r="E67" s="1"/>
      <c r="F67" s="3"/>
      <c r="G67" s="1"/>
      <c r="H67" s="4"/>
      <c r="I67" s="4"/>
      <c r="J67" s="31"/>
      <c r="K67" s="4"/>
      <c r="L67" s="4"/>
      <c r="M67" s="9"/>
      <c r="N67" s="4"/>
      <c r="O67" s="9"/>
      <c r="P67" s="1"/>
      <c r="Q67" s="1"/>
      <c r="R67" s="1"/>
      <c r="S67" s="1"/>
      <c r="T67" s="1"/>
      <c r="U67" s="1"/>
      <c r="V67" s="1"/>
      <c r="W67" s="9"/>
      <c r="X67" s="9"/>
      <c r="Y67" s="9"/>
      <c r="Z67" s="9"/>
    </row>
    <row r="68" spans="1:26" ht="13.5" customHeight="1">
      <c r="A68" s="1"/>
      <c r="B68" s="1"/>
      <c r="C68" s="1"/>
      <c r="D68" s="2"/>
      <c r="E68" s="1"/>
      <c r="F68" s="3"/>
      <c r="G68" s="1"/>
      <c r="H68" s="4"/>
      <c r="I68" s="4"/>
      <c r="J68" s="31"/>
      <c r="K68" s="4"/>
      <c r="L68" s="4"/>
      <c r="M68" s="9"/>
      <c r="N68" s="4"/>
      <c r="O68" s="9"/>
      <c r="P68" s="1"/>
      <c r="Q68" s="1"/>
      <c r="R68" s="1"/>
      <c r="S68" s="1"/>
      <c r="T68" s="1"/>
      <c r="U68" s="1"/>
      <c r="V68" s="1"/>
      <c r="W68" s="9"/>
      <c r="X68" s="9"/>
      <c r="Y68" s="9"/>
      <c r="Z68" s="9"/>
    </row>
    <row r="69" spans="1:26" ht="13.5" customHeight="1">
      <c r="A69" s="1"/>
      <c r="B69" s="1"/>
      <c r="C69" s="1"/>
      <c r="D69" s="2"/>
      <c r="E69" s="1"/>
      <c r="F69" s="3"/>
      <c r="G69" s="1"/>
      <c r="H69" s="4"/>
      <c r="I69" s="4"/>
      <c r="J69" s="31"/>
      <c r="K69" s="4"/>
      <c r="L69" s="4"/>
      <c r="M69" s="9"/>
      <c r="N69" s="4"/>
      <c r="O69" s="9"/>
      <c r="P69" s="1"/>
      <c r="Q69" s="1"/>
      <c r="R69" s="1"/>
      <c r="S69" s="1"/>
      <c r="T69" s="1"/>
      <c r="U69" s="1"/>
      <c r="V69" s="1"/>
      <c r="W69" s="9"/>
      <c r="X69" s="9"/>
      <c r="Y69" s="9"/>
      <c r="Z69" s="9"/>
    </row>
    <row r="70" spans="1:26" ht="13.5" customHeight="1">
      <c r="A70" s="1"/>
      <c r="B70" s="1"/>
      <c r="C70" s="1"/>
      <c r="D70" s="2"/>
      <c r="E70" s="1"/>
      <c r="F70" s="3"/>
      <c r="G70" s="1"/>
      <c r="H70" s="4"/>
      <c r="I70" s="4"/>
      <c r="J70" s="31"/>
      <c r="K70" s="4"/>
      <c r="L70" s="4"/>
      <c r="M70" s="9"/>
      <c r="N70" s="4"/>
      <c r="O70" s="9"/>
      <c r="P70" s="1"/>
      <c r="Q70" s="1"/>
      <c r="R70" s="1"/>
      <c r="S70" s="1"/>
      <c r="T70" s="1"/>
      <c r="U70" s="1"/>
      <c r="V70" s="1"/>
      <c r="W70" s="9"/>
      <c r="X70" s="9"/>
      <c r="Y70" s="9"/>
      <c r="Z70" s="9"/>
    </row>
    <row r="71" spans="1:26" ht="13.5" customHeight="1">
      <c r="A71" s="1"/>
      <c r="B71" s="1"/>
      <c r="C71" s="1"/>
      <c r="D71" s="2"/>
      <c r="E71" s="1"/>
      <c r="F71" s="3"/>
      <c r="G71" s="1"/>
      <c r="H71" s="4"/>
      <c r="I71" s="4"/>
      <c r="J71" s="31"/>
      <c r="K71" s="4"/>
      <c r="L71" s="4"/>
      <c r="M71" s="9"/>
      <c r="N71" s="4"/>
      <c r="O71" s="9"/>
      <c r="P71" s="1"/>
      <c r="Q71" s="1"/>
      <c r="R71" s="1"/>
      <c r="S71" s="1"/>
      <c r="T71" s="1"/>
      <c r="U71" s="1"/>
      <c r="V71" s="1"/>
      <c r="W71" s="9"/>
      <c r="X71" s="9"/>
      <c r="Y71" s="9"/>
      <c r="Z71" s="9"/>
    </row>
    <row r="72" spans="1:26" ht="13.5" customHeight="1">
      <c r="A72" s="1"/>
      <c r="B72" s="1"/>
      <c r="C72" s="1"/>
      <c r="D72" s="2"/>
      <c r="E72" s="1"/>
      <c r="F72" s="3"/>
      <c r="G72" s="1"/>
      <c r="H72" s="4"/>
      <c r="I72" s="4"/>
      <c r="J72" s="31"/>
      <c r="K72" s="4"/>
      <c r="L72" s="4"/>
      <c r="M72" s="9"/>
      <c r="N72" s="4"/>
      <c r="O72" s="9"/>
      <c r="P72" s="1"/>
      <c r="Q72" s="1"/>
      <c r="R72" s="1"/>
      <c r="S72" s="1"/>
      <c r="T72" s="1"/>
      <c r="U72" s="1"/>
      <c r="V72" s="1"/>
      <c r="W72" s="9"/>
      <c r="X72" s="9"/>
      <c r="Y72" s="9"/>
      <c r="Z72" s="9"/>
    </row>
    <row r="73" spans="1:26" ht="13.5" customHeight="1">
      <c r="A73" s="1"/>
      <c r="B73" s="1"/>
      <c r="C73" s="1"/>
      <c r="D73" s="2"/>
      <c r="E73" s="1"/>
      <c r="F73" s="3"/>
      <c r="G73" s="1"/>
      <c r="H73" s="4"/>
      <c r="I73" s="4"/>
      <c r="J73" s="31"/>
      <c r="K73" s="4"/>
      <c r="L73" s="4"/>
      <c r="M73" s="9"/>
      <c r="N73" s="4"/>
      <c r="O73" s="9"/>
      <c r="P73" s="1"/>
      <c r="Q73" s="1"/>
      <c r="R73" s="1"/>
      <c r="S73" s="1"/>
      <c r="T73" s="1"/>
      <c r="U73" s="1"/>
      <c r="V73" s="1"/>
      <c r="W73" s="9"/>
      <c r="X73" s="9"/>
      <c r="Y73" s="9"/>
      <c r="Z73" s="9"/>
    </row>
    <row r="74" spans="1:26" ht="13.5" customHeight="1">
      <c r="A74" s="1"/>
      <c r="B74" s="1"/>
      <c r="C74" s="1"/>
      <c r="D74" s="2"/>
      <c r="E74" s="1"/>
      <c r="F74" s="3"/>
      <c r="G74" s="1"/>
      <c r="H74" s="4"/>
      <c r="I74" s="4"/>
      <c r="J74" s="31"/>
      <c r="K74" s="4"/>
      <c r="L74" s="4"/>
      <c r="M74" s="9"/>
      <c r="N74" s="4"/>
      <c r="O74" s="9"/>
      <c r="P74" s="1"/>
      <c r="Q74" s="1"/>
      <c r="R74" s="1"/>
      <c r="S74" s="1"/>
      <c r="T74" s="1"/>
      <c r="U74" s="1"/>
      <c r="V74" s="1"/>
      <c r="W74" s="9"/>
      <c r="X74" s="9"/>
      <c r="Y74" s="9"/>
      <c r="Z74" s="9"/>
    </row>
    <row r="75" spans="1:26" ht="13.5" customHeight="1">
      <c r="A75" s="1"/>
      <c r="B75" s="1"/>
      <c r="C75" s="1"/>
      <c r="D75" s="2"/>
      <c r="E75" s="1"/>
      <c r="F75" s="3"/>
      <c r="G75" s="1"/>
      <c r="H75" s="4"/>
      <c r="I75" s="4"/>
      <c r="J75" s="31"/>
      <c r="K75" s="4"/>
      <c r="L75" s="4"/>
      <c r="M75" s="9"/>
      <c r="N75" s="4"/>
      <c r="O75" s="9"/>
      <c r="P75" s="1"/>
      <c r="Q75" s="1"/>
      <c r="R75" s="1"/>
      <c r="S75" s="1"/>
      <c r="T75" s="1"/>
      <c r="U75" s="1"/>
      <c r="V75" s="1"/>
      <c r="W75" s="9"/>
      <c r="X75" s="9"/>
      <c r="Y75" s="9"/>
      <c r="Z75" s="9"/>
    </row>
    <row r="76" spans="1:26" ht="13.5" customHeight="1">
      <c r="A76" s="1"/>
      <c r="B76" s="1"/>
      <c r="C76" s="1"/>
      <c r="D76" s="2"/>
      <c r="E76" s="1"/>
      <c r="F76" s="3"/>
      <c r="G76" s="1"/>
      <c r="H76" s="4"/>
      <c r="I76" s="4"/>
      <c r="J76" s="31"/>
      <c r="K76" s="4"/>
      <c r="L76" s="4"/>
      <c r="M76" s="9"/>
      <c r="N76" s="4"/>
      <c r="O76" s="9"/>
      <c r="P76" s="1"/>
      <c r="Q76" s="1"/>
      <c r="R76" s="1"/>
      <c r="S76" s="1"/>
      <c r="T76" s="1"/>
      <c r="U76" s="1"/>
      <c r="V76" s="1"/>
      <c r="W76" s="9"/>
      <c r="X76" s="9"/>
      <c r="Y76" s="9"/>
      <c r="Z76" s="9"/>
    </row>
    <row r="77" spans="1:26" ht="13.5" customHeight="1">
      <c r="A77" s="1"/>
      <c r="B77" s="1"/>
      <c r="C77" s="1"/>
      <c r="D77" s="2"/>
      <c r="E77" s="1"/>
      <c r="F77" s="3"/>
      <c r="G77" s="1"/>
      <c r="H77" s="4"/>
      <c r="I77" s="4"/>
      <c r="J77" s="31"/>
      <c r="K77" s="4"/>
      <c r="L77" s="4"/>
      <c r="M77" s="9"/>
      <c r="N77" s="4"/>
      <c r="O77" s="9"/>
      <c r="P77" s="1"/>
      <c r="Q77" s="1"/>
      <c r="R77" s="1"/>
      <c r="S77" s="1"/>
      <c r="T77" s="1"/>
      <c r="U77" s="1"/>
      <c r="V77" s="1"/>
      <c r="W77" s="9"/>
      <c r="X77" s="9"/>
      <c r="Y77" s="9"/>
      <c r="Z77" s="9"/>
    </row>
    <row r="78" spans="1:26" ht="13.5" customHeight="1">
      <c r="A78" s="1"/>
      <c r="B78" s="1"/>
      <c r="C78" s="1"/>
      <c r="D78" s="2"/>
      <c r="E78" s="1"/>
      <c r="F78" s="3"/>
      <c r="G78" s="1"/>
      <c r="H78" s="4"/>
      <c r="I78" s="4"/>
      <c r="J78" s="31"/>
      <c r="K78" s="4"/>
      <c r="L78" s="4"/>
      <c r="M78" s="9"/>
      <c r="N78" s="4"/>
      <c r="O78" s="9"/>
      <c r="P78" s="1"/>
      <c r="Q78" s="1"/>
      <c r="R78" s="1"/>
      <c r="S78" s="1"/>
      <c r="T78" s="1"/>
      <c r="U78" s="1"/>
      <c r="V78" s="1"/>
      <c r="W78" s="9"/>
      <c r="X78" s="9"/>
      <c r="Y78" s="9"/>
      <c r="Z78" s="9"/>
    </row>
    <row r="79" spans="1:26" ht="13.5" customHeight="1">
      <c r="A79" s="1"/>
      <c r="B79" s="1"/>
      <c r="C79" s="1"/>
      <c r="D79" s="2"/>
      <c r="E79" s="1"/>
      <c r="F79" s="3"/>
      <c r="G79" s="1"/>
      <c r="H79" s="4"/>
      <c r="I79" s="4"/>
      <c r="J79" s="31"/>
      <c r="K79" s="4"/>
      <c r="L79" s="4"/>
      <c r="M79" s="9"/>
      <c r="N79" s="4"/>
      <c r="O79" s="9"/>
      <c r="P79" s="1"/>
      <c r="Q79" s="1"/>
      <c r="R79" s="1"/>
      <c r="S79" s="1"/>
      <c r="T79" s="1"/>
      <c r="U79" s="1"/>
      <c r="V79" s="1"/>
      <c r="W79" s="9"/>
      <c r="X79" s="9"/>
      <c r="Y79" s="9"/>
      <c r="Z79" s="9"/>
    </row>
    <row r="80" spans="1:26" ht="13.5" customHeight="1">
      <c r="A80" s="1"/>
      <c r="B80" s="1"/>
      <c r="C80" s="1"/>
      <c r="D80" s="2"/>
      <c r="E80" s="1"/>
      <c r="F80" s="3"/>
      <c r="G80" s="1"/>
      <c r="H80" s="4"/>
      <c r="I80" s="4"/>
      <c r="J80" s="31"/>
      <c r="K80" s="4"/>
      <c r="L80" s="4"/>
      <c r="M80" s="9"/>
      <c r="N80" s="4"/>
      <c r="O80" s="9"/>
      <c r="P80" s="1"/>
      <c r="Q80" s="1"/>
      <c r="R80" s="1"/>
      <c r="S80" s="1"/>
      <c r="T80" s="1"/>
      <c r="U80" s="1"/>
      <c r="V80" s="1"/>
      <c r="W80" s="9"/>
      <c r="X80" s="9"/>
      <c r="Y80" s="9"/>
      <c r="Z80" s="9"/>
    </row>
    <row r="81" spans="1:26" ht="13.5" customHeight="1">
      <c r="A81" s="1"/>
      <c r="B81" s="1"/>
      <c r="C81" s="1"/>
      <c r="D81" s="2"/>
      <c r="E81" s="1"/>
      <c r="F81" s="3"/>
      <c r="G81" s="1"/>
      <c r="H81" s="4"/>
      <c r="I81" s="4"/>
      <c r="J81" s="31"/>
      <c r="K81" s="4"/>
      <c r="L81" s="4"/>
      <c r="M81" s="9"/>
      <c r="N81" s="4"/>
      <c r="O81" s="9"/>
      <c r="P81" s="1"/>
      <c r="Q81" s="1"/>
      <c r="R81" s="1"/>
      <c r="S81" s="1"/>
      <c r="T81" s="1"/>
      <c r="U81" s="1"/>
      <c r="V81" s="1"/>
      <c r="W81" s="9"/>
      <c r="X81" s="9"/>
      <c r="Y81" s="9"/>
      <c r="Z81" s="9"/>
    </row>
    <row r="82" spans="1:26" ht="13.5" customHeight="1">
      <c r="A82" s="1"/>
      <c r="B82" s="1"/>
      <c r="C82" s="1"/>
      <c r="D82" s="2"/>
      <c r="E82" s="1"/>
      <c r="F82" s="3"/>
      <c r="G82" s="1"/>
      <c r="H82" s="4"/>
      <c r="I82" s="4"/>
      <c r="J82" s="31"/>
      <c r="K82" s="4"/>
      <c r="L82" s="4"/>
      <c r="M82" s="9"/>
      <c r="N82" s="4"/>
      <c r="O82" s="9"/>
      <c r="P82" s="1"/>
      <c r="Q82" s="1"/>
      <c r="R82" s="1"/>
      <c r="S82" s="1"/>
      <c r="T82" s="1"/>
      <c r="U82" s="1"/>
      <c r="V82" s="1"/>
      <c r="W82" s="9"/>
      <c r="X82" s="9"/>
      <c r="Y82" s="9"/>
      <c r="Z82" s="9"/>
    </row>
    <row r="83" spans="1:26" ht="13.5" customHeight="1">
      <c r="A83" s="1"/>
      <c r="B83" s="1"/>
      <c r="C83" s="1"/>
      <c r="D83" s="2"/>
      <c r="E83" s="1"/>
      <c r="F83" s="3"/>
      <c r="G83" s="1"/>
      <c r="H83" s="4"/>
      <c r="I83" s="4"/>
      <c r="J83" s="31"/>
      <c r="K83" s="4"/>
      <c r="L83" s="4"/>
      <c r="M83" s="9"/>
      <c r="N83" s="4"/>
      <c r="O83" s="9"/>
      <c r="P83" s="1"/>
      <c r="Q83" s="1"/>
      <c r="R83" s="1"/>
      <c r="S83" s="1"/>
      <c r="T83" s="1"/>
      <c r="U83" s="1"/>
      <c r="V83" s="1"/>
      <c r="W83" s="9"/>
      <c r="X83" s="9"/>
      <c r="Y83" s="9"/>
      <c r="Z83" s="9"/>
    </row>
    <row r="84" spans="1:26" ht="13.5" customHeight="1">
      <c r="A84" s="1"/>
      <c r="B84" s="1"/>
      <c r="C84" s="1"/>
      <c r="D84" s="2"/>
      <c r="E84" s="1"/>
      <c r="F84" s="3"/>
      <c r="G84" s="1"/>
      <c r="H84" s="4"/>
      <c r="I84" s="4"/>
      <c r="J84" s="31"/>
      <c r="K84" s="4"/>
      <c r="L84" s="4"/>
      <c r="M84" s="9"/>
      <c r="N84" s="4"/>
      <c r="O84" s="9"/>
      <c r="P84" s="1"/>
      <c r="Q84" s="1"/>
      <c r="R84" s="1"/>
      <c r="S84" s="1"/>
      <c r="T84" s="1"/>
      <c r="U84" s="1"/>
      <c r="V84" s="1"/>
      <c r="W84" s="9"/>
      <c r="X84" s="9"/>
      <c r="Y84" s="9"/>
      <c r="Z84" s="9"/>
    </row>
    <row r="85" spans="1:26" ht="13.5" customHeight="1">
      <c r="A85" s="1"/>
      <c r="B85" s="1"/>
      <c r="C85" s="1"/>
      <c r="D85" s="2"/>
      <c r="E85" s="1"/>
      <c r="F85" s="3"/>
      <c r="G85" s="1"/>
      <c r="H85" s="4"/>
      <c r="I85" s="4"/>
      <c r="J85" s="31"/>
      <c r="K85" s="4"/>
      <c r="L85" s="4"/>
      <c r="M85" s="9"/>
      <c r="N85" s="4"/>
      <c r="O85" s="9"/>
      <c r="P85" s="1"/>
      <c r="Q85" s="1"/>
      <c r="R85" s="1"/>
      <c r="S85" s="1"/>
      <c r="T85" s="1"/>
      <c r="U85" s="1"/>
      <c r="V85" s="1"/>
      <c r="W85" s="9"/>
      <c r="X85" s="9"/>
      <c r="Y85" s="9"/>
      <c r="Z85" s="9"/>
    </row>
    <row r="86" spans="1:26" ht="13.5" customHeight="1">
      <c r="A86" s="1"/>
      <c r="B86" s="1"/>
      <c r="C86" s="1"/>
      <c r="D86" s="2"/>
      <c r="E86" s="1"/>
      <c r="F86" s="3"/>
      <c r="G86" s="1"/>
      <c r="H86" s="4"/>
      <c r="I86" s="4"/>
      <c r="J86" s="31"/>
      <c r="K86" s="4"/>
      <c r="L86" s="4"/>
      <c r="M86" s="9"/>
      <c r="N86" s="4"/>
      <c r="O86" s="9"/>
      <c r="P86" s="1"/>
      <c r="Q86" s="1"/>
      <c r="R86" s="1"/>
      <c r="S86" s="1"/>
      <c r="T86" s="1"/>
      <c r="U86" s="1"/>
      <c r="V86" s="1"/>
      <c r="W86" s="9"/>
      <c r="X86" s="9"/>
      <c r="Y86" s="9"/>
      <c r="Z86" s="9"/>
    </row>
    <row r="87" spans="1:26" ht="13.5" customHeight="1">
      <c r="A87" s="1"/>
      <c r="B87" s="1"/>
      <c r="C87" s="1"/>
      <c r="D87" s="2"/>
      <c r="E87" s="1"/>
      <c r="F87" s="3"/>
      <c r="G87" s="1"/>
      <c r="H87" s="4"/>
      <c r="I87" s="4"/>
      <c r="J87" s="31"/>
      <c r="K87" s="4"/>
      <c r="L87" s="4"/>
      <c r="M87" s="9"/>
      <c r="N87" s="4"/>
      <c r="O87" s="9"/>
      <c r="P87" s="1"/>
      <c r="Q87" s="1"/>
      <c r="R87" s="1"/>
      <c r="S87" s="1"/>
      <c r="T87" s="1"/>
      <c r="U87" s="1"/>
      <c r="V87" s="1"/>
      <c r="W87" s="9"/>
      <c r="X87" s="9"/>
      <c r="Y87" s="9"/>
      <c r="Z87" s="9"/>
    </row>
    <row r="88" spans="1:26" ht="13.5" customHeight="1">
      <c r="A88" s="1"/>
      <c r="B88" s="1"/>
      <c r="C88" s="1"/>
      <c r="D88" s="2"/>
      <c r="E88" s="1"/>
      <c r="F88" s="3"/>
      <c r="G88" s="1"/>
      <c r="H88" s="4"/>
      <c r="I88" s="4"/>
      <c r="J88" s="31"/>
      <c r="K88" s="4"/>
      <c r="L88" s="4"/>
      <c r="M88" s="9"/>
      <c r="N88" s="4"/>
      <c r="O88" s="9"/>
      <c r="P88" s="1"/>
      <c r="Q88" s="1"/>
      <c r="R88" s="1"/>
      <c r="S88" s="1"/>
      <c r="T88" s="1"/>
      <c r="U88" s="1"/>
      <c r="V88" s="1"/>
      <c r="W88" s="9"/>
      <c r="X88" s="9"/>
      <c r="Y88" s="9"/>
      <c r="Z88" s="9"/>
    </row>
    <row r="89" spans="1:26" ht="13.5" customHeight="1">
      <c r="A89" s="1"/>
      <c r="B89" s="1"/>
      <c r="C89" s="1"/>
      <c r="D89" s="2"/>
      <c r="E89" s="1"/>
      <c r="F89" s="3"/>
      <c r="G89" s="1"/>
      <c r="H89" s="4"/>
      <c r="I89" s="4"/>
      <c r="J89" s="31"/>
      <c r="K89" s="4"/>
      <c r="L89" s="4"/>
      <c r="M89" s="9"/>
      <c r="N89" s="4"/>
      <c r="O89" s="9"/>
      <c r="P89" s="1"/>
      <c r="Q89" s="1"/>
      <c r="R89" s="1"/>
      <c r="S89" s="1"/>
      <c r="T89" s="1"/>
      <c r="U89" s="1"/>
      <c r="V89" s="1"/>
      <c r="W89" s="9"/>
      <c r="X89" s="9"/>
      <c r="Y89" s="9"/>
      <c r="Z89" s="9"/>
    </row>
    <row r="90" spans="1:26" ht="13.5" customHeight="1">
      <c r="A90" s="1"/>
      <c r="B90" s="1"/>
      <c r="C90" s="1"/>
      <c r="D90" s="2"/>
      <c r="E90" s="1"/>
      <c r="F90" s="3"/>
      <c r="G90" s="1"/>
      <c r="H90" s="4"/>
      <c r="I90" s="4"/>
      <c r="J90" s="31"/>
      <c r="K90" s="4"/>
      <c r="L90" s="4"/>
      <c r="M90" s="9"/>
      <c r="N90" s="4"/>
      <c r="O90" s="9"/>
      <c r="P90" s="1"/>
      <c r="Q90" s="1"/>
      <c r="R90" s="1"/>
      <c r="S90" s="1"/>
      <c r="T90" s="1"/>
      <c r="U90" s="1"/>
      <c r="V90" s="1"/>
      <c r="W90" s="9"/>
      <c r="X90" s="9"/>
      <c r="Y90" s="9"/>
      <c r="Z90" s="9"/>
    </row>
    <row r="91" spans="1:26" ht="13.5" customHeight="1">
      <c r="A91" s="1"/>
      <c r="B91" s="1"/>
      <c r="C91" s="1"/>
      <c r="D91" s="2"/>
      <c r="E91" s="1"/>
      <c r="F91" s="3"/>
      <c r="G91" s="1"/>
      <c r="H91" s="4"/>
      <c r="I91" s="4"/>
      <c r="J91" s="31"/>
      <c r="K91" s="4"/>
      <c r="L91" s="4"/>
      <c r="M91" s="9"/>
      <c r="N91" s="4"/>
      <c r="O91" s="9"/>
      <c r="P91" s="1"/>
      <c r="Q91" s="1"/>
      <c r="R91" s="1"/>
      <c r="S91" s="1"/>
      <c r="T91" s="1"/>
      <c r="U91" s="1"/>
      <c r="V91" s="1"/>
      <c r="W91" s="9"/>
      <c r="X91" s="9"/>
      <c r="Y91" s="9"/>
      <c r="Z91" s="9"/>
    </row>
    <row r="92" spans="1:26" ht="13.5" customHeight="1">
      <c r="A92" s="1"/>
      <c r="B92" s="1"/>
      <c r="C92" s="1"/>
      <c r="D92" s="2"/>
      <c r="E92" s="1"/>
      <c r="F92" s="3"/>
      <c r="G92" s="1"/>
      <c r="H92" s="4"/>
      <c r="I92" s="4"/>
      <c r="J92" s="31"/>
      <c r="K92" s="4"/>
      <c r="L92" s="4"/>
      <c r="M92" s="9"/>
      <c r="N92" s="4"/>
      <c r="O92" s="9"/>
      <c r="P92" s="1"/>
      <c r="Q92" s="1"/>
      <c r="R92" s="1"/>
      <c r="S92" s="1"/>
      <c r="T92" s="1"/>
      <c r="U92" s="1"/>
      <c r="V92" s="1"/>
      <c r="W92" s="9"/>
      <c r="X92" s="9"/>
      <c r="Y92" s="9"/>
      <c r="Z92" s="9"/>
    </row>
    <row r="93" spans="1:26" ht="13.5" customHeight="1">
      <c r="A93" s="1"/>
      <c r="B93" s="1"/>
      <c r="C93" s="1"/>
      <c r="D93" s="2"/>
      <c r="E93" s="1"/>
      <c r="F93" s="3"/>
      <c r="G93" s="1"/>
      <c r="H93" s="4"/>
      <c r="I93" s="4"/>
      <c r="J93" s="31"/>
      <c r="K93" s="4"/>
      <c r="L93" s="4"/>
      <c r="M93" s="9"/>
      <c r="N93" s="4"/>
      <c r="O93" s="9"/>
      <c r="P93" s="1"/>
      <c r="Q93" s="1"/>
      <c r="R93" s="1"/>
      <c r="S93" s="1"/>
      <c r="T93" s="1"/>
      <c r="U93" s="1"/>
      <c r="V93" s="1"/>
      <c r="W93" s="9"/>
      <c r="X93" s="9"/>
      <c r="Y93" s="9"/>
      <c r="Z93" s="9"/>
    </row>
    <row r="94" spans="1:26" ht="13.5" customHeight="1">
      <c r="A94" s="1"/>
      <c r="B94" s="1"/>
      <c r="C94" s="1"/>
      <c r="D94" s="2"/>
      <c r="E94" s="1"/>
      <c r="F94" s="3"/>
      <c r="G94" s="1"/>
      <c r="H94" s="4"/>
      <c r="I94" s="4"/>
      <c r="J94" s="31"/>
      <c r="K94" s="4"/>
      <c r="L94" s="4"/>
      <c r="M94" s="9"/>
      <c r="N94" s="4"/>
      <c r="O94" s="9"/>
      <c r="P94" s="1"/>
      <c r="Q94" s="1"/>
      <c r="R94" s="1"/>
      <c r="S94" s="1"/>
      <c r="T94" s="1"/>
      <c r="U94" s="1"/>
      <c r="V94" s="1"/>
      <c r="W94" s="9"/>
      <c r="X94" s="9"/>
      <c r="Y94" s="9"/>
      <c r="Z94" s="9"/>
    </row>
    <row r="95" spans="1:26" ht="13.5" customHeight="1">
      <c r="A95" s="1"/>
      <c r="B95" s="1"/>
      <c r="C95" s="1"/>
      <c r="D95" s="2"/>
      <c r="E95" s="1"/>
      <c r="F95" s="3"/>
      <c r="G95" s="1"/>
      <c r="H95" s="4"/>
      <c r="I95" s="4"/>
      <c r="J95" s="31"/>
      <c r="K95" s="4"/>
      <c r="L95" s="4"/>
      <c r="M95" s="9"/>
      <c r="N95" s="4"/>
      <c r="O95" s="9"/>
      <c r="P95" s="1"/>
      <c r="Q95" s="1"/>
      <c r="R95" s="1"/>
      <c r="S95" s="1"/>
      <c r="T95" s="1"/>
      <c r="U95" s="1"/>
      <c r="V95" s="1"/>
      <c r="W95" s="9"/>
      <c r="X95" s="9"/>
      <c r="Y95" s="9"/>
      <c r="Z95" s="9"/>
    </row>
    <row r="96" spans="1:26" ht="13.5" customHeight="1">
      <c r="A96" s="1"/>
      <c r="B96" s="1"/>
      <c r="C96" s="1"/>
      <c r="D96" s="2"/>
      <c r="E96" s="1"/>
      <c r="F96" s="3"/>
      <c r="G96" s="1"/>
      <c r="H96" s="4"/>
      <c r="I96" s="4"/>
      <c r="J96" s="31"/>
      <c r="K96" s="4"/>
      <c r="L96" s="4"/>
      <c r="M96" s="9"/>
      <c r="N96" s="4"/>
      <c r="O96" s="9"/>
      <c r="P96" s="1"/>
      <c r="Q96" s="1"/>
      <c r="R96" s="1"/>
      <c r="S96" s="1"/>
      <c r="T96" s="1"/>
      <c r="U96" s="1"/>
      <c r="V96" s="1"/>
      <c r="W96" s="9"/>
      <c r="X96" s="9"/>
      <c r="Y96" s="9"/>
      <c r="Z96" s="9"/>
    </row>
    <row r="97" spans="1:26" ht="13.5" customHeight="1">
      <c r="A97" s="1"/>
      <c r="B97" s="1"/>
      <c r="C97" s="1"/>
      <c r="D97" s="2"/>
      <c r="E97" s="1"/>
      <c r="F97" s="3"/>
      <c r="G97" s="1"/>
      <c r="H97" s="4"/>
      <c r="I97" s="4"/>
      <c r="J97" s="31"/>
      <c r="K97" s="4"/>
      <c r="L97" s="4"/>
      <c r="M97" s="9"/>
      <c r="N97" s="4"/>
      <c r="O97" s="9"/>
      <c r="P97" s="1"/>
      <c r="Q97" s="1"/>
      <c r="R97" s="1"/>
      <c r="S97" s="1"/>
      <c r="T97" s="1"/>
      <c r="U97" s="1"/>
      <c r="V97" s="1"/>
      <c r="W97" s="9"/>
      <c r="X97" s="9"/>
      <c r="Y97" s="9"/>
      <c r="Z97" s="9"/>
    </row>
    <row r="98" spans="1:26" ht="13.5" customHeight="1">
      <c r="A98" s="1"/>
      <c r="B98" s="1"/>
      <c r="C98" s="1"/>
      <c r="D98" s="2"/>
      <c r="E98" s="1"/>
      <c r="F98" s="3"/>
      <c r="G98" s="1"/>
      <c r="H98" s="4"/>
      <c r="I98" s="4"/>
      <c r="J98" s="31"/>
      <c r="K98" s="4"/>
      <c r="L98" s="4"/>
      <c r="M98" s="9"/>
      <c r="N98" s="4"/>
      <c r="O98" s="9"/>
      <c r="P98" s="1"/>
      <c r="Q98" s="1"/>
      <c r="R98" s="1"/>
      <c r="S98" s="1"/>
      <c r="T98" s="1"/>
      <c r="U98" s="1"/>
      <c r="V98" s="1"/>
      <c r="W98" s="9"/>
      <c r="X98" s="9"/>
      <c r="Y98" s="9"/>
      <c r="Z98" s="9"/>
    </row>
    <row r="99" spans="1:26" ht="13.5" customHeight="1">
      <c r="A99" s="1"/>
      <c r="B99" s="1"/>
      <c r="C99" s="1"/>
      <c r="D99" s="2"/>
      <c r="E99" s="1"/>
      <c r="F99" s="3"/>
      <c r="G99" s="1"/>
      <c r="H99" s="4"/>
      <c r="I99" s="4"/>
      <c r="J99" s="31"/>
      <c r="K99" s="4"/>
      <c r="L99" s="4"/>
      <c r="M99" s="9"/>
      <c r="N99" s="4"/>
      <c r="O99" s="9"/>
      <c r="P99" s="1"/>
      <c r="Q99" s="1"/>
      <c r="R99" s="1"/>
      <c r="S99" s="1"/>
      <c r="T99" s="1"/>
      <c r="U99" s="1"/>
      <c r="V99" s="1"/>
      <c r="W99" s="9"/>
      <c r="X99" s="9"/>
      <c r="Y99" s="9"/>
      <c r="Z99" s="9"/>
    </row>
    <row r="100" spans="1:26" ht="13.5" customHeight="1">
      <c r="A100" s="1"/>
      <c r="B100" s="1"/>
      <c r="C100" s="1"/>
      <c r="D100" s="2"/>
      <c r="E100" s="1"/>
      <c r="F100" s="3"/>
      <c r="G100" s="1"/>
      <c r="H100" s="4"/>
      <c r="I100" s="4"/>
      <c r="J100" s="31"/>
      <c r="K100" s="4"/>
      <c r="L100" s="4"/>
      <c r="M100" s="9"/>
      <c r="N100" s="4"/>
      <c r="O100" s="9"/>
      <c r="P100" s="1"/>
      <c r="Q100" s="1"/>
      <c r="R100" s="1"/>
      <c r="S100" s="1"/>
      <c r="T100" s="1"/>
      <c r="U100" s="1"/>
      <c r="V100" s="1"/>
      <c r="W100" s="9"/>
      <c r="X100" s="9"/>
      <c r="Y100" s="9"/>
      <c r="Z100" s="9"/>
    </row>
    <row r="101" spans="1:26" ht="13.5" customHeight="1">
      <c r="A101" s="1"/>
      <c r="B101" s="1"/>
      <c r="C101" s="1"/>
      <c r="D101" s="2"/>
      <c r="E101" s="1"/>
      <c r="F101" s="3"/>
      <c r="G101" s="1"/>
      <c r="H101" s="4"/>
      <c r="I101" s="4"/>
      <c r="J101" s="31"/>
      <c r="K101" s="4"/>
      <c r="L101" s="4"/>
      <c r="M101" s="9"/>
      <c r="N101" s="4"/>
      <c r="O101" s="9"/>
      <c r="P101" s="1"/>
      <c r="Q101" s="1"/>
      <c r="R101" s="1"/>
      <c r="S101" s="1"/>
      <c r="T101" s="1"/>
      <c r="U101" s="1"/>
      <c r="V101" s="1"/>
      <c r="W101" s="9"/>
      <c r="X101" s="9"/>
      <c r="Y101" s="9"/>
      <c r="Z101" s="9"/>
    </row>
    <row r="102" spans="1:26" ht="13.5" customHeight="1">
      <c r="A102" s="1"/>
      <c r="B102" s="1"/>
      <c r="C102" s="1"/>
      <c r="D102" s="2"/>
      <c r="E102" s="1"/>
      <c r="F102" s="3"/>
      <c r="G102" s="1"/>
      <c r="H102" s="4"/>
      <c r="I102" s="4"/>
      <c r="J102" s="31"/>
      <c r="K102" s="4"/>
      <c r="L102" s="4"/>
      <c r="M102" s="9"/>
      <c r="N102" s="4"/>
      <c r="O102" s="9"/>
      <c r="P102" s="1"/>
      <c r="Q102" s="1"/>
      <c r="R102" s="1"/>
      <c r="S102" s="1"/>
      <c r="T102" s="1"/>
      <c r="U102" s="1"/>
      <c r="V102" s="1"/>
      <c r="W102" s="9"/>
      <c r="X102" s="9"/>
      <c r="Y102" s="9"/>
      <c r="Z102" s="9"/>
    </row>
    <row r="103" spans="1:26" ht="13.5" customHeight="1">
      <c r="A103" s="1"/>
      <c r="B103" s="1"/>
      <c r="C103" s="1"/>
      <c r="D103" s="2"/>
      <c r="E103" s="1"/>
      <c r="F103" s="3"/>
      <c r="G103" s="1"/>
      <c r="H103" s="4"/>
      <c r="I103" s="4"/>
      <c r="J103" s="31"/>
      <c r="K103" s="4"/>
      <c r="L103" s="4"/>
      <c r="M103" s="9"/>
      <c r="N103" s="4"/>
      <c r="O103" s="9"/>
      <c r="P103" s="1"/>
      <c r="Q103" s="1"/>
      <c r="R103" s="1"/>
      <c r="S103" s="1"/>
      <c r="T103" s="1"/>
      <c r="U103" s="1"/>
      <c r="V103" s="1"/>
      <c r="W103" s="9"/>
      <c r="X103" s="9"/>
      <c r="Y103" s="9"/>
      <c r="Z103" s="9"/>
    </row>
    <row r="104" spans="1:26" ht="13.5" customHeight="1">
      <c r="A104" s="1"/>
      <c r="B104" s="1"/>
      <c r="C104" s="1"/>
      <c r="D104" s="2"/>
      <c r="E104" s="1"/>
      <c r="F104" s="3"/>
      <c r="G104" s="1"/>
      <c r="H104" s="4"/>
      <c r="I104" s="4"/>
      <c r="J104" s="31"/>
      <c r="K104" s="4"/>
      <c r="L104" s="4"/>
      <c r="M104" s="9"/>
      <c r="N104" s="4"/>
      <c r="O104" s="9"/>
      <c r="P104" s="1"/>
      <c r="Q104" s="1"/>
      <c r="R104" s="1"/>
      <c r="S104" s="1"/>
      <c r="T104" s="1"/>
      <c r="U104" s="1"/>
      <c r="V104" s="1"/>
      <c r="W104" s="9"/>
      <c r="X104" s="9"/>
      <c r="Y104" s="9"/>
      <c r="Z104" s="9"/>
    </row>
    <row r="105" spans="1:26" ht="13.5" customHeight="1">
      <c r="A105" s="1"/>
      <c r="B105" s="1"/>
      <c r="C105" s="1"/>
      <c r="D105" s="2"/>
      <c r="E105" s="1"/>
      <c r="F105" s="3"/>
      <c r="G105" s="1"/>
      <c r="H105" s="4"/>
      <c r="I105" s="4"/>
      <c r="J105" s="31"/>
      <c r="K105" s="4"/>
      <c r="L105" s="4"/>
      <c r="M105" s="9"/>
      <c r="N105" s="4"/>
      <c r="O105" s="9"/>
      <c r="P105" s="1"/>
      <c r="Q105" s="1"/>
      <c r="R105" s="1"/>
      <c r="S105" s="1"/>
      <c r="T105" s="1"/>
      <c r="U105" s="1"/>
      <c r="V105" s="1"/>
      <c r="W105" s="9"/>
      <c r="X105" s="9"/>
      <c r="Y105" s="9"/>
      <c r="Z105" s="9"/>
    </row>
    <row r="106" spans="1:26" ht="13.5" customHeight="1">
      <c r="A106" s="1"/>
      <c r="B106" s="1"/>
      <c r="C106" s="1"/>
      <c r="D106" s="2"/>
      <c r="E106" s="1"/>
      <c r="F106" s="3"/>
      <c r="G106" s="1"/>
      <c r="H106" s="4"/>
      <c r="I106" s="4"/>
      <c r="J106" s="31"/>
      <c r="K106" s="4"/>
      <c r="L106" s="4"/>
      <c r="M106" s="9"/>
      <c r="N106" s="4"/>
      <c r="O106" s="9"/>
      <c r="P106" s="1"/>
      <c r="Q106" s="1"/>
      <c r="R106" s="1"/>
      <c r="S106" s="1"/>
      <c r="T106" s="1"/>
      <c r="U106" s="1"/>
      <c r="V106" s="1"/>
      <c r="W106" s="9"/>
      <c r="X106" s="9"/>
      <c r="Y106" s="9"/>
      <c r="Z106" s="9"/>
    </row>
    <row r="107" spans="1:26" ht="13.5" customHeight="1">
      <c r="A107" s="1"/>
      <c r="B107" s="1"/>
      <c r="C107" s="1"/>
      <c r="D107" s="2"/>
      <c r="E107" s="1"/>
      <c r="F107" s="3"/>
      <c r="G107" s="1"/>
      <c r="H107" s="4"/>
      <c r="I107" s="4"/>
      <c r="J107" s="31"/>
      <c r="K107" s="4"/>
      <c r="L107" s="4"/>
      <c r="M107" s="9"/>
      <c r="N107" s="4"/>
      <c r="O107" s="9"/>
      <c r="P107" s="1"/>
      <c r="Q107" s="1"/>
      <c r="R107" s="1"/>
      <c r="S107" s="1"/>
      <c r="T107" s="1"/>
      <c r="U107" s="1"/>
      <c r="V107" s="1"/>
      <c r="W107" s="9"/>
      <c r="X107" s="9"/>
      <c r="Y107" s="9"/>
      <c r="Z107" s="9"/>
    </row>
    <row r="108" spans="1:26" ht="13.5" customHeight="1">
      <c r="A108" s="1"/>
      <c r="B108" s="1"/>
      <c r="C108" s="1"/>
      <c r="D108" s="2"/>
      <c r="E108" s="1"/>
      <c r="F108" s="3"/>
      <c r="G108" s="1"/>
      <c r="H108" s="4"/>
      <c r="I108" s="4"/>
      <c r="J108" s="31"/>
      <c r="K108" s="4"/>
      <c r="L108" s="4"/>
      <c r="M108" s="9"/>
      <c r="N108" s="4"/>
      <c r="O108" s="9"/>
      <c r="P108" s="1"/>
      <c r="Q108" s="1"/>
      <c r="R108" s="1"/>
      <c r="S108" s="1"/>
      <c r="T108" s="1"/>
      <c r="U108" s="1"/>
      <c r="V108" s="1"/>
      <c r="W108" s="9"/>
      <c r="X108" s="9"/>
      <c r="Y108" s="9"/>
      <c r="Z108" s="9"/>
    </row>
    <row r="109" spans="1:26" ht="13.5" customHeight="1">
      <c r="A109" s="1"/>
      <c r="B109" s="1"/>
      <c r="C109" s="1"/>
      <c r="D109" s="2"/>
      <c r="E109" s="1"/>
      <c r="F109" s="3"/>
      <c r="G109" s="1"/>
      <c r="H109" s="4"/>
      <c r="I109" s="4"/>
      <c r="J109" s="31"/>
      <c r="K109" s="4"/>
      <c r="L109" s="4"/>
      <c r="M109" s="9"/>
      <c r="N109" s="4"/>
      <c r="O109" s="9"/>
      <c r="P109" s="1"/>
      <c r="Q109" s="1"/>
      <c r="R109" s="1"/>
      <c r="S109" s="1"/>
      <c r="T109" s="1"/>
      <c r="U109" s="1"/>
      <c r="V109" s="1"/>
      <c r="W109" s="9"/>
      <c r="X109" s="9"/>
      <c r="Y109" s="9"/>
      <c r="Z109" s="9"/>
    </row>
    <row r="110" spans="1:26" ht="13.5" customHeight="1">
      <c r="A110" s="1"/>
      <c r="B110" s="1"/>
      <c r="C110" s="1"/>
      <c r="D110" s="2"/>
      <c r="E110" s="1"/>
      <c r="F110" s="3"/>
      <c r="G110" s="1"/>
      <c r="H110" s="4"/>
      <c r="I110" s="4"/>
      <c r="J110" s="31"/>
      <c r="K110" s="4"/>
      <c r="L110" s="4"/>
      <c r="M110" s="9"/>
      <c r="N110" s="4"/>
      <c r="O110" s="9"/>
      <c r="P110" s="1"/>
      <c r="Q110" s="1"/>
      <c r="R110" s="1"/>
      <c r="S110" s="1"/>
      <c r="T110" s="1"/>
      <c r="U110" s="1"/>
      <c r="V110" s="1"/>
      <c r="W110" s="9"/>
      <c r="X110" s="9"/>
      <c r="Y110" s="9"/>
      <c r="Z110" s="9"/>
    </row>
    <row r="111" spans="1:26" ht="13.5" customHeight="1">
      <c r="A111" s="1"/>
      <c r="B111" s="1"/>
      <c r="C111" s="1"/>
      <c r="D111" s="2"/>
      <c r="E111" s="1"/>
      <c r="F111" s="3"/>
      <c r="G111" s="1"/>
      <c r="H111" s="4"/>
      <c r="I111" s="4"/>
      <c r="J111" s="31"/>
      <c r="K111" s="4"/>
      <c r="L111" s="4"/>
      <c r="M111" s="9"/>
      <c r="N111" s="4"/>
      <c r="O111" s="9"/>
      <c r="P111" s="1"/>
      <c r="Q111" s="1"/>
      <c r="R111" s="1"/>
      <c r="S111" s="1"/>
      <c r="T111" s="1"/>
      <c r="U111" s="1"/>
      <c r="V111" s="1"/>
      <c r="W111" s="9"/>
      <c r="X111" s="9"/>
      <c r="Y111" s="9"/>
      <c r="Z111" s="9"/>
    </row>
    <row r="112" spans="1:26" ht="13.5" customHeight="1">
      <c r="A112" s="1"/>
      <c r="B112" s="1"/>
      <c r="C112" s="1"/>
      <c r="D112" s="2"/>
      <c r="E112" s="1"/>
      <c r="F112" s="3"/>
      <c r="G112" s="1"/>
      <c r="H112" s="4"/>
      <c r="I112" s="4"/>
      <c r="J112" s="31"/>
      <c r="K112" s="4"/>
      <c r="L112" s="4"/>
      <c r="M112" s="9"/>
      <c r="N112" s="4"/>
      <c r="O112" s="9"/>
      <c r="P112" s="1"/>
      <c r="Q112" s="1"/>
      <c r="R112" s="1"/>
      <c r="S112" s="1"/>
      <c r="T112" s="1"/>
      <c r="U112" s="1"/>
      <c r="V112" s="1"/>
      <c r="W112" s="9"/>
      <c r="X112" s="9"/>
      <c r="Y112" s="9"/>
      <c r="Z112" s="9"/>
    </row>
    <row r="113" spans="1:26" ht="13.5" customHeight="1">
      <c r="A113" s="1"/>
      <c r="B113" s="1"/>
      <c r="C113" s="1"/>
      <c r="D113" s="2"/>
      <c r="E113" s="1"/>
      <c r="F113" s="3"/>
      <c r="G113" s="1"/>
      <c r="H113" s="4"/>
      <c r="I113" s="4"/>
      <c r="J113" s="31"/>
      <c r="K113" s="4"/>
      <c r="L113" s="4"/>
      <c r="M113" s="9"/>
      <c r="N113" s="4"/>
      <c r="O113" s="9"/>
      <c r="P113" s="1"/>
      <c r="Q113" s="1"/>
      <c r="R113" s="1"/>
      <c r="S113" s="1"/>
      <c r="T113" s="1"/>
      <c r="U113" s="1"/>
      <c r="V113" s="1"/>
      <c r="W113" s="9"/>
      <c r="X113" s="9"/>
      <c r="Y113" s="9"/>
      <c r="Z113" s="9"/>
    </row>
    <row r="114" spans="1:26" ht="13.5" customHeight="1">
      <c r="A114" s="1"/>
      <c r="B114" s="1"/>
      <c r="C114" s="1"/>
      <c r="D114" s="2"/>
      <c r="E114" s="1"/>
      <c r="F114" s="3"/>
      <c r="G114" s="1"/>
      <c r="H114" s="4"/>
      <c r="I114" s="4"/>
      <c r="J114" s="31"/>
      <c r="K114" s="4"/>
      <c r="L114" s="4"/>
      <c r="M114" s="9"/>
      <c r="N114" s="4"/>
      <c r="O114" s="9"/>
      <c r="P114" s="1"/>
      <c r="Q114" s="1"/>
      <c r="R114" s="1"/>
      <c r="S114" s="1"/>
      <c r="T114" s="1"/>
      <c r="U114" s="1"/>
      <c r="V114" s="1"/>
      <c r="W114" s="9"/>
      <c r="X114" s="9"/>
      <c r="Y114" s="9"/>
      <c r="Z114" s="9"/>
    </row>
    <row r="115" spans="1:26" ht="13.5" customHeight="1">
      <c r="A115" s="1"/>
      <c r="B115" s="1"/>
      <c r="C115" s="1"/>
      <c r="D115" s="2"/>
      <c r="E115" s="1"/>
      <c r="F115" s="3"/>
      <c r="G115" s="1"/>
      <c r="H115" s="4"/>
      <c r="I115" s="4"/>
      <c r="J115" s="31"/>
      <c r="K115" s="4"/>
      <c r="L115" s="4"/>
      <c r="M115" s="9"/>
      <c r="N115" s="4"/>
      <c r="O115" s="9"/>
      <c r="P115" s="1"/>
      <c r="Q115" s="1"/>
      <c r="R115" s="1"/>
      <c r="S115" s="1"/>
      <c r="T115" s="1"/>
      <c r="U115" s="1"/>
      <c r="V115" s="1"/>
      <c r="W115" s="9"/>
      <c r="X115" s="9"/>
      <c r="Y115" s="9"/>
      <c r="Z115" s="9"/>
    </row>
    <row r="116" spans="1:26" ht="13.5" customHeight="1">
      <c r="A116" s="1"/>
      <c r="B116" s="1"/>
      <c r="C116" s="1"/>
      <c r="D116" s="2"/>
      <c r="E116" s="1"/>
      <c r="F116" s="3"/>
      <c r="G116" s="1"/>
      <c r="H116" s="4"/>
      <c r="I116" s="4"/>
      <c r="J116" s="31"/>
      <c r="K116" s="4"/>
      <c r="L116" s="4"/>
      <c r="M116" s="9"/>
      <c r="N116" s="4"/>
      <c r="O116" s="9"/>
      <c r="P116" s="1"/>
      <c r="Q116" s="1"/>
      <c r="R116" s="1"/>
      <c r="S116" s="1"/>
      <c r="T116" s="1"/>
      <c r="U116" s="1"/>
      <c r="V116" s="1"/>
      <c r="W116" s="9"/>
      <c r="X116" s="9"/>
      <c r="Y116" s="9"/>
      <c r="Z116" s="9"/>
    </row>
    <row r="117" spans="1:26" ht="13.5" customHeight="1">
      <c r="A117" s="1"/>
      <c r="B117" s="1"/>
      <c r="C117" s="1"/>
      <c r="D117" s="2"/>
      <c r="E117" s="1"/>
      <c r="F117" s="3"/>
      <c r="G117" s="1"/>
      <c r="H117" s="4"/>
      <c r="I117" s="4"/>
      <c r="J117" s="31"/>
      <c r="K117" s="4"/>
      <c r="L117" s="4"/>
      <c r="M117" s="9"/>
      <c r="N117" s="4"/>
      <c r="O117" s="9"/>
      <c r="P117" s="1"/>
      <c r="Q117" s="1"/>
      <c r="R117" s="1"/>
      <c r="S117" s="1"/>
      <c r="T117" s="1"/>
      <c r="U117" s="1"/>
      <c r="V117" s="1"/>
      <c r="W117" s="9"/>
      <c r="X117" s="9"/>
      <c r="Y117" s="9"/>
      <c r="Z117" s="9"/>
    </row>
    <row r="118" spans="1:26" ht="13.5" customHeight="1">
      <c r="A118" s="1"/>
      <c r="B118" s="1"/>
      <c r="C118" s="1"/>
      <c r="D118" s="2"/>
      <c r="E118" s="1"/>
      <c r="F118" s="3"/>
      <c r="G118" s="1"/>
      <c r="H118" s="4"/>
      <c r="I118" s="4"/>
      <c r="J118" s="31"/>
      <c r="K118" s="4"/>
      <c r="L118" s="4"/>
      <c r="M118" s="9"/>
      <c r="N118" s="4"/>
      <c r="O118" s="9"/>
      <c r="P118" s="1"/>
      <c r="Q118" s="1"/>
      <c r="R118" s="1"/>
      <c r="S118" s="1"/>
      <c r="T118" s="1"/>
      <c r="U118" s="1"/>
      <c r="V118" s="1"/>
      <c r="W118" s="9"/>
      <c r="X118" s="9"/>
      <c r="Y118" s="9"/>
      <c r="Z118" s="9"/>
    </row>
    <row r="119" spans="1:26" ht="13.5" customHeight="1">
      <c r="A119" s="1"/>
      <c r="B119" s="1"/>
      <c r="C119" s="1"/>
      <c r="D119" s="2"/>
      <c r="E119" s="1"/>
      <c r="F119" s="3"/>
      <c r="G119" s="1"/>
      <c r="H119" s="4"/>
      <c r="I119" s="4"/>
      <c r="J119" s="31"/>
      <c r="K119" s="4"/>
      <c r="L119" s="4"/>
      <c r="M119" s="9"/>
      <c r="N119" s="4"/>
      <c r="O119" s="9"/>
      <c r="P119" s="1"/>
      <c r="Q119" s="1"/>
      <c r="R119" s="1"/>
      <c r="S119" s="1"/>
      <c r="T119" s="1"/>
      <c r="U119" s="1"/>
      <c r="V119" s="1"/>
      <c r="W119" s="9"/>
      <c r="X119" s="9"/>
      <c r="Y119" s="9"/>
      <c r="Z119" s="9"/>
    </row>
    <row r="120" spans="1:26" ht="13.5" customHeight="1">
      <c r="A120" s="1"/>
      <c r="B120" s="1"/>
      <c r="C120" s="1"/>
      <c r="D120" s="2"/>
      <c r="E120" s="1"/>
      <c r="F120" s="3"/>
      <c r="G120" s="1"/>
      <c r="H120" s="4"/>
      <c r="I120" s="4"/>
      <c r="J120" s="31"/>
      <c r="K120" s="4"/>
      <c r="L120" s="4"/>
      <c r="M120" s="9"/>
      <c r="N120" s="4"/>
      <c r="O120" s="9"/>
      <c r="P120" s="1"/>
      <c r="Q120" s="1"/>
      <c r="R120" s="1"/>
      <c r="S120" s="1"/>
      <c r="T120" s="1"/>
      <c r="U120" s="1"/>
      <c r="V120" s="1"/>
      <c r="W120" s="9"/>
      <c r="X120" s="9"/>
      <c r="Y120" s="9"/>
      <c r="Z120" s="9"/>
    </row>
    <row r="121" spans="1:26" ht="13.5" customHeight="1">
      <c r="A121" s="1"/>
      <c r="B121" s="1"/>
      <c r="C121" s="1"/>
      <c r="D121" s="2"/>
      <c r="E121" s="1"/>
      <c r="F121" s="3"/>
      <c r="G121" s="1"/>
      <c r="H121" s="4"/>
      <c r="I121" s="4"/>
      <c r="J121" s="31"/>
      <c r="K121" s="4"/>
      <c r="L121" s="4"/>
      <c r="M121" s="9"/>
      <c r="N121" s="4"/>
      <c r="O121" s="9"/>
      <c r="P121" s="1"/>
      <c r="Q121" s="1"/>
      <c r="R121" s="1"/>
      <c r="S121" s="1"/>
      <c r="T121" s="1"/>
      <c r="U121" s="1"/>
      <c r="V121" s="1"/>
      <c r="W121" s="9"/>
      <c r="X121" s="9"/>
      <c r="Y121" s="9"/>
      <c r="Z121" s="9"/>
    </row>
    <row r="122" spans="1:26" ht="13.5" customHeight="1">
      <c r="A122" s="1"/>
      <c r="B122" s="1"/>
      <c r="C122" s="1"/>
      <c r="D122" s="2"/>
      <c r="E122" s="1"/>
      <c r="F122" s="3"/>
      <c r="G122" s="1"/>
      <c r="H122" s="4"/>
      <c r="I122" s="4"/>
      <c r="J122" s="31"/>
      <c r="K122" s="4"/>
      <c r="L122" s="4"/>
      <c r="M122" s="9"/>
      <c r="N122" s="4"/>
      <c r="O122" s="9"/>
      <c r="P122" s="1"/>
      <c r="Q122" s="1"/>
      <c r="R122" s="1"/>
      <c r="S122" s="1"/>
      <c r="T122" s="1"/>
      <c r="U122" s="1"/>
      <c r="V122" s="1"/>
      <c r="W122" s="9"/>
      <c r="X122" s="9"/>
      <c r="Y122" s="9"/>
      <c r="Z122" s="9"/>
    </row>
    <row r="123" spans="1:26" ht="13.5" customHeight="1">
      <c r="A123" s="1"/>
      <c r="B123" s="1"/>
      <c r="C123" s="1"/>
      <c r="D123" s="2"/>
      <c r="E123" s="1"/>
      <c r="F123" s="3"/>
      <c r="G123" s="1"/>
      <c r="H123" s="4"/>
      <c r="I123" s="4"/>
      <c r="J123" s="31"/>
      <c r="K123" s="4"/>
      <c r="L123" s="4"/>
      <c r="M123" s="9"/>
      <c r="N123" s="4"/>
      <c r="O123" s="9"/>
      <c r="P123" s="1"/>
      <c r="Q123" s="1"/>
      <c r="R123" s="1"/>
      <c r="S123" s="1"/>
      <c r="T123" s="1"/>
      <c r="U123" s="1"/>
      <c r="V123" s="1"/>
      <c r="W123" s="9"/>
      <c r="X123" s="9"/>
      <c r="Y123" s="9"/>
      <c r="Z123" s="9"/>
    </row>
    <row r="124" spans="1:26" ht="13.5" customHeight="1">
      <c r="A124" s="1"/>
      <c r="B124" s="1"/>
      <c r="C124" s="1"/>
      <c r="D124" s="2"/>
      <c r="E124" s="1"/>
      <c r="F124" s="3"/>
      <c r="G124" s="1"/>
      <c r="H124" s="4"/>
      <c r="I124" s="4"/>
      <c r="J124" s="31"/>
      <c r="K124" s="4"/>
      <c r="L124" s="4"/>
      <c r="M124" s="9"/>
      <c r="N124" s="4"/>
      <c r="O124" s="9"/>
      <c r="P124" s="1"/>
      <c r="Q124" s="1"/>
      <c r="R124" s="1"/>
      <c r="S124" s="1"/>
      <c r="T124" s="1"/>
      <c r="U124" s="1"/>
      <c r="V124" s="1"/>
      <c r="W124" s="9"/>
      <c r="X124" s="9"/>
      <c r="Y124" s="9"/>
      <c r="Z124" s="9"/>
    </row>
    <row r="125" spans="1:26" ht="13.5" customHeight="1">
      <c r="A125" s="1"/>
      <c r="B125" s="1"/>
      <c r="C125" s="1"/>
      <c r="D125" s="2"/>
      <c r="E125" s="1"/>
      <c r="F125" s="3"/>
      <c r="G125" s="1"/>
      <c r="H125" s="4"/>
      <c r="I125" s="4"/>
      <c r="J125" s="31"/>
      <c r="K125" s="4"/>
      <c r="L125" s="4"/>
      <c r="M125" s="9"/>
      <c r="N125" s="4"/>
      <c r="O125" s="9"/>
      <c r="P125" s="1"/>
      <c r="Q125" s="1"/>
      <c r="R125" s="1"/>
      <c r="S125" s="1"/>
      <c r="T125" s="1"/>
      <c r="U125" s="1"/>
      <c r="V125" s="1"/>
      <c r="W125" s="9"/>
      <c r="X125" s="9"/>
      <c r="Y125" s="9"/>
      <c r="Z125" s="9"/>
    </row>
    <row r="126" spans="1:26" ht="13.5" customHeight="1">
      <c r="A126" s="1"/>
      <c r="B126" s="1"/>
      <c r="C126" s="1"/>
      <c r="D126" s="2"/>
      <c r="E126" s="1"/>
      <c r="F126" s="3"/>
      <c r="G126" s="1"/>
      <c r="H126" s="4"/>
      <c r="I126" s="4"/>
      <c r="J126" s="31"/>
      <c r="K126" s="4"/>
      <c r="L126" s="4"/>
      <c r="M126" s="9"/>
      <c r="N126" s="4"/>
      <c r="O126" s="9"/>
      <c r="P126" s="1"/>
      <c r="Q126" s="1"/>
      <c r="R126" s="1"/>
      <c r="S126" s="1"/>
      <c r="T126" s="1"/>
      <c r="U126" s="1"/>
      <c r="V126" s="1"/>
      <c r="W126" s="9"/>
      <c r="X126" s="9"/>
      <c r="Y126" s="9"/>
      <c r="Z126" s="9"/>
    </row>
    <row r="127" spans="1:26" ht="13.5" customHeight="1">
      <c r="A127" s="1"/>
      <c r="B127" s="1"/>
      <c r="C127" s="1"/>
      <c r="D127" s="2"/>
      <c r="E127" s="1"/>
      <c r="F127" s="3"/>
      <c r="G127" s="1"/>
      <c r="H127" s="4"/>
      <c r="I127" s="4"/>
      <c r="J127" s="31"/>
      <c r="K127" s="4"/>
      <c r="L127" s="4"/>
      <c r="M127" s="9"/>
      <c r="N127" s="4"/>
      <c r="O127" s="9"/>
      <c r="P127" s="1"/>
      <c r="Q127" s="1"/>
      <c r="R127" s="1"/>
      <c r="S127" s="1"/>
      <c r="T127" s="1"/>
      <c r="U127" s="1"/>
      <c r="V127" s="1"/>
      <c r="W127" s="9"/>
      <c r="X127" s="9"/>
      <c r="Y127" s="9"/>
      <c r="Z127" s="9"/>
    </row>
    <row r="128" spans="1:26" ht="13.5" customHeight="1">
      <c r="A128" s="1"/>
      <c r="B128" s="1"/>
      <c r="C128" s="1"/>
      <c r="D128" s="2"/>
      <c r="E128" s="1"/>
      <c r="F128" s="3"/>
      <c r="G128" s="1"/>
      <c r="H128" s="4"/>
      <c r="I128" s="4"/>
      <c r="J128" s="31"/>
      <c r="K128" s="4"/>
      <c r="L128" s="4"/>
      <c r="M128" s="9"/>
      <c r="N128" s="4"/>
      <c r="O128" s="9"/>
      <c r="P128" s="1"/>
      <c r="Q128" s="1"/>
      <c r="R128" s="1"/>
      <c r="S128" s="1"/>
      <c r="T128" s="1"/>
      <c r="U128" s="1"/>
      <c r="V128" s="1"/>
      <c r="W128" s="9"/>
      <c r="X128" s="9"/>
      <c r="Y128" s="9"/>
      <c r="Z128" s="9"/>
    </row>
    <row r="129" spans="1:26" ht="13.5" customHeight="1">
      <c r="A129" s="1"/>
      <c r="B129" s="1"/>
      <c r="C129" s="1"/>
      <c r="D129" s="2"/>
      <c r="E129" s="1"/>
      <c r="F129" s="3"/>
      <c r="G129" s="1"/>
      <c r="H129" s="4"/>
      <c r="I129" s="4"/>
      <c r="J129" s="31"/>
      <c r="K129" s="4"/>
      <c r="L129" s="4"/>
      <c r="M129" s="9"/>
      <c r="N129" s="4"/>
      <c r="O129" s="9"/>
      <c r="P129" s="1"/>
      <c r="Q129" s="1"/>
      <c r="R129" s="1"/>
      <c r="S129" s="1"/>
      <c r="T129" s="1"/>
      <c r="U129" s="1"/>
      <c r="V129" s="1"/>
      <c r="W129" s="9"/>
      <c r="X129" s="9"/>
      <c r="Y129" s="9"/>
      <c r="Z129" s="9"/>
    </row>
    <row r="130" spans="1:26" ht="13.5" customHeight="1">
      <c r="A130" s="1"/>
      <c r="B130" s="1"/>
      <c r="C130" s="1"/>
      <c r="D130" s="2"/>
      <c r="E130" s="1"/>
      <c r="F130" s="3"/>
      <c r="G130" s="1"/>
      <c r="H130" s="4"/>
      <c r="I130" s="4"/>
      <c r="J130" s="31"/>
      <c r="K130" s="4"/>
      <c r="L130" s="4"/>
      <c r="M130" s="9"/>
      <c r="N130" s="4"/>
      <c r="O130" s="9"/>
      <c r="P130" s="1"/>
      <c r="Q130" s="1"/>
      <c r="R130" s="1"/>
      <c r="S130" s="1"/>
      <c r="T130" s="1"/>
      <c r="U130" s="1"/>
      <c r="V130" s="1"/>
      <c r="W130" s="9"/>
      <c r="X130" s="9"/>
      <c r="Y130" s="9"/>
      <c r="Z130" s="9"/>
    </row>
    <row r="131" spans="1:26" ht="13.5" customHeight="1">
      <c r="A131" s="1"/>
      <c r="B131" s="1"/>
      <c r="C131" s="1"/>
      <c r="D131" s="2"/>
      <c r="E131" s="1"/>
      <c r="F131" s="3"/>
      <c r="G131" s="1"/>
      <c r="H131" s="4"/>
      <c r="I131" s="4"/>
      <c r="J131" s="31"/>
      <c r="K131" s="4"/>
      <c r="L131" s="4"/>
      <c r="M131" s="9"/>
      <c r="N131" s="4"/>
      <c r="O131" s="9"/>
      <c r="P131" s="1"/>
      <c r="Q131" s="1"/>
      <c r="R131" s="1"/>
      <c r="S131" s="1"/>
      <c r="T131" s="1"/>
      <c r="U131" s="1"/>
      <c r="V131" s="1"/>
      <c r="W131" s="9"/>
      <c r="X131" s="9"/>
      <c r="Y131" s="9"/>
      <c r="Z131" s="9"/>
    </row>
    <row r="132" spans="1:26" ht="13.5" customHeight="1">
      <c r="A132" s="1"/>
      <c r="B132" s="1"/>
      <c r="C132" s="1"/>
      <c r="D132" s="2"/>
      <c r="E132" s="1"/>
      <c r="F132" s="3"/>
      <c r="G132" s="1"/>
      <c r="H132" s="4"/>
      <c r="I132" s="4"/>
      <c r="J132" s="31"/>
      <c r="K132" s="4"/>
      <c r="L132" s="4"/>
      <c r="M132" s="9"/>
      <c r="N132" s="4"/>
      <c r="O132" s="9"/>
      <c r="P132" s="1"/>
      <c r="Q132" s="1"/>
      <c r="R132" s="1"/>
      <c r="S132" s="1"/>
      <c r="T132" s="1"/>
      <c r="U132" s="1"/>
      <c r="V132" s="1"/>
      <c r="W132" s="9"/>
      <c r="X132" s="9"/>
      <c r="Y132" s="9"/>
      <c r="Z132" s="9"/>
    </row>
    <row r="133" spans="1:26" ht="13.5" customHeight="1">
      <c r="A133" s="1"/>
      <c r="B133" s="1"/>
      <c r="C133" s="1"/>
      <c r="D133" s="2"/>
      <c r="E133" s="1"/>
      <c r="F133" s="3"/>
      <c r="G133" s="1"/>
      <c r="H133" s="4"/>
      <c r="I133" s="4"/>
      <c r="J133" s="31"/>
      <c r="K133" s="4"/>
      <c r="L133" s="4"/>
      <c r="M133" s="9"/>
      <c r="N133" s="4"/>
      <c r="O133" s="9"/>
      <c r="P133" s="1"/>
      <c r="Q133" s="1"/>
      <c r="R133" s="1"/>
      <c r="S133" s="1"/>
      <c r="T133" s="1"/>
      <c r="U133" s="1"/>
      <c r="V133" s="1"/>
      <c r="W133" s="9"/>
      <c r="X133" s="9"/>
      <c r="Y133" s="9"/>
      <c r="Z133" s="9"/>
    </row>
    <row r="134" spans="1:26" ht="13.5" customHeight="1">
      <c r="A134" s="1"/>
      <c r="B134" s="1"/>
      <c r="C134" s="1"/>
      <c r="D134" s="2"/>
      <c r="E134" s="1"/>
      <c r="F134" s="3"/>
      <c r="G134" s="1"/>
      <c r="H134" s="4"/>
      <c r="I134" s="4"/>
      <c r="J134" s="31"/>
      <c r="K134" s="4"/>
      <c r="L134" s="4"/>
      <c r="M134" s="9"/>
      <c r="N134" s="4"/>
      <c r="O134" s="9"/>
      <c r="P134" s="1"/>
      <c r="Q134" s="1"/>
      <c r="R134" s="1"/>
      <c r="S134" s="1"/>
      <c r="T134" s="1"/>
      <c r="U134" s="1"/>
      <c r="V134" s="1"/>
      <c r="W134" s="9"/>
      <c r="X134" s="9"/>
      <c r="Y134" s="9"/>
      <c r="Z134" s="9"/>
    </row>
    <row r="135" spans="1:26" ht="13.5" customHeight="1">
      <c r="A135" s="1"/>
      <c r="B135" s="1"/>
      <c r="C135" s="1"/>
      <c r="D135" s="2"/>
      <c r="E135" s="1"/>
      <c r="F135" s="3"/>
      <c r="G135" s="1"/>
      <c r="H135" s="4"/>
      <c r="I135" s="4"/>
      <c r="J135" s="31"/>
      <c r="K135" s="4"/>
      <c r="L135" s="4"/>
      <c r="M135" s="9"/>
      <c r="N135" s="4"/>
      <c r="O135" s="9"/>
      <c r="P135" s="1"/>
      <c r="Q135" s="1"/>
      <c r="R135" s="1"/>
      <c r="S135" s="1"/>
      <c r="T135" s="1"/>
      <c r="U135" s="1"/>
      <c r="V135" s="1"/>
      <c r="W135" s="9"/>
      <c r="X135" s="9"/>
      <c r="Y135" s="9"/>
      <c r="Z135" s="9"/>
    </row>
    <row r="136" spans="1:26" ht="13.5" customHeight="1">
      <c r="A136" s="1"/>
      <c r="B136" s="1"/>
      <c r="C136" s="1"/>
      <c r="D136" s="2"/>
      <c r="E136" s="1"/>
      <c r="F136" s="3"/>
      <c r="G136" s="1"/>
      <c r="H136" s="4"/>
      <c r="I136" s="4"/>
      <c r="J136" s="31"/>
      <c r="K136" s="4"/>
      <c r="L136" s="4"/>
      <c r="M136" s="9"/>
      <c r="N136" s="4"/>
      <c r="O136" s="9"/>
      <c r="P136" s="1"/>
      <c r="Q136" s="1"/>
      <c r="R136" s="1"/>
      <c r="S136" s="1"/>
      <c r="T136" s="1"/>
      <c r="U136" s="1"/>
      <c r="V136" s="1"/>
      <c r="W136" s="9"/>
      <c r="X136" s="9"/>
      <c r="Y136" s="9"/>
      <c r="Z136" s="9"/>
    </row>
    <row r="137" spans="1:26" ht="13.5" customHeight="1">
      <c r="A137" s="1"/>
      <c r="B137" s="1"/>
      <c r="C137" s="1"/>
      <c r="D137" s="2"/>
      <c r="E137" s="1"/>
      <c r="F137" s="3"/>
      <c r="G137" s="1"/>
      <c r="H137" s="4"/>
      <c r="I137" s="4"/>
      <c r="J137" s="31"/>
      <c r="K137" s="4"/>
      <c r="L137" s="4"/>
      <c r="M137" s="9"/>
      <c r="N137" s="4"/>
      <c r="O137" s="9"/>
      <c r="P137" s="1"/>
      <c r="Q137" s="1"/>
      <c r="R137" s="1"/>
      <c r="S137" s="1"/>
      <c r="T137" s="1"/>
      <c r="U137" s="1"/>
      <c r="V137" s="1"/>
      <c r="W137" s="9"/>
      <c r="X137" s="9"/>
      <c r="Y137" s="9"/>
      <c r="Z137" s="9"/>
    </row>
    <row r="138" spans="1:26" ht="13.5" customHeight="1">
      <c r="A138" s="1"/>
      <c r="B138" s="1"/>
      <c r="C138" s="1"/>
      <c r="D138" s="2"/>
      <c r="E138" s="1"/>
      <c r="F138" s="3"/>
      <c r="G138" s="1"/>
      <c r="H138" s="4"/>
      <c r="I138" s="4"/>
      <c r="J138" s="31"/>
      <c r="K138" s="4"/>
      <c r="L138" s="4"/>
      <c r="M138" s="9"/>
      <c r="N138" s="4"/>
      <c r="O138" s="9"/>
      <c r="P138" s="1"/>
      <c r="Q138" s="1"/>
      <c r="R138" s="1"/>
      <c r="S138" s="1"/>
      <c r="T138" s="1"/>
      <c r="U138" s="1"/>
      <c r="V138" s="1"/>
      <c r="W138" s="9"/>
      <c r="X138" s="9"/>
      <c r="Y138" s="9"/>
      <c r="Z138" s="9"/>
    </row>
    <row r="139" spans="1:26" ht="13.5" customHeight="1">
      <c r="A139" s="1"/>
      <c r="B139" s="1"/>
      <c r="C139" s="1"/>
      <c r="D139" s="2"/>
      <c r="E139" s="1"/>
      <c r="F139" s="3"/>
      <c r="G139" s="1"/>
      <c r="H139" s="4"/>
      <c r="I139" s="4"/>
      <c r="J139" s="31"/>
      <c r="K139" s="4"/>
      <c r="L139" s="4"/>
      <c r="M139" s="9"/>
      <c r="N139" s="4"/>
      <c r="O139" s="9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9"/>
    </row>
    <row r="140" spans="1:26" ht="13.5" customHeight="1">
      <c r="A140" s="1"/>
      <c r="B140" s="1"/>
      <c r="C140" s="1"/>
      <c r="D140" s="2"/>
      <c r="E140" s="1"/>
      <c r="F140" s="3"/>
      <c r="G140" s="1"/>
      <c r="H140" s="4"/>
      <c r="I140" s="4"/>
      <c r="J140" s="31"/>
      <c r="K140" s="4"/>
      <c r="L140" s="4"/>
      <c r="M140" s="9"/>
      <c r="N140" s="4"/>
      <c r="O140" s="9"/>
      <c r="P140" s="1"/>
      <c r="Q140" s="1"/>
      <c r="R140" s="1"/>
      <c r="S140" s="1"/>
      <c r="T140" s="1"/>
      <c r="U140" s="1"/>
      <c r="V140" s="1"/>
      <c r="W140" s="9"/>
      <c r="X140" s="9"/>
      <c r="Y140" s="9"/>
      <c r="Z140" s="9"/>
    </row>
    <row r="141" spans="1:26" ht="13.5" customHeight="1">
      <c r="A141" s="1"/>
      <c r="B141" s="1"/>
      <c r="C141" s="1"/>
      <c r="D141" s="2"/>
      <c r="E141" s="1"/>
      <c r="F141" s="3"/>
      <c r="G141" s="1"/>
      <c r="H141" s="4"/>
      <c r="I141" s="4"/>
      <c r="J141" s="31"/>
      <c r="K141" s="4"/>
      <c r="L141" s="4"/>
      <c r="M141" s="9"/>
      <c r="N141" s="4"/>
      <c r="O141" s="9"/>
      <c r="P141" s="1"/>
      <c r="Q141" s="1"/>
      <c r="R141" s="1"/>
      <c r="S141" s="1"/>
      <c r="T141" s="1"/>
      <c r="U141" s="1"/>
      <c r="V141" s="1"/>
      <c r="W141" s="9"/>
      <c r="X141" s="9"/>
      <c r="Y141" s="9"/>
      <c r="Z141" s="9"/>
    </row>
    <row r="142" spans="1:26" ht="13.5" customHeight="1">
      <c r="A142" s="1"/>
      <c r="B142" s="1"/>
      <c r="C142" s="1"/>
      <c r="D142" s="2"/>
      <c r="E142" s="1"/>
      <c r="F142" s="3"/>
      <c r="G142" s="1"/>
      <c r="H142" s="4"/>
      <c r="I142" s="4"/>
      <c r="J142" s="31"/>
      <c r="K142" s="4"/>
      <c r="L142" s="4"/>
      <c r="M142" s="9"/>
      <c r="N142" s="4"/>
      <c r="O142" s="9"/>
      <c r="P142" s="1"/>
      <c r="Q142" s="1"/>
      <c r="R142" s="1"/>
      <c r="S142" s="1"/>
      <c r="T142" s="1"/>
      <c r="U142" s="1"/>
      <c r="V142" s="1"/>
      <c r="W142" s="9"/>
      <c r="X142" s="9"/>
      <c r="Y142" s="9"/>
      <c r="Z142" s="9"/>
    </row>
    <row r="143" spans="1:26" ht="13.5" customHeight="1">
      <c r="A143" s="1"/>
      <c r="B143" s="1"/>
      <c r="C143" s="1"/>
      <c r="D143" s="2"/>
      <c r="E143" s="1"/>
      <c r="F143" s="3"/>
      <c r="G143" s="1"/>
      <c r="H143" s="4"/>
      <c r="I143" s="4"/>
      <c r="J143" s="31"/>
      <c r="K143" s="4"/>
      <c r="L143" s="4"/>
      <c r="M143" s="9"/>
      <c r="N143" s="4"/>
      <c r="O143" s="9"/>
      <c r="P143" s="1"/>
      <c r="Q143" s="1"/>
      <c r="R143" s="1"/>
      <c r="S143" s="1"/>
      <c r="T143" s="1"/>
      <c r="U143" s="1"/>
      <c r="V143" s="1"/>
      <c r="W143" s="9"/>
      <c r="X143" s="9"/>
      <c r="Y143" s="9"/>
      <c r="Z143" s="9"/>
    </row>
    <row r="144" spans="1:26" ht="13.5" customHeight="1">
      <c r="A144" s="1"/>
      <c r="B144" s="1"/>
      <c r="C144" s="1"/>
      <c r="D144" s="2"/>
      <c r="E144" s="1"/>
      <c r="F144" s="3"/>
      <c r="G144" s="1"/>
      <c r="H144" s="4"/>
      <c r="I144" s="4"/>
      <c r="J144" s="31"/>
      <c r="K144" s="4"/>
      <c r="L144" s="4"/>
      <c r="M144" s="9"/>
      <c r="N144" s="4"/>
      <c r="O144" s="9"/>
      <c r="P144" s="1"/>
      <c r="Q144" s="1"/>
      <c r="R144" s="1"/>
      <c r="S144" s="1"/>
      <c r="T144" s="1"/>
      <c r="U144" s="1"/>
      <c r="V144" s="1"/>
      <c r="W144" s="9"/>
      <c r="X144" s="9"/>
      <c r="Y144" s="9"/>
      <c r="Z144" s="9"/>
    </row>
    <row r="145" spans="1:26" ht="13.5" customHeight="1">
      <c r="A145" s="1"/>
      <c r="B145" s="1"/>
      <c r="C145" s="1"/>
      <c r="D145" s="2"/>
      <c r="E145" s="1"/>
      <c r="F145" s="3"/>
      <c r="G145" s="1"/>
      <c r="H145" s="4"/>
      <c r="I145" s="4"/>
      <c r="J145" s="31"/>
      <c r="K145" s="4"/>
      <c r="L145" s="4"/>
      <c r="M145" s="9"/>
      <c r="N145" s="4"/>
      <c r="O145" s="9"/>
      <c r="P145" s="1"/>
      <c r="Q145" s="1"/>
      <c r="R145" s="1"/>
      <c r="S145" s="1"/>
      <c r="T145" s="1"/>
      <c r="U145" s="1"/>
      <c r="V145" s="1"/>
      <c r="W145" s="9"/>
      <c r="X145" s="9"/>
      <c r="Y145" s="9"/>
      <c r="Z145" s="9"/>
    </row>
    <row r="146" spans="1:26" ht="13.5" customHeight="1">
      <c r="A146" s="1"/>
      <c r="B146" s="1"/>
      <c r="C146" s="1"/>
      <c r="D146" s="2"/>
      <c r="E146" s="1"/>
      <c r="F146" s="3"/>
      <c r="G146" s="1"/>
      <c r="H146" s="4"/>
      <c r="I146" s="4"/>
      <c r="J146" s="31"/>
      <c r="K146" s="4"/>
      <c r="L146" s="4"/>
      <c r="M146" s="9"/>
      <c r="N146" s="4"/>
      <c r="O146" s="9"/>
      <c r="P146" s="1"/>
      <c r="Q146" s="1"/>
      <c r="R146" s="1"/>
      <c r="S146" s="1"/>
      <c r="T146" s="1"/>
      <c r="U146" s="1"/>
      <c r="V146" s="1"/>
      <c r="W146" s="9"/>
      <c r="X146" s="9"/>
      <c r="Y146" s="9"/>
      <c r="Z146" s="9"/>
    </row>
    <row r="147" spans="1:26" ht="13.5" customHeight="1">
      <c r="A147" s="1"/>
      <c r="B147" s="1"/>
      <c r="C147" s="1"/>
      <c r="D147" s="2"/>
      <c r="E147" s="1"/>
      <c r="F147" s="3"/>
      <c r="G147" s="1"/>
      <c r="H147" s="4"/>
      <c r="I147" s="4"/>
      <c r="J147" s="31"/>
      <c r="K147" s="4"/>
      <c r="L147" s="4"/>
      <c r="M147" s="9"/>
      <c r="N147" s="4"/>
      <c r="O147" s="9"/>
      <c r="P147" s="1"/>
      <c r="Q147" s="1"/>
      <c r="R147" s="1"/>
      <c r="S147" s="1"/>
      <c r="T147" s="1"/>
      <c r="U147" s="1"/>
      <c r="V147" s="1"/>
      <c r="W147" s="9"/>
      <c r="X147" s="9"/>
      <c r="Y147" s="9"/>
      <c r="Z147" s="9"/>
    </row>
    <row r="148" spans="1:26" ht="13.5" customHeight="1">
      <c r="A148" s="1"/>
      <c r="B148" s="1"/>
      <c r="C148" s="1"/>
      <c r="D148" s="2"/>
      <c r="E148" s="1"/>
      <c r="F148" s="3"/>
      <c r="G148" s="1"/>
      <c r="H148" s="4"/>
      <c r="I148" s="4"/>
      <c r="J148" s="31"/>
      <c r="K148" s="4"/>
      <c r="L148" s="4"/>
      <c r="M148" s="9"/>
      <c r="N148" s="4"/>
      <c r="O148" s="9"/>
      <c r="P148" s="1"/>
      <c r="Q148" s="1"/>
      <c r="R148" s="1"/>
      <c r="S148" s="1"/>
      <c r="T148" s="1"/>
      <c r="U148" s="1"/>
      <c r="V148" s="1"/>
      <c r="W148" s="9"/>
      <c r="X148" s="9"/>
      <c r="Y148" s="9"/>
      <c r="Z148" s="9"/>
    </row>
    <row r="149" spans="1:26" ht="13.5" customHeight="1">
      <c r="A149" s="1"/>
      <c r="B149" s="1"/>
      <c r="C149" s="1"/>
      <c r="D149" s="2"/>
      <c r="E149" s="1"/>
      <c r="F149" s="3"/>
      <c r="G149" s="1"/>
      <c r="H149" s="4"/>
      <c r="I149" s="4"/>
      <c r="J149" s="31"/>
      <c r="K149" s="4"/>
      <c r="L149" s="4"/>
      <c r="M149" s="9"/>
      <c r="N149" s="4"/>
      <c r="O149" s="9"/>
      <c r="P149" s="1"/>
      <c r="Q149" s="1"/>
      <c r="R149" s="1"/>
      <c r="S149" s="1"/>
      <c r="T149" s="1"/>
      <c r="U149" s="1"/>
      <c r="V149" s="1"/>
      <c r="W149" s="9"/>
      <c r="X149" s="9"/>
      <c r="Y149" s="9"/>
      <c r="Z149" s="9"/>
    </row>
    <row r="150" spans="1:26" ht="13.5" customHeight="1">
      <c r="A150" s="1"/>
      <c r="B150" s="1"/>
      <c r="C150" s="1"/>
      <c r="D150" s="2"/>
      <c r="E150" s="1"/>
      <c r="F150" s="3"/>
      <c r="G150" s="1"/>
      <c r="H150" s="4"/>
      <c r="I150" s="4"/>
      <c r="J150" s="31"/>
      <c r="K150" s="4"/>
      <c r="L150" s="4"/>
      <c r="M150" s="9"/>
      <c r="N150" s="4"/>
      <c r="O150" s="9"/>
      <c r="P150" s="1"/>
      <c r="Q150" s="1"/>
      <c r="R150" s="1"/>
      <c r="S150" s="1"/>
      <c r="T150" s="1"/>
      <c r="U150" s="1"/>
      <c r="V150" s="1"/>
      <c r="W150" s="9"/>
      <c r="X150" s="9"/>
      <c r="Y150" s="9"/>
      <c r="Z150" s="9"/>
    </row>
    <row r="151" spans="1:26" ht="13.5" customHeight="1">
      <c r="A151" s="1"/>
      <c r="B151" s="1"/>
      <c r="C151" s="1"/>
      <c r="D151" s="2"/>
      <c r="E151" s="1"/>
      <c r="F151" s="3"/>
      <c r="G151" s="1"/>
      <c r="H151" s="4"/>
      <c r="I151" s="4"/>
      <c r="J151" s="31"/>
      <c r="K151" s="4"/>
      <c r="L151" s="4"/>
      <c r="M151" s="9"/>
      <c r="N151" s="4"/>
      <c r="O151" s="9"/>
      <c r="P151" s="1"/>
      <c r="Q151" s="1"/>
      <c r="R151" s="1"/>
      <c r="S151" s="1"/>
      <c r="T151" s="1"/>
      <c r="U151" s="1"/>
      <c r="V151" s="1"/>
      <c r="W151" s="9"/>
      <c r="X151" s="9"/>
      <c r="Y151" s="9"/>
      <c r="Z151" s="9"/>
    </row>
    <row r="152" spans="1:26" ht="13.5" customHeight="1">
      <c r="A152" s="1"/>
      <c r="B152" s="1"/>
      <c r="C152" s="1"/>
      <c r="D152" s="2"/>
      <c r="E152" s="1"/>
      <c r="F152" s="3"/>
      <c r="G152" s="1"/>
      <c r="H152" s="4"/>
      <c r="I152" s="4"/>
      <c r="J152" s="31"/>
      <c r="K152" s="4"/>
      <c r="L152" s="4"/>
      <c r="M152" s="9"/>
      <c r="N152" s="4"/>
      <c r="O152" s="9"/>
      <c r="P152" s="1"/>
      <c r="Q152" s="1"/>
      <c r="R152" s="1"/>
      <c r="S152" s="1"/>
      <c r="T152" s="1"/>
      <c r="U152" s="1"/>
      <c r="V152" s="1"/>
      <c r="W152" s="9"/>
      <c r="X152" s="9"/>
      <c r="Y152" s="9"/>
      <c r="Z152" s="9"/>
    </row>
    <row r="153" spans="1:26" ht="13.5" customHeight="1">
      <c r="A153" s="1"/>
      <c r="B153" s="1"/>
      <c r="C153" s="1"/>
      <c r="D153" s="2"/>
      <c r="E153" s="1"/>
      <c r="F153" s="3"/>
      <c r="G153" s="1"/>
      <c r="H153" s="4"/>
      <c r="I153" s="4"/>
      <c r="J153" s="31"/>
      <c r="K153" s="4"/>
      <c r="L153" s="4"/>
      <c r="M153" s="9"/>
      <c r="N153" s="4"/>
      <c r="O153" s="9"/>
      <c r="P153" s="1"/>
      <c r="Q153" s="1"/>
      <c r="R153" s="1"/>
      <c r="S153" s="1"/>
      <c r="T153" s="1"/>
      <c r="U153" s="1"/>
      <c r="V153" s="1"/>
      <c r="W153" s="9"/>
      <c r="X153" s="9"/>
      <c r="Y153" s="9"/>
      <c r="Z153" s="9"/>
    </row>
    <row r="154" spans="1:26" ht="13.5" customHeight="1">
      <c r="A154" s="1"/>
      <c r="B154" s="1"/>
      <c r="C154" s="1"/>
      <c r="D154" s="2"/>
      <c r="E154" s="1"/>
      <c r="F154" s="3"/>
      <c r="G154" s="1"/>
      <c r="H154" s="4"/>
      <c r="I154" s="4"/>
      <c r="J154" s="31"/>
      <c r="K154" s="4"/>
      <c r="L154" s="4"/>
      <c r="M154" s="9"/>
      <c r="N154" s="4"/>
      <c r="O154" s="9"/>
      <c r="P154" s="1"/>
      <c r="Q154" s="1"/>
      <c r="R154" s="1"/>
      <c r="S154" s="1"/>
      <c r="T154" s="1"/>
      <c r="U154" s="1"/>
      <c r="V154" s="1"/>
      <c r="W154" s="9"/>
      <c r="X154" s="9"/>
      <c r="Y154" s="9"/>
      <c r="Z154" s="9"/>
    </row>
    <row r="155" spans="1:26" ht="13.5" customHeight="1">
      <c r="A155" s="1"/>
      <c r="B155" s="1"/>
      <c r="C155" s="1"/>
      <c r="D155" s="2"/>
      <c r="E155" s="1"/>
      <c r="F155" s="3"/>
      <c r="G155" s="1"/>
      <c r="H155" s="4"/>
      <c r="I155" s="4"/>
      <c r="J155" s="31"/>
      <c r="K155" s="4"/>
      <c r="L155" s="4"/>
      <c r="M155" s="9"/>
      <c r="N155" s="4"/>
      <c r="O155" s="9"/>
      <c r="P155" s="1"/>
      <c r="Q155" s="1"/>
      <c r="R155" s="1"/>
      <c r="S155" s="1"/>
      <c r="T155" s="1"/>
      <c r="U155" s="1"/>
      <c r="V155" s="1"/>
      <c r="W155" s="9"/>
      <c r="X155" s="9"/>
      <c r="Y155" s="9"/>
      <c r="Z155" s="9"/>
    </row>
    <row r="156" spans="1:26" ht="13.5" customHeight="1">
      <c r="A156" s="1"/>
      <c r="B156" s="1"/>
      <c r="C156" s="1"/>
      <c r="D156" s="2"/>
      <c r="E156" s="1"/>
      <c r="F156" s="3"/>
      <c r="G156" s="1"/>
      <c r="H156" s="4"/>
      <c r="I156" s="4"/>
      <c r="J156" s="31"/>
      <c r="K156" s="4"/>
      <c r="L156" s="4"/>
      <c r="M156" s="9"/>
      <c r="N156" s="4"/>
      <c r="O156" s="9"/>
      <c r="P156" s="1"/>
      <c r="Q156" s="1"/>
      <c r="R156" s="1"/>
      <c r="S156" s="1"/>
      <c r="T156" s="1"/>
      <c r="U156" s="1"/>
      <c r="V156" s="1"/>
      <c r="W156" s="9"/>
      <c r="X156" s="9"/>
      <c r="Y156" s="9"/>
      <c r="Z156" s="9"/>
    </row>
    <row r="157" spans="1:26" ht="13.5" customHeight="1">
      <c r="A157" s="1"/>
      <c r="B157" s="1"/>
      <c r="C157" s="1"/>
      <c r="D157" s="2"/>
      <c r="E157" s="1"/>
      <c r="F157" s="3"/>
      <c r="G157" s="1"/>
      <c r="H157" s="4"/>
      <c r="I157" s="4"/>
      <c r="J157" s="31"/>
      <c r="K157" s="4"/>
      <c r="L157" s="4"/>
      <c r="M157" s="9"/>
      <c r="N157" s="4"/>
      <c r="O157" s="9"/>
      <c r="P157" s="1"/>
      <c r="Q157" s="1"/>
      <c r="R157" s="1"/>
      <c r="S157" s="1"/>
      <c r="T157" s="1"/>
      <c r="U157" s="1"/>
      <c r="V157" s="1"/>
      <c r="W157" s="9"/>
      <c r="X157" s="9"/>
      <c r="Y157" s="9"/>
      <c r="Z157" s="9"/>
    </row>
    <row r="158" spans="1:26" ht="13.5" customHeight="1">
      <c r="A158" s="1"/>
      <c r="B158" s="1"/>
      <c r="C158" s="1"/>
      <c r="D158" s="2"/>
      <c r="E158" s="1"/>
      <c r="F158" s="3"/>
      <c r="G158" s="1"/>
      <c r="H158" s="4"/>
      <c r="I158" s="4"/>
      <c r="J158" s="31"/>
      <c r="K158" s="4"/>
      <c r="L158" s="4"/>
      <c r="M158" s="9"/>
      <c r="N158" s="4"/>
      <c r="O158" s="9"/>
      <c r="P158" s="1"/>
      <c r="Q158" s="1"/>
      <c r="R158" s="1"/>
      <c r="S158" s="1"/>
      <c r="T158" s="1"/>
      <c r="U158" s="1"/>
      <c r="V158" s="1"/>
      <c r="W158" s="9"/>
      <c r="X158" s="9"/>
      <c r="Y158" s="9"/>
      <c r="Z158" s="9"/>
    </row>
    <row r="159" spans="1:26" ht="13.5" customHeight="1">
      <c r="A159" s="1"/>
      <c r="B159" s="1"/>
      <c r="C159" s="1"/>
      <c r="D159" s="2"/>
      <c r="E159" s="1"/>
      <c r="F159" s="3"/>
      <c r="G159" s="1"/>
      <c r="H159" s="4"/>
      <c r="I159" s="4"/>
      <c r="J159" s="31"/>
      <c r="K159" s="4"/>
      <c r="L159" s="4"/>
      <c r="M159" s="9"/>
      <c r="N159" s="4"/>
      <c r="O159" s="9"/>
      <c r="P159" s="1"/>
      <c r="Q159" s="1"/>
      <c r="R159" s="1"/>
      <c r="S159" s="1"/>
      <c r="T159" s="1"/>
      <c r="U159" s="1"/>
      <c r="V159" s="1"/>
      <c r="W159" s="9"/>
      <c r="X159" s="9"/>
      <c r="Y159" s="9"/>
      <c r="Z159" s="9"/>
    </row>
    <row r="160" spans="1:26" ht="13.5" customHeight="1">
      <c r="A160" s="1"/>
      <c r="B160" s="1"/>
      <c r="C160" s="1"/>
      <c r="D160" s="2"/>
      <c r="E160" s="1"/>
      <c r="F160" s="3"/>
      <c r="G160" s="1"/>
      <c r="H160" s="4"/>
      <c r="I160" s="4"/>
      <c r="J160" s="31"/>
      <c r="K160" s="4"/>
      <c r="L160" s="4"/>
      <c r="M160" s="9"/>
      <c r="N160" s="4"/>
      <c r="O160" s="9"/>
      <c r="P160" s="1"/>
      <c r="Q160" s="1"/>
      <c r="R160" s="1"/>
      <c r="S160" s="1"/>
      <c r="T160" s="1"/>
      <c r="U160" s="1"/>
      <c r="V160" s="1"/>
      <c r="W160" s="9"/>
      <c r="X160" s="9"/>
      <c r="Y160" s="9"/>
      <c r="Z160" s="9"/>
    </row>
    <row r="161" spans="1:26" ht="13.5" customHeight="1">
      <c r="A161" s="1"/>
      <c r="B161" s="1"/>
      <c r="C161" s="1"/>
      <c r="D161" s="2"/>
      <c r="E161" s="1"/>
      <c r="F161" s="3"/>
      <c r="G161" s="1"/>
      <c r="H161" s="4"/>
      <c r="I161" s="4"/>
      <c r="J161" s="31"/>
      <c r="K161" s="4"/>
      <c r="L161" s="4"/>
      <c r="M161" s="9"/>
      <c r="N161" s="4"/>
      <c r="O161" s="9"/>
      <c r="P161" s="1"/>
      <c r="Q161" s="1"/>
      <c r="R161" s="1"/>
      <c r="S161" s="1"/>
      <c r="T161" s="1"/>
      <c r="U161" s="1"/>
      <c r="V161" s="1"/>
      <c r="W161" s="9"/>
      <c r="X161" s="9"/>
      <c r="Y161" s="9"/>
      <c r="Z161" s="9"/>
    </row>
    <row r="162" spans="1:26" ht="13.5" customHeight="1">
      <c r="A162" s="1"/>
      <c r="B162" s="1"/>
      <c r="C162" s="1"/>
      <c r="D162" s="2"/>
      <c r="E162" s="1"/>
      <c r="F162" s="3"/>
      <c r="G162" s="1"/>
      <c r="H162" s="4"/>
      <c r="I162" s="4"/>
      <c r="J162" s="31"/>
      <c r="K162" s="4"/>
      <c r="L162" s="4"/>
      <c r="M162" s="9"/>
      <c r="N162" s="4"/>
      <c r="O162" s="9"/>
      <c r="P162" s="1"/>
      <c r="Q162" s="1"/>
      <c r="R162" s="1"/>
      <c r="S162" s="1"/>
      <c r="T162" s="1"/>
      <c r="U162" s="1"/>
      <c r="V162" s="1"/>
      <c r="W162" s="9"/>
      <c r="X162" s="9"/>
      <c r="Y162" s="9"/>
      <c r="Z162" s="9"/>
    </row>
    <row r="163" spans="1:26" ht="13.5" customHeight="1">
      <c r="A163" s="1"/>
      <c r="B163" s="1"/>
      <c r="C163" s="1"/>
      <c r="D163" s="2"/>
      <c r="E163" s="1"/>
      <c r="F163" s="3"/>
      <c r="G163" s="1"/>
      <c r="H163" s="4"/>
      <c r="I163" s="4"/>
      <c r="J163" s="31"/>
      <c r="K163" s="4"/>
      <c r="L163" s="4"/>
      <c r="M163" s="9"/>
      <c r="N163" s="4"/>
      <c r="O163" s="9"/>
      <c r="P163" s="1"/>
      <c r="Q163" s="1"/>
      <c r="R163" s="1"/>
      <c r="S163" s="1"/>
      <c r="T163" s="1"/>
      <c r="U163" s="1"/>
      <c r="V163" s="1"/>
      <c r="W163" s="9"/>
      <c r="X163" s="9"/>
      <c r="Y163" s="9"/>
      <c r="Z163" s="9"/>
    </row>
    <row r="164" spans="1:26" ht="13.5" customHeight="1">
      <c r="A164" s="1"/>
      <c r="B164" s="1"/>
      <c r="C164" s="1"/>
      <c r="D164" s="2"/>
      <c r="E164" s="1"/>
      <c r="F164" s="3"/>
      <c r="G164" s="1"/>
      <c r="H164" s="4"/>
      <c r="I164" s="4"/>
      <c r="J164" s="31"/>
      <c r="K164" s="4"/>
      <c r="L164" s="4"/>
      <c r="M164" s="9"/>
      <c r="N164" s="4"/>
      <c r="O164" s="9"/>
      <c r="P164" s="1"/>
      <c r="Q164" s="1"/>
      <c r="R164" s="1"/>
      <c r="S164" s="1"/>
      <c r="T164" s="1"/>
      <c r="U164" s="1"/>
      <c r="V164" s="1"/>
      <c r="W164" s="9"/>
      <c r="X164" s="9"/>
      <c r="Y164" s="9"/>
      <c r="Z164" s="9"/>
    </row>
    <row r="165" spans="1:26" ht="13.5" customHeight="1">
      <c r="A165" s="1"/>
      <c r="B165" s="1"/>
      <c r="C165" s="1"/>
      <c r="D165" s="2"/>
      <c r="E165" s="1"/>
      <c r="F165" s="3"/>
      <c r="G165" s="1"/>
      <c r="H165" s="4"/>
      <c r="I165" s="4"/>
      <c r="J165" s="31"/>
      <c r="K165" s="4"/>
      <c r="L165" s="4"/>
      <c r="M165" s="9"/>
      <c r="N165" s="4"/>
      <c r="O165" s="9"/>
      <c r="P165" s="1"/>
      <c r="Q165" s="1"/>
      <c r="R165" s="1"/>
      <c r="S165" s="1"/>
      <c r="T165" s="1"/>
      <c r="U165" s="1"/>
      <c r="V165" s="1"/>
      <c r="W165" s="9"/>
      <c r="X165" s="9"/>
      <c r="Y165" s="9"/>
      <c r="Z165" s="9"/>
    </row>
    <row r="166" spans="1:26" ht="13.5" customHeight="1">
      <c r="A166" s="1"/>
      <c r="B166" s="1"/>
      <c r="C166" s="1"/>
      <c r="D166" s="2"/>
      <c r="E166" s="1"/>
      <c r="F166" s="3"/>
      <c r="G166" s="1"/>
      <c r="H166" s="4"/>
      <c r="I166" s="4"/>
      <c r="J166" s="31"/>
      <c r="K166" s="4"/>
      <c r="L166" s="4"/>
      <c r="M166" s="9"/>
      <c r="N166" s="4"/>
      <c r="O166" s="9"/>
      <c r="P166" s="1"/>
      <c r="Q166" s="1"/>
      <c r="R166" s="1"/>
      <c r="S166" s="1"/>
      <c r="T166" s="1"/>
      <c r="U166" s="1"/>
      <c r="V166" s="1"/>
      <c r="W166" s="9"/>
      <c r="X166" s="9"/>
      <c r="Y166" s="9"/>
      <c r="Z166" s="9"/>
    </row>
    <row r="167" spans="1:26" ht="13.5" customHeight="1">
      <c r="A167" s="1"/>
      <c r="B167" s="1"/>
      <c r="C167" s="1"/>
      <c r="D167" s="2"/>
      <c r="E167" s="1"/>
      <c r="F167" s="3"/>
      <c r="G167" s="1"/>
      <c r="H167" s="4"/>
      <c r="I167" s="4"/>
      <c r="J167" s="31"/>
      <c r="K167" s="4"/>
      <c r="L167" s="4"/>
      <c r="M167" s="9"/>
      <c r="N167" s="4"/>
      <c r="O167" s="9"/>
      <c r="P167" s="1"/>
      <c r="Q167" s="1"/>
      <c r="R167" s="1"/>
      <c r="S167" s="1"/>
      <c r="T167" s="1"/>
      <c r="U167" s="1"/>
      <c r="V167" s="1"/>
      <c r="W167" s="9"/>
      <c r="X167" s="9"/>
      <c r="Y167" s="9"/>
      <c r="Z167" s="9"/>
    </row>
    <row r="168" spans="1:26" ht="13.5" customHeight="1">
      <c r="A168" s="1"/>
      <c r="B168" s="1"/>
      <c r="C168" s="1"/>
      <c r="D168" s="2"/>
      <c r="E168" s="1"/>
      <c r="F168" s="3"/>
      <c r="G168" s="1"/>
      <c r="H168" s="4"/>
      <c r="I168" s="4"/>
      <c r="J168" s="31"/>
      <c r="K168" s="4"/>
      <c r="L168" s="4"/>
      <c r="M168" s="9"/>
      <c r="N168" s="4"/>
      <c r="O168" s="9"/>
      <c r="P168" s="1"/>
      <c r="Q168" s="1"/>
      <c r="R168" s="1"/>
      <c r="S168" s="1"/>
      <c r="T168" s="1"/>
      <c r="U168" s="1"/>
      <c r="V168" s="1"/>
      <c r="W168" s="9"/>
      <c r="X168" s="9"/>
      <c r="Y168" s="9"/>
      <c r="Z168" s="9"/>
    </row>
    <row r="169" spans="1:26" ht="13.5" customHeight="1">
      <c r="A169" s="1"/>
      <c r="B169" s="1"/>
      <c r="C169" s="1"/>
      <c r="D169" s="2"/>
      <c r="E169" s="1"/>
      <c r="F169" s="3"/>
      <c r="G169" s="1"/>
      <c r="H169" s="4"/>
      <c r="I169" s="4"/>
      <c r="J169" s="31"/>
      <c r="K169" s="4"/>
      <c r="L169" s="4"/>
      <c r="M169" s="9"/>
      <c r="N169" s="4"/>
      <c r="O169" s="9"/>
      <c r="P169" s="1"/>
      <c r="Q169" s="1"/>
      <c r="R169" s="1"/>
      <c r="S169" s="1"/>
      <c r="T169" s="1"/>
      <c r="U169" s="1"/>
      <c r="V169" s="1"/>
      <c r="W169" s="9"/>
      <c r="X169" s="9"/>
      <c r="Y169" s="9"/>
      <c r="Z169" s="9"/>
    </row>
    <row r="170" spans="1:26" ht="13.5" customHeight="1">
      <c r="A170" s="1"/>
      <c r="B170" s="1"/>
      <c r="C170" s="1"/>
      <c r="D170" s="2"/>
      <c r="E170" s="1"/>
      <c r="F170" s="3"/>
      <c r="G170" s="1"/>
      <c r="H170" s="4"/>
      <c r="I170" s="4"/>
      <c r="J170" s="31"/>
      <c r="K170" s="4"/>
      <c r="L170" s="4"/>
      <c r="M170" s="9"/>
      <c r="N170" s="4"/>
      <c r="O170" s="9"/>
      <c r="P170" s="1"/>
      <c r="Q170" s="1"/>
      <c r="R170" s="1"/>
      <c r="S170" s="1"/>
      <c r="T170" s="1"/>
      <c r="U170" s="1"/>
      <c r="V170" s="1"/>
      <c r="W170" s="9"/>
      <c r="X170" s="9"/>
      <c r="Y170" s="9"/>
      <c r="Z170" s="9"/>
    </row>
    <row r="171" spans="1:26" ht="13.5" customHeight="1">
      <c r="A171" s="1"/>
      <c r="B171" s="1"/>
      <c r="C171" s="1"/>
      <c r="D171" s="2"/>
      <c r="E171" s="1"/>
      <c r="F171" s="3"/>
      <c r="G171" s="1"/>
      <c r="H171" s="4"/>
      <c r="I171" s="4"/>
      <c r="J171" s="31"/>
      <c r="K171" s="4"/>
      <c r="L171" s="4"/>
      <c r="M171" s="9"/>
      <c r="N171" s="4"/>
      <c r="O171" s="9"/>
      <c r="P171" s="1"/>
      <c r="Q171" s="1"/>
      <c r="R171" s="1"/>
      <c r="S171" s="1"/>
      <c r="T171" s="1"/>
      <c r="U171" s="1"/>
      <c r="V171" s="1"/>
      <c r="W171" s="9"/>
      <c r="X171" s="9"/>
      <c r="Y171" s="9"/>
      <c r="Z171" s="9"/>
    </row>
    <row r="172" spans="1:26" ht="13.5" customHeight="1">
      <c r="A172" s="1"/>
      <c r="B172" s="1"/>
      <c r="C172" s="1"/>
      <c r="D172" s="2"/>
      <c r="E172" s="1"/>
      <c r="F172" s="3"/>
      <c r="G172" s="1"/>
      <c r="H172" s="4"/>
      <c r="I172" s="4"/>
      <c r="J172" s="31"/>
      <c r="K172" s="4"/>
      <c r="L172" s="4"/>
      <c r="M172" s="9"/>
      <c r="N172" s="4"/>
      <c r="O172" s="9"/>
      <c r="P172" s="1"/>
      <c r="Q172" s="1"/>
      <c r="R172" s="1"/>
      <c r="S172" s="1"/>
      <c r="T172" s="1"/>
      <c r="U172" s="1"/>
      <c r="V172" s="1"/>
      <c r="W172" s="9"/>
      <c r="X172" s="9"/>
      <c r="Y172" s="9"/>
      <c r="Z172" s="9"/>
    </row>
    <row r="173" spans="1:26" ht="13.5" customHeight="1">
      <c r="A173" s="1"/>
      <c r="B173" s="1"/>
      <c r="C173" s="1"/>
      <c r="D173" s="2"/>
      <c r="E173" s="1"/>
      <c r="F173" s="3"/>
      <c r="G173" s="1"/>
      <c r="H173" s="4"/>
      <c r="I173" s="4"/>
      <c r="J173" s="31"/>
      <c r="K173" s="4"/>
      <c r="L173" s="4"/>
      <c r="M173" s="9"/>
      <c r="N173" s="4"/>
      <c r="O173" s="9"/>
      <c r="P173" s="1"/>
      <c r="Q173" s="1"/>
      <c r="R173" s="1"/>
      <c r="S173" s="1"/>
      <c r="T173" s="1"/>
      <c r="U173" s="1"/>
      <c r="V173" s="1"/>
      <c r="W173" s="9"/>
      <c r="X173" s="9"/>
      <c r="Y173" s="9"/>
      <c r="Z173" s="9"/>
    </row>
    <row r="174" spans="1:26" ht="13.5" customHeight="1">
      <c r="A174" s="1"/>
      <c r="B174" s="1"/>
      <c r="C174" s="1"/>
      <c r="D174" s="2"/>
      <c r="E174" s="1"/>
      <c r="F174" s="3"/>
      <c r="G174" s="1"/>
      <c r="H174" s="4"/>
      <c r="I174" s="4"/>
      <c r="J174" s="31"/>
      <c r="K174" s="4"/>
      <c r="L174" s="4"/>
      <c r="M174" s="9"/>
      <c r="N174" s="4"/>
      <c r="O174" s="9"/>
      <c r="P174" s="1"/>
      <c r="Q174" s="1"/>
      <c r="R174" s="1"/>
      <c r="S174" s="1"/>
      <c r="T174" s="1"/>
      <c r="U174" s="1"/>
      <c r="V174" s="1"/>
      <c r="W174" s="9"/>
      <c r="X174" s="9"/>
      <c r="Y174" s="9"/>
      <c r="Z174" s="9"/>
    </row>
    <row r="175" spans="1:26" ht="13.5" customHeight="1">
      <c r="A175" s="1"/>
      <c r="B175" s="1"/>
      <c r="C175" s="1"/>
      <c r="D175" s="2"/>
      <c r="E175" s="1"/>
      <c r="F175" s="3"/>
      <c r="G175" s="1"/>
      <c r="H175" s="4"/>
      <c r="I175" s="4"/>
      <c r="J175" s="31"/>
      <c r="K175" s="4"/>
      <c r="L175" s="4"/>
      <c r="M175" s="9"/>
      <c r="N175" s="4"/>
      <c r="O175" s="9"/>
      <c r="P175" s="1"/>
      <c r="Q175" s="1"/>
      <c r="R175" s="1"/>
      <c r="S175" s="1"/>
      <c r="T175" s="1"/>
      <c r="U175" s="1"/>
      <c r="V175" s="1"/>
      <c r="W175" s="9"/>
      <c r="X175" s="9"/>
      <c r="Y175" s="9"/>
      <c r="Z175" s="9"/>
    </row>
    <row r="176" spans="1:26" ht="13.5" customHeight="1">
      <c r="A176" s="1"/>
      <c r="B176" s="1"/>
      <c r="C176" s="1"/>
      <c r="D176" s="2"/>
      <c r="E176" s="1"/>
      <c r="F176" s="3"/>
      <c r="G176" s="1"/>
      <c r="H176" s="4"/>
      <c r="I176" s="4"/>
      <c r="J176" s="31"/>
      <c r="K176" s="4"/>
      <c r="L176" s="4"/>
      <c r="M176" s="9"/>
      <c r="N176" s="4"/>
      <c r="O176" s="9"/>
      <c r="P176" s="1"/>
      <c r="Q176" s="1"/>
      <c r="R176" s="1"/>
      <c r="S176" s="1"/>
      <c r="T176" s="1"/>
      <c r="U176" s="1"/>
      <c r="V176" s="1"/>
      <c r="W176" s="9"/>
      <c r="X176" s="9"/>
      <c r="Y176" s="9"/>
      <c r="Z176" s="9"/>
    </row>
    <row r="177" spans="1:26" ht="13.5" customHeight="1">
      <c r="A177" s="1"/>
      <c r="B177" s="1"/>
      <c r="C177" s="1"/>
      <c r="D177" s="2"/>
      <c r="E177" s="1"/>
      <c r="F177" s="3"/>
      <c r="G177" s="1"/>
      <c r="H177" s="4"/>
      <c r="I177" s="4"/>
      <c r="J177" s="31"/>
      <c r="K177" s="4"/>
      <c r="L177" s="4"/>
      <c r="M177" s="9"/>
      <c r="N177" s="4"/>
      <c r="O177" s="9"/>
      <c r="P177" s="1"/>
      <c r="Q177" s="1"/>
      <c r="R177" s="1"/>
      <c r="S177" s="1"/>
      <c r="T177" s="1"/>
      <c r="U177" s="1"/>
      <c r="V177" s="1"/>
      <c r="W177" s="9"/>
      <c r="X177" s="9"/>
      <c r="Y177" s="9"/>
      <c r="Z177" s="9"/>
    </row>
    <row r="178" spans="1:26" ht="13.5" customHeight="1">
      <c r="A178" s="1"/>
      <c r="B178" s="1"/>
      <c r="C178" s="1"/>
      <c r="D178" s="2"/>
      <c r="E178" s="1"/>
      <c r="F178" s="3"/>
      <c r="G178" s="1"/>
      <c r="H178" s="4"/>
      <c r="I178" s="4"/>
      <c r="J178" s="31"/>
      <c r="K178" s="4"/>
      <c r="L178" s="4"/>
      <c r="M178" s="9"/>
      <c r="N178" s="4"/>
      <c r="O178" s="9"/>
      <c r="P178" s="1"/>
      <c r="Q178" s="1"/>
      <c r="R178" s="1"/>
      <c r="S178" s="1"/>
      <c r="T178" s="1"/>
      <c r="U178" s="1"/>
      <c r="V178" s="1"/>
      <c r="W178" s="9"/>
      <c r="X178" s="9"/>
      <c r="Y178" s="9"/>
      <c r="Z178" s="9"/>
    </row>
    <row r="179" spans="1:26" ht="13.5" customHeight="1">
      <c r="A179" s="1"/>
      <c r="B179" s="1"/>
      <c r="C179" s="1"/>
      <c r="D179" s="2"/>
      <c r="E179" s="1"/>
      <c r="F179" s="3"/>
      <c r="G179" s="1"/>
      <c r="H179" s="4"/>
      <c r="I179" s="4"/>
      <c r="J179" s="31"/>
      <c r="K179" s="4"/>
      <c r="L179" s="4"/>
      <c r="M179" s="9"/>
      <c r="N179" s="4"/>
      <c r="O179" s="9"/>
      <c r="P179" s="1"/>
      <c r="Q179" s="1"/>
      <c r="R179" s="1"/>
      <c r="S179" s="1"/>
      <c r="T179" s="1"/>
      <c r="U179" s="1"/>
      <c r="V179" s="1"/>
      <c r="W179" s="9"/>
      <c r="X179" s="9"/>
      <c r="Y179" s="9"/>
      <c r="Z179" s="9"/>
    </row>
    <row r="180" spans="1:26" ht="13.5" customHeight="1">
      <c r="A180" s="1"/>
      <c r="B180" s="1"/>
      <c r="C180" s="1"/>
      <c r="D180" s="2"/>
      <c r="E180" s="1"/>
      <c r="F180" s="3"/>
      <c r="G180" s="1"/>
      <c r="H180" s="4"/>
      <c r="I180" s="4"/>
      <c r="J180" s="31"/>
      <c r="K180" s="4"/>
      <c r="L180" s="4"/>
      <c r="M180" s="9"/>
      <c r="N180" s="4"/>
      <c r="O180" s="9"/>
      <c r="P180" s="1"/>
      <c r="Q180" s="1"/>
      <c r="R180" s="1"/>
      <c r="S180" s="1"/>
      <c r="T180" s="1"/>
      <c r="U180" s="1"/>
      <c r="V180" s="1"/>
      <c r="W180" s="9"/>
      <c r="X180" s="9"/>
      <c r="Y180" s="9"/>
      <c r="Z180" s="9"/>
    </row>
    <row r="181" spans="1:26" ht="13.5" customHeight="1">
      <c r="A181" s="1"/>
      <c r="B181" s="1"/>
      <c r="C181" s="1"/>
      <c r="D181" s="2"/>
      <c r="E181" s="1"/>
      <c r="F181" s="3"/>
      <c r="G181" s="1"/>
      <c r="H181" s="4"/>
      <c r="I181" s="4"/>
      <c r="J181" s="31"/>
      <c r="K181" s="4"/>
      <c r="L181" s="4"/>
      <c r="M181" s="9"/>
      <c r="N181" s="4"/>
      <c r="O181" s="9"/>
      <c r="P181" s="1"/>
      <c r="Q181" s="1"/>
      <c r="R181" s="1"/>
      <c r="S181" s="1"/>
      <c r="T181" s="1"/>
      <c r="U181" s="1"/>
      <c r="V181" s="1"/>
      <c r="W181" s="9"/>
      <c r="X181" s="9"/>
      <c r="Y181" s="9"/>
      <c r="Z181" s="9"/>
    </row>
    <row r="182" spans="1:26" ht="13.5" customHeight="1">
      <c r="A182" s="1"/>
      <c r="B182" s="1"/>
      <c r="C182" s="1"/>
      <c r="D182" s="2"/>
      <c r="E182" s="1"/>
      <c r="F182" s="3"/>
      <c r="G182" s="1"/>
      <c r="H182" s="4"/>
      <c r="I182" s="4"/>
      <c r="J182" s="31"/>
      <c r="K182" s="4"/>
      <c r="L182" s="4"/>
      <c r="M182" s="9"/>
      <c r="N182" s="4"/>
      <c r="O182" s="9"/>
      <c r="P182" s="1"/>
      <c r="Q182" s="1"/>
      <c r="R182" s="1"/>
      <c r="S182" s="1"/>
      <c r="T182" s="1"/>
      <c r="U182" s="1"/>
      <c r="V182" s="1"/>
      <c r="W182" s="9"/>
      <c r="X182" s="9"/>
      <c r="Y182" s="9"/>
      <c r="Z182" s="9"/>
    </row>
    <row r="183" spans="1:26" ht="13.5" customHeight="1">
      <c r="A183" s="1"/>
      <c r="B183" s="1"/>
      <c r="C183" s="1"/>
      <c r="D183" s="2"/>
      <c r="E183" s="1"/>
      <c r="F183" s="3"/>
      <c r="G183" s="1"/>
      <c r="H183" s="4"/>
      <c r="I183" s="4"/>
      <c r="J183" s="31"/>
      <c r="K183" s="4"/>
      <c r="L183" s="4"/>
      <c r="M183" s="9"/>
      <c r="N183" s="4"/>
      <c r="O183" s="9"/>
      <c r="P183" s="1"/>
      <c r="Q183" s="1"/>
      <c r="R183" s="1"/>
      <c r="S183" s="1"/>
      <c r="T183" s="1"/>
      <c r="U183" s="1"/>
      <c r="V183" s="1"/>
      <c r="W183" s="9"/>
      <c r="X183" s="9"/>
      <c r="Y183" s="9"/>
      <c r="Z183" s="9"/>
    </row>
    <row r="184" spans="1:26" ht="13.5" customHeight="1">
      <c r="A184" s="1"/>
      <c r="B184" s="1"/>
      <c r="C184" s="1"/>
      <c r="D184" s="2"/>
      <c r="E184" s="1"/>
      <c r="F184" s="3"/>
      <c r="G184" s="1"/>
      <c r="H184" s="4"/>
      <c r="I184" s="4"/>
      <c r="J184" s="31"/>
      <c r="K184" s="4"/>
      <c r="L184" s="4"/>
      <c r="M184" s="9"/>
      <c r="N184" s="4"/>
      <c r="O184" s="9"/>
      <c r="P184" s="1"/>
      <c r="Q184" s="1"/>
      <c r="R184" s="1"/>
      <c r="S184" s="1"/>
      <c r="T184" s="1"/>
      <c r="U184" s="1"/>
      <c r="V184" s="1"/>
      <c r="W184" s="9"/>
      <c r="X184" s="9"/>
      <c r="Y184" s="9"/>
      <c r="Z184" s="9"/>
    </row>
    <row r="185" spans="1:26" ht="13.5" customHeight="1">
      <c r="A185" s="1"/>
      <c r="B185" s="1"/>
      <c r="C185" s="1"/>
      <c r="D185" s="2"/>
      <c r="E185" s="1"/>
      <c r="F185" s="3"/>
      <c r="G185" s="1"/>
      <c r="H185" s="4"/>
      <c r="I185" s="4"/>
      <c r="J185" s="31"/>
      <c r="K185" s="4"/>
      <c r="L185" s="4"/>
      <c r="M185" s="9"/>
      <c r="N185" s="4"/>
      <c r="O185" s="9"/>
      <c r="P185" s="1"/>
      <c r="Q185" s="1"/>
      <c r="R185" s="1"/>
      <c r="S185" s="1"/>
      <c r="T185" s="1"/>
      <c r="U185" s="1"/>
      <c r="V185" s="1"/>
      <c r="W185" s="9"/>
      <c r="X185" s="9"/>
      <c r="Y185" s="9"/>
      <c r="Z185" s="9"/>
    </row>
    <row r="186" spans="1:26" ht="13.5" customHeight="1">
      <c r="A186" s="1"/>
      <c r="B186" s="1"/>
      <c r="C186" s="1"/>
      <c r="D186" s="2"/>
      <c r="E186" s="1"/>
      <c r="F186" s="3"/>
      <c r="G186" s="1"/>
      <c r="H186" s="4"/>
      <c r="I186" s="4"/>
      <c r="J186" s="31"/>
      <c r="K186" s="4"/>
      <c r="L186" s="4"/>
      <c r="M186" s="9"/>
      <c r="N186" s="4"/>
      <c r="O186" s="9"/>
      <c r="P186" s="1"/>
      <c r="Q186" s="1"/>
      <c r="R186" s="1"/>
      <c r="S186" s="1"/>
      <c r="T186" s="1"/>
      <c r="U186" s="1"/>
      <c r="V186" s="1"/>
      <c r="W186" s="9"/>
      <c r="X186" s="9"/>
      <c r="Y186" s="9"/>
      <c r="Z186" s="9"/>
    </row>
    <row r="187" spans="1:26" ht="13.5" customHeight="1">
      <c r="A187" s="1"/>
      <c r="B187" s="1"/>
      <c r="C187" s="1"/>
      <c r="D187" s="2"/>
      <c r="E187" s="1"/>
      <c r="F187" s="3"/>
      <c r="G187" s="1"/>
      <c r="H187" s="4"/>
      <c r="I187" s="4"/>
      <c r="J187" s="31"/>
      <c r="K187" s="4"/>
      <c r="L187" s="4"/>
      <c r="M187" s="9"/>
      <c r="N187" s="4"/>
      <c r="O187" s="9"/>
      <c r="P187" s="1"/>
      <c r="Q187" s="1"/>
      <c r="R187" s="1"/>
      <c r="S187" s="1"/>
      <c r="T187" s="1"/>
      <c r="U187" s="1"/>
      <c r="V187" s="1"/>
      <c r="W187" s="9"/>
      <c r="X187" s="9"/>
      <c r="Y187" s="9"/>
      <c r="Z187" s="9"/>
    </row>
    <row r="188" spans="1:26" ht="13.5" customHeight="1">
      <c r="A188" s="1"/>
      <c r="B188" s="1"/>
      <c r="C188" s="1"/>
      <c r="D188" s="2"/>
      <c r="E188" s="1"/>
      <c r="F188" s="3"/>
      <c r="G188" s="1"/>
      <c r="H188" s="4"/>
      <c r="I188" s="4"/>
      <c r="J188" s="31"/>
      <c r="K188" s="4"/>
      <c r="L188" s="4"/>
      <c r="M188" s="9"/>
      <c r="N188" s="4"/>
      <c r="O188" s="9"/>
      <c r="P188" s="1"/>
      <c r="Q188" s="1"/>
      <c r="R188" s="1"/>
      <c r="S188" s="1"/>
      <c r="T188" s="1"/>
      <c r="U188" s="1"/>
      <c r="V188" s="1"/>
      <c r="W188" s="9"/>
      <c r="X188" s="9"/>
      <c r="Y188" s="9"/>
      <c r="Z188" s="9"/>
    </row>
    <row r="189" spans="1:26" ht="13.5" customHeight="1">
      <c r="A189" s="1"/>
      <c r="B189" s="1"/>
      <c r="C189" s="1"/>
      <c r="D189" s="2"/>
      <c r="E189" s="1"/>
      <c r="F189" s="3"/>
      <c r="G189" s="1"/>
      <c r="H189" s="4"/>
      <c r="I189" s="4"/>
      <c r="J189" s="31"/>
      <c r="K189" s="4"/>
      <c r="L189" s="4"/>
      <c r="M189" s="9"/>
      <c r="N189" s="4"/>
      <c r="O189" s="9"/>
      <c r="P189" s="1"/>
      <c r="Q189" s="1"/>
      <c r="R189" s="1"/>
      <c r="S189" s="1"/>
      <c r="T189" s="1"/>
      <c r="U189" s="1"/>
      <c r="V189" s="1"/>
      <c r="W189" s="9"/>
      <c r="X189" s="9"/>
      <c r="Y189" s="9"/>
      <c r="Z189" s="9"/>
    </row>
    <row r="190" spans="1:26" ht="13.5" customHeight="1">
      <c r="A190" s="1"/>
      <c r="B190" s="1"/>
      <c r="C190" s="1"/>
      <c r="D190" s="2"/>
      <c r="E190" s="1"/>
      <c r="F190" s="3"/>
      <c r="G190" s="1"/>
      <c r="H190" s="4"/>
      <c r="I190" s="4"/>
      <c r="J190" s="31"/>
      <c r="K190" s="4"/>
      <c r="L190" s="4"/>
      <c r="M190" s="9"/>
      <c r="N190" s="4"/>
      <c r="O190" s="9"/>
      <c r="P190" s="1"/>
      <c r="Q190" s="1"/>
      <c r="R190" s="1"/>
      <c r="S190" s="1"/>
      <c r="T190" s="1"/>
      <c r="U190" s="1"/>
      <c r="V190" s="1"/>
      <c r="W190" s="9"/>
      <c r="X190" s="9"/>
      <c r="Y190" s="9"/>
      <c r="Z190" s="9"/>
    </row>
    <row r="191" spans="1:26" ht="13.5" customHeight="1">
      <c r="A191" s="1"/>
      <c r="B191" s="1"/>
      <c r="C191" s="1"/>
      <c r="D191" s="2"/>
      <c r="E191" s="1"/>
      <c r="F191" s="3"/>
      <c r="G191" s="1"/>
      <c r="H191" s="4"/>
      <c r="I191" s="4"/>
      <c r="J191" s="31"/>
      <c r="K191" s="4"/>
      <c r="L191" s="4"/>
      <c r="M191" s="9"/>
      <c r="N191" s="4"/>
      <c r="O191" s="9"/>
      <c r="P191" s="1"/>
      <c r="Q191" s="1"/>
      <c r="R191" s="1"/>
      <c r="S191" s="1"/>
      <c r="T191" s="1"/>
      <c r="U191" s="1"/>
      <c r="V191" s="1"/>
      <c r="W191" s="9"/>
      <c r="X191" s="9"/>
      <c r="Y191" s="9"/>
      <c r="Z191" s="9"/>
    </row>
    <row r="192" spans="1:26" ht="13.5" customHeight="1">
      <c r="A192" s="1"/>
      <c r="B192" s="1"/>
      <c r="C192" s="1"/>
      <c r="D192" s="2"/>
      <c r="E192" s="1"/>
      <c r="F192" s="3"/>
      <c r="G192" s="1"/>
      <c r="H192" s="4"/>
      <c r="I192" s="4"/>
      <c r="J192" s="31"/>
      <c r="K192" s="4"/>
      <c r="L192" s="4"/>
      <c r="M192" s="9"/>
      <c r="N192" s="4"/>
      <c r="O192" s="9"/>
      <c r="P192" s="1"/>
      <c r="Q192" s="1"/>
      <c r="R192" s="1"/>
      <c r="S192" s="1"/>
      <c r="T192" s="1"/>
      <c r="U192" s="1"/>
      <c r="V192" s="1"/>
      <c r="W192" s="9"/>
      <c r="X192" s="9"/>
      <c r="Y192" s="9"/>
      <c r="Z192" s="9"/>
    </row>
    <row r="193" spans="1:26" ht="13.5" customHeight="1">
      <c r="A193" s="1"/>
      <c r="B193" s="1"/>
      <c r="C193" s="1"/>
      <c r="D193" s="2"/>
      <c r="E193" s="1"/>
      <c r="F193" s="3"/>
      <c r="G193" s="1"/>
      <c r="H193" s="4"/>
      <c r="I193" s="4"/>
      <c r="J193" s="31"/>
      <c r="K193" s="4"/>
      <c r="L193" s="4"/>
      <c r="M193" s="9"/>
      <c r="N193" s="4"/>
      <c r="O193" s="9"/>
      <c r="P193" s="1"/>
      <c r="Q193" s="1"/>
      <c r="R193" s="1"/>
      <c r="S193" s="1"/>
      <c r="T193" s="1"/>
      <c r="U193" s="1"/>
      <c r="V193" s="1"/>
      <c r="W193" s="9"/>
      <c r="X193" s="9"/>
      <c r="Y193" s="9"/>
      <c r="Z193" s="9"/>
    </row>
    <row r="194" spans="1:26" ht="13.5" customHeight="1">
      <c r="A194" s="1"/>
      <c r="B194" s="1"/>
      <c r="C194" s="1"/>
      <c r="D194" s="2"/>
      <c r="E194" s="1"/>
      <c r="F194" s="3"/>
      <c r="G194" s="1"/>
      <c r="H194" s="4"/>
      <c r="I194" s="4"/>
      <c r="J194" s="31"/>
      <c r="K194" s="4"/>
      <c r="L194" s="4"/>
      <c r="M194" s="9"/>
      <c r="N194" s="4"/>
      <c r="O194" s="9"/>
      <c r="P194" s="1"/>
      <c r="Q194" s="1"/>
      <c r="R194" s="1"/>
      <c r="S194" s="1"/>
      <c r="T194" s="1"/>
      <c r="U194" s="1"/>
      <c r="V194" s="1"/>
      <c r="W194" s="9"/>
      <c r="X194" s="9"/>
      <c r="Y194" s="9"/>
      <c r="Z194" s="9"/>
    </row>
    <row r="195" spans="1:26" ht="13.5" customHeight="1">
      <c r="A195" s="1"/>
      <c r="B195" s="1"/>
      <c r="C195" s="1"/>
      <c r="D195" s="2"/>
      <c r="E195" s="1"/>
      <c r="F195" s="3"/>
      <c r="G195" s="1"/>
      <c r="H195" s="4"/>
      <c r="I195" s="4"/>
      <c r="J195" s="31"/>
      <c r="K195" s="4"/>
      <c r="L195" s="4"/>
      <c r="M195" s="9"/>
      <c r="N195" s="4"/>
      <c r="O195" s="9"/>
      <c r="P195" s="1"/>
      <c r="Q195" s="1"/>
      <c r="R195" s="1"/>
      <c r="S195" s="1"/>
      <c r="T195" s="1"/>
      <c r="U195" s="1"/>
      <c r="V195" s="1"/>
      <c r="W195" s="9"/>
      <c r="X195" s="9"/>
      <c r="Y195" s="9"/>
      <c r="Z195" s="9"/>
    </row>
    <row r="196" spans="1:26" ht="13.5" customHeight="1">
      <c r="A196" s="1"/>
      <c r="B196" s="1"/>
      <c r="C196" s="1"/>
      <c r="D196" s="2"/>
      <c r="E196" s="1"/>
      <c r="F196" s="3"/>
      <c r="G196" s="1"/>
      <c r="H196" s="4"/>
      <c r="I196" s="4"/>
      <c r="J196" s="31"/>
      <c r="K196" s="4"/>
      <c r="L196" s="4"/>
      <c r="M196" s="9"/>
      <c r="N196" s="4"/>
      <c r="O196" s="9"/>
      <c r="P196" s="1"/>
      <c r="Q196" s="1"/>
      <c r="R196" s="1"/>
      <c r="S196" s="1"/>
      <c r="T196" s="1"/>
      <c r="U196" s="1"/>
      <c r="V196" s="1"/>
      <c r="W196" s="9"/>
      <c r="X196" s="9"/>
      <c r="Y196" s="9"/>
      <c r="Z196" s="9"/>
    </row>
    <row r="197" spans="1:26" ht="13.5" customHeight="1">
      <c r="A197" s="1"/>
      <c r="B197" s="1"/>
      <c r="C197" s="1"/>
      <c r="D197" s="2"/>
      <c r="E197" s="1"/>
      <c r="F197" s="3"/>
      <c r="G197" s="1"/>
      <c r="H197" s="4"/>
      <c r="I197" s="4"/>
      <c r="J197" s="31"/>
      <c r="K197" s="4"/>
      <c r="L197" s="4"/>
      <c r="M197" s="9"/>
      <c r="N197" s="4"/>
      <c r="O197" s="9"/>
      <c r="P197" s="1"/>
      <c r="Q197" s="1"/>
      <c r="R197" s="1"/>
      <c r="S197" s="1"/>
      <c r="T197" s="1"/>
      <c r="U197" s="1"/>
      <c r="V197" s="1"/>
      <c r="W197" s="9"/>
      <c r="X197" s="9"/>
      <c r="Y197" s="9"/>
      <c r="Z197" s="9"/>
    </row>
    <row r="198" spans="1:26" ht="13.5" customHeight="1">
      <c r="A198" s="1"/>
      <c r="B198" s="1"/>
      <c r="C198" s="1"/>
      <c r="D198" s="2"/>
      <c r="E198" s="1"/>
      <c r="F198" s="3"/>
      <c r="G198" s="1"/>
      <c r="H198" s="4"/>
      <c r="I198" s="4"/>
      <c r="J198" s="31"/>
      <c r="K198" s="4"/>
      <c r="L198" s="4"/>
      <c r="M198" s="9"/>
      <c r="N198" s="4"/>
      <c r="O198" s="9"/>
      <c r="P198" s="1"/>
      <c r="Q198" s="1"/>
      <c r="R198" s="1"/>
      <c r="S198" s="1"/>
      <c r="T198" s="1"/>
      <c r="U198" s="1"/>
      <c r="V198" s="1"/>
      <c r="W198" s="9"/>
      <c r="X198" s="9"/>
      <c r="Y198" s="9"/>
      <c r="Z198" s="9"/>
    </row>
    <row r="199" spans="1:26" ht="13.5" customHeight="1">
      <c r="A199" s="1"/>
      <c r="B199" s="1"/>
      <c r="C199" s="1"/>
      <c r="D199" s="2"/>
      <c r="E199" s="1"/>
      <c r="F199" s="3"/>
      <c r="G199" s="1"/>
      <c r="H199" s="4"/>
      <c r="I199" s="4"/>
      <c r="J199" s="31"/>
      <c r="K199" s="4"/>
      <c r="L199" s="4"/>
      <c r="M199" s="9"/>
      <c r="N199" s="4"/>
      <c r="O199" s="9"/>
      <c r="P199" s="1"/>
      <c r="Q199" s="1"/>
      <c r="R199" s="1"/>
      <c r="S199" s="1"/>
      <c r="T199" s="1"/>
      <c r="U199" s="1"/>
      <c r="V199" s="1"/>
      <c r="W199" s="9"/>
      <c r="X199" s="9"/>
      <c r="Y199" s="9"/>
      <c r="Z199" s="9"/>
    </row>
    <row r="200" spans="1:26" ht="13.5" customHeight="1">
      <c r="A200" s="1"/>
      <c r="B200" s="1"/>
      <c r="C200" s="1"/>
      <c r="D200" s="2"/>
      <c r="E200" s="1"/>
      <c r="F200" s="3"/>
      <c r="G200" s="1"/>
      <c r="H200" s="4"/>
      <c r="I200" s="4"/>
      <c r="J200" s="31"/>
      <c r="K200" s="4"/>
      <c r="L200" s="4"/>
      <c r="M200" s="9"/>
      <c r="N200" s="4"/>
      <c r="O200" s="9"/>
      <c r="P200" s="1"/>
      <c r="Q200" s="1"/>
      <c r="R200" s="1"/>
      <c r="S200" s="1"/>
      <c r="T200" s="1"/>
      <c r="U200" s="1"/>
      <c r="V200" s="1"/>
      <c r="W200" s="9"/>
      <c r="X200" s="9"/>
      <c r="Y200" s="9"/>
      <c r="Z200" s="9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</sheetData>
  <mergeCells count="19">
    <mergeCell ref="A5:A6"/>
    <mergeCell ref="C5:H5"/>
    <mergeCell ref="I5:I6"/>
    <mergeCell ref="J5:J6"/>
    <mergeCell ref="K5:K6"/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</mergeCells>
  <conditionalFormatting sqref="M10 A10:K10 O10:V10">
    <cfRule type="expression" dxfId="23" priority="70">
      <formula>ISBLANK($L10)</formula>
    </cfRule>
  </conditionalFormatting>
  <conditionalFormatting sqref="P10 T10">
    <cfRule type="cellIs" dxfId="22" priority="74" operator="equal">
      <formula>"Pending"</formula>
    </cfRule>
  </conditionalFormatting>
  <conditionalFormatting sqref="P10 T10">
    <cfRule type="cellIs" dxfId="21" priority="75" operator="equal">
      <formula>"NG"</formula>
    </cfRule>
  </conditionalFormatting>
  <conditionalFormatting sqref="P10 T10">
    <cfRule type="cellIs" dxfId="20" priority="76" operator="equal">
      <formula>"OK"</formula>
    </cfRule>
  </conditionalFormatting>
  <conditionalFormatting sqref="L10">
    <cfRule type="expression" dxfId="19" priority="78">
      <formula>ISBLANK($K10)</formula>
    </cfRule>
  </conditionalFormatting>
  <conditionalFormatting sqref="P7 T7">
    <cfRule type="cellIs" dxfId="18" priority="40" operator="equal">
      <formula>"Pending"</formula>
    </cfRule>
  </conditionalFormatting>
  <conditionalFormatting sqref="P7 T7">
    <cfRule type="cellIs" dxfId="17" priority="41" operator="equal">
      <formula>"NG"</formula>
    </cfRule>
  </conditionalFormatting>
  <conditionalFormatting sqref="P7 T7">
    <cfRule type="cellIs" dxfId="16" priority="42" operator="equal">
      <formula>"OK"</formula>
    </cfRule>
  </conditionalFormatting>
  <conditionalFormatting sqref="P9 T9">
    <cfRule type="cellIs" dxfId="15" priority="26" operator="equal">
      <formula>"Pending"</formula>
    </cfRule>
  </conditionalFormatting>
  <conditionalFormatting sqref="P9 T9">
    <cfRule type="cellIs" dxfId="14" priority="27" operator="equal">
      <formula>"NG"</formula>
    </cfRule>
  </conditionalFormatting>
  <conditionalFormatting sqref="P9 T9">
    <cfRule type="cellIs" dxfId="13" priority="28" operator="equal">
      <formula>"OK"</formula>
    </cfRule>
  </conditionalFormatting>
  <conditionalFormatting sqref="I9">
    <cfRule type="expression" dxfId="12" priority="18">
      <formula>ISBLANK($L9)</formula>
    </cfRule>
  </conditionalFormatting>
  <conditionalFormatting sqref="K9">
    <cfRule type="expression" dxfId="11" priority="17">
      <formula>ISBLANK($L9)</formula>
    </cfRule>
  </conditionalFormatting>
  <conditionalFormatting sqref="P8 T8">
    <cfRule type="cellIs" dxfId="10" priority="11" operator="equal">
      <formula>"Pending"</formula>
    </cfRule>
  </conditionalFormatting>
  <conditionalFormatting sqref="P8 T8">
    <cfRule type="cellIs" dxfId="9" priority="12" operator="equal">
      <formula>"NG"</formula>
    </cfRule>
  </conditionalFormatting>
  <conditionalFormatting sqref="P8 T8">
    <cfRule type="cellIs" dxfId="8" priority="13" operator="equal">
      <formula>"OK"</formula>
    </cfRule>
  </conditionalFormatting>
  <conditionalFormatting sqref="I8">
    <cfRule type="expression" dxfId="7" priority="5">
      <formula>ISBLANK($L8)</formula>
    </cfRule>
  </conditionalFormatting>
  <conditionalFormatting sqref="K8">
    <cfRule type="expression" dxfId="6" priority="4">
      <formula>ISBLANK($L8)</formula>
    </cfRule>
  </conditionalFormatting>
  <conditionalFormatting sqref="D7">
    <cfRule type="expression" dxfId="5" priority="3">
      <formula>ISBLANK($L7)</formula>
    </cfRule>
  </conditionalFormatting>
  <conditionalFormatting sqref="D8">
    <cfRule type="expression" dxfId="4" priority="2">
      <formula>ISBLANK($L8)</formula>
    </cfRule>
  </conditionalFormatting>
  <dataValidations count="1">
    <dataValidation type="list" allowBlank="1" showErrorMessage="1" sqref="P7:P10 T7:T10" xr:uid="{00000000-0002-0000-0400-000000000000}">
      <formula1>"OK,NG,NT"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B34A4B98-018C-45E5-9B96-030BCA34CBAE}">
            <xm:f>ISBLANK('Seatmap License'!$L10)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M7:V7 A7:C7 E7:K7 N8:N10</xm:sqref>
        </x14:conditionalFormatting>
        <x14:conditionalFormatting xmlns:xm="http://schemas.microsoft.com/office/excel/2006/main">
          <x14:cfRule type="expression" priority="44" id="{D418A65F-EB64-4C1C-94FA-6F52E5F7AA03}">
            <xm:f>ISBLANK('Seatmap License'!$K10)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22" id="{CBD1DE25-C848-456E-A47D-F6AEC288223F}">
            <xm:f>ISBLANK('Seatmap License'!$L9)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M8:M9 A9:H9 J8:J9 A8:C8 E8:H8 O8:V9</xm:sqref>
        </x14:conditionalFormatting>
        <x14:conditionalFormatting xmlns:xm="http://schemas.microsoft.com/office/excel/2006/main">
          <x14:cfRule type="expression" priority="30" id="{2811F665-9555-49D4-A614-A01C1FA88239}">
            <xm:f>ISBLANK('Seatmap License'!$K9)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L8:L9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L40"/>
  <sheetViews>
    <sheetView showGridLines="0" zoomScale="120" zoomScaleNormal="120" workbookViewId="0">
      <selection activeCell="I4" sqref="I4"/>
    </sheetView>
  </sheetViews>
  <sheetFormatPr defaultColWidth="3.28515625" defaultRowHeight="15"/>
  <cols>
    <col min="1" max="1" width="3.28515625" style="34"/>
    <col min="2" max="2" width="4.5703125" style="34" customWidth="1"/>
    <col min="3" max="3" width="9.5703125" style="34" customWidth="1"/>
    <col min="4" max="4" width="6.28515625" style="34" customWidth="1"/>
    <col min="5" max="7" width="12.5703125" style="34" customWidth="1"/>
    <col min="8" max="8" width="37.85546875" style="34" customWidth="1"/>
    <col min="9" max="16" width="16.28515625" style="34" customWidth="1"/>
    <col min="17" max="22" width="19.28515625" style="34" customWidth="1"/>
    <col min="23" max="16384" width="3.28515625" style="34"/>
  </cols>
  <sheetData>
    <row r="2" spans="2:38" ht="24.75">
      <c r="B2" s="35" t="s">
        <v>35</v>
      </c>
    </row>
    <row r="3" spans="2:38">
      <c r="B3" s="36"/>
      <c r="C3" s="36"/>
      <c r="D3" s="36"/>
      <c r="E3" s="36"/>
      <c r="F3" s="36"/>
      <c r="G3" s="36"/>
      <c r="H3" s="36"/>
      <c r="I3" s="37" t="s">
        <v>36</v>
      </c>
      <c r="J3" s="38"/>
      <c r="K3" s="38"/>
      <c r="L3" s="38"/>
      <c r="M3" s="38"/>
      <c r="N3" s="38"/>
      <c r="O3" s="38"/>
      <c r="P3" s="39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2:38">
      <c r="B4" s="40" t="s">
        <v>37</v>
      </c>
      <c r="C4" s="37" t="s">
        <v>38</v>
      </c>
      <c r="D4" s="39"/>
      <c r="E4" s="37" t="s">
        <v>39</v>
      </c>
      <c r="F4" s="38"/>
      <c r="G4" s="39"/>
      <c r="H4" s="39" t="s">
        <v>40</v>
      </c>
      <c r="I4" s="41" t="s">
        <v>41</v>
      </c>
      <c r="J4" s="41" t="s">
        <v>42</v>
      </c>
      <c r="K4" s="41" t="s">
        <v>43</v>
      </c>
      <c r="L4" s="41" t="s">
        <v>44</v>
      </c>
      <c r="M4" s="41" t="s">
        <v>45</v>
      </c>
      <c r="N4" s="41" t="s">
        <v>46</v>
      </c>
      <c r="O4" s="41" t="s">
        <v>47</v>
      </c>
      <c r="P4" s="41" t="s">
        <v>48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2:38">
      <c r="B5" s="42" t="s">
        <v>49</v>
      </c>
      <c r="C5" s="43" t="s">
        <v>50</v>
      </c>
      <c r="D5" s="43" t="s">
        <v>51</v>
      </c>
      <c r="E5" s="43" t="s">
        <v>50</v>
      </c>
      <c r="F5" s="43" t="s">
        <v>52</v>
      </c>
      <c r="G5" s="43" t="s">
        <v>53</v>
      </c>
      <c r="H5" s="142" t="s">
        <v>54</v>
      </c>
      <c r="I5" s="51" t="s">
        <v>55</v>
      </c>
      <c r="J5" s="44" t="s">
        <v>56</v>
      </c>
      <c r="K5" s="44" t="s">
        <v>56</v>
      </c>
      <c r="L5" s="44" t="s">
        <v>56</v>
      </c>
      <c r="M5" s="44" t="s">
        <v>56</v>
      </c>
      <c r="N5" s="44" t="s">
        <v>56</v>
      </c>
      <c r="O5" s="44" t="s">
        <v>56</v>
      </c>
      <c r="P5" s="44" t="s">
        <v>56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2:38">
      <c r="B6" s="42" t="s">
        <v>57</v>
      </c>
      <c r="C6" s="43" t="s">
        <v>50</v>
      </c>
      <c r="D6" s="43" t="s">
        <v>51</v>
      </c>
      <c r="E6" s="43" t="s">
        <v>50</v>
      </c>
      <c r="F6" s="43" t="s">
        <v>52</v>
      </c>
      <c r="G6" s="43" t="s">
        <v>58</v>
      </c>
      <c r="H6" s="143"/>
      <c r="I6" s="44" t="s">
        <v>56</v>
      </c>
      <c r="J6" s="42" t="s">
        <v>55</v>
      </c>
      <c r="K6" s="44" t="s">
        <v>56</v>
      </c>
      <c r="L6" s="44" t="s">
        <v>56</v>
      </c>
      <c r="M6" s="44" t="s">
        <v>56</v>
      </c>
      <c r="N6" s="44" t="s">
        <v>56</v>
      </c>
      <c r="O6" s="44" t="s">
        <v>56</v>
      </c>
      <c r="P6" s="44" t="s">
        <v>56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2:38">
      <c r="B7" s="42" t="s">
        <v>59</v>
      </c>
      <c r="C7" s="43" t="s">
        <v>50</v>
      </c>
      <c r="D7" s="43" t="s">
        <v>51</v>
      </c>
      <c r="E7" s="43" t="s">
        <v>50</v>
      </c>
      <c r="F7" s="43" t="s">
        <v>60</v>
      </c>
      <c r="G7" s="43" t="s">
        <v>53</v>
      </c>
      <c r="H7" s="143"/>
      <c r="I7" s="44" t="s">
        <v>56</v>
      </c>
      <c r="J7" s="44" t="s">
        <v>56</v>
      </c>
      <c r="K7" s="42" t="s">
        <v>55</v>
      </c>
      <c r="L7" s="44" t="s">
        <v>56</v>
      </c>
      <c r="M7" s="44" t="s">
        <v>56</v>
      </c>
      <c r="N7" s="44" t="s">
        <v>56</v>
      </c>
      <c r="O7" s="44" t="s">
        <v>56</v>
      </c>
      <c r="P7" s="44" t="s">
        <v>56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2:38">
      <c r="B8" s="42" t="s">
        <v>61</v>
      </c>
      <c r="C8" s="43" t="s">
        <v>50</v>
      </c>
      <c r="D8" s="43" t="s">
        <v>51</v>
      </c>
      <c r="E8" s="43" t="s">
        <v>50</v>
      </c>
      <c r="F8" s="43" t="s">
        <v>60</v>
      </c>
      <c r="G8" s="43" t="s">
        <v>58</v>
      </c>
      <c r="H8" s="143"/>
      <c r="I8" s="44" t="s">
        <v>56</v>
      </c>
      <c r="J8" s="44" t="s">
        <v>56</v>
      </c>
      <c r="K8" s="44" t="s">
        <v>56</v>
      </c>
      <c r="L8" s="42" t="s">
        <v>55</v>
      </c>
      <c r="M8" s="44" t="s">
        <v>56</v>
      </c>
      <c r="N8" s="44" t="s">
        <v>56</v>
      </c>
      <c r="O8" s="44" t="s">
        <v>56</v>
      </c>
      <c r="P8" s="44" t="s">
        <v>56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2:38">
      <c r="B9" s="42" t="s">
        <v>62</v>
      </c>
      <c r="C9" s="43" t="s">
        <v>50</v>
      </c>
      <c r="D9" s="43" t="s">
        <v>51</v>
      </c>
      <c r="E9" s="43" t="s">
        <v>50</v>
      </c>
      <c r="F9" s="43" t="s">
        <v>63</v>
      </c>
      <c r="G9" s="43" t="s">
        <v>53</v>
      </c>
      <c r="H9" s="143"/>
      <c r="I9" s="51" t="s">
        <v>55</v>
      </c>
      <c r="J9" s="44" t="s">
        <v>56</v>
      </c>
      <c r="K9" s="51" t="s">
        <v>55</v>
      </c>
      <c r="L9" s="44" t="s">
        <v>56</v>
      </c>
      <c r="M9" s="44" t="s">
        <v>56</v>
      </c>
      <c r="N9" s="44" t="s">
        <v>56</v>
      </c>
      <c r="O9" s="44" t="s">
        <v>56</v>
      </c>
      <c r="P9" s="44" t="s">
        <v>56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2:38">
      <c r="B10" s="42" t="s">
        <v>64</v>
      </c>
      <c r="C10" s="43" t="s">
        <v>50</v>
      </c>
      <c r="D10" s="43" t="s">
        <v>51</v>
      </c>
      <c r="E10" s="43" t="s">
        <v>50</v>
      </c>
      <c r="F10" s="43" t="s">
        <v>63</v>
      </c>
      <c r="G10" s="43" t="s">
        <v>58</v>
      </c>
      <c r="H10" s="144"/>
      <c r="I10" s="44" t="s">
        <v>56</v>
      </c>
      <c r="J10" s="42" t="s">
        <v>55</v>
      </c>
      <c r="K10" s="44" t="s">
        <v>56</v>
      </c>
      <c r="L10" s="42" t="s">
        <v>55</v>
      </c>
      <c r="M10" s="44" t="s">
        <v>56</v>
      </c>
      <c r="N10" s="44" t="s">
        <v>56</v>
      </c>
      <c r="O10" s="44" t="s">
        <v>56</v>
      </c>
      <c r="P10" s="44" t="s">
        <v>56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2:38">
      <c r="B11" s="45" t="s">
        <v>65</v>
      </c>
      <c r="C11" s="46" t="s">
        <v>50</v>
      </c>
      <c r="D11" s="46" t="s">
        <v>51</v>
      </c>
      <c r="E11" s="46" t="s">
        <v>66</v>
      </c>
      <c r="F11" s="46" t="s">
        <v>52</v>
      </c>
      <c r="G11" s="46" t="s">
        <v>53</v>
      </c>
      <c r="H11" s="145" t="s">
        <v>67</v>
      </c>
      <c r="I11" s="44" t="s">
        <v>56</v>
      </c>
      <c r="J11" s="44" t="s">
        <v>56</v>
      </c>
      <c r="K11" s="44" t="s">
        <v>56</v>
      </c>
      <c r="L11" s="44" t="s">
        <v>56</v>
      </c>
      <c r="M11" s="42" t="s">
        <v>68</v>
      </c>
      <c r="N11" s="44" t="s">
        <v>56</v>
      </c>
      <c r="O11" s="44" t="s">
        <v>56</v>
      </c>
      <c r="P11" s="44" t="s">
        <v>56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2:38">
      <c r="B12" s="45" t="s">
        <v>69</v>
      </c>
      <c r="C12" s="46" t="s">
        <v>50</v>
      </c>
      <c r="D12" s="46" t="s">
        <v>51</v>
      </c>
      <c r="E12" s="46" t="s">
        <v>66</v>
      </c>
      <c r="F12" s="46" t="s">
        <v>52</v>
      </c>
      <c r="G12" s="46" t="s">
        <v>58</v>
      </c>
      <c r="H12" s="146"/>
      <c r="I12" s="44" t="s">
        <v>56</v>
      </c>
      <c r="J12" s="44" t="s">
        <v>56</v>
      </c>
      <c r="K12" s="44" t="s">
        <v>56</v>
      </c>
      <c r="L12" s="44" t="s">
        <v>56</v>
      </c>
      <c r="M12" s="44" t="s">
        <v>56</v>
      </c>
      <c r="N12" s="42" t="s">
        <v>68</v>
      </c>
      <c r="O12" s="44" t="s">
        <v>56</v>
      </c>
      <c r="P12" s="44" t="s">
        <v>56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2:38">
      <c r="B13" s="45" t="s">
        <v>70</v>
      </c>
      <c r="C13" s="46" t="s">
        <v>50</v>
      </c>
      <c r="D13" s="46" t="s">
        <v>51</v>
      </c>
      <c r="E13" s="46" t="s">
        <v>66</v>
      </c>
      <c r="F13" s="46" t="s">
        <v>60</v>
      </c>
      <c r="G13" s="46" t="s">
        <v>53</v>
      </c>
      <c r="H13" s="146"/>
      <c r="I13" s="44" t="s">
        <v>56</v>
      </c>
      <c r="J13" s="44" t="s">
        <v>56</v>
      </c>
      <c r="K13" s="44" t="s">
        <v>56</v>
      </c>
      <c r="L13" s="44" t="s">
        <v>56</v>
      </c>
      <c r="M13" s="44" t="s">
        <v>56</v>
      </c>
      <c r="N13" s="44" t="s">
        <v>56</v>
      </c>
      <c r="O13" s="42" t="s">
        <v>71</v>
      </c>
      <c r="P13" s="44" t="s">
        <v>56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2:38">
      <c r="B14" s="45" t="s">
        <v>72</v>
      </c>
      <c r="C14" s="46" t="s">
        <v>50</v>
      </c>
      <c r="D14" s="46" t="s">
        <v>51</v>
      </c>
      <c r="E14" s="46" t="s">
        <v>66</v>
      </c>
      <c r="F14" s="46" t="s">
        <v>60</v>
      </c>
      <c r="G14" s="46" t="s">
        <v>58</v>
      </c>
      <c r="H14" s="146"/>
      <c r="I14" s="44" t="s">
        <v>56</v>
      </c>
      <c r="J14" s="44" t="s">
        <v>56</v>
      </c>
      <c r="K14" s="44" t="s">
        <v>56</v>
      </c>
      <c r="L14" s="44" t="s">
        <v>56</v>
      </c>
      <c r="M14" s="44" t="s">
        <v>56</v>
      </c>
      <c r="N14" s="44" t="s">
        <v>56</v>
      </c>
      <c r="O14" s="44" t="s">
        <v>56</v>
      </c>
      <c r="P14" s="42" t="s">
        <v>71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2:38">
      <c r="B15" s="45" t="s">
        <v>73</v>
      </c>
      <c r="C15" s="46" t="s">
        <v>50</v>
      </c>
      <c r="D15" s="46" t="s">
        <v>51</v>
      </c>
      <c r="E15" s="46" t="s">
        <v>66</v>
      </c>
      <c r="F15" s="46" t="s">
        <v>63</v>
      </c>
      <c r="G15" s="46" t="s">
        <v>53</v>
      </c>
      <c r="H15" s="146"/>
      <c r="I15" s="44" t="s">
        <v>56</v>
      </c>
      <c r="J15" s="44" t="s">
        <v>56</v>
      </c>
      <c r="K15" s="44" t="s">
        <v>56</v>
      </c>
      <c r="L15" s="44" t="s">
        <v>56</v>
      </c>
      <c r="M15" s="42" t="s">
        <v>68</v>
      </c>
      <c r="N15" s="44" t="s">
        <v>56</v>
      </c>
      <c r="O15" s="42" t="s">
        <v>71</v>
      </c>
      <c r="P15" s="44" t="s">
        <v>56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2:38">
      <c r="B16" s="45" t="s">
        <v>74</v>
      </c>
      <c r="C16" s="46" t="s">
        <v>50</v>
      </c>
      <c r="D16" s="46" t="s">
        <v>51</v>
      </c>
      <c r="E16" s="46" t="s">
        <v>66</v>
      </c>
      <c r="F16" s="46" t="s">
        <v>63</v>
      </c>
      <c r="G16" s="46" t="s">
        <v>58</v>
      </c>
      <c r="H16" s="147"/>
      <c r="I16" s="44" t="s">
        <v>56</v>
      </c>
      <c r="J16" s="44" t="s">
        <v>56</v>
      </c>
      <c r="K16" s="44" t="s">
        <v>56</v>
      </c>
      <c r="L16" s="44" t="s">
        <v>56</v>
      </c>
      <c r="M16" s="44" t="s">
        <v>56</v>
      </c>
      <c r="N16" s="42" t="s">
        <v>68</v>
      </c>
      <c r="O16" s="44" t="s">
        <v>56</v>
      </c>
      <c r="P16" s="42" t="s">
        <v>71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2:38">
      <c r="B17" s="42" t="s">
        <v>75</v>
      </c>
      <c r="C17" s="43" t="s">
        <v>66</v>
      </c>
      <c r="D17" s="43" t="s">
        <v>51</v>
      </c>
      <c r="E17" s="43" t="s">
        <v>66</v>
      </c>
      <c r="F17" s="43" t="s">
        <v>52</v>
      </c>
      <c r="G17" s="43" t="s">
        <v>53</v>
      </c>
      <c r="H17" s="142" t="s">
        <v>76</v>
      </c>
      <c r="I17" s="44" t="s">
        <v>56</v>
      </c>
      <c r="J17" s="44" t="s">
        <v>56</v>
      </c>
      <c r="K17" s="44" t="s">
        <v>56</v>
      </c>
      <c r="L17" s="44" t="s">
        <v>56</v>
      </c>
      <c r="M17" s="42" t="s">
        <v>55</v>
      </c>
      <c r="N17" s="44" t="s">
        <v>56</v>
      </c>
      <c r="O17" s="44" t="s">
        <v>56</v>
      </c>
      <c r="P17" s="44" t="s">
        <v>56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2:38">
      <c r="B18" s="42" t="s">
        <v>77</v>
      </c>
      <c r="C18" s="43" t="s">
        <v>66</v>
      </c>
      <c r="D18" s="43" t="s">
        <v>51</v>
      </c>
      <c r="E18" s="43" t="s">
        <v>66</v>
      </c>
      <c r="F18" s="43" t="s">
        <v>52</v>
      </c>
      <c r="G18" s="43" t="s">
        <v>58</v>
      </c>
      <c r="H18" s="143"/>
      <c r="I18" s="44" t="s">
        <v>56</v>
      </c>
      <c r="J18" s="44" t="s">
        <v>56</v>
      </c>
      <c r="K18" s="44" t="s">
        <v>56</v>
      </c>
      <c r="L18" s="44" t="s">
        <v>56</v>
      </c>
      <c r="M18" s="44" t="s">
        <v>56</v>
      </c>
      <c r="N18" s="42" t="s">
        <v>55</v>
      </c>
      <c r="O18" s="44" t="s">
        <v>56</v>
      </c>
      <c r="P18" s="44" t="s">
        <v>56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2:38">
      <c r="B19" s="42" t="s">
        <v>78</v>
      </c>
      <c r="C19" s="43" t="s">
        <v>66</v>
      </c>
      <c r="D19" s="43" t="s">
        <v>51</v>
      </c>
      <c r="E19" s="43" t="s">
        <v>66</v>
      </c>
      <c r="F19" s="43" t="s">
        <v>60</v>
      </c>
      <c r="G19" s="43" t="s">
        <v>53</v>
      </c>
      <c r="H19" s="143"/>
      <c r="I19" s="44" t="s">
        <v>56</v>
      </c>
      <c r="J19" s="44" t="s">
        <v>56</v>
      </c>
      <c r="K19" s="44" t="s">
        <v>56</v>
      </c>
      <c r="L19" s="44" t="s">
        <v>56</v>
      </c>
      <c r="M19" s="44" t="s">
        <v>56</v>
      </c>
      <c r="N19" s="44" t="s">
        <v>56</v>
      </c>
      <c r="O19" s="42" t="s">
        <v>55</v>
      </c>
      <c r="P19" s="44" t="s">
        <v>56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2:38">
      <c r="B20" s="42" t="s">
        <v>79</v>
      </c>
      <c r="C20" s="43" t="s">
        <v>66</v>
      </c>
      <c r="D20" s="43" t="s">
        <v>51</v>
      </c>
      <c r="E20" s="43" t="s">
        <v>66</v>
      </c>
      <c r="F20" s="43" t="s">
        <v>60</v>
      </c>
      <c r="G20" s="43" t="s">
        <v>58</v>
      </c>
      <c r="H20" s="143"/>
      <c r="I20" s="44" t="s">
        <v>56</v>
      </c>
      <c r="J20" s="44" t="s">
        <v>56</v>
      </c>
      <c r="K20" s="44" t="s">
        <v>56</v>
      </c>
      <c r="L20" s="44" t="s">
        <v>56</v>
      </c>
      <c r="M20" s="44" t="s">
        <v>56</v>
      </c>
      <c r="N20" s="44" t="s">
        <v>56</v>
      </c>
      <c r="O20" s="44" t="s">
        <v>56</v>
      </c>
      <c r="P20" s="42" t="s">
        <v>55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2:38">
      <c r="B21" s="42" t="s">
        <v>80</v>
      </c>
      <c r="C21" s="43" t="s">
        <v>66</v>
      </c>
      <c r="D21" s="43" t="s">
        <v>51</v>
      </c>
      <c r="E21" s="43" t="s">
        <v>66</v>
      </c>
      <c r="F21" s="43" t="s">
        <v>63</v>
      </c>
      <c r="G21" s="43" t="s">
        <v>53</v>
      </c>
      <c r="H21" s="143"/>
      <c r="I21" s="44" t="s">
        <v>56</v>
      </c>
      <c r="J21" s="44" t="s">
        <v>56</v>
      </c>
      <c r="K21" s="44" t="s">
        <v>56</v>
      </c>
      <c r="L21" s="44" t="s">
        <v>56</v>
      </c>
      <c r="M21" s="42" t="s">
        <v>55</v>
      </c>
      <c r="N21" s="44" t="s">
        <v>56</v>
      </c>
      <c r="O21" s="42" t="s">
        <v>55</v>
      </c>
      <c r="P21" s="44" t="s">
        <v>56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2:38">
      <c r="B22" s="42" t="s">
        <v>81</v>
      </c>
      <c r="C22" s="43" t="s">
        <v>66</v>
      </c>
      <c r="D22" s="43" t="s">
        <v>51</v>
      </c>
      <c r="E22" s="43" t="s">
        <v>66</v>
      </c>
      <c r="F22" s="43" t="s">
        <v>63</v>
      </c>
      <c r="G22" s="43" t="s">
        <v>58</v>
      </c>
      <c r="H22" s="144"/>
      <c r="I22" s="44" t="s">
        <v>56</v>
      </c>
      <c r="J22" s="44" t="s">
        <v>56</v>
      </c>
      <c r="K22" s="44" t="s">
        <v>56</v>
      </c>
      <c r="L22" s="44" t="s">
        <v>56</v>
      </c>
      <c r="M22" s="44" t="s">
        <v>56</v>
      </c>
      <c r="N22" s="42" t="s">
        <v>55</v>
      </c>
      <c r="O22" s="44" t="s">
        <v>56</v>
      </c>
      <c r="P22" s="42" t="s">
        <v>55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2:38">
      <c r="B23" s="45" t="s">
        <v>82</v>
      </c>
      <c r="C23" s="46" t="s">
        <v>66</v>
      </c>
      <c r="D23" s="46" t="s">
        <v>51</v>
      </c>
      <c r="E23" s="46" t="s">
        <v>50</v>
      </c>
      <c r="F23" s="46" t="s">
        <v>52</v>
      </c>
      <c r="G23" s="46" t="s">
        <v>53</v>
      </c>
      <c r="H23" s="145" t="s">
        <v>83</v>
      </c>
      <c r="I23" s="42" t="s">
        <v>84</v>
      </c>
      <c r="J23" s="44" t="s">
        <v>56</v>
      </c>
      <c r="K23" s="44" t="s">
        <v>56</v>
      </c>
      <c r="L23" s="44" t="s">
        <v>56</v>
      </c>
      <c r="M23" s="44" t="s">
        <v>56</v>
      </c>
      <c r="N23" s="44" t="s">
        <v>56</v>
      </c>
      <c r="O23" s="44" t="s">
        <v>56</v>
      </c>
      <c r="P23" s="44" t="s">
        <v>56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2:38">
      <c r="B24" s="45" t="s">
        <v>85</v>
      </c>
      <c r="C24" s="46" t="s">
        <v>66</v>
      </c>
      <c r="D24" s="46" t="s">
        <v>51</v>
      </c>
      <c r="E24" s="46" t="s">
        <v>50</v>
      </c>
      <c r="F24" s="46" t="s">
        <v>52</v>
      </c>
      <c r="G24" s="46" t="s">
        <v>58</v>
      </c>
      <c r="H24" s="146"/>
      <c r="I24" s="44" t="s">
        <v>56</v>
      </c>
      <c r="J24" s="42" t="s">
        <v>84</v>
      </c>
      <c r="K24" s="44" t="s">
        <v>56</v>
      </c>
      <c r="L24" s="44" t="s">
        <v>56</v>
      </c>
      <c r="M24" s="44" t="s">
        <v>56</v>
      </c>
      <c r="N24" s="44" t="s">
        <v>56</v>
      </c>
      <c r="O24" s="44" t="s">
        <v>56</v>
      </c>
      <c r="P24" s="44" t="s">
        <v>56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2:38">
      <c r="B25" s="45" t="s">
        <v>86</v>
      </c>
      <c r="C25" s="46" t="s">
        <v>66</v>
      </c>
      <c r="D25" s="46" t="s">
        <v>51</v>
      </c>
      <c r="E25" s="46" t="s">
        <v>50</v>
      </c>
      <c r="F25" s="46" t="s">
        <v>60</v>
      </c>
      <c r="G25" s="46" t="s">
        <v>53</v>
      </c>
      <c r="H25" s="146"/>
      <c r="I25" s="44" t="s">
        <v>56</v>
      </c>
      <c r="J25" s="44" t="s">
        <v>56</v>
      </c>
      <c r="K25" s="42" t="s">
        <v>87</v>
      </c>
      <c r="L25" s="44" t="s">
        <v>56</v>
      </c>
      <c r="M25" s="44" t="s">
        <v>56</v>
      </c>
      <c r="N25" s="44" t="s">
        <v>56</v>
      </c>
      <c r="O25" s="44" t="s">
        <v>56</v>
      </c>
      <c r="P25" s="44" t="s">
        <v>56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2:38">
      <c r="B26" s="45" t="s">
        <v>88</v>
      </c>
      <c r="C26" s="46" t="s">
        <v>66</v>
      </c>
      <c r="D26" s="46" t="s">
        <v>51</v>
      </c>
      <c r="E26" s="46" t="s">
        <v>50</v>
      </c>
      <c r="F26" s="46" t="s">
        <v>60</v>
      </c>
      <c r="G26" s="46" t="s">
        <v>58</v>
      </c>
      <c r="H26" s="146"/>
      <c r="I26" s="44" t="s">
        <v>56</v>
      </c>
      <c r="J26" s="44" t="s">
        <v>56</v>
      </c>
      <c r="K26" s="44" t="s">
        <v>56</v>
      </c>
      <c r="L26" s="42" t="s">
        <v>87</v>
      </c>
      <c r="M26" s="44" t="s">
        <v>56</v>
      </c>
      <c r="N26" s="44" t="s">
        <v>56</v>
      </c>
      <c r="O26" s="44" t="s">
        <v>56</v>
      </c>
      <c r="P26" s="44" t="s">
        <v>56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2:38">
      <c r="B27" s="45" t="s">
        <v>89</v>
      </c>
      <c r="C27" s="46" t="s">
        <v>66</v>
      </c>
      <c r="D27" s="46" t="s">
        <v>51</v>
      </c>
      <c r="E27" s="46" t="s">
        <v>50</v>
      </c>
      <c r="F27" s="46" t="s">
        <v>63</v>
      </c>
      <c r="G27" s="46" t="s">
        <v>53</v>
      </c>
      <c r="H27" s="146"/>
      <c r="I27" s="42" t="s">
        <v>84</v>
      </c>
      <c r="J27" s="44" t="s">
        <v>56</v>
      </c>
      <c r="K27" s="42" t="s">
        <v>87</v>
      </c>
      <c r="L27" s="44" t="s">
        <v>56</v>
      </c>
      <c r="M27" s="44" t="s">
        <v>56</v>
      </c>
      <c r="N27" s="44" t="s">
        <v>56</v>
      </c>
      <c r="O27" s="44" t="s">
        <v>56</v>
      </c>
      <c r="P27" s="44" t="s">
        <v>56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2:38">
      <c r="B28" s="45" t="s">
        <v>90</v>
      </c>
      <c r="C28" s="46" t="s">
        <v>66</v>
      </c>
      <c r="D28" s="46" t="s">
        <v>51</v>
      </c>
      <c r="E28" s="46" t="s">
        <v>50</v>
      </c>
      <c r="F28" s="46" t="s">
        <v>63</v>
      </c>
      <c r="G28" s="46" t="s">
        <v>58</v>
      </c>
      <c r="H28" s="147"/>
      <c r="I28" s="44" t="s">
        <v>56</v>
      </c>
      <c r="J28" s="42" t="s">
        <v>84</v>
      </c>
      <c r="K28" s="44" t="s">
        <v>56</v>
      </c>
      <c r="L28" s="42" t="s">
        <v>87</v>
      </c>
      <c r="M28" s="44" t="s">
        <v>56</v>
      </c>
      <c r="N28" s="44" t="s">
        <v>56</v>
      </c>
      <c r="O28" s="44" t="s">
        <v>56</v>
      </c>
      <c r="P28" s="44" t="s">
        <v>56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2:38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2:38">
      <c r="B30" s="36" t="s">
        <v>91</v>
      </c>
      <c r="C30" s="36" t="s">
        <v>92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2:38">
      <c r="B31" s="36" t="s">
        <v>93</v>
      </c>
      <c r="C31" s="36" t="s">
        <v>94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2:38">
      <c r="B32" s="36" t="s">
        <v>95</v>
      </c>
      <c r="C32" s="36" t="s">
        <v>96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2:38">
      <c r="B33" s="36" t="s">
        <v>97</v>
      </c>
      <c r="C33" s="36" t="s">
        <v>98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2:38">
      <c r="B34" s="36" t="s">
        <v>99</v>
      </c>
      <c r="C34" s="36" t="s">
        <v>100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2:38">
      <c r="B35" s="36"/>
      <c r="C35" s="36" t="s">
        <v>101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2:38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2:38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2:38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2:38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2:38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</sheetData>
  <mergeCells count="4">
    <mergeCell ref="H5:H10"/>
    <mergeCell ref="H11:H16"/>
    <mergeCell ref="H17:H22"/>
    <mergeCell ref="H23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Operator Login Screen</vt:lpstr>
      <vt:lpstr>Seatmap Screen</vt:lpstr>
      <vt:lpstr>Seatmap License</vt:lpstr>
      <vt:lpstr>Wallboard License</vt:lpstr>
      <vt:lpstr>フリーシートユースケース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Yueru</dc:creator>
  <cp:lastModifiedBy>bqcuong</cp:lastModifiedBy>
  <dcterms:created xsi:type="dcterms:W3CDTF">2024-03-05T06:41:23Z</dcterms:created>
  <dcterms:modified xsi:type="dcterms:W3CDTF">2024-04-15T11:39:14Z</dcterms:modified>
</cp:coreProperties>
</file>