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45" yWindow="-150" windowWidth="14835" windowHeight="12480" firstSheet="2" activeTab="5"/>
  </bookViews>
  <sheets>
    <sheet name="January 2013" sheetId="1" r:id="rId1"/>
    <sheet name="February 2013" sheetId="2" r:id="rId2"/>
    <sheet name="March 2013" sheetId="3" r:id="rId3"/>
    <sheet name="April 2013" sheetId="4" r:id="rId4"/>
    <sheet name="May 2013" sheetId="5" r:id="rId5"/>
    <sheet name="June 2013" sheetId="6" r:id="rId6"/>
    <sheet name="July 2013" sheetId="7" r:id="rId7"/>
    <sheet name="August 2013" sheetId="8" r:id="rId8"/>
    <sheet name="September 2013" sheetId="9" r:id="rId9"/>
  </sheets>
  <calcPr calcId="125725"/>
</workbook>
</file>

<file path=xl/calcChain.xml><?xml version="1.0" encoding="utf-8"?>
<calcChain xmlns="http://schemas.openxmlformats.org/spreadsheetml/2006/main">
  <c r="AF12" i="6"/>
  <c r="AF13"/>
  <c r="AF8"/>
  <c r="AF9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4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0"/>
  <c r="AG12" i="5"/>
  <c r="AG13"/>
  <c r="AG8"/>
  <c r="AG9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 s="1"/>
  <c r="B14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AF14" i="6" l="1"/>
  <c r="AF10"/>
  <c r="AG10" i="5"/>
  <c r="AF4" i="6" l="1"/>
  <c r="AF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  <c r="AF13" i="4"/>
  <c r="AF8"/>
  <c r="AG4" i="5"/>
  <c r="AG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B6"/>
  <c r="AF9" i="4"/>
  <c r="AF4"/>
  <c r="AF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  <c r="AF6" i="6" l="1"/>
  <c r="AG6" i="5"/>
  <c r="AF6" i="4"/>
  <c r="AF12" l="1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4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0"/>
  <c r="AG9" i="3"/>
  <c r="AG12"/>
  <c r="AG13"/>
  <c r="AF10" i="4" l="1"/>
  <c r="AF14"/>
  <c r="C14" i="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B14"/>
  <c r="AG14" l="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AG8"/>
  <c r="AG4"/>
  <c r="AG5"/>
  <c r="C6"/>
  <c r="D6"/>
  <c r="E6"/>
  <c r="F6"/>
  <c r="G6"/>
  <c r="H6"/>
  <c r="I6"/>
  <c r="J6"/>
  <c r="K6"/>
  <c r="L6"/>
  <c r="M6"/>
  <c r="N6"/>
  <c r="O6"/>
  <c r="P6"/>
  <c r="Q6"/>
  <c r="R6"/>
  <c r="T6"/>
  <c r="U6"/>
  <c r="V6"/>
  <c r="W6"/>
  <c r="X6"/>
  <c r="Y6"/>
  <c r="Z6"/>
  <c r="AA6"/>
  <c r="AB6"/>
  <c r="AC6"/>
  <c r="AD6"/>
  <c r="AE6"/>
  <c r="AF6"/>
  <c r="B6"/>
  <c r="AG10" l="1"/>
  <c r="AG6"/>
  <c r="C10" i="2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B10"/>
  <c r="AD8"/>
  <c r="AD9"/>
  <c r="AD12"/>
  <c r="AD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H14"/>
  <c r="G14"/>
  <c r="F14"/>
  <c r="E14"/>
  <c r="D14"/>
  <c r="C14"/>
  <c r="B14"/>
  <c r="AD4"/>
  <c r="AD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B6"/>
  <c r="AD10" l="1"/>
  <c r="AD14"/>
  <c r="AD6"/>
  <c r="C10" i="1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AG12"/>
  <c r="AG13"/>
  <c r="AG8"/>
  <c r="AG9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B14"/>
  <c r="AG14" l="1"/>
  <c r="AG10"/>
  <c r="AG4"/>
  <c r="AG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B6"/>
  <c r="AG6" l="1"/>
</calcChain>
</file>

<file path=xl/comments1.xml><?xml version="1.0" encoding="utf-8"?>
<comments xmlns="http://schemas.openxmlformats.org/spreadsheetml/2006/main">
  <authors>
    <author>Phuong Nguyen</author>
    <author>Digicom Wireless Inc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  <comment ref="AG10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THIS EVENS OUT WITH DEC 2012.
</t>
        </r>
      </text>
    </comment>
  </commentList>
</comments>
</file>

<file path=xl/comments2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3.xml><?xml version="1.0" encoding="utf-8"?>
<comments xmlns="http://schemas.openxmlformats.org/spreadsheetml/2006/main">
  <authors>
    <author>Phuong Nguyen</author>
    <author>Digicom Wireless Inc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F4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CLOSED FOR EASTER SUNDAY! 3/31/2013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4.xml><?xml version="1.0" encoding="utf-8"?>
<comments xmlns="http://schemas.openxmlformats.org/spreadsheetml/2006/main">
  <authors>
    <author>Phuong Nguyen</author>
    <author>Digicom Wireless Inc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  <comment ref="Y6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Original print out didn’t include Lompoc for 4/24/2013, Lynn had to request. Amounts shown are including amounts sent to Lynn by Cory.</t>
        </r>
      </text>
    </comment>
    <comment ref="Z6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Original print out didn’t include Lompoc for 4/25/2013. Report was requested by Lynn, amounts shown are from Cory's report.</t>
        </r>
      </text>
    </comment>
    <comment ref="AA6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Original print out didn't include Lompoc for 4/26/2013. Reports were requested by Lynn, numbers shown are from Cory's report.</t>
        </r>
      </text>
    </comment>
    <comment ref="AB6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Original print out didn't include Lompoc for 4/27/2013. Reports were requested by Lynn, numbers shown are from Cory's report.</t>
        </r>
      </text>
    </comment>
    <comment ref="AC6" authorId="1">
      <text>
        <r>
          <rPr>
            <b/>
            <sz val="9"/>
            <color indexed="81"/>
            <rFont val="Tahoma"/>
            <family val="2"/>
          </rPr>
          <t>Digicom Wireless Inc:</t>
        </r>
        <r>
          <rPr>
            <sz val="9"/>
            <color indexed="81"/>
            <rFont val="Tahoma"/>
            <family val="2"/>
          </rPr>
          <t xml:space="preserve">
Original print out didn't include Lompoc for 4/28/2013. Reports were requested by Lynn, numbers shown are from Cory's report.</t>
        </r>
      </text>
    </comment>
  </commentList>
</comments>
</file>

<file path=xl/comments5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6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7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8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comments9.xml><?xml version="1.0" encoding="utf-8"?>
<comments xmlns="http://schemas.openxmlformats.org/spreadsheetml/2006/main">
  <authors>
    <author>Phuong Nguyen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Total of payments for both Bay Area and LA.
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not swept from Qpay.</t>
        </r>
      </text>
    </comment>
    <comment ref="A6" authorId="0">
      <text>
        <r>
          <rPr>
            <b/>
            <sz val="8"/>
            <color indexed="81"/>
            <rFont val="Tahoma"/>
            <family val="2"/>
          </rPr>
          <t>Phuong Nguyen:</t>
        </r>
        <r>
          <rPr>
            <sz val="8"/>
            <color indexed="81"/>
            <rFont val="Tahoma"/>
            <family val="2"/>
          </rPr>
          <t xml:space="preserve">
This is the money that is swept from Qpay.</t>
        </r>
      </text>
    </comment>
  </commentList>
</comments>
</file>

<file path=xl/sharedStrings.xml><?xml version="1.0" encoding="utf-8"?>
<sst xmlns="http://schemas.openxmlformats.org/spreadsheetml/2006/main" count="106" uniqueCount="17">
  <si>
    <t>Qpay Online Summary Report:</t>
  </si>
  <si>
    <t>TOTAL:</t>
  </si>
  <si>
    <t>Grand Total:</t>
  </si>
  <si>
    <t>Delear Fee:</t>
  </si>
  <si>
    <t>Total Debit Amount:</t>
  </si>
  <si>
    <t>Alma's Total:</t>
  </si>
  <si>
    <t>Actual ACH Credit:</t>
  </si>
  <si>
    <t>Difference ACH Credit</t>
  </si>
  <si>
    <t>Day Money Was Swept:</t>
  </si>
  <si>
    <t>Actual ACH Debit</t>
  </si>
  <si>
    <t>Difference ACH Debit</t>
  </si>
  <si>
    <t xml:space="preserve"> </t>
  </si>
  <si>
    <t xml:space="preserve">This amount above is the amount from all 3 days from Lompoc 4/26- 4/28. </t>
  </si>
  <si>
    <t>This amount shown is the amount for Lompoc on 4/25.</t>
  </si>
  <si>
    <t>Credits amount for both Vallarta &amp; Lompoc</t>
  </si>
  <si>
    <t>This amount does not belong to us $242 was done after we transferred our stores. Credit is for Vallarta &amp; Lompoc</t>
  </si>
  <si>
    <t>This amount does not belong to us $252 was done after we transferred our stores. Credit is for Vallarta &amp; Lompoc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</si>
</sst>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name val="Tahoma"/>
      <family val="2"/>
    </font>
    <font>
      <b/>
      <sz val="14"/>
      <name val="Tahoma"/>
      <family val="2"/>
    </font>
    <font>
      <sz val="14"/>
      <name val="Arial"/>
      <family val="2"/>
    </font>
    <font>
      <b/>
      <sz val="11"/>
      <name val="Tahoma"/>
      <family val="2"/>
    </font>
    <font>
      <b/>
      <sz val="11"/>
      <color indexed="8"/>
      <name val="Tahoma"/>
      <family val="2"/>
    </font>
    <font>
      <sz val="1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14" fontId="5" fillId="2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0" xfId="0" applyFill="1"/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0" xfId="0" applyFont="1"/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5" fillId="2" borderId="1" xfId="1" applyFont="1" applyFill="1" applyBorder="1" applyAlignment="1">
      <alignment horizontal="center" vertical="center"/>
    </xf>
    <xf numFmtId="44" fontId="5" fillId="0" borderId="1" xfId="0" applyNumberFormat="1" applyFont="1" applyFill="1" applyBorder="1"/>
    <xf numFmtId="44" fontId="5" fillId="0" borderId="0" xfId="1" applyFont="1"/>
    <xf numFmtId="0" fontId="5" fillId="11" borderId="1" xfId="0" applyFont="1" applyFill="1" applyBorder="1" applyAlignment="1">
      <alignment horizontal="center" vertical="center"/>
    </xf>
    <xf numFmtId="0" fontId="7" fillId="0" borderId="0" xfId="0" applyFont="1"/>
    <xf numFmtId="44" fontId="5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/>
    <xf numFmtId="44" fontId="5" fillId="0" borderId="1" xfId="1" applyFont="1" applyFill="1" applyBorder="1"/>
    <xf numFmtId="44" fontId="5" fillId="12" borderId="1" xfId="1" applyFont="1" applyFill="1" applyBorder="1" applyAlignment="1">
      <alignment horizontal="center"/>
    </xf>
    <xf numFmtId="44" fontId="12" fillId="13" borderId="0" xfId="1" applyFont="1" applyFill="1" applyAlignment="1">
      <alignment horizontal="center" vertical="center" wrapText="1"/>
    </xf>
    <xf numFmtId="44" fontId="13" fillId="13" borderId="0" xfId="1" applyFont="1" applyFill="1" applyAlignment="1">
      <alignment horizontal="center" vertical="center" wrapText="1"/>
    </xf>
    <xf numFmtId="44" fontId="5" fillId="14" borderId="1" xfId="1" applyFont="1" applyFill="1" applyBorder="1" applyAlignment="1">
      <alignment horizontal="center"/>
    </xf>
    <xf numFmtId="44" fontId="13" fillId="13" borderId="1" xfId="1" applyFont="1" applyFill="1" applyBorder="1" applyAlignment="1">
      <alignment horizontal="center" vertical="center" wrapText="1"/>
    </xf>
    <xf numFmtId="44" fontId="13" fillId="0" borderId="0" xfId="1" applyFont="1" applyFill="1" applyAlignment="1">
      <alignment horizontal="center" vertical="center" wrapText="1"/>
    </xf>
    <xf numFmtId="44" fontId="5" fillId="0" borderId="0" xfId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5"/>
  <sheetViews>
    <sheetView workbookViewId="0">
      <selection activeCell="AF25" sqref="AF25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>
        <v>41275</v>
      </c>
      <c r="C3" s="7">
        <v>41276</v>
      </c>
      <c r="D3" s="7">
        <v>41277</v>
      </c>
      <c r="E3" s="7">
        <v>41278</v>
      </c>
      <c r="F3" s="7">
        <v>41279</v>
      </c>
      <c r="G3" s="7">
        <v>41280</v>
      </c>
      <c r="H3" s="7">
        <v>41281</v>
      </c>
      <c r="I3" s="7">
        <v>41282</v>
      </c>
      <c r="J3" s="7">
        <v>41283</v>
      </c>
      <c r="K3" s="7">
        <v>41284</v>
      </c>
      <c r="L3" s="7">
        <v>41285</v>
      </c>
      <c r="M3" s="7">
        <v>41286</v>
      </c>
      <c r="N3" s="7">
        <v>41287</v>
      </c>
      <c r="O3" s="7">
        <v>41288</v>
      </c>
      <c r="P3" s="7">
        <v>41289</v>
      </c>
      <c r="Q3" s="7">
        <v>41290</v>
      </c>
      <c r="R3" s="7">
        <v>41291</v>
      </c>
      <c r="S3" s="7">
        <v>41292</v>
      </c>
      <c r="T3" s="7">
        <v>41293</v>
      </c>
      <c r="U3" s="7">
        <v>41294</v>
      </c>
      <c r="V3" s="7">
        <v>41295</v>
      </c>
      <c r="W3" s="7">
        <v>41296</v>
      </c>
      <c r="X3" s="7">
        <v>41297</v>
      </c>
      <c r="Y3" s="7">
        <v>41298</v>
      </c>
      <c r="Z3" s="7">
        <v>41299</v>
      </c>
      <c r="AA3" s="7">
        <v>41300</v>
      </c>
      <c r="AB3" s="7">
        <v>41301</v>
      </c>
      <c r="AC3" s="7">
        <v>41302</v>
      </c>
      <c r="AD3" s="7">
        <v>41303</v>
      </c>
      <c r="AE3" s="7">
        <v>41304</v>
      </c>
      <c r="AF3" s="7">
        <v>41305</v>
      </c>
      <c r="AG3" s="8" t="s">
        <v>1</v>
      </c>
    </row>
    <row r="4" spans="1:40">
      <c r="A4" s="9" t="s">
        <v>2</v>
      </c>
      <c r="B4" s="11">
        <v>19956.64</v>
      </c>
      <c r="C4" s="11">
        <v>54106.99</v>
      </c>
      <c r="D4" s="11">
        <v>51084.97</v>
      </c>
      <c r="E4" s="11">
        <v>41359.54</v>
      </c>
      <c r="F4" s="11">
        <v>37900.83</v>
      </c>
      <c r="G4" s="11">
        <v>30824.36</v>
      </c>
      <c r="H4" s="11">
        <v>39820.629999999997</v>
      </c>
      <c r="I4" s="11">
        <v>31581.98</v>
      </c>
      <c r="J4" s="11">
        <v>29047.84</v>
      </c>
      <c r="K4" s="11">
        <v>29583.61</v>
      </c>
      <c r="L4" s="11">
        <v>35203.35</v>
      </c>
      <c r="M4" s="11">
        <v>33888.53</v>
      </c>
      <c r="N4" s="11">
        <v>30324.41</v>
      </c>
      <c r="O4" s="11">
        <v>36709.629999999997</v>
      </c>
      <c r="P4" s="11">
        <v>33936.949999999997</v>
      </c>
      <c r="Q4" s="11">
        <v>29259.06</v>
      </c>
      <c r="R4" s="11">
        <v>32441.8</v>
      </c>
      <c r="S4" s="11">
        <v>36622.959999999999</v>
      </c>
      <c r="T4" s="11">
        <v>33257.300000000003</v>
      </c>
      <c r="U4" s="11">
        <v>29959.759999999998</v>
      </c>
      <c r="V4" s="11">
        <v>35819.82</v>
      </c>
      <c r="W4" s="11">
        <v>36380.57</v>
      </c>
      <c r="X4" s="11">
        <v>32980.269999999997</v>
      </c>
      <c r="Y4" s="11">
        <v>28330.43</v>
      </c>
      <c r="Z4" s="11">
        <v>32842.18</v>
      </c>
      <c r="AA4" s="11">
        <v>31247.8</v>
      </c>
      <c r="AB4" s="11">
        <v>27640.85</v>
      </c>
      <c r="AC4" s="11">
        <v>31118.21</v>
      </c>
      <c r="AD4" s="11">
        <v>25044.73</v>
      </c>
      <c r="AE4" s="11">
        <v>22082.1</v>
      </c>
      <c r="AF4" s="24">
        <v>26061.86</v>
      </c>
      <c r="AG4" s="24">
        <f>SUM(B4:AF4)</f>
        <v>1026419.9600000001</v>
      </c>
    </row>
    <row r="5" spans="1:40">
      <c r="A5" s="10" t="s">
        <v>3</v>
      </c>
      <c r="B5" s="11">
        <v>702.15</v>
      </c>
      <c r="C5" s="11">
        <v>1958.99</v>
      </c>
      <c r="D5" s="11">
        <v>1860.51</v>
      </c>
      <c r="E5" s="11">
        <v>1547.47</v>
      </c>
      <c r="F5" s="11">
        <v>1433.64</v>
      </c>
      <c r="G5" s="11">
        <v>1122.97</v>
      </c>
      <c r="H5" s="11">
        <v>1505.52</v>
      </c>
      <c r="I5" s="11">
        <v>1213.48</v>
      </c>
      <c r="J5" s="11">
        <v>1086.55</v>
      </c>
      <c r="K5" s="11">
        <v>1147.4100000000001</v>
      </c>
      <c r="L5" s="11">
        <v>1279.27</v>
      </c>
      <c r="M5" s="11">
        <v>1276.82</v>
      </c>
      <c r="N5" s="11">
        <v>1136.76</v>
      </c>
      <c r="O5" s="11">
        <v>1335.56</v>
      </c>
      <c r="P5" s="11">
        <v>1262.42</v>
      </c>
      <c r="Q5" s="11">
        <v>1095.94</v>
      </c>
      <c r="R5" s="11">
        <v>1189.21</v>
      </c>
      <c r="S5" s="11">
        <v>1351.16</v>
      </c>
      <c r="T5" s="11">
        <v>1170.78</v>
      </c>
      <c r="U5" s="11">
        <v>1129.78</v>
      </c>
      <c r="V5" s="11">
        <v>1348.61</v>
      </c>
      <c r="W5" s="11">
        <v>1386.4</v>
      </c>
      <c r="X5" s="11">
        <v>1204.03</v>
      </c>
      <c r="Y5" s="11">
        <v>1088.44</v>
      </c>
      <c r="Z5" s="11">
        <v>1253.29</v>
      </c>
      <c r="AA5" s="11">
        <v>1173.96</v>
      </c>
      <c r="AB5" s="11">
        <v>1027.2</v>
      </c>
      <c r="AC5" s="11">
        <v>1176.0999999999999</v>
      </c>
      <c r="AD5" s="11">
        <v>986.04</v>
      </c>
      <c r="AE5" s="11">
        <v>802.67</v>
      </c>
      <c r="AF5" s="24">
        <v>1011.02</v>
      </c>
      <c r="AG5" s="24">
        <f>SUM(B5:AF5)</f>
        <v>38264.149999999987</v>
      </c>
    </row>
    <row r="6" spans="1:40">
      <c r="A6" s="12" t="s">
        <v>4</v>
      </c>
      <c r="B6" s="11">
        <f>SUM(B4-B5)</f>
        <v>19254.489999999998</v>
      </c>
      <c r="C6" s="11">
        <f t="shared" ref="C6:AF6" si="0">SUM(C4-C5)</f>
        <v>52148</v>
      </c>
      <c r="D6" s="11">
        <f t="shared" si="0"/>
        <v>49224.46</v>
      </c>
      <c r="E6" s="11">
        <f t="shared" si="0"/>
        <v>39812.07</v>
      </c>
      <c r="F6" s="11">
        <f t="shared" si="0"/>
        <v>36467.19</v>
      </c>
      <c r="G6" s="11">
        <f t="shared" si="0"/>
        <v>29701.39</v>
      </c>
      <c r="H6" s="11">
        <f t="shared" si="0"/>
        <v>38315.11</v>
      </c>
      <c r="I6" s="11">
        <f t="shared" si="0"/>
        <v>30368.5</v>
      </c>
      <c r="J6" s="11">
        <f t="shared" si="0"/>
        <v>27961.29</v>
      </c>
      <c r="K6" s="11">
        <f t="shared" si="0"/>
        <v>28436.2</v>
      </c>
      <c r="L6" s="11">
        <f t="shared" si="0"/>
        <v>33924.080000000002</v>
      </c>
      <c r="M6" s="11">
        <f t="shared" si="0"/>
        <v>32611.71</v>
      </c>
      <c r="N6" s="11">
        <f t="shared" si="0"/>
        <v>29187.65</v>
      </c>
      <c r="O6" s="11">
        <f t="shared" si="0"/>
        <v>35374.07</v>
      </c>
      <c r="P6" s="11">
        <f t="shared" si="0"/>
        <v>32674.53</v>
      </c>
      <c r="Q6" s="11">
        <f t="shared" si="0"/>
        <v>28163.120000000003</v>
      </c>
      <c r="R6" s="11">
        <f t="shared" si="0"/>
        <v>31252.59</v>
      </c>
      <c r="S6" s="11">
        <f t="shared" si="0"/>
        <v>35271.799999999996</v>
      </c>
      <c r="T6" s="11">
        <f t="shared" si="0"/>
        <v>32086.520000000004</v>
      </c>
      <c r="U6" s="11">
        <f t="shared" si="0"/>
        <v>28829.98</v>
      </c>
      <c r="V6" s="11">
        <f t="shared" si="0"/>
        <v>34471.21</v>
      </c>
      <c r="W6" s="11">
        <f t="shared" si="0"/>
        <v>34994.17</v>
      </c>
      <c r="X6" s="11">
        <f t="shared" si="0"/>
        <v>31776.239999999998</v>
      </c>
      <c r="Y6" s="11">
        <f t="shared" si="0"/>
        <v>27241.99</v>
      </c>
      <c r="Z6" s="11">
        <f t="shared" si="0"/>
        <v>31588.89</v>
      </c>
      <c r="AA6" s="11">
        <f t="shared" si="0"/>
        <v>30073.84</v>
      </c>
      <c r="AB6" s="11">
        <f t="shared" si="0"/>
        <v>26613.649999999998</v>
      </c>
      <c r="AC6" s="11">
        <f t="shared" si="0"/>
        <v>29942.11</v>
      </c>
      <c r="AD6" s="11">
        <f t="shared" si="0"/>
        <v>24058.69</v>
      </c>
      <c r="AE6" s="11">
        <f t="shared" si="0"/>
        <v>21279.43</v>
      </c>
      <c r="AF6" s="11">
        <f t="shared" si="0"/>
        <v>25050.84</v>
      </c>
      <c r="AG6" s="24">
        <f>SUM(B6:AF6)</f>
        <v>988155.80999999994</v>
      </c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>
        <v>0</v>
      </c>
      <c r="C8" s="11">
        <v>4520</v>
      </c>
      <c r="D8" s="11">
        <v>3471</v>
      </c>
      <c r="E8" s="11">
        <v>12900</v>
      </c>
      <c r="F8" s="11"/>
      <c r="G8" s="11"/>
      <c r="H8" s="11">
        <v>1370</v>
      </c>
      <c r="I8" s="11">
        <v>3450</v>
      </c>
      <c r="J8" s="11">
        <v>4724</v>
      </c>
      <c r="K8" s="11">
        <v>10147</v>
      </c>
      <c r="L8" s="11">
        <v>3413</v>
      </c>
      <c r="M8" s="11">
        <v>0</v>
      </c>
      <c r="N8" s="11">
        <v>0</v>
      </c>
      <c r="O8" s="11">
        <v>2431</v>
      </c>
      <c r="P8" s="11">
        <v>1937</v>
      </c>
      <c r="Q8" s="11">
        <v>2426</v>
      </c>
      <c r="R8" s="11">
        <v>12643</v>
      </c>
      <c r="S8" s="11">
        <v>2335</v>
      </c>
      <c r="T8" s="11">
        <v>0</v>
      </c>
      <c r="U8" s="11">
        <v>0</v>
      </c>
      <c r="V8" s="11">
        <v>0</v>
      </c>
      <c r="W8" s="11">
        <v>2664</v>
      </c>
      <c r="X8" s="11">
        <v>4252</v>
      </c>
      <c r="Y8" s="11">
        <v>8335</v>
      </c>
      <c r="Z8" s="11">
        <v>2513</v>
      </c>
      <c r="AA8" s="11">
        <v>0</v>
      </c>
      <c r="AB8" s="11">
        <v>0</v>
      </c>
      <c r="AC8" s="11">
        <v>2158</v>
      </c>
      <c r="AD8" s="11">
        <v>2998</v>
      </c>
      <c r="AE8" s="11">
        <v>2166</v>
      </c>
      <c r="AF8" s="24">
        <v>9892</v>
      </c>
      <c r="AG8" s="24">
        <f>SUM(B8:AF8)</f>
        <v>100745</v>
      </c>
    </row>
    <row r="9" spans="1:40" s="17" customFormat="1">
      <c r="A9" s="16" t="s">
        <v>6</v>
      </c>
      <c r="B9" s="11">
        <v>0</v>
      </c>
      <c r="C9" s="11">
        <v>4520</v>
      </c>
      <c r="D9" s="11">
        <v>5606</v>
      </c>
      <c r="E9" s="11">
        <v>12900</v>
      </c>
      <c r="F9" s="11">
        <v>0</v>
      </c>
      <c r="G9" s="11">
        <v>0</v>
      </c>
      <c r="H9" s="11">
        <v>1295</v>
      </c>
      <c r="I9" s="11">
        <v>3325</v>
      </c>
      <c r="J9" s="11">
        <v>4724</v>
      </c>
      <c r="K9" s="11">
        <v>10147</v>
      </c>
      <c r="L9" s="11">
        <v>3413</v>
      </c>
      <c r="M9" s="11">
        <v>0</v>
      </c>
      <c r="N9" s="11">
        <v>0</v>
      </c>
      <c r="O9" s="11">
        <v>2431</v>
      </c>
      <c r="P9" s="11">
        <v>1937</v>
      </c>
      <c r="Q9" s="11">
        <v>2426</v>
      </c>
      <c r="R9" s="11">
        <v>12843</v>
      </c>
      <c r="S9" s="11">
        <v>2335</v>
      </c>
      <c r="T9" s="11">
        <v>0</v>
      </c>
      <c r="U9" s="11">
        <v>0</v>
      </c>
      <c r="V9" s="11">
        <v>0</v>
      </c>
      <c r="W9" s="11">
        <v>2664</v>
      </c>
      <c r="X9" s="11">
        <v>4252</v>
      </c>
      <c r="Y9" s="11">
        <v>8335</v>
      </c>
      <c r="Z9" s="11">
        <v>2513</v>
      </c>
      <c r="AA9" s="11">
        <v>0</v>
      </c>
      <c r="AB9" s="11">
        <v>0</v>
      </c>
      <c r="AC9" s="11">
        <v>2158</v>
      </c>
      <c r="AD9" s="11">
        <v>2998</v>
      </c>
      <c r="AE9" s="11">
        <v>2166</v>
      </c>
      <c r="AF9" s="24">
        <v>9892</v>
      </c>
      <c r="AG9" s="24">
        <f>SUM(B9:AF9)</f>
        <v>102880</v>
      </c>
      <c r="AH9"/>
      <c r="AI9"/>
      <c r="AJ9"/>
      <c r="AK9"/>
      <c r="AL9"/>
      <c r="AM9"/>
      <c r="AN9"/>
    </row>
    <row r="10" spans="1:40">
      <c r="A10" s="18" t="s">
        <v>7</v>
      </c>
      <c r="B10" s="11">
        <f>SUM(B9-B8)</f>
        <v>0</v>
      </c>
      <c r="C10" s="11">
        <f t="shared" ref="C10:AF10" si="1">SUM(C9-C8)</f>
        <v>0</v>
      </c>
      <c r="D10" s="32">
        <f t="shared" si="1"/>
        <v>2135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32">
        <f t="shared" si="1"/>
        <v>-75</v>
      </c>
      <c r="I10" s="32">
        <f t="shared" si="1"/>
        <v>-125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32">
        <f t="shared" si="1"/>
        <v>200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32">
        <f>SUM(B10:AF10)</f>
        <v>2135</v>
      </c>
    </row>
    <row r="11" spans="1:40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  <c r="AG11" s="30"/>
    </row>
    <row r="12" spans="1:40" s="25" customFormat="1" ht="14.25">
      <c r="A12" s="23" t="s">
        <v>8</v>
      </c>
      <c r="B12" s="11">
        <v>0</v>
      </c>
      <c r="C12" s="11">
        <v>32678.12</v>
      </c>
      <c r="D12" s="24">
        <v>120887.81</v>
      </c>
      <c r="E12" s="11">
        <v>19254.490000000002</v>
      </c>
      <c r="F12" s="11">
        <v>0</v>
      </c>
      <c r="G12" s="11">
        <v>0</v>
      </c>
      <c r="H12" s="11">
        <v>52148</v>
      </c>
      <c r="I12" s="11">
        <v>49224.46</v>
      </c>
      <c r="J12" s="11">
        <v>105980.65</v>
      </c>
      <c r="K12" s="11">
        <v>38315.11</v>
      </c>
      <c r="L12" s="11">
        <v>30368.5</v>
      </c>
      <c r="M12" s="11">
        <v>0</v>
      </c>
      <c r="N12" s="11">
        <v>0</v>
      </c>
      <c r="O12" s="11">
        <v>27961.29</v>
      </c>
      <c r="P12" s="11">
        <v>28436.2</v>
      </c>
      <c r="Q12" s="11">
        <v>95723.44</v>
      </c>
      <c r="R12" s="11">
        <v>35374.07</v>
      </c>
      <c r="S12" s="11">
        <v>32674.53</v>
      </c>
      <c r="T12" s="11">
        <v>0</v>
      </c>
      <c r="U12" s="11">
        <v>0</v>
      </c>
      <c r="V12" s="11">
        <v>0</v>
      </c>
      <c r="W12" s="11">
        <v>28163.119999999999</v>
      </c>
      <c r="X12" s="11">
        <v>127440.89</v>
      </c>
      <c r="Y12" s="11">
        <v>34471.21</v>
      </c>
      <c r="Z12" s="11">
        <v>34994.17</v>
      </c>
      <c r="AA12" s="11">
        <v>0</v>
      </c>
      <c r="AB12" s="11">
        <v>0</v>
      </c>
      <c r="AC12" s="11">
        <v>31776.240000000002</v>
      </c>
      <c r="AD12" s="11">
        <v>27241.99</v>
      </c>
      <c r="AE12" s="11">
        <v>88276.38</v>
      </c>
      <c r="AF12" s="31">
        <v>29942.11</v>
      </c>
      <c r="AG12" s="31">
        <f>SUM(B12:AF12)</f>
        <v>1071332.78</v>
      </c>
    </row>
    <row r="13" spans="1:40" s="27" customFormat="1" ht="14.25">
      <c r="A13" s="26" t="s">
        <v>9</v>
      </c>
      <c r="B13" s="11">
        <v>0</v>
      </c>
      <c r="C13" s="11">
        <v>32678.12</v>
      </c>
      <c r="D13" s="24">
        <v>120887.81</v>
      </c>
      <c r="E13" s="11">
        <v>19254.490000000002</v>
      </c>
      <c r="F13" s="11">
        <v>0</v>
      </c>
      <c r="G13" s="11">
        <v>0</v>
      </c>
      <c r="H13" s="11">
        <v>52148</v>
      </c>
      <c r="I13" s="11">
        <v>49224.46</v>
      </c>
      <c r="J13" s="11">
        <v>105980.65</v>
      </c>
      <c r="K13" s="11">
        <v>38315.11</v>
      </c>
      <c r="L13" s="11">
        <v>30368.5</v>
      </c>
      <c r="M13" s="11">
        <v>0</v>
      </c>
      <c r="N13" s="11">
        <v>0</v>
      </c>
      <c r="O13" s="11">
        <v>27961.29</v>
      </c>
      <c r="P13" s="11">
        <v>28436.2</v>
      </c>
      <c r="Q13" s="11">
        <v>95723.44</v>
      </c>
      <c r="R13" s="11">
        <v>35374.07</v>
      </c>
      <c r="S13" s="11">
        <v>32674.53</v>
      </c>
      <c r="T13" s="11">
        <v>0</v>
      </c>
      <c r="U13" s="11">
        <v>0</v>
      </c>
      <c r="V13" s="11">
        <v>0</v>
      </c>
      <c r="W13" s="11">
        <v>28163.119999999999</v>
      </c>
      <c r="X13" s="11">
        <v>127440.89</v>
      </c>
      <c r="Y13" s="11">
        <v>34471.21</v>
      </c>
      <c r="Z13" s="11">
        <v>34994.17</v>
      </c>
      <c r="AA13" s="11">
        <v>0</v>
      </c>
      <c r="AB13" s="11">
        <v>0</v>
      </c>
      <c r="AC13" s="11">
        <v>31776.240000000002</v>
      </c>
      <c r="AD13" s="11">
        <v>27241.99</v>
      </c>
      <c r="AE13" s="11">
        <v>88276.38</v>
      </c>
      <c r="AF13" s="24">
        <v>29942.11</v>
      </c>
      <c r="AG13" s="24">
        <f>SUM(B13:AF13)</f>
        <v>1071332.78</v>
      </c>
    </row>
    <row r="14" spans="1:40">
      <c r="A14" s="18" t="s">
        <v>10</v>
      </c>
      <c r="B14" s="11">
        <f>SUM(B13-B12)</f>
        <v>0</v>
      </c>
      <c r="C14" s="11">
        <f t="shared" ref="C14:AF14" si="2">SUM(C13-C12)</f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0</v>
      </c>
      <c r="AF14" s="11">
        <f t="shared" si="2"/>
        <v>0</v>
      </c>
      <c r="AG14" s="11">
        <f>SUM(B14:AF14)</f>
        <v>0</v>
      </c>
    </row>
    <row r="15" spans="1:40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34">
      <c r="AB17" s="29"/>
    </row>
    <row r="25" spans="28:34">
      <c r="AH25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7"/>
  <sheetViews>
    <sheetView topLeftCell="Y1" workbookViewId="0">
      <selection activeCell="Z10" sqref="Z10"/>
    </sheetView>
  </sheetViews>
  <sheetFormatPr defaultColWidth="8.85546875" defaultRowHeight="15"/>
  <cols>
    <col min="1" max="1" width="28" customWidth="1"/>
    <col min="2" max="39" width="20" customWidth="1"/>
    <col min="254" max="254" width="28" customWidth="1"/>
    <col min="255" max="295" width="20" customWidth="1"/>
    <col min="510" max="510" width="28" customWidth="1"/>
    <col min="511" max="551" width="20" customWidth="1"/>
    <col min="766" max="766" width="28" customWidth="1"/>
    <col min="767" max="807" width="20" customWidth="1"/>
    <col min="1022" max="1022" width="28" customWidth="1"/>
    <col min="1023" max="1063" width="20" customWidth="1"/>
    <col min="1278" max="1278" width="28" customWidth="1"/>
    <col min="1279" max="1319" width="20" customWidth="1"/>
    <col min="1534" max="1534" width="28" customWidth="1"/>
    <col min="1535" max="1575" width="20" customWidth="1"/>
    <col min="1790" max="1790" width="28" customWidth="1"/>
    <col min="1791" max="1831" width="20" customWidth="1"/>
    <col min="2046" max="2046" width="28" customWidth="1"/>
    <col min="2047" max="2087" width="20" customWidth="1"/>
    <col min="2302" max="2302" width="28" customWidth="1"/>
    <col min="2303" max="2343" width="20" customWidth="1"/>
    <col min="2558" max="2558" width="28" customWidth="1"/>
    <col min="2559" max="2599" width="20" customWidth="1"/>
    <col min="2814" max="2814" width="28" customWidth="1"/>
    <col min="2815" max="2855" width="20" customWidth="1"/>
    <col min="3070" max="3070" width="28" customWidth="1"/>
    <col min="3071" max="3111" width="20" customWidth="1"/>
    <col min="3326" max="3326" width="28" customWidth="1"/>
    <col min="3327" max="3367" width="20" customWidth="1"/>
    <col min="3582" max="3582" width="28" customWidth="1"/>
    <col min="3583" max="3623" width="20" customWidth="1"/>
    <col min="3838" max="3838" width="28" customWidth="1"/>
    <col min="3839" max="3879" width="20" customWidth="1"/>
    <col min="4094" max="4094" width="28" customWidth="1"/>
    <col min="4095" max="4135" width="20" customWidth="1"/>
    <col min="4350" max="4350" width="28" customWidth="1"/>
    <col min="4351" max="4391" width="20" customWidth="1"/>
    <col min="4606" max="4606" width="28" customWidth="1"/>
    <col min="4607" max="4647" width="20" customWidth="1"/>
    <col min="4862" max="4862" width="28" customWidth="1"/>
    <col min="4863" max="4903" width="20" customWidth="1"/>
    <col min="5118" max="5118" width="28" customWidth="1"/>
    <col min="5119" max="5159" width="20" customWidth="1"/>
    <col min="5374" max="5374" width="28" customWidth="1"/>
    <col min="5375" max="5415" width="20" customWidth="1"/>
    <col min="5630" max="5630" width="28" customWidth="1"/>
    <col min="5631" max="5671" width="20" customWidth="1"/>
    <col min="5886" max="5886" width="28" customWidth="1"/>
    <col min="5887" max="5927" width="20" customWidth="1"/>
    <col min="6142" max="6142" width="28" customWidth="1"/>
    <col min="6143" max="6183" width="20" customWidth="1"/>
    <col min="6398" max="6398" width="28" customWidth="1"/>
    <col min="6399" max="6439" width="20" customWidth="1"/>
    <col min="6654" max="6654" width="28" customWidth="1"/>
    <col min="6655" max="6695" width="20" customWidth="1"/>
    <col min="6910" max="6910" width="28" customWidth="1"/>
    <col min="6911" max="6951" width="20" customWidth="1"/>
    <col min="7166" max="7166" width="28" customWidth="1"/>
    <col min="7167" max="7207" width="20" customWidth="1"/>
    <col min="7422" max="7422" width="28" customWidth="1"/>
    <col min="7423" max="7463" width="20" customWidth="1"/>
    <col min="7678" max="7678" width="28" customWidth="1"/>
    <col min="7679" max="7719" width="20" customWidth="1"/>
    <col min="7934" max="7934" width="28" customWidth="1"/>
    <col min="7935" max="7975" width="20" customWidth="1"/>
    <col min="8190" max="8190" width="28" customWidth="1"/>
    <col min="8191" max="8231" width="20" customWidth="1"/>
    <col min="8446" max="8446" width="28" customWidth="1"/>
    <col min="8447" max="8487" width="20" customWidth="1"/>
    <col min="8702" max="8702" width="28" customWidth="1"/>
    <col min="8703" max="8743" width="20" customWidth="1"/>
    <col min="8958" max="8958" width="28" customWidth="1"/>
    <col min="8959" max="8999" width="20" customWidth="1"/>
    <col min="9214" max="9214" width="28" customWidth="1"/>
    <col min="9215" max="9255" width="20" customWidth="1"/>
    <col min="9470" max="9470" width="28" customWidth="1"/>
    <col min="9471" max="9511" width="20" customWidth="1"/>
    <col min="9726" max="9726" width="28" customWidth="1"/>
    <col min="9727" max="9767" width="20" customWidth="1"/>
    <col min="9982" max="9982" width="28" customWidth="1"/>
    <col min="9983" max="10023" width="20" customWidth="1"/>
    <col min="10238" max="10238" width="28" customWidth="1"/>
    <col min="10239" max="10279" width="20" customWidth="1"/>
    <col min="10494" max="10494" width="28" customWidth="1"/>
    <col min="10495" max="10535" width="20" customWidth="1"/>
    <col min="10750" max="10750" width="28" customWidth="1"/>
    <col min="10751" max="10791" width="20" customWidth="1"/>
    <col min="11006" max="11006" width="28" customWidth="1"/>
    <col min="11007" max="11047" width="20" customWidth="1"/>
    <col min="11262" max="11262" width="28" customWidth="1"/>
    <col min="11263" max="11303" width="20" customWidth="1"/>
    <col min="11518" max="11518" width="28" customWidth="1"/>
    <col min="11519" max="11559" width="20" customWidth="1"/>
    <col min="11774" max="11774" width="28" customWidth="1"/>
    <col min="11775" max="11815" width="20" customWidth="1"/>
    <col min="12030" max="12030" width="28" customWidth="1"/>
    <col min="12031" max="12071" width="20" customWidth="1"/>
    <col min="12286" max="12286" width="28" customWidth="1"/>
    <col min="12287" max="12327" width="20" customWidth="1"/>
    <col min="12542" max="12542" width="28" customWidth="1"/>
    <col min="12543" max="12583" width="20" customWidth="1"/>
    <col min="12798" max="12798" width="28" customWidth="1"/>
    <col min="12799" max="12839" width="20" customWidth="1"/>
    <col min="13054" max="13054" width="28" customWidth="1"/>
    <col min="13055" max="13095" width="20" customWidth="1"/>
    <col min="13310" max="13310" width="28" customWidth="1"/>
    <col min="13311" max="13351" width="20" customWidth="1"/>
    <col min="13566" max="13566" width="28" customWidth="1"/>
    <col min="13567" max="13607" width="20" customWidth="1"/>
    <col min="13822" max="13822" width="28" customWidth="1"/>
    <col min="13823" max="13863" width="20" customWidth="1"/>
    <col min="14078" max="14078" width="28" customWidth="1"/>
    <col min="14079" max="14119" width="20" customWidth="1"/>
    <col min="14334" max="14334" width="28" customWidth="1"/>
    <col min="14335" max="14375" width="20" customWidth="1"/>
    <col min="14590" max="14590" width="28" customWidth="1"/>
    <col min="14591" max="14631" width="20" customWidth="1"/>
    <col min="14846" max="14846" width="28" customWidth="1"/>
    <col min="14847" max="14887" width="20" customWidth="1"/>
    <col min="15102" max="15102" width="28" customWidth="1"/>
    <col min="15103" max="15143" width="20" customWidth="1"/>
    <col min="15358" max="15358" width="28" customWidth="1"/>
    <col min="15359" max="15399" width="20" customWidth="1"/>
    <col min="15614" max="15614" width="28" customWidth="1"/>
    <col min="15615" max="15655" width="20" customWidth="1"/>
    <col min="15870" max="15870" width="28" customWidth="1"/>
    <col min="15871" max="15911" width="20" customWidth="1"/>
    <col min="16126" max="16126" width="28" customWidth="1"/>
    <col min="16127" max="16167" width="20" customWidth="1"/>
  </cols>
  <sheetData>
    <row r="1" spans="1:37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</row>
    <row r="3" spans="1:37">
      <c r="A3" s="6"/>
      <c r="B3" s="7">
        <v>41306</v>
      </c>
      <c r="C3" s="7">
        <v>41307</v>
      </c>
      <c r="D3" s="7">
        <v>41308</v>
      </c>
      <c r="E3" s="7">
        <v>41309</v>
      </c>
      <c r="F3" s="7">
        <v>41310</v>
      </c>
      <c r="G3" s="7">
        <v>41311</v>
      </c>
      <c r="H3" s="7">
        <v>41312</v>
      </c>
      <c r="I3" s="7">
        <v>41313</v>
      </c>
      <c r="J3" s="7">
        <v>41314</v>
      </c>
      <c r="K3" s="7">
        <v>41315</v>
      </c>
      <c r="L3" s="7">
        <v>41316</v>
      </c>
      <c r="M3" s="7">
        <v>41317</v>
      </c>
      <c r="N3" s="7">
        <v>41318</v>
      </c>
      <c r="O3" s="7">
        <v>41319</v>
      </c>
      <c r="P3" s="7">
        <v>41320</v>
      </c>
      <c r="Q3" s="7">
        <v>41321</v>
      </c>
      <c r="R3" s="7">
        <v>41322</v>
      </c>
      <c r="S3" s="7">
        <v>41323</v>
      </c>
      <c r="T3" s="7">
        <v>41324</v>
      </c>
      <c r="U3" s="7">
        <v>41325</v>
      </c>
      <c r="V3" s="7">
        <v>41326</v>
      </c>
      <c r="W3" s="7">
        <v>41327</v>
      </c>
      <c r="X3" s="7">
        <v>41328</v>
      </c>
      <c r="Y3" s="7">
        <v>41329</v>
      </c>
      <c r="Z3" s="7">
        <v>41330</v>
      </c>
      <c r="AA3" s="7">
        <v>41331</v>
      </c>
      <c r="AB3" s="7">
        <v>41332</v>
      </c>
      <c r="AC3" s="7">
        <v>41333</v>
      </c>
      <c r="AD3" s="8" t="s">
        <v>1</v>
      </c>
    </row>
    <row r="4" spans="1:37">
      <c r="A4" s="9" t="s">
        <v>2</v>
      </c>
      <c r="B4" s="11">
        <v>52594.27</v>
      </c>
      <c r="C4" s="11">
        <v>48918.400000000001</v>
      </c>
      <c r="D4" s="11">
        <v>36352.910000000003</v>
      </c>
      <c r="E4" s="11">
        <v>43218.02</v>
      </c>
      <c r="F4" s="11">
        <v>34242.47</v>
      </c>
      <c r="G4" s="11">
        <v>33619.910000000003</v>
      </c>
      <c r="H4" s="11">
        <v>34106.21</v>
      </c>
      <c r="I4" s="11">
        <v>37296.58</v>
      </c>
      <c r="J4" s="11">
        <v>33649.08</v>
      </c>
      <c r="K4" s="11">
        <v>31636.91</v>
      </c>
      <c r="L4" s="11">
        <v>35489.57</v>
      </c>
      <c r="M4" s="11">
        <v>31878.76</v>
      </c>
      <c r="N4" s="11">
        <v>30709.98</v>
      </c>
      <c r="O4" s="11">
        <v>32157.71</v>
      </c>
      <c r="P4" s="11">
        <v>38652.550000000003</v>
      </c>
      <c r="Q4" s="11">
        <v>37593.22</v>
      </c>
      <c r="R4" s="11">
        <v>32411.88</v>
      </c>
      <c r="S4" s="11">
        <v>32705.99</v>
      </c>
      <c r="T4" s="11">
        <v>32890.639999999999</v>
      </c>
      <c r="U4" s="11">
        <v>31900.71</v>
      </c>
      <c r="V4" s="11">
        <v>36216.949999999997</v>
      </c>
      <c r="W4" s="11">
        <v>38912.959999999999</v>
      </c>
      <c r="X4" s="11">
        <v>38549.370000000003</v>
      </c>
      <c r="Y4" s="11">
        <v>27631.98</v>
      </c>
      <c r="Z4" s="11">
        <v>42260.99</v>
      </c>
      <c r="AA4" s="11">
        <v>35036.46</v>
      </c>
      <c r="AB4" s="11">
        <v>35779.279999999999</v>
      </c>
      <c r="AC4" s="11">
        <v>37948.089999999997</v>
      </c>
      <c r="AD4" s="24">
        <f>SUM(B4:AC4)</f>
        <v>1014361.8499999999</v>
      </c>
    </row>
    <row r="5" spans="1:37">
      <c r="A5" s="10" t="s">
        <v>3</v>
      </c>
      <c r="B5" s="11">
        <v>1939.1</v>
      </c>
      <c r="C5" s="11">
        <v>1841.57</v>
      </c>
      <c r="D5" s="11">
        <v>1321.11</v>
      </c>
      <c r="E5" s="11">
        <v>1673.88</v>
      </c>
      <c r="F5" s="11">
        <v>1306.45</v>
      </c>
      <c r="G5" s="11">
        <v>1271.27</v>
      </c>
      <c r="H5" s="11">
        <v>1279.3399999999999</v>
      </c>
      <c r="I5" s="11">
        <v>1347.63</v>
      </c>
      <c r="J5" s="11">
        <v>1213.7</v>
      </c>
      <c r="K5" s="11">
        <v>1133.9100000000001</v>
      </c>
      <c r="L5" s="11">
        <v>1256.3599999999999</v>
      </c>
      <c r="M5" s="11">
        <v>1193.1300000000001</v>
      </c>
      <c r="N5" s="11">
        <v>1124.1600000000001</v>
      </c>
      <c r="O5" s="11">
        <v>1169.17</v>
      </c>
      <c r="P5" s="11">
        <v>1367.93</v>
      </c>
      <c r="Q5" s="11">
        <v>1343.85</v>
      </c>
      <c r="R5" s="11">
        <v>1179.82</v>
      </c>
      <c r="S5" s="11">
        <v>1237.96</v>
      </c>
      <c r="T5" s="11">
        <v>1203.76</v>
      </c>
      <c r="U5" s="11">
        <v>1176.24</v>
      </c>
      <c r="V5" s="11">
        <v>1285.26</v>
      </c>
      <c r="W5" s="11">
        <v>1445.68</v>
      </c>
      <c r="X5" s="11">
        <v>1354.64</v>
      </c>
      <c r="Y5" s="11">
        <v>1005.21</v>
      </c>
      <c r="Z5" s="11">
        <v>1543.39</v>
      </c>
      <c r="AA5" s="11">
        <v>1284.0899999999999</v>
      </c>
      <c r="AB5" s="11">
        <v>1288.0999999999999</v>
      </c>
      <c r="AC5" s="11">
        <v>1388.35</v>
      </c>
      <c r="AD5" s="24">
        <f>SUM(B5:AC5)</f>
        <v>37175.05999999999</v>
      </c>
    </row>
    <row r="6" spans="1:37">
      <c r="A6" s="12" t="s">
        <v>4</v>
      </c>
      <c r="B6" s="11">
        <f>SUM(B4-B5)</f>
        <v>50655.17</v>
      </c>
      <c r="C6" s="11">
        <f t="shared" ref="C6:AC6" si="0">SUM(C4-C5)</f>
        <v>47076.83</v>
      </c>
      <c r="D6" s="11">
        <f t="shared" si="0"/>
        <v>35031.800000000003</v>
      </c>
      <c r="E6" s="11">
        <f t="shared" si="0"/>
        <v>41544.14</v>
      </c>
      <c r="F6" s="11">
        <f t="shared" si="0"/>
        <v>32936.020000000004</v>
      </c>
      <c r="G6" s="11">
        <f t="shared" si="0"/>
        <v>32348.640000000003</v>
      </c>
      <c r="H6" s="11">
        <f t="shared" si="0"/>
        <v>32826.870000000003</v>
      </c>
      <c r="I6" s="11">
        <f t="shared" si="0"/>
        <v>35948.950000000004</v>
      </c>
      <c r="J6" s="11">
        <f t="shared" si="0"/>
        <v>32435.38</v>
      </c>
      <c r="K6" s="11">
        <f t="shared" si="0"/>
        <v>30503</v>
      </c>
      <c r="L6" s="11">
        <f t="shared" si="0"/>
        <v>34233.21</v>
      </c>
      <c r="M6" s="11">
        <f t="shared" si="0"/>
        <v>30685.629999999997</v>
      </c>
      <c r="N6" s="11">
        <f t="shared" si="0"/>
        <v>29585.82</v>
      </c>
      <c r="O6" s="11">
        <f t="shared" si="0"/>
        <v>30988.54</v>
      </c>
      <c r="P6" s="11">
        <f t="shared" si="0"/>
        <v>37284.620000000003</v>
      </c>
      <c r="Q6" s="11">
        <f t="shared" si="0"/>
        <v>36249.370000000003</v>
      </c>
      <c r="R6" s="11">
        <f t="shared" si="0"/>
        <v>31232.06</v>
      </c>
      <c r="S6" s="11">
        <f t="shared" si="0"/>
        <v>31468.030000000002</v>
      </c>
      <c r="T6" s="11">
        <f t="shared" si="0"/>
        <v>31686.880000000001</v>
      </c>
      <c r="U6" s="11">
        <f t="shared" si="0"/>
        <v>30724.469999999998</v>
      </c>
      <c r="V6" s="11">
        <f t="shared" si="0"/>
        <v>34931.689999999995</v>
      </c>
      <c r="W6" s="11">
        <f t="shared" si="0"/>
        <v>37467.279999999999</v>
      </c>
      <c r="X6" s="11">
        <f t="shared" si="0"/>
        <v>37194.730000000003</v>
      </c>
      <c r="Y6" s="11">
        <f t="shared" si="0"/>
        <v>26626.77</v>
      </c>
      <c r="Z6" s="11">
        <f t="shared" si="0"/>
        <v>40717.599999999999</v>
      </c>
      <c r="AA6" s="11">
        <f t="shared" si="0"/>
        <v>33752.370000000003</v>
      </c>
      <c r="AB6" s="11">
        <f t="shared" si="0"/>
        <v>34491.18</v>
      </c>
      <c r="AC6" s="11">
        <f t="shared" si="0"/>
        <v>36559.74</v>
      </c>
      <c r="AD6" s="24">
        <f>SUM(B6:AC6)</f>
        <v>977186.79000000015</v>
      </c>
    </row>
    <row r="7" spans="1:37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4"/>
      <c r="AE7"/>
      <c r="AF7"/>
      <c r="AG7"/>
      <c r="AH7"/>
      <c r="AI7"/>
      <c r="AJ7"/>
      <c r="AK7"/>
    </row>
    <row r="8" spans="1:37">
      <c r="A8" s="15" t="s">
        <v>5</v>
      </c>
      <c r="B8" s="11">
        <v>3033</v>
      </c>
      <c r="C8" s="11">
        <v>0</v>
      </c>
      <c r="D8" s="11">
        <v>0</v>
      </c>
      <c r="E8" s="11">
        <v>1537</v>
      </c>
      <c r="F8" s="11">
        <v>1698</v>
      </c>
      <c r="G8" s="11">
        <v>1984</v>
      </c>
      <c r="H8" s="11">
        <v>12982</v>
      </c>
      <c r="I8" s="11">
        <v>3616</v>
      </c>
      <c r="J8" s="11">
        <v>0</v>
      </c>
      <c r="K8" s="11">
        <v>0</v>
      </c>
      <c r="L8" s="11">
        <v>2341</v>
      </c>
      <c r="M8" s="11">
        <v>3523</v>
      </c>
      <c r="N8" s="11">
        <v>3200</v>
      </c>
      <c r="O8" s="11">
        <v>11501</v>
      </c>
      <c r="P8" s="11">
        <v>3240</v>
      </c>
      <c r="Q8" s="11">
        <v>0</v>
      </c>
      <c r="R8" s="11">
        <v>0</v>
      </c>
      <c r="S8" s="11">
        <v>0</v>
      </c>
      <c r="T8" s="11">
        <v>3716</v>
      </c>
      <c r="U8" s="11">
        <v>8051</v>
      </c>
      <c r="V8" s="11">
        <v>12652</v>
      </c>
      <c r="W8" s="11">
        <v>3120</v>
      </c>
      <c r="X8" s="11">
        <v>0</v>
      </c>
      <c r="Y8" s="11">
        <v>0</v>
      </c>
      <c r="Z8" s="11">
        <v>3043</v>
      </c>
      <c r="AA8" s="11">
        <v>3090</v>
      </c>
      <c r="AB8" s="11">
        <v>4111</v>
      </c>
      <c r="AC8" s="11">
        <v>12860</v>
      </c>
      <c r="AD8" s="24">
        <f>SUM(B8:AC8)</f>
        <v>99298</v>
      </c>
    </row>
    <row r="9" spans="1:37" s="17" customFormat="1">
      <c r="A9" s="16" t="s">
        <v>6</v>
      </c>
      <c r="B9" s="11">
        <v>3033</v>
      </c>
      <c r="C9" s="11">
        <v>0</v>
      </c>
      <c r="D9" s="11">
        <v>0</v>
      </c>
      <c r="E9" s="11">
        <v>1537</v>
      </c>
      <c r="F9" s="11">
        <v>1698</v>
      </c>
      <c r="G9" s="11">
        <v>1984</v>
      </c>
      <c r="H9" s="11">
        <v>12982</v>
      </c>
      <c r="I9" s="11">
        <v>3616</v>
      </c>
      <c r="J9" s="11">
        <v>0</v>
      </c>
      <c r="K9" s="11">
        <v>0</v>
      </c>
      <c r="L9" s="11">
        <v>2341</v>
      </c>
      <c r="M9" s="11">
        <v>3523</v>
      </c>
      <c r="N9" s="11">
        <v>3200</v>
      </c>
      <c r="O9" s="11">
        <v>11501</v>
      </c>
      <c r="P9" s="11">
        <v>3240</v>
      </c>
      <c r="Q9" s="11">
        <v>0</v>
      </c>
      <c r="R9" s="11">
        <v>0</v>
      </c>
      <c r="S9" s="11">
        <v>0</v>
      </c>
      <c r="T9" s="11">
        <v>3716</v>
      </c>
      <c r="U9" s="11">
        <v>8048</v>
      </c>
      <c r="V9" s="11">
        <v>12652</v>
      </c>
      <c r="W9" s="11">
        <v>3120</v>
      </c>
      <c r="X9" s="11">
        <v>0</v>
      </c>
      <c r="Y9" s="11">
        <v>0</v>
      </c>
      <c r="Z9" s="11">
        <v>3043</v>
      </c>
      <c r="AA9" s="11">
        <v>3090</v>
      </c>
      <c r="AB9" s="11">
        <v>4111</v>
      </c>
      <c r="AC9" s="11">
        <v>12860</v>
      </c>
      <c r="AD9" s="24">
        <f>SUM(B9:AC9)</f>
        <v>99295</v>
      </c>
      <c r="AE9"/>
      <c r="AF9"/>
      <c r="AG9"/>
      <c r="AH9"/>
      <c r="AI9"/>
      <c r="AJ9"/>
      <c r="AK9"/>
    </row>
    <row r="10" spans="1:37">
      <c r="A10" s="18" t="s">
        <v>7</v>
      </c>
      <c r="B10" s="11">
        <f>SUM(B9-B8)</f>
        <v>0</v>
      </c>
      <c r="C10" s="11">
        <f t="shared" ref="C10:AC10" si="1">SUM(C9-C8)</f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32">
        <f t="shared" si="1"/>
        <v>-3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32">
        <f>SUM(B10:AC10)</f>
        <v>-3</v>
      </c>
    </row>
    <row r="11" spans="1:37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30"/>
    </row>
    <row r="12" spans="1:37" s="25" customFormat="1" ht="14.25">
      <c r="A12" s="23" t="s">
        <v>8</v>
      </c>
      <c r="B12" s="11">
        <v>24058.69</v>
      </c>
      <c r="C12" s="11">
        <v>0</v>
      </c>
      <c r="D12" s="24">
        <v>0</v>
      </c>
      <c r="E12" s="11">
        <v>21279.43</v>
      </c>
      <c r="F12" s="11">
        <v>25050.84</v>
      </c>
      <c r="G12" s="11">
        <v>132763.79999999999</v>
      </c>
      <c r="H12" s="11">
        <v>41544.14</v>
      </c>
      <c r="I12" s="11">
        <v>32936.019999999997</v>
      </c>
      <c r="J12" s="11">
        <v>0</v>
      </c>
      <c r="K12" s="11">
        <v>0</v>
      </c>
      <c r="L12" s="11">
        <v>32348.639999999999</v>
      </c>
      <c r="M12" s="11">
        <v>32826.870000000003</v>
      </c>
      <c r="N12" s="11">
        <v>98887.33</v>
      </c>
      <c r="O12" s="11">
        <v>34233.21</v>
      </c>
      <c r="P12" s="11">
        <v>30685.63</v>
      </c>
      <c r="Q12" s="11">
        <v>0</v>
      </c>
      <c r="R12" s="11">
        <v>0</v>
      </c>
      <c r="S12" s="11">
        <v>0</v>
      </c>
      <c r="T12" s="11">
        <v>29585.82</v>
      </c>
      <c r="U12" s="11">
        <v>135754.59</v>
      </c>
      <c r="V12" s="11">
        <v>31468.03</v>
      </c>
      <c r="W12" s="11">
        <v>31686.880000000001</v>
      </c>
      <c r="X12" s="11">
        <v>0</v>
      </c>
      <c r="Y12" s="11">
        <v>0</v>
      </c>
      <c r="Z12" s="11">
        <v>30724.47</v>
      </c>
      <c r="AA12" s="11">
        <v>34931.69</v>
      </c>
      <c r="AB12" s="11">
        <v>101288.78</v>
      </c>
      <c r="AC12" s="11">
        <v>40717.599999999999</v>
      </c>
      <c r="AD12" s="31">
        <f>SUM(B12:AC12)</f>
        <v>942772.46000000008</v>
      </c>
    </row>
    <row r="13" spans="1:37" s="27" customFormat="1" ht="14.25">
      <c r="A13" s="26" t="s">
        <v>9</v>
      </c>
      <c r="B13" s="11">
        <v>24058.69</v>
      </c>
      <c r="C13" s="11">
        <v>0</v>
      </c>
      <c r="D13" s="11">
        <v>0</v>
      </c>
      <c r="E13" s="11">
        <v>21279.43</v>
      </c>
      <c r="F13" s="11">
        <v>25050.84</v>
      </c>
      <c r="G13" s="11">
        <v>132763.79999999999</v>
      </c>
      <c r="H13" s="11">
        <v>41544.14</v>
      </c>
      <c r="I13" s="11">
        <v>32936.019999999997</v>
      </c>
      <c r="J13" s="11">
        <v>0</v>
      </c>
      <c r="K13" s="11"/>
      <c r="L13" s="11">
        <v>32348.639999999999</v>
      </c>
      <c r="M13" s="11">
        <v>32826.870000000003</v>
      </c>
      <c r="N13" s="11">
        <v>98887.33</v>
      </c>
      <c r="O13" s="11">
        <v>34233.21</v>
      </c>
      <c r="P13" s="11">
        <v>30685.63</v>
      </c>
      <c r="Q13" s="11">
        <v>0</v>
      </c>
      <c r="R13" s="11">
        <v>0</v>
      </c>
      <c r="S13" s="11">
        <v>0</v>
      </c>
      <c r="T13" s="11">
        <v>29585.82</v>
      </c>
      <c r="U13" s="11">
        <v>135754.59</v>
      </c>
      <c r="V13" s="11">
        <v>31468.03</v>
      </c>
      <c r="W13" s="11">
        <v>31686.880000000001</v>
      </c>
      <c r="X13" s="11">
        <v>0</v>
      </c>
      <c r="Y13" s="11">
        <v>0</v>
      </c>
      <c r="Z13" s="11">
        <v>30724.47</v>
      </c>
      <c r="AA13" s="11">
        <v>34931.69</v>
      </c>
      <c r="AB13" s="11">
        <v>101288.78</v>
      </c>
      <c r="AC13" s="11">
        <v>40717.599999999999</v>
      </c>
      <c r="AD13" s="24">
        <f>SUM(B13:AC13)</f>
        <v>942772.46000000008</v>
      </c>
    </row>
    <row r="14" spans="1:37">
      <c r="A14" s="18" t="s">
        <v>10</v>
      </c>
      <c r="B14" s="11">
        <f>SUM(B12-B13)</f>
        <v>0</v>
      </c>
      <c r="C14" s="11">
        <f t="shared" ref="C14" si="2">SUM(C12-C13)</f>
        <v>0</v>
      </c>
      <c r="D14" s="11">
        <f t="shared" ref="D14" si="3">SUM(D12-D13)</f>
        <v>0</v>
      </c>
      <c r="E14" s="11">
        <f t="shared" ref="E14" si="4">SUM(E12-E13)</f>
        <v>0</v>
      </c>
      <c r="F14" s="11">
        <f t="shared" ref="F14" si="5">SUM(F12-F13)</f>
        <v>0</v>
      </c>
      <c r="G14" s="11">
        <f t="shared" ref="G14" si="6">SUM(G12-G13)</f>
        <v>0</v>
      </c>
      <c r="H14" s="11">
        <f t="shared" ref="H14" si="7">SUM(H12-H13)</f>
        <v>0</v>
      </c>
      <c r="I14" s="11">
        <f t="shared" ref="I14" si="8">SUM(I12-I13)</f>
        <v>0</v>
      </c>
      <c r="J14" s="11">
        <f t="shared" ref="J14" si="9">SUM(J12-J13)</f>
        <v>0</v>
      </c>
      <c r="K14" s="11">
        <f t="shared" ref="K14" si="10">SUM(K12-K13)</f>
        <v>0</v>
      </c>
      <c r="L14" s="11">
        <f t="shared" ref="L14" si="11">SUM(L12-L13)</f>
        <v>0</v>
      </c>
      <c r="M14" s="11">
        <f t="shared" ref="M14" si="12">SUM(M12-M13)</f>
        <v>0</v>
      </c>
      <c r="N14" s="11">
        <f t="shared" ref="N14" si="13">SUM(N12-N13)</f>
        <v>0</v>
      </c>
      <c r="O14" s="11">
        <f t="shared" ref="O14" si="14">SUM(O12-O13)</f>
        <v>0</v>
      </c>
      <c r="P14" s="11">
        <f t="shared" ref="P14" si="15">SUM(P12-P13)</f>
        <v>0</v>
      </c>
      <c r="Q14" s="11">
        <f t="shared" ref="Q14" si="16">SUM(Q12-Q13)</f>
        <v>0</v>
      </c>
      <c r="R14" s="11">
        <f t="shared" ref="R14" si="17">SUM(R12-R13)</f>
        <v>0</v>
      </c>
      <c r="S14" s="11">
        <f t="shared" ref="S14" si="18">SUM(S12-S13)</f>
        <v>0</v>
      </c>
      <c r="T14" s="11">
        <f t="shared" ref="T14" si="19">SUM(T12-T13)</f>
        <v>0</v>
      </c>
      <c r="U14" s="11">
        <f t="shared" ref="U14" si="20">SUM(U12-U13)</f>
        <v>0</v>
      </c>
      <c r="V14" s="11">
        <f t="shared" ref="V14" si="21">SUM(V12-V13)</f>
        <v>0</v>
      </c>
      <c r="W14" s="11">
        <f t="shared" ref="W14" si="22">SUM(W12-W13)</f>
        <v>0</v>
      </c>
      <c r="X14" s="11">
        <f t="shared" ref="X14" si="23">SUM(X12-X13)</f>
        <v>0</v>
      </c>
      <c r="Y14" s="11">
        <f t="shared" ref="Y14" si="24">SUM(Y12-Y13)</f>
        <v>0</v>
      </c>
      <c r="Z14" s="11">
        <f t="shared" ref="Z14" si="25">SUM(Z12-Z13)</f>
        <v>0</v>
      </c>
      <c r="AA14" s="11">
        <f t="shared" ref="AA14" si="26">SUM(AA12-AA13)</f>
        <v>0</v>
      </c>
      <c r="AB14" s="11">
        <f t="shared" ref="AB14" si="27">SUM(AB12-AB13)</f>
        <v>0</v>
      </c>
      <c r="AC14" s="11">
        <f t="shared" ref="AC14" si="28">SUM(AC12-AC13)</f>
        <v>0</v>
      </c>
      <c r="AD14" s="11">
        <f>SUM(B14:AC14)</f>
        <v>0</v>
      </c>
    </row>
    <row r="15" spans="1:37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</row>
    <row r="16" spans="1:37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7"/>
  <sheetViews>
    <sheetView topLeftCell="AB1" workbookViewId="0">
      <selection activeCell="AD14" sqref="AD14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>
        <v>41334</v>
      </c>
      <c r="C3" s="7">
        <v>41335</v>
      </c>
      <c r="D3" s="7">
        <v>41336</v>
      </c>
      <c r="E3" s="7">
        <v>41337</v>
      </c>
      <c r="F3" s="7">
        <v>41338</v>
      </c>
      <c r="G3" s="7">
        <v>41339</v>
      </c>
      <c r="H3" s="7">
        <v>41340</v>
      </c>
      <c r="I3" s="7">
        <v>41341</v>
      </c>
      <c r="J3" s="7">
        <v>41342</v>
      </c>
      <c r="K3" s="7">
        <v>41343</v>
      </c>
      <c r="L3" s="7">
        <v>41344</v>
      </c>
      <c r="M3" s="7">
        <v>41345</v>
      </c>
      <c r="N3" s="7">
        <v>41346</v>
      </c>
      <c r="O3" s="7">
        <v>41347</v>
      </c>
      <c r="P3" s="7">
        <v>41348</v>
      </c>
      <c r="Q3" s="7">
        <v>41349</v>
      </c>
      <c r="R3" s="7">
        <v>41350</v>
      </c>
      <c r="S3" s="7">
        <v>41351</v>
      </c>
      <c r="T3" s="7">
        <v>41352</v>
      </c>
      <c r="U3" s="7">
        <v>41353</v>
      </c>
      <c r="V3" s="7">
        <v>41354</v>
      </c>
      <c r="W3" s="7">
        <v>41355</v>
      </c>
      <c r="X3" s="7">
        <v>41356</v>
      </c>
      <c r="Y3" s="7">
        <v>41357</v>
      </c>
      <c r="Z3" s="7">
        <v>41358</v>
      </c>
      <c r="AA3" s="7">
        <v>41359</v>
      </c>
      <c r="AB3" s="7">
        <v>41360</v>
      </c>
      <c r="AC3" s="7">
        <v>41361</v>
      </c>
      <c r="AD3" s="7">
        <v>41362</v>
      </c>
      <c r="AE3" s="7">
        <v>41363</v>
      </c>
      <c r="AF3" s="7">
        <v>41364</v>
      </c>
      <c r="AG3" s="8" t="s">
        <v>1</v>
      </c>
    </row>
    <row r="4" spans="1:40">
      <c r="A4" s="9" t="s">
        <v>2</v>
      </c>
      <c r="B4" s="11">
        <v>64214.54</v>
      </c>
      <c r="C4" s="11">
        <v>60993.02</v>
      </c>
      <c r="D4" s="11">
        <v>49552.03</v>
      </c>
      <c r="E4" s="11">
        <v>47219.72</v>
      </c>
      <c r="F4" s="11">
        <v>38279.360000000001</v>
      </c>
      <c r="G4" s="11">
        <v>32628.080000000002</v>
      </c>
      <c r="H4" s="11">
        <v>30222.71</v>
      </c>
      <c r="I4" s="11">
        <v>36805.53</v>
      </c>
      <c r="J4" s="11">
        <v>34970.53</v>
      </c>
      <c r="K4" s="11">
        <v>32709.39</v>
      </c>
      <c r="L4" s="11">
        <v>40458.300000000003</v>
      </c>
      <c r="M4" s="11">
        <v>31310.79</v>
      </c>
      <c r="N4" s="11">
        <v>30262.959999999999</v>
      </c>
      <c r="O4" s="11">
        <v>30915.88</v>
      </c>
      <c r="P4" s="11">
        <v>36631.599999999999</v>
      </c>
      <c r="Q4" s="11">
        <v>36333.07</v>
      </c>
      <c r="R4" s="11">
        <v>30790.94</v>
      </c>
      <c r="S4" s="11">
        <v>35861.839999999997</v>
      </c>
      <c r="T4" s="11">
        <v>30465.65</v>
      </c>
      <c r="U4" s="11">
        <v>35036.86</v>
      </c>
      <c r="V4" s="11">
        <v>31151.08</v>
      </c>
      <c r="W4" s="11">
        <v>35048.74</v>
      </c>
      <c r="X4" s="11">
        <v>36331.4</v>
      </c>
      <c r="Y4" s="11">
        <v>31178.02</v>
      </c>
      <c r="Z4" s="11">
        <v>34811.31</v>
      </c>
      <c r="AA4" s="11">
        <v>30579.279999999999</v>
      </c>
      <c r="AB4" s="11">
        <v>26092.26</v>
      </c>
      <c r="AC4" s="11">
        <v>26113.74</v>
      </c>
      <c r="AD4" s="11">
        <v>28407.66</v>
      </c>
      <c r="AE4" s="11">
        <v>28234.62</v>
      </c>
      <c r="AF4" s="24">
        <v>0</v>
      </c>
      <c r="AG4" s="24">
        <f>SUM(B4:AF4)</f>
        <v>1073610.9099999999</v>
      </c>
    </row>
    <row r="5" spans="1:40">
      <c r="A5" s="10" t="s">
        <v>3</v>
      </c>
      <c r="B5" s="11">
        <v>2290.31</v>
      </c>
      <c r="C5" s="11">
        <v>2189.4299999999998</v>
      </c>
      <c r="D5" s="11">
        <v>1810.23</v>
      </c>
      <c r="E5" s="11">
        <v>1780.47</v>
      </c>
      <c r="F5" s="11">
        <v>1419.22</v>
      </c>
      <c r="G5" s="11">
        <v>1222.23</v>
      </c>
      <c r="H5" s="11">
        <v>1155.98</v>
      </c>
      <c r="I5" s="11">
        <v>1370.21</v>
      </c>
      <c r="J5" s="11">
        <v>1278.8399999999999</v>
      </c>
      <c r="K5" s="11">
        <v>1127.27</v>
      </c>
      <c r="L5" s="11">
        <v>1451.48</v>
      </c>
      <c r="M5" s="11">
        <v>1162.68</v>
      </c>
      <c r="N5" s="11">
        <v>1173.19</v>
      </c>
      <c r="O5" s="11">
        <v>1102.76</v>
      </c>
      <c r="P5" s="11">
        <v>1326.48</v>
      </c>
      <c r="Q5" s="11">
        <v>1340.17</v>
      </c>
      <c r="R5" s="11">
        <v>1128.3699999999999</v>
      </c>
      <c r="S5" s="11">
        <v>1392.6</v>
      </c>
      <c r="T5" s="11">
        <v>1203.1199999999999</v>
      </c>
      <c r="U5" s="11">
        <v>1307.54</v>
      </c>
      <c r="V5" s="11">
        <v>1179.79</v>
      </c>
      <c r="W5" s="11">
        <v>1311.78</v>
      </c>
      <c r="X5" s="11">
        <v>1359.27</v>
      </c>
      <c r="Y5" s="11">
        <v>1126.32</v>
      </c>
      <c r="Z5" s="11">
        <v>1293.3800000000001</v>
      </c>
      <c r="AA5" s="11">
        <v>1143.7</v>
      </c>
      <c r="AB5" s="11">
        <v>978.96</v>
      </c>
      <c r="AC5" s="11">
        <v>999.03</v>
      </c>
      <c r="AD5" s="11">
        <v>1069.44</v>
      </c>
      <c r="AE5" s="11">
        <v>1085.93</v>
      </c>
      <c r="AF5" s="24">
        <v>0</v>
      </c>
      <c r="AG5" s="24">
        <f>SUM(B5:AF5)</f>
        <v>39780.179999999993</v>
      </c>
    </row>
    <row r="6" spans="1:40">
      <c r="A6" s="12" t="s">
        <v>4</v>
      </c>
      <c r="B6" s="11">
        <f>SUM(B4-B5)</f>
        <v>61924.23</v>
      </c>
      <c r="C6" s="11">
        <f t="shared" ref="C6:AF6" si="0">SUM(C4-C5)</f>
        <v>58803.59</v>
      </c>
      <c r="D6" s="11">
        <f t="shared" si="0"/>
        <v>47741.799999999996</v>
      </c>
      <c r="E6" s="11">
        <f t="shared" si="0"/>
        <v>45439.25</v>
      </c>
      <c r="F6" s="11">
        <f t="shared" si="0"/>
        <v>36860.14</v>
      </c>
      <c r="G6" s="11">
        <f t="shared" si="0"/>
        <v>31405.850000000002</v>
      </c>
      <c r="H6" s="11">
        <f t="shared" si="0"/>
        <v>29066.73</v>
      </c>
      <c r="I6" s="11">
        <f t="shared" si="0"/>
        <v>35435.32</v>
      </c>
      <c r="J6" s="11">
        <f t="shared" si="0"/>
        <v>33691.69</v>
      </c>
      <c r="K6" s="11">
        <f t="shared" si="0"/>
        <v>31582.12</v>
      </c>
      <c r="L6" s="11">
        <f t="shared" si="0"/>
        <v>39006.82</v>
      </c>
      <c r="M6" s="11">
        <f t="shared" si="0"/>
        <v>30148.11</v>
      </c>
      <c r="N6" s="11">
        <f t="shared" si="0"/>
        <v>29089.77</v>
      </c>
      <c r="O6" s="11">
        <f t="shared" si="0"/>
        <v>29813.120000000003</v>
      </c>
      <c r="P6" s="11">
        <f t="shared" si="0"/>
        <v>35305.119999999995</v>
      </c>
      <c r="Q6" s="11">
        <f t="shared" si="0"/>
        <v>34992.9</v>
      </c>
      <c r="R6" s="11">
        <f t="shared" si="0"/>
        <v>29662.57</v>
      </c>
      <c r="S6" s="11" t="s">
        <v>11</v>
      </c>
      <c r="T6" s="11">
        <f t="shared" si="0"/>
        <v>29262.530000000002</v>
      </c>
      <c r="U6" s="11">
        <f t="shared" si="0"/>
        <v>33729.32</v>
      </c>
      <c r="V6" s="11">
        <f t="shared" si="0"/>
        <v>29971.29</v>
      </c>
      <c r="W6" s="11">
        <f t="shared" si="0"/>
        <v>33736.959999999999</v>
      </c>
      <c r="X6" s="11">
        <f t="shared" si="0"/>
        <v>34972.130000000005</v>
      </c>
      <c r="Y6" s="11">
        <f t="shared" si="0"/>
        <v>30051.7</v>
      </c>
      <c r="Z6" s="11">
        <f t="shared" si="0"/>
        <v>33517.93</v>
      </c>
      <c r="AA6" s="11">
        <f t="shared" si="0"/>
        <v>29435.579999999998</v>
      </c>
      <c r="AB6" s="11">
        <f t="shared" si="0"/>
        <v>25113.3</v>
      </c>
      <c r="AC6" s="11">
        <f t="shared" si="0"/>
        <v>25114.710000000003</v>
      </c>
      <c r="AD6" s="11">
        <f t="shared" si="0"/>
        <v>27338.22</v>
      </c>
      <c r="AE6" s="11">
        <f t="shared" si="0"/>
        <v>27148.69</v>
      </c>
      <c r="AF6" s="11">
        <f t="shared" si="0"/>
        <v>0</v>
      </c>
      <c r="AG6" s="24">
        <f>SUM(B6:AF6)</f>
        <v>999361.48999999987</v>
      </c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>
        <v>3750</v>
      </c>
      <c r="C8" s="11">
        <v>0</v>
      </c>
      <c r="D8" s="11">
        <v>0</v>
      </c>
      <c r="E8" s="11">
        <v>3037</v>
      </c>
      <c r="F8" s="11">
        <v>3243</v>
      </c>
      <c r="G8" s="11">
        <v>3064</v>
      </c>
      <c r="H8" s="11">
        <v>14764</v>
      </c>
      <c r="I8" s="11">
        <v>3348</v>
      </c>
      <c r="J8" s="11">
        <v>0</v>
      </c>
      <c r="K8" s="11">
        <v>0</v>
      </c>
      <c r="L8" s="11">
        <v>2913</v>
      </c>
      <c r="M8" s="11">
        <v>3928</v>
      </c>
      <c r="N8" s="11">
        <v>3131</v>
      </c>
      <c r="O8" s="11">
        <v>11594</v>
      </c>
      <c r="P8" s="11">
        <v>4185</v>
      </c>
      <c r="Q8" s="11">
        <v>0</v>
      </c>
      <c r="R8" s="11">
        <v>0</v>
      </c>
      <c r="S8" s="11">
        <v>2940</v>
      </c>
      <c r="T8" s="11">
        <v>2634</v>
      </c>
      <c r="U8" s="11">
        <v>2870</v>
      </c>
      <c r="V8" s="11">
        <v>10219</v>
      </c>
      <c r="W8" s="11">
        <v>2707</v>
      </c>
      <c r="X8" s="11">
        <v>0</v>
      </c>
      <c r="Y8" s="11">
        <v>0</v>
      </c>
      <c r="Z8" s="11">
        <v>2574</v>
      </c>
      <c r="AA8" s="11">
        <v>2960</v>
      </c>
      <c r="AB8" s="11">
        <v>2931</v>
      </c>
      <c r="AC8" s="11">
        <v>9507</v>
      </c>
      <c r="AD8" s="11">
        <v>2176</v>
      </c>
      <c r="AE8" s="11">
        <v>0</v>
      </c>
      <c r="AF8" s="24">
        <v>0</v>
      </c>
      <c r="AG8" s="24">
        <f>SUM(B8:AF8)</f>
        <v>98475</v>
      </c>
    </row>
    <row r="9" spans="1:40" s="17" customFormat="1">
      <c r="A9" s="16" t="s">
        <v>6</v>
      </c>
      <c r="B9" s="11">
        <v>3750</v>
      </c>
      <c r="C9" s="11">
        <v>0</v>
      </c>
      <c r="D9" s="11">
        <v>0</v>
      </c>
      <c r="E9" s="11">
        <v>3037</v>
      </c>
      <c r="F9" s="11">
        <v>3243</v>
      </c>
      <c r="G9" s="11">
        <v>3064</v>
      </c>
      <c r="H9" s="11">
        <v>14764</v>
      </c>
      <c r="I9" s="11">
        <v>3348</v>
      </c>
      <c r="J9" s="11">
        <v>0</v>
      </c>
      <c r="K9" s="11">
        <v>0</v>
      </c>
      <c r="L9" s="11">
        <v>2913</v>
      </c>
      <c r="M9" s="11">
        <v>3928</v>
      </c>
      <c r="N9" s="11">
        <v>3131</v>
      </c>
      <c r="O9" s="11">
        <v>11594</v>
      </c>
      <c r="P9" s="11">
        <v>4185</v>
      </c>
      <c r="Q9" s="11">
        <v>0</v>
      </c>
      <c r="R9" s="11">
        <v>0</v>
      </c>
      <c r="S9" s="11">
        <v>2940</v>
      </c>
      <c r="T9" s="11">
        <v>2634</v>
      </c>
      <c r="U9" s="11">
        <v>2870</v>
      </c>
      <c r="V9" s="11">
        <v>10219</v>
      </c>
      <c r="W9" s="11">
        <v>2707</v>
      </c>
      <c r="X9" s="11">
        <v>0</v>
      </c>
      <c r="Y9" s="11">
        <v>0</v>
      </c>
      <c r="Z9" s="11">
        <v>2574</v>
      </c>
      <c r="AA9" s="11">
        <v>2960</v>
      </c>
      <c r="AB9" s="11">
        <v>2931</v>
      </c>
      <c r="AC9" s="11">
        <v>9507</v>
      </c>
      <c r="AD9" s="11">
        <v>2176</v>
      </c>
      <c r="AE9" s="11">
        <v>0</v>
      </c>
      <c r="AF9" s="24">
        <v>0</v>
      </c>
      <c r="AG9" s="24">
        <f>SUM(B9:AF9)</f>
        <v>98475</v>
      </c>
      <c r="AH9"/>
      <c r="AI9"/>
      <c r="AJ9"/>
      <c r="AK9"/>
      <c r="AL9"/>
      <c r="AM9"/>
      <c r="AN9"/>
    </row>
    <row r="10" spans="1:40">
      <c r="A10" s="18" t="s">
        <v>7</v>
      </c>
      <c r="B10" s="11">
        <f>SUM(B9-B8)</f>
        <v>0</v>
      </c>
      <c r="C10" s="11">
        <f t="shared" ref="C10:AF10" si="1">SUM(C9-C8)</f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>SUM(B10:AF10)</f>
        <v>0</v>
      </c>
    </row>
    <row r="11" spans="1:40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  <c r="AG11" s="30"/>
    </row>
    <row r="12" spans="1:40" s="25" customFormat="1" ht="14.25">
      <c r="A12" s="23" t="s">
        <v>8</v>
      </c>
      <c r="B12" s="11">
        <v>33752.370000000003</v>
      </c>
      <c r="C12" s="11">
        <v>0</v>
      </c>
      <c r="D12" s="24">
        <v>0</v>
      </c>
      <c r="E12" s="11">
        <v>34491.18</v>
      </c>
      <c r="F12" s="11">
        <v>36559.74</v>
      </c>
      <c r="G12" s="11">
        <v>168469.62</v>
      </c>
      <c r="H12" s="11">
        <v>45439.25</v>
      </c>
      <c r="I12" s="11">
        <v>36860.14</v>
      </c>
      <c r="J12" s="11">
        <v>0</v>
      </c>
      <c r="K12" s="11">
        <v>0</v>
      </c>
      <c r="L12" s="11">
        <v>31405.85</v>
      </c>
      <c r="M12" s="11">
        <v>29066.73</v>
      </c>
      <c r="N12" s="11">
        <v>100709.13</v>
      </c>
      <c r="O12" s="11">
        <v>39006.82</v>
      </c>
      <c r="P12" s="11">
        <v>30148.11</v>
      </c>
      <c r="Q12" s="11">
        <v>0</v>
      </c>
      <c r="R12" s="11">
        <v>0</v>
      </c>
      <c r="S12" s="11">
        <v>29089.77</v>
      </c>
      <c r="T12" s="11">
        <v>29813.119999999999</v>
      </c>
      <c r="U12" s="11">
        <v>99960.59</v>
      </c>
      <c r="V12" s="11">
        <v>34469.24</v>
      </c>
      <c r="W12" s="11">
        <v>29262.53</v>
      </c>
      <c r="X12" s="11">
        <v>0</v>
      </c>
      <c r="Y12" s="11">
        <v>0</v>
      </c>
      <c r="Z12" s="11">
        <v>33729.32</v>
      </c>
      <c r="AA12" s="11">
        <v>29971.29</v>
      </c>
      <c r="AB12" s="11">
        <v>98760.79</v>
      </c>
      <c r="AC12" s="11">
        <v>33517.93</v>
      </c>
      <c r="AD12" s="11">
        <v>29435.58</v>
      </c>
      <c r="AE12" s="11">
        <v>0</v>
      </c>
      <c r="AF12" s="31">
        <v>0</v>
      </c>
      <c r="AG12" s="31">
        <f>SUM(B12:AF12)</f>
        <v>1033919.1</v>
      </c>
    </row>
    <row r="13" spans="1:40" s="27" customFormat="1" ht="14.25">
      <c r="A13" s="26" t="s">
        <v>9</v>
      </c>
      <c r="B13" s="11">
        <v>33752.370000000003</v>
      </c>
      <c r="C13" s="11">
        <v>0</v>
      </c>
      <c r="D13" s="11">
        <v>0</v>
      </c>
      <c r="E13" s="11">
        <v>34491.18</v>
      </c>
      <c r="F13" s="11">
        <v>36559.74</v>
      </c>
      <c r="G13" s="11">
        <v>168469.62</v>
      </c>
      <c r="H13" s="11">
        <v>45439.25</v>
      </c>
      <c r="I13" s="11">
        <v>36860.14</v>
      </c>
      <c r="J13" s="11">
        <v>0</v>
      </c>
      <c r="K13" s="11">
        <v>0</v>
      </c>
      <c r="L13" s="11">
        <v>31405.85</v>
      </c>
      <c r="M13" s="11">
        <v>29066.73</v>
      </c>
      <c r="N13" s="11">
        <v>100709.13</v>
      </c>
      <c r="O13" s="11">
        <v>39006.82</v>
      </c>
      <c r="P13" s="11">
        <v>30148.11</v>
      </c>
      <c r="Q13" s="11">
        <v>0</v>
      </c>
      <c r="R13" s="11">
        <v>0</v>
      </c>
      <c r="S13" s="11">
        <v>29089.77</v>
      </c>
      <c r="T13" s="11">
        <v>29813.119999999999</v>
      </c>
      <c r="U13" s="11">
        <v>99960.59</v>
      </c>
      <c r="V13" s="11">
        <v>34469.24</v>
      </c>
      <c r="W13" s="11">
        <v>29262.53</v>
      </c>
      <c r="X13" s="11">
        <v>0</v>
      </c>
      <c r="Y13" s="11">
        <v>0</v>
      </c>
      <c r="Z13" s="11">
        <v>33729.32</v>
      </c>
      <c r="AA13" s="11">
        <v>29971.29</v>
      </c>
      <c r="AB13" s="11">
        <v>98760.79</v>
      </c>
      <c r="AC13" s="11">
        <v>33517.93</v>
      </c>
      <c r="AD13" s="11">
        <v>29435.58</v>
      </c>
      <c r="AE13" s="11">
        <v>0</v>
      </c>
      <c r="AF13" s="24">
        <v>0</v>
      </c>
      <c r="AG13" s="24">
        <f>SUM(B13:AF13)</f>
        <v>1033919.1</v>
      </c>
    </row>
    <row r="14" spans="1:40">
      <c r="A14" s="18" t="s">
        <v>10</v>
      </c>
      <c r="B14" s="11">
        <f>SUM(B12-B13)</f>
        <v>0</v>
      </c>
      <c r="C14" s="11">
        <f t="shared" ref="C14:AF14" si="2">SUM(C12-C13)</f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0</v>
      </c>
      <c r="AF14" s="11">
        <f t="shared" si="2"/>
        <v>0</v>
      </c>
      <c r="AG14" s="11">
        <f>SUM(B14:AF14)</f>
        <v>0</v>
      </c>
    </row>
    <row r="15" spans="1:40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7"/>
  <sheetViews>
    <sheetView topLeftCell="Z1" workbookViewId="0">
      <selection activeCell="AE28" sqref="AE28"/>
    </sheetView>
  </sheetViews>
  <sheetFormatPr defaultColWidth="8.85546875" defaultRowHeight="15"/>
  <cols>
    <col min="1" max="1" width="28" customWidth="1"/>
    <col min="2" max="41" width="20" customWidth="1"/>
    <col min="256" max="256" width="28" customWidth="1"/>
    <col min="257" max="297" width="20" customWidth="1"/>
    <col min="512" max="512" width="28" customWidth="1"/>
    <col min="513" max="553" width="20" customWidth="1"/>
    <col min="768" max="768" width="28" customWidth="1"/>
    <col min="769" max="809" width="20" customWidth="1"/>
    <col min="1024" max="1024" width="28" customWidth="1"/>
    <col min="1025" max="1065" width="20" customWidth="1"/>
    <col min="1280" max="1280" width="28" customWidth="1"/>
    <col min="1281" max="1321" width="20" customWidth="1"/>
    <col min="1536" max="1536" width="28" customWidth="1"/>
    <col min="1537" max="1577" width="20" customWidth="1"/>
    <col min="1792" max="1792" width="28" customWidth="1"/>
    <col min="1793" max="1833" width="20" customWidth="1"/>
    <col min="2048" max="2048" width="28" customWidth="1"/>
    <col min="2049" max="2089" width="20" customWidth="1"/>
    <col min="2304" max="2304" width="28" customWidth="1"/>
    <col min="2305" max="2345" width="20" customWidth="1"/>
    <col min="2560" max="2560" width="28" customWidth="1"/>
    <col min="2561" max="2601" width="20" customWidth="1"/>
    <col min="2816" max="2816" width="28" customWidth="1"/>
    <col min="2817" max="2857" width="20" customWidth="1"/>
    <col min="3072" max="3072" width="28" customWidth="1"/>
    <col min="3073" max="3113" width="20" customWidth="1"/>
    <col min="3328" max="3328" width="28" customWidth="1"/>
    <col min="3329" max="3369" width="20" customWidth="1"/>
    <col min="3584" max="3584" width="28" customWidth="1"/>
    <col min="3585" max="3625" width="20" customWidth="1"/>
    <col min="3840" max="3840" width="28" customWidth="1"/>
    <col min="3841" max="3881" width="20" customWidth="1"/>
    <col min="4096" max="4096" width="28" customWidth="1"/>
    <col min="4097" max="4137" width="20" customWidth="1"/>
    <col min="4352" max="4352" width="28" customWidth="1"/>
    <col min="4353" max="4393" width="20" customWidth="1"/>
    <col min="4608" max="4608" width="28" customWidth="1"/>
    <col min="4609" max="4649" width="20" customWidth="1"/>
    <col min="4864" max="4864" width="28" customWidth="1"/>
    <col min="4865" max="4905" width="20" customWidth="1"/>
    <col min="5120" max="5120" width="28" customWidth="1"/>
    <col min="5121" max="5161" width="20" customWidth="1"/>
    <col min="5376" max="5376" width="28" customWidth="1"/>
    <col min="5377" max="5417" width="20" customWidth="1"/>
    <col min="5632" max="5632" width="28" customWidth="1"/>
    <col min="5633" max="5673" width="20" customWidth="1"/>
    <col min="5888" max="5888" width="28" customWidth="1"/>
    <col min="5889" max="5929" width="20" customWidth="1"/>
    <col min="6144" max="6144" width="28" customWidth="1"/>
    <col min="6145" max="6185" width="20" customWidth="1"/>
    <col min="6400" max="6400" width="28" customWidth="1"/>
    <col min="6401" max="6441" width="20" customWidth="1"/>
    <col min="6656" max="6656" width="28" customWidth="1"/>
    <col min="6657" max="6697" width="20" customWidth="1"/>
    <col min="6912" max="6912" width="28" customWidth="1"/>
    <col min="6913" max="6953" width="20" customWidth="1"/>
    <col min="7168" max="7168" width="28" customWidth="1"/>
    <col min="7169" max="7209" width="20" customWidth="1"/>
    <col min="7424" max="7424" width="28" customWidth="1"/>
    <col min="7425" max="7465" width="20" customWidth="1"/>
    <col min="7680" max="7680" width="28" customWidth="1"/>
    <col min="7681" max="7721" width="20" customWidth="1"/>
    <col min="7936" max="7936" width="28" customWidth="1"/>
    <col min="7937" max="7977" width="20" customWidth="1"/>
    <col min="8192" max="8192" width="28" customWidth="1"/>
    <col min="8193" max="8233" width="20" customWidth="1"/>
    <col min="8448" max="8448" width="28" customWidth="1"/>
    <col min="8449" max="8489" width="20" customWidth="1"/>
    <col min="8704" max="8704" width="28" customWidth="1"/>
    <col min="8705" max="8745" width="20" customWidth="1"/>
    <col min="8960" max="8960" width="28" customWidth="1"/>
    <col min="8961" max="9001" width="20" customWidth="1"/>
    <col min="9216" max="9216" width="28" customWidth="1"/>
    <col min="9217" max="9257" width="20" customWidth="1"/>
    <col min="9472" max="9472" width="28" customWidth="1"/>
    <col min="9473" max="9513" width="20" customWidth="1"/>
    <col min="9728" max="9728" width="28" customWidth="1"/>
    <col min="9729" max="9769" width="20" customWidth="1"/>
    <col min="9984" max="9984" width="28" customWidth="1"/>
    <col min="9985" max="10025" width="20" customWidth="1"/>
    <col min="10240" max="10240" width="28" customWidth="1"/>
    <col min="10241" max="10281" width="20" customWidth="1"/>
    <col min="10496" max="10496" width="28" customWidth="1"/>
    <col min="10497" max="10537" width="20" customWidth="1"/>
    <col min="10752" max="10752" width="28" customWidth="1"/>
    <col min="10753" max="10793" width="20" customWidth="1"/>
    <col min="11008" max="11008" width="28" customWidth="1"/>
    <col min="11009" max="11049" width="20" customWidth="1"/>
    <col min="11264" max="11264" width="28" customWidth="1"/>
    <col min="11265" max="11305" width="20" customWidth="1"/>
    <col min="11520" max="11520" width="28" customWidth="1"/>
    <col min="11521" max="11561" width="20" customWidth="1"/>
    <col min="11776" max="11776" width="28" customWidth="1"/>
    <col min="11777" max="11817" width="20" customWidth="1"/>
    <col min="12032" max="12032" width="28" customWidth="1"/>
    <col min="12033" max="12073" width="20" customWidth="1"/>
    <col min="12288" max="12288" width="28" customWidth="1"/>
    <col min="12289" max="12329" width="20" customWidth="1"/>
    <col min="12544" max="12544" width="28" customWidth="1"/>
    <col min="12545" max="12585" width="20" customWidth="1"/>
    <col min="12800" max="12800" width="28" customWidth="1"/>
    <col min="12801" max="12841" width="20" customWidth="1"/>
    <col min="13056" max="13056" width="28" customWidth="1"/>
    <col min="13057" max="13097" width="20" customWidth="1"/>
    <col min="13312" max="13312" width="28" customWidth="1"/>
    <col min="13313" max="13353" width="20" customWidth="1"/>
    <col min="13568" max="13568" width="28" customWidth="1"/>
    <col min="13569" max="13609" width="20" customWidth="1"/>
    <col min="13824" max="13824" width="28" customWidth="1"/>
    <col min="13825" max="13865" width="20" customWidth="1"/>
    <col min="14080" max="14080" width="28" customWidth="1"/>
    <col min="14081" max="14121" width="20" customWidth="1"/>
    <col min="14336" max="14336" width="28" customWidth="1"/>
    <col min="14337" max="14377" width="20" customWidth="1"/>
    <col min="14592" max="14592" width="28" customWidth="1"/>
    <col min="14593" max="14633" width="20" customWidth="1"/>
    <col min="14848" max="14848" width="28" customWidth="1"/>
    <col min="14849" max="14889" width="20" customWidth="1"/>
    <col min="15104" max="15104" width="28" customWidth="1"/>
    <col min="15105" max="15145" width="20" customWidth="1"/>
    <col min="15360" max="15360" width="28" customWidth="1"/>
    <col min="15361" max="15401" width="20" customWidth="1"/>
    <col min="15616" max="15616" width="28" customWidth="1"/>
    <col min="15617" max="15657" width="20" customWidth="1"/>
    <col min="15872" max="15872" width="28" customWidth="1"/>
    <col min="15873" max="15913" width="20" customWidth="1"/>
    <col min="16128" max="16128" width="28" customWidth="1"/>
    <col min="16129" max="16169" width="20" customWidth="1"/>
  </cols>
  <sheetData>
    <row r="1" spans="1:39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39">
      <c r="A3" s="6"/>
      <c r="B3" s="7">
        <v>41365</v>
      </c>
      <c r="C3" s="7">
        <v>41366</v>
      </c>
      <c r="D3" s="7">
        <v>41367</v>
      </c>
      <c r="E3" s="7">
        <v>41368</v>
      </c>
      <c r="F3" s="7">
        <v>41369</v>
      </c>
      <c r="G3" s="7">
        <v>41370</v>
      </c>
      <c r="H3" s="7">
        <v>41371</v>
      </c>
      <c r="I3" s="7">
        <v>41372</v>
      </c>
      <c r="J3" s="7">
        <v>41373</v>
      </c>
      <c r="K3" s="7">
        <v>41374</v>
      </c>
      <c r="L3" s="7">
        <v>41375</v>
      </c>
      <c r="M3" s="7">
        <v>41376</v>
      </c>
      <c r="N3" s="7">
        <v>41377</v>
      </c>
      <c r="O3" s="7">
        <v>41378</v>
      </c>
      <c r="P3" s="7">
        <v>41379</v>
      </c>
      <c r="Q3" s="7">
        <v>41380</v>
      </c>
      <c r="R3" s="7">
        <v>41381</v>
      </c>
      <c r="S3" s="7">
        <v>41382</v>
      </c>
      <c r="T3" s="7">
        <v>41383</v>
      </c>
      <c r="U3" s="7">
        <v>41384</v>
      </c>
      <c r="V3" s="7">
        <v>41385</v>
      </c>
      <c r="W3" s="7">
        <v>41386</v>
      </c>
      <c r="X3" s="7">
        <v>41387</v>
      </c>
      <c r="Y3" s="7">
        <v>41388</v>
      </c>
      <c r="Z3" s="7">
        <v>41389</v>
      </c>
      <c r="AA3" s="7">
        <v>41390</v>
      </c>
      <c r="AB3" s="7">
        <v>41391</v>
      </c>
      <c r="AC3" s="7">
        <v>41392</v>
      </c>
      <c r="AD3" s="7">
        <v>41393</v>
      </c>
      <c r="AE3" s="7">
        <v>41394</v>
      </c>
      <c r="AF3" s="8" t="s">
        <v>1</v>
      </c>
    </row>
    <row r="4" spans="1:39">
      <c r="A4" s="9" t="s">
        <v>2</v>
      </c>
      <c r="B4" s="11">
        <v>55901.54</v>
      </c>
      <c r="C4" s="11">
        <v>44879.01</v>
      </c>
      <c r="D4" s="11">
        <v>47537.95</v>
      </c>
      <c r="E4" s="11">
        <v>36394.25</v>
      </c>
      <c r="F4" s="11">
        <v>37678.78</v>
      </c>
      <c r="G4" s="11">
        <v>34073.72</v>
      </c>
      <c r="H4" s="11">
        <v>31085.02</v>
      </c>
      <c r="I4" s="11">
        <v>37747.33</v>
      </c>
      <c r="J4" s="11">
        <v>32127.93</v>
      </c>
      <c r="K4" s="11">
        <v>31483.17</v>
      </c>
      <c r="L4" s="11">
        <v>24790.47</v>
      </c>
      <c r="M4" s="11">
        <v>34755.86</v>
      </c>
      <c r="N4" s="11">
        <v>32195.439999999999</v>
      </c>
      <c r="O4" s="11">
        <v>29549.06</v>
      </c>
      <c r="P4" s="11">
        <v>39263.730000000003</v>
      </c>
      <c r="Q4" s="11">
        <v>31857.79</v>
      </c>
      <c r="R4" s="11">
        <v>30012.799999999999</v>
      </c>
      <c r="S4" s="11">
        <v>31417.34</v>
      </c>
      <c r="T4" s="11">
        <v>35111.919999999998</v>
      </c>
      <c r="U4" s="11">
        <v>32961.85</v>
      </c>
      <c r="V4" s="11">
        <v>31260.14</v>
      </c>
      <c r="W4" s="11">
        <v>38990.28</v>
      </c>
      <c r="X4" s="11">
        <v>32144.86</v>
      </c>
      <c r="Y4" s="11">
        <v>32119.35</v>
      </c>
      <c r="Z4" s="11">
        <v>27268.32</v>
      </c>
      <c r="AA4" s="11">
        <v>33560.629999999997</v>
      </c>
      <c r="AB4" s="11">
        <v>30514.1</v>
      </c>
      <c r="AC4" s="11">
        <v>25859.66</v>
      </c>
      <c r="AD4" s="11">
        <v>29111.37</v>
      </c>
      <c r="AE4" s="11">
        <v>28705.63</v>
      </c>
      <c r="AF4" s="24">
        <f>SUM(B4:AE4)</f>
        <v>1020359.3</v>
      </c>
    </row>
    <row r="5" spans="1:39">
      <c r="A5" s="10" t="s">
        <v>3</v>
      </c>
      <c r="B5" s="11">
        <v>2073.63</v>
      </c>
      <c r="C5" s="11">
        <v>1711.4</v>
      </c>
      <c r="D5" s="11">
        <v>1789.55</v>
      </c>
      <c r="E5" s="11">
        <v>1420.13</v>
      </c>
      <c r="F5" s="11">
        <v>1409.33</v>
      </c>
      <c r="G5" s="11">
        <v>1327.58</v>
      </c>
      <c r="H5" s="11">
        <v>1168.1400000000001</v>
      </c>
      <c r="I5" s="11">
        <v>1480.75</v>
      </c>
      <c r="J5" s="11">
        <v>1235.2</v>
      </c>
      <c r="K5" s="11">
        <v>1175.3599999999999</v>
      </c>
      <c r="L5" s="11">
        <v>969.59</v>
      </c>
      <c r="M5" s="11">
        <v>1330.14</v>
      </c>
      <c r="N5" s="11">
        <v>1209.8499999999999</v>
      </c>
      <c r="O5" s="11">
        <v>1092.48</v>
      </c>
      <c r="P5" s="11">
        <v>1504.97</v>
      </c>
      <c r="Q5" s="11">
        <v>1194.6300000000001</v>
      </c>
      <c r="R5" s="11">
        <v>1150.42</v>
      </c>
      <c r="S5" s="11">
        <v>1144.99</v>
      </c>
      <c r="T5" s="11">
        <v>1337.5</v>
      </c>
      <c r="U5" s="11">
        <v>1216.96</v>
      </c>
      <c r="V5" s="11">
        <v>1195.04</v>
      </c>
      <c r="W5" s="11">
        <v>1489.39</v>
      </c>
      <c r="X5" s="11">
        <v>1175.74</v>
      </c>
      <c r="Y5" s="11">
        <v>1184.5899999999999</v>
      </c>
      <c r="Z5" s="11">
        <v>1028.55</v>
      </c>
      <c r="AA5" s="11">
        <v>1254.21</v>
      </c>
      <c r="AB5" s="11">
        <v>1146.46</v>
      </c>
      <c r="AC5" s="11">
        <v>989.73</v>
      </c>
      <c r="AD5" s="11">
        <v>1120.1199999999999</v>
      </c>
      <c r="AE5" s="11">
        <v>1086.93</v>
      </c>
      <c r="AF5" s="24">
        <f>SUM(B5:AE5)</f>
        <v>38613.360000000008</v>
      </c>
    </row>
    <row r="6" spans="1:39">
      <c r="A6" s="12" t="s">
        <v>4</v>
      </c>
      <c r="B6" s="11">
        <f>SUM(B4-B5)</f>
        <v>53827.91</v>
      </c>
      <c r="C6" s="11">
        <f t="shared" ref="C6:AE6" si="0">SUM(C4-C5)</f>
        <v>43167.61</v>
      </c>
      <c r="D6" s="11">
        <f t="shared" si="0"/>
        <v>45748.399999999994</v>
      </c>
      <c r="E6" s="11">
        <f t="shared" si="0"/>
        <v>34974.120000000003</v>
      </c>
      <c r="F6" s="11">
        <f t="shared" si="0"/>
        <v>36269.449999999997</v>
      </c>
      <c r="G6" s="11">
        <f t="shared" si="0"/>
        <v>32746.14</v>
      </c>
      <c r="H6" s="11">
        <f t="shared" si="0"/>
        <v>29916.880000000001</v>
      </c>
      <c r="I6" s="11">
        <f t="shared" si="0"/>
        <v>36266.58</v>
      </c>
      <c r="J6" s="11">
        <f t="shared" si="0"/>
        <v>30892.73</v>
      </c>
      <c r="K6" s="11">
        <f t="shared" si="0"/>
        <v>30307.809999999998</v>
      </c>
      <c r="L6" s="11">
        <f t="shared" si="0"/>
        <v>23820.880000000001</v>
      </c>
      <c r="M6" s="11">
        <f t="shared" si="0"/>
        <v>33425.72</v>
      </c>
      <c r="N6" s="11">
        <f t="shared" si="0"/>
        <v>30985.59</v>
      </c>
      <c r="O6" s="11">
        <f t="shared" si="0"/>
        <v>28456.58</v>
      </c>
      <c r="P6" s="11">
        <f t="shared" si="0"/>
        <v>37758.76</v>
      </c>
      <c r="Q6" s="11">
        <f t="shared" si="0"/>
        <v>30663.16</v>
      </c>
      <c r="R6" s="11">
        <f t="shared" si="0"/>
        <v>28862.379999999997</v>
      </c>
      <c r="S6" s="11">
        <f t="shared" si="0"/>
        <v>30272.35</v>
      </c>
      <c r="T6" s="11">
        <f t="shared" si="0"/>
        <v>33774.42</v>
      </c>
      <c r="U6" s="11">
        <f t="shared" si="0"/>
        <v>31744.89</v>
      </c>
      <c r="V6" s="11">
        <f t="shared" si="0"/>
        <v>30065.1</v>
      </c>
      <c r="W6" s="11">
        <f t="shared" si="0"/>
        <v>37500.89</v>
      </c>
      <c r="X6" s="11">
        <f t="shared" si="0"/>
        <v>30969.119999999999</v>
      </c>
      <c r="Y6" s="11">
        <f t="shared" si="0"/>
        <v>30934.76</v>
      </c>
      <c r="Z6" s="11">
        <f t="shared" si="0"/>
        <v>26239.77</v>
      </c>
      <c r="AA6" s="11">
        <f t="shared" si="0"/>
        <v>32306.42</v>
      </c>
      <c r="AB6" s="11">
        <f t="shared" si="0"/>
        <v>29367.64</v>
      </c>
      <c r="AC6" s="11">
        <f t="shared" si="0"/>
        <v>24869.93</v>
      </c>
      <c r="AD6" s="11">
        <f t="shared" si="0"/>
        <v>27991.25</v>
      </c>
      <c r="AE6" s="11">
        <f t="shared" si="0"/>
        <v>27618.7</v>
      </c>
      <c r="AF6" s="24">
        <f>SUM(B6:AE6)</f>
        <v>981745.94000000018</v>
      </c>
    </row>
    <row r="7" spans="1:39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/>
      <c r="AH7"/>
      <c r="AI7"/>
      <c r="AJ7"/>
      <c r="AK7"/>
      <c r="AL7"/>
      <c r="AM7"/>
    </row>
    <row r="8" spans="1:39">
      <c r="A8" s="15" t="s">
        <v>5</v>
      </c>
      <c r="B8" s="11">
        <v>2392</v>
      </c>
      <c r="C8" s="11">
        <v>2311</v>
      </c>
      <c r="D8" s="11">
        <v>2524</v>
      </c>
      <c r="E8" s="11">
        <v>5402</v>
      </c>
      <c r="F8" s="11">
        <v>4161</v>
      </c>
      <c r="G8" s="11">
        <v>0</v>
      </c>
      <c r="H8" s="11">
        <v>0</v>
      </c>
      <c r="I8" s="11">
        <v>3261</v>
      </c>
      <c r="J8" s="11">
        <v>2909</v>
      </c>
      <c r="K8" s="11">
        <v>2628</v>
      </c>
      <c r="L8" s="11">
        <v>9258</v>
      </c>
      <c r="M8" s="11">
        <v>2320</v>
      </c>
      <c r="N8" s="11">
        <v>0</v>
      </c>
      <c r="O8" s="11">
        <v>0</v>
      </c>
      <c r="P8" s="11">
        <v>2922</v>
      </c>
      <c r="Q8" s="11">
        <v>2132</v>
      </c>
      <c r="R8" s="11">
        <v>0</v>
      </c>
      <c r="S8" s="11">
        <v>10988</v>
      </c>
      <c r="T8" s="11">
        <v>2096</v>
      </c>
      <c r="U8" s="11">
        <v>0</v>
      </c>
      <c r="V8" s="11">
        <v>0</v>
      </c>
      <c r="W8" s="11">
        <v>1853</v>
      </c>
      <c r="X8" s="11">
        <v>2246</v>
      </c>
      <c r="Y8" s="11">
        <v>1979</v>
      </c>
      <c r="Z8" s="11">
        <v>6483</v>
      </c>
      <c r="AA8" s="11">
        <v>1970</v>
      </c>
      <c r="AB8" s="11">
        <v>0</v>
      </c>
      <c r="AC8" s="11">
        <v>0</v>
      </c>
      <c r="AD8" s="11">
        <v>1584</v>
      </c>
      <c r="AE8" s="11">
        <v>1458</v>
      </c>
      <c r="AF8" s="24">
        <f>SUM(B8:AE8)</f>
        <v>72877</v>
      </c>
    </row>
    <row r="9" spans="1:39" s="17" customFormat="1">
      <c r="A9" s="16" t="s">
        <v>6</v>
      </c>
      <c r="B9" s="11">
        <v>2392</v>
      </c>
      <c r="C9" s="11">
        <v>2311</v>
      </c>
      <c r="D9" s="11">
        <v>2524</v>
      </c>
      <c r="E9" s="11">
        <v>5402</v>
      </c>
      <c r="F9" s="11">
        <v>4161</v>
      </c>
      <c r="G9" s="11">
        <v>0</v>
      </c>
      <c r="H9" s="11">
        <v>0</v>
      </c>
      <c r="I9" s="11">
        <v>3261</v>
      </c>
      <c r="J9" s="11">
        <v>2909</v>
      </c>
      <c r="K9" s="11">
        <v>2628</v>
      </c>
      <c r="L9" s="11">
        <v>9258</v>
      </c>
      <c r="M9" s="11">
        <v>2320</v>
      </c>
      <c r="N9" s="11">
        <v>0</v>
      </c>
      <c r="O9" s="11">
        <v>0</v>
      </c>
      <c r="P9" s="11">
        <v>2922</v>
      </c>
      <c r="Q9" s="11">
        <v>2132</v>
      </c>
      <c r="R9" s="11">
        <v>1757</v>
      </c>
      <c r="S9" s="11">
        <v>9231</v>
      </c>
      <c r="T9" s="11">
        <v>2096</v>
      </c>
      <c r="U9" s="11">
        <v>0</v>
      </c>
      <c r="V9" s="11">
        <v>0</v>
      </c>
      <c r="W9" s="11">
        <v>1853</v>
      </c>
      <c r="X9" s="11">
        <v>2246</v>
      </c>
      <c r="Y9" s="11">
        <v>1979</v>
      </c>
      <c r="Z9" s="11">
        <v>6483</v>
      </c>
      <c r="AA9" s="11">
        <v>1970</v>
      </c>
      <c r="AB9" s="11">
        <v>0</v>
      </c>
      <c r="AC9" s="11">
        <v>0</v>
      </c>
      <c r="AD9" s="11">
        <v>1484</v>
      </c>
      <c r="AE9" s="11">
        <v>1438</v>
      </c>
      <c r="AF9" s="24">
        <f>SUM(B9:AE9)</f>
        <v>72757</v>
      </c>
      <c r="AG9"/>
      <c r="AH9"/>
      <c r="AI9"/>
      <c r="AJ9"/>
      <c r="AK9"/>
      <c r="AL9"/>
      <c r="AM9"/>
    </row>
    <row r="10" spans="1:39">
      <c r="A10" s="18" t="s">
        <v>7</v>
      </c>
      <c r="B10" s="11">
        <f>SUM(B9-B8)</f>
        <v>0</v>
      </c>
      <c r="C10" s="11">
        <f t="shared" ref="C10:AE10" si="1">SUM(C9-C8)</f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32">
        <f t="shared" si="1"/>
        <v>1757</v>
      </c>
      <c r="S10" s="32">
        <f t="shared" si="1"/>
        <v>-1757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32">
        <f t="shared" si="1"/>
        <v>-100</v>
      </c>
      <c r="AE10" s="32">
        <f t="shared" si="1"/>
        <v>-20</v>
      </c>
      <c r="AF10" s="11">
        <f>SUM(B10:AE10)</f>
        <v>-120</v>
      </c>
    </row>
    <row r="11" spans="1:39" ht="22.5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36" t="s">
        <v>14</v>
      </c>
      <c r="AE11" s="36" t="s">
        <v>14</v>
      </c>
      <c r="AF11" s="30"/>
    </row>
    <row r="12" spans="1:39" s="25" customFormat="1" ht="14.25">
      <c r="A12" s="23" t="s">
        <v>8</v>
      </c>
      <c r="B12" s="11">
        <v>25113.3</v>
      </c>
      <c r="C12" s="11">
        <v>25114.71</v>
      </c>
      <c r="D12" s="24">
        <v>54486.91</v>
      </c>
      <c r="E12" s="11">
        <v>53827.91</v>
      </c>
      <c r="F12" s="11">
        <v>43167.61</v>
      </c>
      <c r="G12" s="11">
        <v>0</v>
      </c>
      <c r="H12" s="11">
        <v>0</v>
      </c>
      <c r="I12" s="11">
        <v>45748.4</v>
      </c>
      <c r="J12" s="11">
        <v>34974.120000000003</v>
      </c>
      <c r="K12" s="11">
        <v>98932.47</v>
      </c>
      <c r="L12" s="11">
        <v>36266.58</v>
      </c>
      <c r="M12" s="11">
        <v>30892.73</v>
      </c>
      <c r="N12" s="11">
        <v>0</v>
      </c>
      <c r="O12" s="11">
        <v>0</v>
      </c>
      <c r="P12" s="11">
        <v>30307.81</v>
      </c>
      <c r="Q12" s="11">
        <v>23820.880000000001</v>
      </c>
      <c r="R12" s="11">
        <v>92867.89</v>
      </c>
      <c r="S12" s="11">
        <v>37758.76</v>
      </c>
      <c r="T12" s="11">
        <v>30663.16</v>
      </c>
      <c r="U12" s="11">
        <v>0</v>
      </c>
      <c r="V12" s="11">
        <v>0</v>
      </c>
      <c r="W12" s="11">
        <v>28862.38</v>
      </c>
      <c r="X12" s="11">
        <v>30272.35</v>
      </c>
      <c r="Y12" s="11">
        <v>95584.41</v>
      </c>
      <c r="Z12" s="11">
        <v>37500.89</v>
      </c>
      <c r="AA12" s="11">
        <v>30969.119999999999</v>
      </c>
      <c r="AB12" s="11">
        <v>0</v>
      </c>
      <c r="AC12" s="11">
        <v>0</v>
      </c>
      <c r="AD12" s="11">
        <v>30934.76</v>
      </c>
      <c r="AE12" s="32">
        <v>26239.77</v>
      </c>
      <c r="AF12" s="31">
        <f>SUM(B12:AE12)</f>
        <v>944306.92000000016</v>
      </c>
    </row>
    <row r="13" spans="1:39" s="27" customFormat="1" ht="14.25">
      <c r="A13" s="26" t="s">
        <v>9</v>
      </c>
      <c r="B13" s="11">
        <v>25113.3</v>
      </c>
      <c r="C13" s="11">
        <v>25114.71</v>
      </c>
      <c r="D13" s="11">
        <v>54486.91</v>
      </c>
      <c r="E13" s="11">
        <v>53827.91</v>
      </c>
      <c r="F13" s="11">
        <v>43167.61</v>
      </c>
      <c r="G13" s="11">
        <v>0</v>
      </c>
      <c r="H13" s="11">
        <v>0</v>
      </c>
      <c r="I13" s="11">
        <v>45748.4</v>
      </c>
      <c r="J13" s="11">
        <v>34974.120000000003</v>
      </c>
      <c r="K13" s="11">
        <v>98932.47</v>
      </c>
      <c r="L13" s="11">
        <v>36266.58</v>
      </c>
      <c r="M13" s="11">
        <v>30892.73</v>
      </c>
      <c r="N13" s="11">
        <v>0</v>
      </c>
      <c r="O13" s="11">
        <v>0</v>
      </c>
      <c r="P13" s="11">
        <v>30307.81</v>
      </c>
      <c r="Q13" s="11">
        <v>23820.880000000001</v>
      </c>
      <c r="R13" s="11">
        <v>92867.89</v>
      </c>
      <c r="S13" s="11">
        <v>37758.76</v>
      </c>
      <c r="T13" s="11">
        <v>30663.16</v>
      </c>
      <c r="U13" s="11">
        <v>0</v>
      </c>
      <c r="V13" s="11">
        <v>0</v>
      </c>
      <c r="W13" s="11">
        <v>28862.38</v>
      </c>
      <c r="X13" s="11">
        <v>30272.35</v>
      </c>
      <c r="Y13" s="11">
        <v>95584.41</v>
      </c>
      <c r="Z13" s="11">
        <v>37500.89</v>
      </c>
      <c r="AA13" s="11">
        <v>30969.119999999999</v>
      </c>
      <c r="AB13" s="11">
        <v>0</v>
      </c>
      <c r="AC13" s="11">
        <v>0</v>
      </c>
      <c r="AD13" s="11">
        <v>30934.76</v>
      </c>
      <c r="AE13" s="11">
        <v>25946.77</v>
      </c>
      <c r="AF13" s="24">
        <f>SUM(B13:AE13)</f>
        <v>944013.92000000016</v>
      </c>
    </row>
    <row r="14" spans="1:39">
      <c r="A14" s="18" t="s">
        <v>10</v>
      </c>
      <c r="B14" s="11">
        <f>SUM(B12-B13)</f>
        <v>0</v>
      </c>
      <c r="C14" s="11">
        <f t="shared" ref="C14:AE14" si="2">SUM(C12-C13)</f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293</v>
      </c>
      <c r="AF14" s="11">
        <f>SUM(B14:AE14)</f>
        <v>293</v>
      </c>
    </row>
    <row r="15" spans="1:39" ht="33.7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33" t="s">
        <v>13</v>
      </c>
    </row>
    <row r="16" spans="1:39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7"/>
  <sheetViews>
    <sheetView topLeftCell="Z1" workbookViewId="0">
      <selection activeCell="AF5" sqref="AF5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>
        <v>41395</v>
      </c>
      <c r="C3" s="7">
        <v>41396</v>
      </c>
      <c r="D3" s="7">
        <v>41397</v>
      </c>
      <c r="E3" s="7">
        <v>41398</v>
      </c>
      <c r="F3" s="7">
        <v>41399</v>
      </c>
      <c r="G3" s="7">
        <v>41400</v>
      </c>
      <c r="H3" s="7">
        <v>41401</v>
      </c>
      <c r="I3" s="7">
        <v>41402</v>
      </c>
      <c r="J3" s="7">
        <v>41403</v>
      </c>
      <c r="K3" s="7">
        <v>41404</v>
      </c>
      <c r="L3" s="7">
        <v>41405</v>
      </c>
      <c r="M3" s="7">
        <v>41406</v>
      </c>
      <c r="N3" s="7">
        <v>41407</v>
      </c>
      <c r="O3" s="7">
        <v>41408</v>
      </c>
      <c r="P3" s="7">
        <v>41409</v>
      </c>
      <c r="Q3" s="7">
        <v>41410</v>
      </c>
      <c r="R3" s="7">
        <v>41411</v>
      </c>
      <c r="S3" s="7">
        <v>41412</v>
      </c>
      <c r="T3" s="7">
        <v>41413</v>
      </c>
      <c r="U3" s="7">
        <v>41414</v>
      </c>
      <c r="V3" s="7">
        <v>41415</v>
      </c>
      <c r="W3" s="7">
        <v>41416</v>
      </c>
      <c r="X3" s="7">
        <v>41417</v>
      </c>
      <c r="Y3" s="7">
        <v>41418</v>
      </c>
      <c r="Z3" s="7">
        <v>41419</v>
      </c>
      <c r="AA3" s="7">
        <v>41420</v>
      </c>
      <c r="AB3" s="7">
        <v>41421</v>
      </c>
      <c r="AC3" s="7">
        <v>41422</v>
      </c>
      <c r="AD3" s="7">
        <v>41423</v>
      </c>
      <c r="AE3" s="7">
        <v>41424</v>
      </c>
      <c r="AF3" s="7">
        <v>41425</v>
      </c>
      <c r="AG3" s="8" t="s">
        <v>1</v>
      </c>
    </row>
    <row r="4" spans="1:40">
      <c r="A4" s="9" t="s">
        <v>2</v>
      </c>
      <c r="B4" s="11">
        <v>53102.1</v>
      </c>
      <c r="C4" s="11">
        <v>42103.19</v>
      </c>
      <c r="D4" s="11">
        <v>47114.27</v>
      </c>
      <c r="E4" s="11">
        <v>33070.839999999997</v>
      </c>
      <c r="F4" s="11">
        <v>26565.77</v>
      </c>
      <c r="G4" s="11">
        <v>34538.639999999999</v>
      </c>
      <c r="H4" s="11">
        <v>28812.17</v>
      </c>
      <c r="I4" s="11">
        <v>27225.14</v>
      </c>
      <c r="J4" s="11">
        <v>27486.3</v>
      </c>
      <c r="K4" s="11">
        <v>33146.550000000003</v>
      </c>
      <c r="L4" s="11">
        <v>29789.26</v>
      </c>
      <c r="M4" s="11">
        <v>25843.03</v>
      </c>
      <c r="N4" s="11">
        <v>32984.07</v>
      </c>
      <c r="O4" s="11">
        <v>28807.61</v>
      </c>
      <c r="P4" s="11">
        <v>32391.35</v>
      </c>
      <c r="Q4" s="11">
        <v>27137.94</v>
      </c>
      <c r="R4" s="11">
        <v>34820.620000000003</v>
      </c>
      <c r="S4" s="11">
        <v>30982.69</v>
      </c>
      <c r="T4" s="11">
        <v>27949.919999999998</v>
      </c>
      <c r="U4" s="11">
        <v>37923.839999999997</v>
      </c>
      <c r="V4" s="11">
        <v>31594.94</v>
      </c>
      <c r="W4" s="11">
        <v>31082.22</v>
      </c>
      <c r="X4" s="11">
        <v>30441.25</v>
      </c>
      <c r="Y4" s="11">
        <v>33232.769999999997</v>
      </c>
      <c r="Z4" s="11">
        <v>29908.35</v>
      </c>
      <c r="AA4" s="11">
        <v>23281.26</v>
      </c>
      <c r="AB4" s="11">
        <v>21618.560000000001</v>
      </c>
      <c r="AC4" s="11">
        <v>30465.25</v>
      </c>
      <c r="AD4" s="11">
        <v>24598.07</v>
      </c>
      <c r="AE4" s="11">
        <v>22752.52</v>
      </c>
      <c r="AF4" s="24">
        <v>32990.21</v>
      </c>
      <c r="AG4" s="24">
        <f>SUM(B4:AF4)</f>
        <v>973760.69999999984</v>
      </c>
    </row>
    <row r="5" spans="1:40">
      <c r="A5" s="10" t="s">
        <v>3</v>
      </c>
      <c r="B5" s="11">
        <v>1970.78</v>
      </c>
      <c r="C5" s="11">
        <v>1576.33</v>
      </c>
      <c r="D5" s="11">
        <v>1769.03</v>
      </c>
      <c r="E5" s="11">
        <v>1257.8399999999999</v>
      </c>
      <c r="F5" s="11">
        <v>1000.14</v>
      </c>
      <c r="G5" s="11">
        <v>1351.77</v>
      </c>
      <c r="H5" s="11">
        <v>1104.6600000000001</v>
      </c>
      <c r="I5" s="11">
        <v>1013.04</v>
      </c>
      <c r="J5" s="11">
        <v>1061.56</v>
      </c>
      <c r="K5" s="11">
        <v>1241.72</v>
      </c>
      <c r="L5" s="11">
        <v>1068.8900000000001</v>
      </c>
      <c r="M5" s="11">
        <v>912.46</v>
      </c>
      <c r="N5" s="11">
        <v>1223.8</v>
      </c>
      <c r="O5" s="11">
        <v>1086.9000000000001</v>
      </c>
      <c r="P5" s="11">
        <v>1219.43</v>
      </c>
      <c r="Q5" s="11">
        <v>1032.76</v>
      </c>
      <c r="R5" s="11">
        <v>1244.42</v>
      </c>
      <c r="S5" s="11">
        <v>1104.81</v>
      </c>
      <c r="T5" s="11">
        <v>1011.73</v>
      </c>
      <c r="U5" s="11">
        <v>1359.84</v>
      </c>
      <c r="V5" s="11">
        <v>1155.6500000000001</v>
      </c>
      <c r="W5" s="11">
        <v>1150.96</v>
      </c>
      <c r="X5" s="11">
        <v>1036.6199999999999</v>
      </c>
      <c r="Y5" s="11">
        <v>1162.4100000000001</v>
      </c>
      <c r="Z5" s="11">
        <v>1068.1199999999999</v>
      </c>
      <c r="AA5" s="11">
        <v>857.26</v>
      </c>
      <c r="AB5" s="11">
        <v>769.38</v>
      </c>
      <c r="AC5" s="11">
        <v>1146.42</v>
      </c>
      <c r="AD5" s="11">
        <v>907.37</v>
      </c>
      <c r="AE5" s="11">
        <v>847.1</v>
      </c>
      <c r="AF5" s="24">
        <v>1218.67</v>
      </c>
      <c r="AG5" s="24">
        <f>SUM(B5:AF5)</f>
        <v>35931.869999999995</v>
      </c>
    </row>
    <row r="6" spans="1:40">
      <c r="A6" s="12" t="s">
        <v>4</v>
      </c>
      <c r="B6" s="11">
        <f>SUM(B4-B5)</f>
        <v>51131.32</v>
      </c>
      <c r="C6" s="11">
        <f t="shared" ref="C6:AF6" si="0">SUM(C4-C5)</f>
        <v>40526.86</v>
      </c>
      <c r="D6" s="11">
        <f t="shared" si="0"/>
        <v>45345.24</v>
      </c>
      <c r="E6" s="11">
        <f t="shared" si="0"/>
        <v>31812.999999999996</v>
      </c>
      <c r="F6" s="11">
        <f t="shared" si="0"/>
        <v>25565.63</v>
      </c>
      <c r="G6" s="11">
        <f t="shared" si="0"/>
        <v>33186.870000000003</v>
      </c>
      <c r="H6" s="11">
        <f t="shared" si="0"/>
        <v>27707.51</v>
      </c>
      <c r="I6" s="11">
        <f t="shared" si="0"/>
        <v>26212.1</v>
      </c>
      <c r="J6" s="11">
        <f t="shared" si="0"/>
        <v>26424.739999999998</v>
      </c>
      <c r="K6" s="11">
        <f t="shared" si="0"/>
        <v>31904.83</v>
      </c>
      <c r="L6" s="11">
        <f t="shared" si="0"/>
        <v>28720.37</v>
      </c>
      <c r="M6" s="11">
        <f t="shared" si="0"/>
        <v>24930.57</v>
      </c>
      <c r="N6" s="11">
        <f t="shared" si="0"/>
        <v>31760.27</v>
      </c>
      <c r="O6" s="11">
        <f t="shared" si="0"/>
        <v>27720.71</v>
      </c>
      <c r="P6" s="11">
        <f t="shared" si="0"/>
        <v>31171.919999999998</v>
      </c>
      <c r="Q6" s="11">
        <f t="shared" si="0"/>
        <v>26105.18</v>
      </c>
      <c r="R6" s="11">
        <f t="shared" si="0"/>
        <v>33576.200000000004</v>
      </c>
      <c r="S6" s="11">
        <f t="shared" si="0"/>
        <v>29877.879999999997</v>
      </c>
      <c r="T6" s="11">
        <f t="shared" si="0"/>
        <v>26938.19</v>
      </c>
      <c r="U6" s="11">
        <f t="shared" si="0"/>
        <v>36564</v>
      </c>
      <c r="V6" s="11">
        <f t="shared" si="0"/>
        <v>30439.289999999997</v>
      </c>
      <c r="W6" s="11">
        <f t="shared" si="0"/>
        <v>29931.260000000002</v>
      </c>
      <c r="X6" s="11">
        <f t="shared" si="0"/>
        <v>29404.63</v>
      </c>
      <c r="Y6" s="11">
        <f t="shared" si="0"/>
        <v>32070.359999999997</v>
      </c>
      <c r="Z6" s="11">
        <f t="shared" si="0"/>
        <v>28840.23</v>
      </c>
      <c r="AA6" s="11">
        <f t="shared" si="0"/>
        <v>22424</v>
      </c>
      <c r="AB6" s="11">
        <f t="shared" si="0"/>
        <v>20849.18</v>
      </c>
      <c r="AC6" s="11">
        <f t="shared" si="0"/>
        <v>29318.83</v>
      </c>
      <c r="AD6" s="11">
        <f t="shared" si="0"/>
        <v>23690.7</v>
      </c>
      <c r="AE6" s="11">
        <f t="shared" si="0"/>
        <v>21905.420000000002</v>
      </c>
      <c r="AF6" s="11">
        <f t="shared" si="0"/>
        <v>31771.54</v>
      </c>
      <c r="AG6" s="24">
        <f>SUM(B6:AF6)</f>
        <v>937828.83</v>
      </c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>
        <v>1890</v>
      </c>
      <c r="C8" s="11">
        <v>6229</v>
      </c>
      <c r="D8" s="11">
        <v>1616</v>
      </c>
      <c r="E8" s="11">
        <v>0</v>
      </c>
      <c r="F8" s="11">
        <v>0</v>
      </c>
      <c r="G8" s="11">
        <v>1888</v>
      </c>
      <c r="H8" s="11">
        <v>2927</v>
      </c>
      <c r="I8" s="11">
        <v>2531</v>
      </c>
      <c r="J8" s="11">
        <v>7219</v>
      </c>
      <c r="K8" s="11">
        <v>2165</v>
      </c>
      <c r="L8" s="11">
        <v>0</v>
      </c>
      <c r="M8" s="11">
        <v>0</v>
      </c>
      <c r="N8" s="11">
        <v>2466</v>
      </c>
      <c r="O8" s="11">
        <v>1884</v>
      </c>
      <c r="P8" s="11">
        <v>0</v>
      </c>
      <c r="Q8" s="11">
        <v>9994</v>
      </c>
      <c r="R8" s="11">
        <v>1682</v>
      </c>
      <c r="S8" s="11">
        <v>0</v>
      </c>
      <c r="T8" s="11">
        <v>0</v>
      </c>
      <c r="U8" s="11">
        <v>1862</v>
      </c>
      <c r="V8" s="11">
        <v>2325</v>
      </c>
      <c r="W8" s="11">
        <v>1916</v>
      </c>
      <c r="X8" s="11">
        <v>8853</v>
      </c>
      <c r="Y8" s="11">
        <v>3260</v>
      </c>
      <c r="Z8" s="11">
        <v>0</v>
      </c>
      <c r="AA8" s="11">
        <v>0</v>
      </c>
      <c r="AB8" s="11">
        <v>0</v>
      </c>
      <c r="AC8" s="11">
        <v>3320</v>
      </c>
      <c r="AD8" s="11">
        <v>2851</v>
      </c>
      <c r="AE8" s="11">
        <v>10753</v>
      </c>
      <c r="AF8" s="24">
        <v>1679</v>
      </c>
      <c r="AG8" s="24">
        <f>SUM(B8:AF8)</f>
        <v>79310</v>
      </c>
    </row>
    <row r="9" spans="1:40" s="17" customFormat="1">
      <c r="A9" s="16" t="s">
        <v>6</v>
      </c>
      <c r="B9" s="11">
        <v>1595</v>
      </c>
      <c r="C9" s="11">
        <v>5654</v>
      </c>
      <c r="D9" s="11">
        <v>1374</v>
      </c>
      <c r="E9" s="11">
        <v>0</v>
      </c>
      <c r="F9" s="11">
        <v>0</v>
      </c>
      <c r="G9" s="11">
        <v>1636</v>
      </c>
      <c r="H9" s="11">
        <v>2927</v>
      </c>
      <c r="I9" s="11">
        <v>2531</v>
      </c>
      <c r="J9" s="11">
        <v>7219</v>
      </c>
      <c r="K9" s="11">
        <v>2165</v>
      </c>
      <c r="L9" s="11">
        <v>0</v>
      </c>
      <c r="M9" s="11">
        <v>0</v>
      </c>
      <c r="N9" s="11">
        <v>2466</v>
      </c>
      <c r="O9" s="11">
        <v>1884</v>
      </c>
      <c r="P9" s="11">
        <v>2071</v>
      </c>
      <c r="Q9" s="11">
        <v>7923</v>
      </c>
      <c r="R9" s="11">
        <v>1682</v>
      </c>
      <c r="S9" s="11">
        <v>0</v>
      </c>
      <c r="T9" s="11">
        <v>0</v>
      </c>
      <c r="U9" s="11">
        <v>1862</v>
      </c>
      <c r="V9" s="11">
        <v>2325</v>
      </c>
      <c r="W9" s="11">
        <v>1916</v>
      </c>
      <c r="X9" s="11">
        <v>8853</v>
      </c>
      <c r="Y9" s="11">
        <v>3260</v>
      </c>
      <c r="Z9" s="11">
        <v>0</v>
      </c>
      <c r="AA9" s="11">
        <v>0</v>
      </c>
      <c r="AB9" s="11">
        <v>0</v>
      </c>
      <c r="AC9" s="11">
        <v>3320</v>
      </c>
      <c r="AD9" s="11">
        <v>2851</v>
      </c>
      <c r="AE9" s="11">
        <v>10753</v>
      </c>
      <c r="AF9" s="24">
        <v>1679</v>
      </c>
      <c r="AG9" s="24">
        <f>SUM(B9:AF9)</f>
        <v>77946</v>
      </c>
      <c r="AH9"/>
      <c r="AI9"/>
      <c r="AJ9"/>
      <c r="AK9"/>
      <c r="AL9"/>
      <c r="AM9"/>
      <c r="AN9"/>
    </row>
    <row r="10" spans="1:40">
      <c r="A10" s="18" t="s">
        <v>7</v>
      </c>
      <c r="B10" s="32">
        <f>SUM(B9-B8)</f>
        <v>-295</v>
      </c>
      <c r="C10" s="32">
        <f t="shared" ref="C10:AF10" si="1">SUM(C9-C8)</f>
        <v>-575</v>
      </c>
      <c r="D10" s="35">
        <f t="shared" si="1"/>
        <v>-242</v>
      </c>
      <c r="E10" s="11">
        <f t="shared" si="1"/>
        <v>0</v>
      </c>
      <c r="F10" s="11">
        <f t="shared" si="1"/>
        <v>0</v>
      </c>
      <c r="G10" s="35">
        <f t="shared" si="1"/>
        <v>-252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32">
        <f t="shared" si="1"/>
        <v>2071</v>
      </c>
      <c r="Q10" s="32">
        <f t="shared" si="1"/>
        <v>-2071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>SUM(B10:AF10)</f>
        <v>-1364</v>
      </c>
    </row>
    <row r="11" spans="1:40" s="19" customFormat="1" ht="56.25">
      <c r="B11" s="36" t="s">
        <v>14</v>
      </c>
      <c r="C11" s="36" t="s">
        <v>14</v>
      </c>
      <c r="D11" s="36" t="s">
        <v>15</v>
      </c>
      <c r="E11" s="37"/>
      <c r="F11" s="37"/>
      <c r="G11" s="36" t="s">
        <v>16</v>
      </c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40"/>
      <c r="AG11" s="40"/>
    </row>
    <row r="12" spans="1:40" s="25" customFormat="1" ht="14.25">
      <c r="A12" s="23" t="s">
        <v>8</v>
      </c>
      <c r="B12" s="32">
        <v>86543.99</v>
      </c>
      <c r="C12" s="11">
        <v>27991.25</v>
      </c>
      <c r="D12" s="24">
        <v>27618.7</v>
      </c>
      <c r="E12" s="11">
        <v>0</v>
      </c>
      <c r="F12" s="11">
        <v>0</v>
      </c>
      <c r="G12" s="11">
        <v>51131.32</v>
      </c>
      <c r="H12" s="11">
        <v>40526.86</v>
      </c>
      <c r="I12" s="11">
        <v>102723.87</v>
      </c>
      <c r="J12" s="11">
        <v>33186.870000000003</v>
      </c>
      <c r="K12" s="11">
        <v>27707.51</v>
      </c>
      <c r="L12" s="11">
        <v>0</v>
      </c>
      <c r="M12" s="11">
        <v>0</v>
      </c>
      <c r="N12" s="11">
        <v>26212.1</v>
      </c>
      <c r="O12" s="11">
        <v>26424.74</v>
      </c>
      <c r="P12" s="11">
        <v>85555.77</v>
      </c>
      <c r="Q12" s="11">
        <v>31760.27</v>
      </c>
      <c r="R12" s="11">
        <v>27720.71</v>
      </c>
      <c r="S12" s="11">
        <v>0</v>
      </c>
      <c r="T12" s="11">
        <v>0</v>
      </c>
      <c r="U12" s="11">
        <v>31171.919999999998</v>
      </c>
      <c r="V12" s="11">
        <v>26105.18</v>
      </c>
      <c r="W12" s="11">
        <v>90392.27</v>
      </c>
      <c r="X12" s="11">
        <v>36564</v>
      </c>
      <c r="Y12" s="11">
        <v>30439.29</v>
      </c>
      <c r="Z12" s="11">
        <v>0</v>
      </c>
      <c r="AA12" s="11">
        <v>0</v>
      </c>
      <c r="AB12" s="11">
        <v>0</v>
      </c>
      <c r="AC12" s="11">
        <v>29931.26</v>
      </c>
      <c r="AD12" s="11">
        <v>112739.22</v>
      </c>
      <c r="AE12" s="11">
        <v>20849.18</v>
      </c>
      <c r="AF12" s="31">
        <v>29318.83</v>
      </c>
      <c r="AG12" s="31">
        <f>SUM(B12:AF12)</f>
        <v>1002615.1100000001</v>
      </c>
    </row>
    <row r="13" spans="1:40" s="27" customFormat="1" ht="14.25">
      <c r="A13" s="26" t="s">
        <v>9</v>
      </c>
      <c r="B13" s="32">
        <v>84861.79</v>
      </c>
      <c r="C13" s="11">
        <v>27991.25</v>
      </c>
      <c r="D13" s="11">
        <v>27618.7</v>
      </c>
      <c r="E13" s="11">
        <v>0</v>
      </c>
      <c r="F13" s="11">
        <v>0</v>
      </c>
      <c r="G13" s="11">
        <v>51131.32</v>
      </c>
      <c r="H13" s="11">
        <v>40526.86</v>
      </c>
      <c r="I13" s="11">
        <v>102723.87</v>
      </c>
      <c r="J13" s="11">
        <v>33186.870000000003</v>
      </c>
      <c r="K13" s="11">
        <v>27707.51</v>
      </c>
      <c r="L13" s="11">
        <v>0</v>
      </c>
      <c r="M13" s="11">
        <v>0</v>
      </c>
      <c r="N13" s="11">
        <v>26212.1</v>
      </c>
      <c r="O13" s="11">
        <v>26424.74</v>
      </c>
      <c r="P13" s="11">
        <v>85555.77</v>
      </c>
      <c r="Q13" s="11">
        <v>31760.27</v>
      </c>
      <c r="R13" s="11">
        <v>27720.71</v>
      </c>
      <c r="S13" s="11">
        <v>0</v>
      </c>
      <c r="T13" s="11">
        <v>0</v>
      </c>
      <c r="U13" s="11">
        <v>31171.919999999998</v>
      </c>
      <c r="V13" s="11">
        <v>26105.18</v>
      </c>
      <c r="W13" s="11">
        <v>90392.27</v>
      </c>
      <c r="X13" s="11">
        <v>36564</v>
      </c>
      <c r="Y13" s="11">
        <v>30439.29</v>
      </c>
      <c r="Z13" s="11">
        <v>0</v>
      </c>
      <c r="AA13" s="11">
        <v>0</v>
      </c>
      <c r="AB13" s="11">
        <v>0</v>
      </c>
      <c r="AC13" s="11">
        <v>29931.26</v>
      </c>
      <c r="AD13" s="11">
        <v>112739.22</v>
      </c>
      <c r="AE13" s="11">
        <v>20849.18</v>
      </c>
      <c r="AF13" s="24">
        <v>29318.83</v>
      </c>
      <c r="AG13" s="24">
        <f>SUM(B13:AF13)</f>
        <v>1000932.91</v>
      </c>
    </row>
    <row r="14" spans="1:40">
      <c r="A14" s="18" t="s">
        <v>10</v>
      </c>
      <c r="B14" s="32">
        <f>SUM(B12-B13)</f>
        <v>1682.2000000000116</v>
      </c>
      <c r="C14" s="11">
        <f t="shared" ref="C14:AF14" si="2">SUM(C12-C13)</f>
        <v>0</v>
      </c>
      <c r="D14" s="11">
        <f t="shared" si="2"/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0</v>
      </c>
      <c r="AF14" s="11">
        <f t="shared" si="2"/>
        <v>0</v>
      </c>
      <c r="AG14" s="11">
        <f>SUM(B14:AF14)</f>
        <v>1682.2000000000116</v>
      </c>
    </row>
    <row r="15" spans="1:40" ht="33.75">
      <c r="B15" s="34" t="s">
        <v>12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7"/>
  <sheetViews>
    <sheetView tabSelected="1" workbookViewId="0">
      <selection activeCell="H9" sqref="H9"/>
    </sheetView>
  </sheetViews>
  <sheetFormatPr defaultColWidth="8.85546875" defaultRowHeight="15"/>
  <cols>
    <col min="1" max="1" width="28" customWidth="1"/>
    <col min="2" max="41" width="20" customWidth="1"/>
    <col min="256" max="256" width="28" customWidth="1"/>
    <col min="257" max="297" width="20" customWidth="1"/>
    <col min="512" max="512" width="28" customWidth="1"/>
    <col min="513" max="553" width="20" customWidth="1"/>
    <col min="768" max="768" width="28" customWidth="1"/>
    <col min="769" max="809" width="20" customWidth="1"/>
    <col min="1024" max="1024" width="28" customWidth="1"/>
    <col min="1025" max="1065" width="20" customWidth="1"/>
    <col min="1280" max="1280" width="28" customWidth="1"/>
    <col min="1281" max="1321" width="20" customWidth="1"/>
    <col min="1536" max="1536" width="28" customWidth="1"/>
    <col min="1537" max="1577" width="20" customWidth="1"/>
    <col min="1792" max="1792" width="28" customWidth="1"/>
    <col min="1793" max="1833" width="20" customWidth="1"/>
    <col min="2048" max="2048" width="28" customWidth="1"/>
    <col min="2049" max="2089" width="20" customWidth="1"/>
    <col min="2304" max="2304" width="28" customWidth="1"/>
    <col min="2305" max="2345" width="20" customWidth="1"/>
    <col min="2560" max="2560" width="28" customWidth="1"/>
    <col min="2561" max="2601" width="20" customWidth="1"/>
    <col min="2816" max="2816" width="28" customWidth="1"/>
    <col min="2817" max="2857" width="20" customWidth="1"/>
    <col min="3072" max="3072" width="28" customWidth="1"/>
    <col min="3073" max="3113" width="20" customWidth="1"/>
    <col min="3328" max="3328" width="28" customWidth="1"/>
    <col min="3329" max="3369" width="20" customWidth="1"/>
    <col min="3584" max="3584" width="28" customWidth="1"/>
    <col min="3585" max="3625" width="20" customWidth="1"/>
    <col min="3840" max="3840" width="28" customWidth="1"/>
    <col min="3841" max="3881" width="20" customWidth="1"/>
    <col min="4096" max="4096" width="28" customWidth="1"/>
    <col min="4097" max="4137" width="20" customWidth="1"/>
    <col min="4352" max="4352" width="28" customWidth="1"/>
    <col min="4353" max="4393" width="20" customWidth="1"/>
    <col min="4608" max="4608" width="28" customWidth="1"/>
    <col min="4609" max="4649" width="20" customWidth="1"/>
    <col min="4864" max="4864" width="28" customWidth="1"/>
    <col min="4865" max="4905" width="20" customWidth="1"/>
    <col min="5120" max="5120" width="28" customWidth="1"/>
    <col min="5121" max="5161" width="20" customWidth="1"/>
    <col min="5376" max="5376" width="28" customWidth="1"/>
    <col min="5377" max="5417" width="20" customWidth="1"/>
    <col min="5632" max="5632" width="28" customWidth="1"/>
    <col min="5633" max="5673" width="20" customWidth="1"/>
    <col min="5888" max="5888" width="28" customWidth="1"/>
    <col min="5889" max="5929" width="20" customWidth="1"/>
    <col min="6144" max="6144" width="28" customWidth="1"/>
    <col min="6145" max="6185" width="20" customWidth="1"/>
    <col min="6400" max="6400" width="28" customWidth="1"/>
    <col min="6401" max="6441" width="20" customWidth="1"/>
    <col min="6656" max="6656" width="28" customWidth="1"/>
    <col min="6657" max="6697" width="20" customWidth="1"/>
    <col min="6912" max="6912" width="28" customWidth="1"/>
    <col min="6913" max="6953" width="20" customWidth="1"/>
    <col min="7168" max="7168" width="28" customWidth="1"/>
    <col min="7169" max="7209" width="20" customWidth="1"/>
    <col min="7424" max="7424" width="28" customWidth="1"/>
    <col min="7425" max="7465" width="20" customWidth="1"/>
    <col min="7680" max="7680" width="28" customWidth="1"/>
    <col min="7681" max="7721" width="20" customWidth="1"/>
    <col min="7936" max="7936" width="28" customWidth="1"/>
    <col min="7937" max="7977" width="20" customWidth="1"/>
    <col min="8192" max="8192" width="28" customWidth="1"/>
    <col min="8193" max="8233" width="20" customWidth="1"/>
    <col min="8448" max="8448" width="28" customWidth="1"/>
    <col min="8449" max="8489" width="20" customWidth="1"/>
    <col min="8704" max="8704" width="28" customWidth="1"/>
    <col min="8705" max="8745" width="20" customWidth="1"/>
    <col min="8960" max="8960" width="28" customWidth="1"/>
    <col min="8961" max="9001" width="20" customWidth="1"/>
    <col min="9216" max="9216" width="28" customWidth="1"/>
    <col min="9217" max="9257" width="20" customWidth="1"/>
    <col min="9472" max="9472" width="28" customWidth="1"/>
    <col min="9473" max="9513" width="20" customWidth="1"/>
    <col min="9728" max="9728" width="28" customWidth="1"/>
    <col min="9729" max="9769" width="20" customWidth="1"/>
    <col min="9984" max="9984" width="28" customWidth="1"/>
    <col min="9985" max="10025" width="20" customWidth="1"/>
    <col min="10240" max="10240" width="28" customWidth="1"/>
    <col min="10241" max="10281" width="20" customWidth="1"/>
    <col min="10496" max="10496" width="28" customWidth="1"/>
    <col min="10497" max="10537" width="20" customWidth="1"/>
    <col min="10752" max="10752" width="28" customWidth="1"/>
    <col min="10753" max="10793" width="20" customWidth="1"/>
    <col min="11008" max="11008" width="28" customWidth="1"/>
    <col min="11009" max="11049" width="20" customWidth="1"/>
    <col min="11264" max="11264" width="28" customWidth="1"/>
    <col min="11265" max="11305" width="20" customWidth="1"/>
    <col min="11520" max="11520" width="28" customWidth="1"/>
    <col min="11521" max="11561" width="20" customWidth="1"/>
    <col min="11776" max="11776" width="28" customWidth="1"/>
    <col min="11777" max="11817" width="20" customWidth="1"/>
    <col min="12032" max="12032" width="28" customWidth="1"/>
    <col min="12033" max="12073" width="20" customWidth="1"/>
    <col min="12288" max="12288" width="28" customWidth="1"/>
    <col min="12289" max="12329" width="20" customWidth="1"/>
    <col min="12544" max="12544" width="28" customWidth="1"/>
    <col min="12545" max="12585" width="20" customWidth="1"/>
    <col min="12800" max="12800" width="28" customWidth="1"/>
    <col min="12801" max="12841" width="20" customWidth="1"/>
    <col min="13056" max="13056" width="28" customWidth="1"/>
    <col min="13057" max="13097" width="20" customWidth="1"/>
    <col min="13312" max="13312" width="28" customWidth="1"/>
    <col min="13313" max="13353" width="20" customWidth="1"/>
    <col min="13568" max="13568" width="28" customWidth="1"/>
    <col min="13569" max="13609" width="20" customWidth="1"/>
    <col min="13824" max="13824" width="28" customWidth="1"/>
    <col min="13825" max="13865" width="20" customWidth="1"/>
    <col min="14080" max="14080" width="28" customWidth="1"/>
    <col min="14081" max="14121" width="20" customWidth="1"/>
    <col min="14336" max="14336" width="28" customWidth="1"/>
    <col min="14337" max="14377" width="20" customWidth="1"/>
    <col min="14592" max="14592" width="28" customWidth="1"/>
    <col min="14593" max="14633" width="20" customWidth="1"/>
    <col min="14848" max="14848" width="28" customWidth="1"/>
    <col min="14849" max="14889" width="20" customWidth="1"/>
    <col min="15104" max="15104" width="28" customWidth="1"/>
    <col min="15105" max="15145" width="20" customWidth="1"/>
    <col min="15360" max="15360" width="28" customWidth="1"/>
    <col min="15361" max="15401" width="20" customWidth="1"/>
    <col min="15616" max="15616" width="28" customWidth="1"/>
    <col min="15617" max="15657" width="20" customWidth="1"/>
    <col min="15872" max="15872" width="28" customWidth="1"/>
    <col min="15873" max="15913" width="20" customWidth="1"/>
    <col min="16128" max="16128" width="28" customWidth="1"/>
    <col min="16129" max="16169" width="20" customWidth="1"/>
  </cols>
  <sheetData>
    <row r="1" spans="1:39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39">
      <c r="A3" s="6"/>
      <c r="B3" s="7">
        <v>41426</v>
      </c>
      <c r="C3" s="7">
        <v>41427</v>
      </c>
      <c r="D3" s="7">
        <v>41428</v>
      </c>
      <c r="E3" s="7">
        <v>41429</v>
      </c>
      <c r="F3" s="7">
        <v>41430</v>
      </c>
      <c r="G3" s="7">
        <v>41431</v>
      </c>
      <c r="H3" s="7">
        <v>41432</v>
      </c>
      <c r="I3" s="7">
        <v>41433</v>
      </c>
      <c r="J3" s="7">
        <v>41434</v>
      </c>
      <c r="K3" s="7">
        <v>41435</v>
      </c>
      <c r="L3" s="7">
        <v>41436</v>
      </c>
      <c r="M3" s="7">
        <v>41437</v>
      </c>
      <c r="N3" s="7">
        <v>41438</v>
      </c>
      <c r="O3" s="7">
        <v>41439</v>
      </c>
      <c r="P3" s="7">
        <v>41440</v>
      </c>
      <c r="Q3" s="7">
        <v>41441</v>
      </c>
      <c r="R3" s="7">
        <v>41442</v>
      </c>
      <c r="S3" s="7">
        <v>41443</v>
      </c>
      <c r="T3" s="7">
        <v>41444</v>
      </c>
      <c r="U3" s="7">
        <v>41445</v>
      </c>
      <c r="V3" s="7">
        <v>41446</v>
      </c>
      <c r="W3" s="7">
        <v>41447</v>
      </c>
      <c r="X3" s="7">
        <v>41448</v>
      </c>
      <c r="Y3" s="7">
        <v>41449</v>
      </c>
      <c r="Z3" s="7">
        <v>41450</v>
      </c>
      <c r="AA3" s="7">
        <v>41451</v>
      </c>
      <c r="AB3" s="7">
        <v>41452</v>
      </c>
      <c r="AC3" s="7">
        <v>41453</v>
      </c>
      <c r="AD3" s="7">
        <v>41454</v>
      </c>
      <c r="AE3" s="7">
        <v>41455</v>
      </c>
      <c r="AF3" s="8" t="s">
        <v>1</v>
      </c>
    </row>
    <row r="4" spans="1:39">
      <c r="A4" s="9" t="s">
        <v>2</v>
      </c>
      <c r="B4" s="11">
        <v>34526.879999999997</v>
      </c>
      <c r="C4" s="11">
        <v>27874.560000000001</v>
      </c>
      <c r="D4" s="11">
        <v>47147</v>
      </c>
      <c r="E4" s="11">
        <v>31346.28</v>
      </c>
      <c r="F4" s="11">
        <v>33625.370000000003</v>
      </c>
      <c r="G4" s="11">
        <v>33418.58</v>
      </c>
      <c r="H4" s="11">
        <v>39650.230000000003</v>
      </c>
      <c r="I4" s="11">
        <v>33859.01</v>
      </c>
      <c r="J4" s="11">
        <v>25249.02</v>
      </c>
      <c r="K4" s="11">
        <v>35913.03</v>
      </c>
      <c r="L4" s="11">
        <v>27661.48</v>
      </c>
      <c r="M4" s="11">
        <v>31723.97</v>
      </c>
      <c r="N4" s="11">
        <v>29281.79</v>
      </c>
      <c r="O4" s="11">
        <v>35881.480000000003</v>
      </c>
      <c r="P4" s="11">
        <v>37281.620000000003</v>
      </c>
      <c r="Q4" s="11">
        <v>30660.06</v>
      </c>
      <c r="R4" s="11">
        <v>34572.36</v>
      </c>
      <c r="S4" s="11">
        <v>29781.200000000001</v>
      </c>
      <c r="T4" s="11">
        <v>28400.62</v>
      </c>
      <c r="U4" s="11">
        <v>33661.64</v>
      </c>
      <c r="V4" s="11">
        <v>36867.519999999997</v>
      </c>
      <c r="W4" s="11">
        <v>35090.129999999997</v>
      </c>
      <c r="X4" s="11">
        <v>26864.07</v>
      </c>
      <c r="Y4" s="11">
        <v>36151.230000000003</v>
      </c>
      <c r="Z4" s="11">
        <v>27502.6</v>
      </c>
      <c r="AA4" s="11">
        <v>27663.79</v>
      </c>
      <c r="AB4" s="11">
        <v>26999.52</v>
      </c>
      <c r="AC4" s="11">
        <v>29920.44</v>
      </c>
      <c r="AD4" s="11">
        <v>31857.72</v>
      </c>
      <c r="AE4" s="11">
        <v>26686.05</v>
      </c>
      <c r="AF4" s="24">
        <f>SUM(B4:AE4)</f>
        <v>967119.24999999977</v>
      </c>
    </row>
    <row r="5" spans="1:39">
      <c r="A5" s="10" t="s">
        <v>3</v>
      </c>
      <c r="B5" s="11">
        <v>1170.2</v>
      </c>
      <c r="C5" s="11">
        <v>953.78</v>
      </c>
      <c r="D5" s="11">
        <v>1746.89</v>
      </c>
      <c r="E5" s="11">
        <v>1103.31</v>
      </c>
      <c r="F5" s="11">
        <v>1250.6500000000001</v>
      </c>
      <c r="G5" s="11">
        <v>1218.51</v>
      </c>
      <c r="H5" s="11">
        <v>1423.67</v>
      </c>
      <c r="I5" s="11">
        <v>1172.53</v>
      </c>
      <c r="J5" s="11">
        <v>859.14</v>
      </c>
      <c r="K5" s="11">
        <v>1304.3900000000001</v>
      </c>
      <c r="L5" s="11">
        <v>969.03</v>
      </c>
      <c r="M5" s="11">
        <v>1097.1600000000001</v>
      </c>
      <c r="N5" s="11">
        <v>1006.01</v>
      </c>
      <c r="O5" s="11">
        <v>1189.46</v>
      </c>
      <c r="P5" s="11">
        <v>1273.3</v>
      </c>
      <c r="Q5" s="11">
        <v>1070.5999999999999</v>
      </c>
      <c r="R5" s="11">
        <v>1206.3</v>
      </c>
      <c r="S5" s="11">
        <v>991.13</v>
      </c>
      <c r="T5" s="11">
        <v>1051.1400000000001</v>
      </c>
      <c r="U5" s="11">
        <v>1120.27</v>
      </c>
      <c r="V5" s="11">
        <v>1229.97</v>
      </c>
      <c r="W5" s="11">
        <v>1146.71</v>
      </c>
      <c r="X5" s="11">
        <v>892.9</v>
      </c>
      <c r="Y5" s="11">
        <v>1228.28</v>
      </c>
      <c r="Z5" s="11">
        <v>936.47</v>
      </c>
      <c r="AA5" s="11">
        <v>966.83</v>
      </c>
      <c r="AB5" s="11">
        <v>926.51</v>
      </c>
      <c r="AC5" s="11">
        <v>1023.29</v>
      </c>
      <c r="AD5" s="11">
        <v>1070.51</v>
      </c>
      <c r="AE5" s="11">
        <v>878.79</v>
      </c>
      <c r="AF5" s="24">
        <f>SUM(B5:AE5)</f>
        <v>33477.729999999996</v>
      </c>
    </row>
    <row r="6" spans="1:39">
      <c r="A6" s="12" t="s">
        <v>4</v>
      </c>
      <c r="B6" s="11">
        <f>SUM(B4-B5)</f>
        <v>33356.68</v>
      </c>
      <c r="C6" s="11">
        <f t="shared" ref="C6:AE6" si="0">SUM(C4-C5)</f>
        <v>26920.780000000002</v>
      </c>
      <c r="D6" s="11">
        <f t="shared" si="0"/>
        <v>45400.11</v>
      </c>
      <c r="E6" s="11">
        <f t="shared" si="0"/>
        <v>30242.969999999998</v>
      </c>
      <c r="F6" s="11">
        <f t="shared" si="0"/>
        <v>32374.720000000001</v>
      </c>
      <c r="G6" s="11">
        <f t="shared" si="0"/>
        <v>32200.070000000003</v>
      </c>
      <c r="H6" s="11">
        <f t="shared" si="0"/>
        <v>38226.560000000005</v>
      </c>
      <c r="I6" s="11">
        <f t="shared" si="0"/>
        <v>32686.480000000003</v>
      </c>
      <c r="J6" s="11">
        <f t="shared" si="0"/>
        <v>24389.88</v>
      </c>
      <c r="K6" s="11">
        <f t="shared" si="0"/>
        <v>34608.639999999999</v>
      </c>
      <c r="L6" s="11">
        <f t="shared" si="0"/>
        <v>26692.45</v>
      </c>
      <c r="M6" s="11">
        <f t="shared" si="0"/>
        <v>30626.81</v>
      </c>
      <c r="N6" s="11">
        <f t="shared" si="0"/>
        <v>28275.780000000002</v>
      </c>
      <c r="O6" s="11">
        <f t="shared" si="0"/>
        <v>34692.020000000004</v>
      </c>
      <c r="P6" s="11">
        <f t="shared" si="0"/>
        <v>36008.32</v>
      </c>
      <c r="Q6" s="11">
        <f t="shared" si="0"/>
        <v>29589.460000000003</v>
      </c>
      <c r="R6" s="11">
        <f t="shared" si="0"/>
        <v>33366.06</v>
      </c>
      <c r="S6" s="11">
        <f t="shared" si="0"/>
        <v>28790.07</v>
      </c>
      <c r="T6" s="11">
        <f t="shared" si="0"/>
        <v>27349.48</v>
      </c>
      <c r="U6" s="11">
        <f t="shared" si="0"/>
        <v>32541.37</v>
      </c>
      <c r="V6" s="11">
        <f t="shared" si="0"/>
        <v>35637.549999999996</v>
      </c>
      <c r="W6" s="11">
        <f t="shared" si="0"/>
        <v>33943.42</v>
      </c>
      <c r="X6" s="11">
        <f t="shared" si="0"/>
        <v>25971.17</v>
      </c>
      <c r="Y6" s="11">
        <f t="shared" si="0"/>
        <v>34922.950000000004</v>
      </c>
      <c r="Z6" s="11">
        <f t="shared" si="0"/>
        <v>26566.129999999997</v>
      </c>
      <c r="AA6" s="11">
        <f t="shared" si="0"/>
        <v>26696.959999999999</v>
      </c>
      <c r="AB6" s="11">
        <f t="shared" si="0"/>
        <v>26073.010000000002</v>
      </c>
      <c r="AC6" s="11">
        <f t="shared" si="0"/>
        <v>28897.149999999998</v>
      </c>
      <c r="AD6" s="11">
        <f t="shared" si="0"/>
        <v>30787.210000000003</v>
      </c>
      <c r="AE6" s="11">
        <f t="shared" si="0"/>
        <v>25807.26</v>
      </c>
      <c r="AF6" s="24">
        <f>SUM(B6:AE6)</f>
        <v>933641.52</v>
      </c>
    </row>
    <row r="7" spans="1:39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/>
      <c r="AH7"/>
      <c r="AI7"/>
      <c r="AJ7"/>
      <c r="AK7"/>
      <c r="AL7"/>
      <c r="AM7"/>
    </row>
    <row r="8" spans="1:39">
      <c r="A8" s="15" t="s">
        <v>5</v>
      </c>
      <c r="B8" s="11">
        <v>0</v>
      </c>
      <c r="C8" s="11">
        <v>0</v>
      </c>
      <c r="D8" s="11">
        <v>1767</v>
      </c>
      <c r="E8" s="11">
        <v>1960</v>
      </c>
      <c r="F8" s="11">
        <v>2014</v>
      </c>
      <c r="G8" s="11">
        <v>3238</v>
      </c>
      <c r="H8" s="11"/>
      <c r="I8" s="11">
        <v>0</v>
      </c>
      <c r="J8" s="11"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>
        <v>0</v>
      </c>
      <c r="AE8" s="11">
        <v>0</v>
      </c>
      <c r="AF8" s="24">
        <f>SUM(B8:AE8)</f>
        <v>8979</v>
      </c>
    </row>
    <row r="9" spans="1:39" s="17" customFormat="1">
      <c r="A9" s="16" t="s">
        <v>6</v>
      </c>
      <c r="B9" s="11">
        <v>0</v>
      </c>
      <c r="C9" s="11">
        <v>0</v>
      </c>
      <c r="D9" s="11">
        <v>1767</v>
      </c>
      <c r="E9" s="11">
        <v>1960</v>
      </c>
      <c r="F9" s="11">
        <v>5252</v>
      </c>
      <c r="G9" s="11">
        <v>4091</v>
      </c>
      <c r="H9" s="11">
        <v>7322</v>
      </c>
      <c r="I9" s="11">
        <v>0</v>
      </c>
      <c r="J9" s="11">
        <v>0</v>
      </c>
      <c r="K9" s="11">
        <v>4511</v>
      </c>
      <c r="L9" s="11">
        <v>3061</v>
      </c>
      <c r="M9" s="11">
        <v>3467</v>
      </c>
      <c r="N9" s="11">
        <v>14446</v>
      </c>
      <c r="O9" s="11">
        <v>2869</v>
      </c>
      <c r="P9" s="11">
        <v>0</v>
      </c>
      <c r="Q9" s="11">
        <v>0</v>
      </c>
      <c r="R9" s="11">
        <v>3801</v>
      </c>
      <c r="S9" s="11">
        <v>3860</v>
      </c>
      <c r="T9" s="11">
        <v>4086</v>
      </c>
      <c r="U9" s="11">
        <v>13090</v>
      </c>
      <c r="V9" s="11">
        <v>3629</v>
      </c>
      <c r="W9" s="11">
        <v>0</v>
      </c>
      <c r="X9" s="11">
        <v>0</v>
      </c>
      <c r="Y9" s="11">
        <v>3809</v>
      </c>
      <c r="Z9" s="11">
        <v>2886</v>
      </c>
      <c r="AA9" s="11">
        <v>4948</v>
      </c>
      <c r="AB9" s="11">
        <v>14801</v>
      </c>
      <c r="AC9" s="11">
        <v>4451</v>
      </c>
      <c r="AD9" s="11">
        <v>0</v>
      </c>
      <c r="AE9" s="11">
        <v>0</v>
      </c>
      <c r="AF9" s="24">
        <f>SUM(B9:AE9)</f>
        <v>108107</v>
      </c>
      <c r="AG9"/>
      <c r="AH9"/>
      <c r="AI9"/>
      <c r="AJ9"/>
      <c r="AK9"/>
      <c r="AL9"/>
      <c r="AM9"/>
    </row>
    <row r="10" spans="1:39">
      <c r="A10" s="18" t="s">
        <v>7</v>
      </c>
      <c r="B10" s="11">
        <f>SUM(B9-B8)</f>
        <v>0</v>
      </c>
      <c r="C10" s="11">
        <f t="shared" ref="C10:AE10" si="1">SUM(C9-C8)</f>
        <v>0</v>
      </c>
      <c r="D10" s="11">
        <f t="shared" si="1"/>
        <v>0</v>
      </c>
      <c r="E10" s="11">
        <f t="shared" si="1"/>
        <v>0</v>
      </c>
      <c r="F10" s="11">
        <f t="shared" si="1"/>
        <v>3238</v>
      </c>
      <c r="G10" s="11">
        <f t="shared" si="1"/>
        <v>853</v>
      </c>
      <c r="H10" s="11">
        <f t="shared" si="1"/>
        <v>7322</v>
      </c>
      <c r="I10" s="11">
        <f t="shared" si="1"/>
        <v>0</v>
      </c>
      <c r="J10" s="11">
        <f t="shared" si="1"/>
        <v>0</v>
      </c>
      <c r="K10" s="11">
        <f t="shared" si="1"/>
        <v>4511</v>
      </c>
      <c r="L10" s="11">
        <f t="shared" si="1"/>
        <v>3061</v>
      </c>
      <c r="M10" s="11">
        <f t="shared" si="1"/>
        <v>3467</v>
      </c>
      <c r="N10" s="11">
        <f t="shared" si="1"/>
        <v>14446</v>
      </c>
      <c r="O10" s="11">
        <f t="shared" si="1"/>
        <v>2869</v>
      </c>
      <c r="P10" s="11">
        <f t="shared" si="1"/>
        <v>0</v>
      </c>
      <c r="Q10" s="11">
        <f t="shared" si="1"/>
        <v>0</v>
      </c>
      <c r="R10" s="11">
        <f t="shared" si="1"/>
        <v>3801</v>
      </c>
      <c r="S10" s="11">
        <f t="shared" si="1"/>
        <v>3860</v>
      </c>
      <c r="T10" s="11">
        <f t="shared" si="1"/>
        <v>4086</v>
      </c>
      <c r="U10" s="11">
        <f t="shared" si="1"/>
        <v>13090</v>
      </c>
      <c r="V10" s="11">
        <f t="shared" si="1"/>
        <v>3629</v>
      </c>
      <c r="W10" s="11">
        <f t="shared" si="1"/>
        <v>0</v>
      </c>
      <c r="X10" s="11">
        <f t="shared" si="1"/>
        <v>0</v>
      </c>
      <c r="Y10" s="11">
        <f t="shared" si="1"/>
        <v>3809</v>
      </c>
      <c r="Z10" s="11">
        <f t="shared" si="1"/>
        <v>2886</v>
      </c>
      <c r="AA10" s="11">
        <f t="shared" si="1"/>
        <v>4948</v>
      </c>
      <c r="AB10" s="11">
        <f t="shared" si="1"/>
        <v>14801</v>
      </c>
      <c r="AC10" s="11">
        <f t="shared" si="1"/>
        <v>4451</v>
      </c>
      <c r="AD10" s="11">
        <f t="shared" si="1"/>
        <v>0</v>
      </c>
      <c r="AE10" s="11">
        <f t="shared" si="1"/>
        <v>0</v>
      </c>
      <c r="AF10" s="11">
        <f>SUM(B10:AE10)</f>
        <v>99128</v>
      </c>
    </row>
    <row r="11" spans="1:39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</row>
    <row r="12" spans="1:39" s="25" customFormat="1" ht="14.25">
      <c r="A12" s="23" t="s">
        <v>8</v>
      </c>
      <c r="B12" s="11">
        <v>0</v>
      </c>
      <c r="C12" s="11">
        <v>0</v>
      </c>
      <c r="D12" s="24">
        <v>23690.7</v>
      </c>
      <c r="E12" s="11">
        <v>21905.42</v>
      </c>
      <c r="F12" s="11">
        <v>31771.54</v>
      </c>
      <c r="G12" s="11">
        <v>60277.440000000002</v>
      </c>
      <c r="H12" s="11">
        <v>75643.08</v>
      </c>
      <c r="I12" s="11">
        <v>0</v>
      </c>
      <c r="J12" s="11">
        <v>0</v>
      </c>
      <c r="K12" s="11">
        <v>32374.720000000001</v>
      </c>
      <c r="L12" s="11">
        <v>32200.07</v>
      </c>
      <c r="M12" s="11">
        <v>95302.92</v>
      </c>
      <c r="N12" s="11">
        <v>34608.639999999999</v>
      </c>
      <c r="O12" s="11">
        <v>26692.45</v>
      </c>
      <c r="P12" s="11">
        <v>0</v>
      </c>
      <c r="Q12" s="11">
        <v>0</v>
      </c>
      <c r="R12" s="11">
        <v>30626.81</v>
      </c>
      <c r="S12" s="11">
        <v>28275.78</v>
      </c>
      <c r="T12" s="11">
        <v>100289.8</v>
      </c>
      <c r="U12" s="11">
        <v>33366.06</v>
      </c>
      <c r="V12" s="11">
        <v>28790.07</v>
      </c>
      <c r="W12" s="11">
        <v>0</v>
      </c>
      <c r="X12" s="11">
        <v>0</v>
      </c>
      <c r="Y12" s="11">
        <v>27349.48</v>
      </c>
      <c r="Z12" s="11">
        <v>32541.37</v>
      </c>
      <c r="AA12" s="11">
        <v>95552.14</v>
      </c>
      <c r="AB12" s="11">
        <v>34922.949999999997</v>
      </c>
      <c r="AC12" s="11">
        <v>26566.13</v>
      </c>
      <c r="AD12" s="11">
        <v>0</v>
      </c>
      <c r="AE12" s="11">
        <v>0</v>
      </c>
      <c r="AF12" s="31">
        <f>SUM(B12:AE12)</f>
        <v>872747.56999999983</v>
      </c>
    </row>
    <row r="13" spans="1:39" s="27" customFormat="1" ht="14.25">
      <c r="A13" s="26" t="s">
        <v>9</v>
      </c>
      <c r="B13" s="11">
        <v>0</v>
      </c>
      <c r="C13" s="11">
        <v>0</v>
      </c>
      <c r="D13" s="11">
        <v>23690.7</v>
      </c>
      <c r="E13" s="11">
        <v>21905.42</v>
      </c>
      <c r="F13" s="11">
        <v>92048.98</v>
      </c>
      <c r="G13" s="11">
        <v>45400.11</v>
      </c>
      <c r="H13" s="11">
        <v>30242.97</v>
      </c>
      <c r="I13" s="11">
        <v>0</v>
      </c>
      <c r="J13" s="11">
        <v>0</v>
      </c>
      <c r="K13" s="11">
        <v>32374.720000000001</v>
      </c>
      <c r="L13" s="11">
        <v>32200.07</v>
      </c>
      <c r="M13" s="11">
        <v>95302.92</v>
      </c>
      <c r="N13" s="11">
        <v>34608.639999999999</v>
      </c>
      <c r="O13" s="11">
        <v>26692.45</v>
      </c>
      <c r="P13" s="11">
        <v>0</v>
      </c>
      <c r="Q13" s="11">
        <v>0</v>
      </c>
      <c r="R13" s="11">
        <v>30626.81</v>
      </c>
      <c r="S13" s="11">
        <v>28275.78</v>
      </c>
      <c r="T13" s="11">
        <v>100289.8</v>
      </c>
      <c r="U13" s="11">
        <v>33366.06</v>
      </c>
      <c r="V13" s="11">
        <v>28790.07</v>
      </c>
      <c r="W13" s="11">
        <v>0</v>
      </c>
      <c r="X13" s="11">
        <v>0</v>
      </c>
      <c r="Y13" s="11">
        <v>27349.48</v>
      </c>
      <c r="Z13" s="11">
        <v>32541.37</v>
      </c>
      <c r="AA13" s="11">
        <v>95552.14</v>
      </c>
      <c r="AB13" s="11">
        <v>34922.949999999997</v>
      </c>
      <c r="AC13" s="11">
        <v>26566.13</v>
      </c>
      <c r="AD13" s="11">
        <v>0</v>
      </c>
      <c r="AE13" s="11">
        <v>0</v>
      </c>
      <c r="AF13" s="24">
        <f>SUM(B13:AE13)</f>
        <v>872747.56999999983</v>
      </c>
    </row>
    <row r="14" spans="1:39">
      <c r="A14" s="18" t="s">
        <v>10</v>
      </c>
      <c r="B14" s="11">
        <f>SUM(B12-B13)</f>
        <v>0</v>
      </c>
      <c r="C14" s="11">
        <f t="shared" ref="C14:AE14" si="2">SUM(C12-C13)</f>
        <v>0</v>
      </c>
      <c r="D14" s="11">
        <f t="shared" si="2"/>
        <v>0</v>
      </c>
      <c r="E14" s="11">
        <f t="shared" si="2"/>
        <v>0</v>
      </c>
      <c r="F14" s="32">
        <f t="shared" si="2"/>
        <v>-60277.439999999995</v>
      </c>
      <c r="G14" s="32">
        <f t="shared" si="2"/>
        <v>14877.330000000002</v>
      </c>
      <c r="H14" s="32">
        <f t="shared" si="2"/>
        <v>45400.11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2"/>
        <v>0</v>
      </c>
      <c r="AA14" s="11">
        <f t="shared" si="2"/>
        <v>0</v>
      </c>
      <c r="AB14" s="11">
        <f t="shared" si="2"/>
        <v>0</v>
      </c>
      <c r="AC14" s="11">
        <f t="shared" si="2"/>
        <v>0</v>
      </c>
      <c r="AD14" s="11">
        <f t="shared" si="2"/>
        <v>0</v>
      </c>
      <c r="AE14" s="11">
        <f t="shared" si="2"/>
        <v>0</v>
      </c>
      <c r="AF14" s="11">
        <f>SUM(B14:AE14)</f>
        <v>7.2759576141834259E-12</v>
      </c>
    </row>
    <row r="15" spans="1:39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9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17"/>
  <sheetViews>
    <sheetView workbookViewId="0">
      <selection sqref="A1:XFD1048576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 spans="1:40">
      <c r="A4" s="9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24"/>
      <c r="AG4" s="24"/>
    </row>
    <row r="5" spans="1:40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24"/>
      <c r="AG5" s="24"/>
    </row>
    <row r="6" spans="1:40">
      <c r="A6" s="12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4"/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24"/>
      <c r="AG8" s="24"/>
    </row>
    <row r="9" spans="1:40" s="17" customFormat="1">
      <c r="A9" s="16" t="s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24"/>
      <c r="AG9" s="24"/>
      <c r="AH9"/>
      <c r="AI9"/>
      <c r="AJ9"/>
      <c r="AK9"/>
      <c r="AL9"/>
      <c r="AM9"/>
      <c r="AN9"/>
    </row>
    <row r="10" spans="1:40">
      <c r="A10" s="18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40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  <c r="AG11" s="30"/>
    </row>
    <row r="12" spans="1:40" s="25" customFormat="1" ht="14.25">
      <c r="A12" s="23" t="s">
        <v>8</v>
      </c>
      <c r="B12" s="11"/>
      <c r="C12" s="11"/>
      <c r="D12" s="2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1"/>
      <c r="AG12" s="31"/>
    </row>
    <row r="13" spans="1:40" s="27" customFormat="1" ht="14.25">
      <c r="A13" s="26" t="s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4"/>
      <c r="AG13" s="24"/>
    </row>
    <row r="14" spans="1:40">
      <c r="A14" s="18" t="s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40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N17"/>
  <sheetViews>
    <sheetView workbookViewId="0">
      <selection sqref="A1:XFD1048576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 spans="1:40">
      <c r="A4" s="9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24"/>
      <c r="AG4" s="24"/>
    </row>
    <row r="5" spans="1:40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24"/>
      <c r="AG5" s="24"/>
    </row>
    <row r="6" spans="1:40">
      <c r="A6" s="12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4"/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24"/>
      <c r="AG8" s="24"/>
    </row>
    <row r="9" spans="1:40" s="17" customFormat="1">
      <c r="A9" s="16" t="s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24"/>
      <c r="AG9" s="24"/>
      <c r="AH9"/>
      <c r="AI9"/>
      <c r="AJ9"/>
      <c r="AK9"/>
      <c r="AL9"/>
      <c r="AM9"/>
      <c r="AN9"/>
    </row>
    <row r="10" spans="1:40">
      <c r="A10" s="18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40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  <c r="AG11" s="30"/>
    </row>
    <row r="12" spans="1:40" s="25" customFormat="1" ht="14.25">
      <c r="A12" s="23" t="s">
        <v>8</v>
      </c>
      <c r="B12" s="11"/>
      <c r="C12" s="11"/>
      <c r="D12" s="2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1"/>
      <c r="AG12" s="31"/>
    </row>
    <row r="13" spans="1:40" s="27" customFormat="1" ht="14.25">
      <c r="A13" s="26" t="s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4"/>
      <c r="AG13" s="24"/>
    </row>
    <row r="14" spans="1:40">
      <c r="A14" s="18" t="s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40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17"/>
  <sheetViews>
    <sheetView workbookViewId="0">
      <selection activeCell="G29" sqref="G29"/>
    </sheetView>
  </sheetViews>
  <sheetFormatPr defaultColWidth="8.85546875" defaultRowHeight="15"/>
  <cols>
    <col min="1" max="1" width="28" customWidth="1"/>
    <col min="2" max="42" width="20" customWidth="1"/>
    <col min="257" max="257" width="28" customWidth="1"/>
    <col min="258" max="298" width="20" customWidth="1"/>
    <col min="513" max="513" width="28" customWidth="1"/>
    <col min="514" max="554" width="20" customWidth="1"/>
    <col min="769" max="769" width="28" customWidth="1"/>
    <col min="770" max="810" width="20" customWidth="1"/>
    <col min="1025" max="1025" width="28" customWidth="1"/>
    <col min="1026" max="1066" width="20" customWidth="1"/>
    <col min="1281" max="1281" width="28" customWidth="1"/>
    <col min="1282" max="1322" width="20" customWidth="1"/>
    <col min="1537" max="1537" width="28" customWidth="1"/>
    <col min="1538" max="1578" width="20" customWidth="1"/>
    <col min="1793" max="1793" width="28" customWidth="1"/>
    <col min="1794" max="1834" width="20" customWidth="1"/>
    <col min="2049" max="2049" width="28" customWidth="1"/>
    <col min="2050" max="2090" width="20" customWidth="1"/>
    <col min="2305" max="2305" width="28" customWidth="1"/>
    <col min="2306" max="2346" width="20" customWidth="1"/>
    <col min="2561" max="2561" width="28" customWidth="1"/>
    <col min="2562" max="2602" width="20" customWidth="1"/>
    <col min="2817" max="2817" width="28" customWidth="1"/>
    <col min="2818" max="2858" width="20" customWidth="1"/>
    <col min="3073" max="3073" width="28" customWidth="1"/>
    <col min="3074" max="3114" width="20" customWidth="1"/>
    <col min="3329" max="3329" width="28" customWidth="1"/>
    <col min="3330" max="3370" width="20" customWidth="1"/>
    <col min="3585" max="3585" width="28" customWidth="1"/>
    <col min="3586" max="3626" width="20" customWidth="1"/>
    <col min="3841" max="3841" width="28" customWidth="1"/>
    <col min="3842" max="3882" width="20" customWidth="1"/>
    <col min="4097" max="4097" width="28" customWidth="1"/>
    <col min="4098" max="4138" width="20" customWidth="1"/>
    <col min="4353" max="4353" width="28" customWidth="1"/>
    <col min="4354" max="4394" width="20" customWidth="1"/>
    <col min="4609" max="4609" width="28" customWidth="1"/>
    <col min="4610" max="4650" width="20" customWidth="1"/>
    <col min="4865" max="4865" width="28" customWidth="1"/>
    <col min="4866" max="4906" width="20" customWidth="1"/>
    <col min="5121" max="5121" width="28" customWidth="1"/>
    <col min="5122" max="5162" width="20" customWidth="1"/>
    <col min="5377" max="5377" width="28" customWidth="1"/>
    <col min="5378" max="5418" width="20" customWidth="1"/>
    <col min="5633" max="5633" width="28" customWidth="1"/>
    <col min="5634" max="5674" width="20" customWidth="1"/>
    <col min="5889" max="5889" width="28" customWidth="1"/>
    <col min="5890" max="5930" width="20" customWidth="1"/>
    <col min="6145" max="6145" width="28" customWidth="1"/>
    <col min="6146" max="6186" width="20" customWidth="1"/>
    <col min="6401" max="6401" width="28" customWidth="1"/>
    <col min="6402" max="6442" width="20" customWidth="1"/>
    <col min="6657" max="6657" width="28" customWidth="1"/>
    <col min="6658" max="6698" width="20" customWidth="1"/>
    <col min="6913" max="6913" width="28" customWidth="1"/>
    <col min="6914" max="6954" width="20" customWidth="1"/>
    <col min="7169" max="7169" width="28" customWidth="1"/>
    <col min="7170" max="7210" width="20" customWidth="1"/>
    <col min="7425" max="7425" width="28" customWidth="1"/>
    <col min="7426" max="7466" width="20" customWidth="1"/>
    <col min="7681" max="7681" width="28" customWidth="1"/>
    <col min="7682" max="7722" width="20" customWidth="1"/>
    <col min="7937" max="7937" width="28" customWidth="1"/>
    <col min="7938" max="7978" width="20" customWidth="1"/>
    <col min="8193" max="8193" width="28" customWidth="1"/>
    <col min="8194" max="8234" width="20" customWidth="1"/>
    <col min="8449" max="8449" width="28" customWidth="1"/>
    <col min="8450" max="8490" width="20" customWidth="1"/>
    <col min="8705" max="8705" width="28" customWidth="1"/>
    <col min="8706" max="8746" width="20" customWidth="1"/>
    <col min="8961" max="8961" width="28" customWidth="1"/>
    <col min="8962" max="9002" width="20" customWidth="1"/>
    <col min="9217" max="9217" width="28" customWidth="1"/>
    <col min="9218" max="9258" width="20" customWidth="1"/>
    <col min="9473" max="9473" width="28" customWidth="1"/>
    <col min="9474" max="9514" width="20" customWidth="1"/>
    <col min="9729" max="9729" width="28" customWidth="1"/>
    <col min="9730" max="9770" width="20" customWidth="1"/>
    <col min="9985" max="9985" width="28" customWidth="1"/>
    <col min="9986" max="10026" width="20" customWidth="1"/>
    <col min="10241" max="10241" width="28" customWidth="1"/>
    <col min="10242" max="10282" width="20" customWidth="1"/>
    <col min="10497" max="10497" width="28" customWidth="1"/>
    <col min="10498" max="10538" width="20" customWidth="1"/>
    <col min="10753" max="10753" width="28" customWidth="1"/>
    <col min="10754" max="10794" width="20" customWidth="1"/>
    <col min="11009" max="11009" width="28" customWidth="1"/>
    <col min="11010" max="11050" width="20" customWidth="1"/>
    <col min="11265" max="11265" width="28" customWidth="1"/>
    <col min="11266" max="11306" width="20" customWidth="1"/>
    <col min="11521" max="11521" width="28" customWidth="1"/>
    <col min="11522" max="11562" width="20" customWidth="1"/>
    <col min="11777" max="11777" width="28" customWidth="1"/>
    <col min="11778" max="11818" width="20" customWidth="1"/>
    <col min="12033" max="12033" width="28" customWidth="1"/>
    <col min="12034" max="12074" width="20" customWidth="1"/>
    <col min="12289" max="12289" width="28" customWidth="1"/>
    <col min="12290" max="12330" width="20" customWidth="1"/>
    <col min="12545" max="12545" width="28" customWidth="1"/>
    <col min="12546" max="12586" width="20" customWidth="1"/>
    <col min="12801" max="12801" width="28" customWidth="1"/>
    <col min="12802" max="12842" width="20" customWidth="1"/>
    <col min="13057" max="13057" width="28" customWidth="1"/>
    <col min="13058" max="13098" width="20" customWidth="1"/>
    <col min="13313" max="13313" width="28" customWidth="1"/>
    <col min="13314" max="13354" width="20" customWidth="1"/>
    <col min="13569" max="13569" width="28" customWidth="1"/>
    <col min="13570" max="13610" width="20" customWidth="1"/>
    <col min="13825" max="13825" width="28" customWidth="1"/>
    <col min="13826" max="13866" width="20" customWidth="1"/>
    <col min="14081" max="14081" width="28" customWidth="1"/>
    <col min="14082" max="14122" width="20" customWidth="1"/>
    <col min="14337" max="14337" width="28" customWidth="1"/>
    <col min="14338" max="14378" width="20" customWidth="1"/>
    <col min="14593" max="14593" width="28" customWidth="1"/>
    <col min="14594" max="14634" width="20" customWidth="1"/>
    <col min="14849" max="14849" width="28" customWidth="1"/>
    <col min="14850" max="14890" width="20" customWidth="1"/>
    <col min="15105" max="15105" width="28" customWidth="1"/>
    <col min="15106" max="15146" width="20" customWidth="1"/>
    <col min="15361" max="15361" width="28" customWidth="1"/>
    <col min="15362" max="15402" width="20" customWidth="1"/>
    <col min="15617" max="15617" width="28" customWidth="1"/>
    <col min="15618" max="15658" width="20" customWidth="1"/>
    <col min="15873" max="15873" width="28" customWidth="1"/>
    <col min="15874" max="15914" width="20" customWidth="1"/>
    <col min="16129" max="16129" width="28" customWidth="1"/>
    <col min="16130" max="16170" width="20" customWidth="1"/>
  </cols>
  <sheetData>
    <row r="1" spans="1:40" s="5" customFormat="1" ht="18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3" spans="1:4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 spans="1:40">
      <c r="A4" s="9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24"/>
      <c r="AG4" s="24"/>
    </row>
    <row r="5" spans="1:40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24"/>
      <c r="AG5" s="24"/>
    </row>
    <row r="6" spans="1:40">
      <c r="A6" s="12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4"/>
    </row>
    <row r="7" spans="1:40" s="14" customForma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4"/>
      <c r="AG7" s="24"/>
      <c r="AH7"/>
      <c r="AI7"/>
      <c r="AJ7"/>
      <c r="AK7"/>
      <c r="AL7"/>
      <c r="AM7"/>
      <c r="AN7"/>
    </row>
    <row r="8" spans="1:40">
      <c r="A8" s="15" t="s">
        <v>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24"/>
      <c r="AG8" s="24"/>
    </row>
    <row r="9" spans="1:40" s="17" customFormat="1">
      <c r="A9" s="16" t="s">
        <v>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24"/>
      <c r="AG9" s="24"/>
      <c r="AH9"/>
      <c r="AI9"/>
      <c r="AJ9"/>
      <c r="AK9"/>
      <c r="AL9"/>
      <c r="AM9"/>
      <c r="AN9"/>
    </row>
    <row r="10" spans="1:40">
      <c r="A10" s="18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40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0"/>
      <c r="AG11" s="30"/>
    </row>
    <row r="12" spans="1:40" s="25" customFormat="1" ht="14.25">
      <c r="A12" s="23" t="s">
        <v>8</v>
      </c>
      <c r="B12" s="11"/>
      <c r="C12" s="11"/>
      <c r="D12" s="2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1"/>
      <c r="AG12" s="31"/>
    </row>
    <row r="13" spans="1:40" s="27" customFormat="1" ht="14.25">
      <c r="A13" s="26" t="s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4"/>
      <c r="AG13" s="24"/>
    </row>
    <row r="14" spans="1:40">
      <c r="A14" s="18" t="s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40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40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28:28">
      <c r="AB17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2013</vt:lpstr>
      <vt:lpstr>February 2013</vt:lpstr>
      <vt:lpstr>March 2013</vt:lpstr>
      <vt:lpstr>April 2013</vt:lpstr>
      <vt:lpstr>May 2013</vt:lpstr>
      <vt:lpstr>June 2013</vt:lpstr>
      <vt:lpstr>July 2013</vt:lpstr>
      <vt:lpstr>August 2013</vt:lpstr>
      <vt:lpstr>September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Digicom Wireless Inc</dc:creator>
  <cp:lastModifiedBy>Digicom Wireless Inc</cp:lastModifiedBy>
  <dcterms:created xsi:type="dcterms:W3CDTF">2013-01-18T23:34:29Z</dcterms:created>
  <dcterms:modified xsi:type="dcterms:W3CDTF">2013-07-03T22:04:54Z</dcterms:modified>
</cp:coreProperties>
</file>