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ocPham\udacity\aind1\probabilities\"/>
    </mc:Choice>
  </mc:AlternateContent>
  <bookViews>
    <workbookView xWindow="0" yWindow="0" windowWidth="19020" windowHeight="6600" activeTab="4" xr2:uid="{C6DA1C5E-8288-4EC4-B02A-3581B856A41C}"/>
  </bookViews>
  <sheets>
    <sheet name="2 Test Cancer" sheetId="3" r:id="rId1"/>
    <sheet name="Cond. Indep. 2" sheetId="2" r:id="rId2"/>
    <sheet name="Explain Away" sheetId="1" r:id="rId3"/>
    <sheet name="Explain Away 2" sheetId="4" r:id="rId4"/>
    <sheet name="Explain Away 3" sheetId="5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B32" i="5"/>
  <c r="B30" i="5"/>
  <c r="B22" i="5"/>
  <c r="B21" i="5"/>
  <c r="B20" i="5"/>
  <c r="B19" i="5"/>
  <c r="B28" i="4" l="1"/>
  <c r="B37" i="4"/>
  <c r="B38" i="4" s="1"/>
  <c r="B22" i="4"/>
  <c r="B21" i="4"/>
  <c r="B26" i="4" s="1"/>
  <c r="B20" i="4"/>
  <c r="B19" i="4"/>
  <c r="B30" i="2"/>
  <c r="B25" i="2"/>
  <c r="B30" i="3"/>
  <c r="B28" i="3"/>
  <c r="B27" i="3"/>
  <c r="B26" i="3"/>
  <c r="B23" i="3"/>
  <c r="B30" i="1"/>
  <c r="B31" i="1" s="1"/>
  <c r="B33" i="4" s="1"/>
  <c r="B21" i="1"/>
  <c r="B20" i="1"/>
  <c r="B19" i="1"/>
  <c r="B18" i="1"/>
  <c r="B24" i="1" s="1"/>
  <c r="B29" i="4" l="1"/>
  <c r="B40" i="4"/>
  <c r="B41" i="4"/>
</calcChain>
</file>

<file path=xl/sharedStrings.xml><?xml version="1.0" encoding="utf-8"?>
<sst xmlns="http://schemas.openxmlformats.org/spreadsheetml/2006/main" count="107" uniqueCount="69">
  <si>
    <t>P(S)</t>
  </si>
  <si>
    <t>P(R)</t>
  </si>
  <si>
    <t>P(H|S,R)</t>
  </si>
  <si>
    <t>P(H|~S, R)</t>
  </si>
  <si>
    <t>P(H|S, ~R)</t>
  </si>
  <si>
    <t>P(H|~S, ~R)</t>
  </si>
  <si>
    <t>P(H)</t>
  </si>
  <si>
    <t>P(S,R)</t>
  </si>
  <si>
    <t>P(~S, R)</t>
  </si>
  <si>
    <t>P(S, ~R)</t>
  </si>
  <si>
    <t>P(~S, ~R)</t>
  </si>
  <si>
    <t>Known Probabilities</t>
  </si>
  <si>
    <t>P(H) = P(H|S, R) * P(S, R) + P(H|~S,R)* P(~S, R) + P(H|S, ~R) * P(S, ~R) + P(H|~S , ~R) * P(~S, ~R)</t>
  </si>
  <si>
    <t>Derived Probabilities</t>
  </si>
  <si>
    <t>Find out how to derive this!</t>
  </si>
  <si>
    <t>P(R | S) = P(R ) since R &amp; S are independent</t>
  </si>
  <si>
    <t>P(H, S) = P(H, S | R) * P(R ) + P(H, S | ~R)*P(~R)</t>
  </si>
  <si>
    <t>P(H | S)</t>
  </si>
  <si>
    <t>P(H | S) = P(H | S, R) * P(R ) + P(H | S, ~R) * P(~R)</t>
  </si>
  <si>
    <t>P(R | H, S)</t>
  </si>
  <si>
    <t>P(R | H, S) = P(H | S, R) * P(R | S) / P(H | S)</t>
  </si>
  <si>
    <t>P(R | H, S) = P(H, S | R) * P(R) / P(H, S)</t>
  </si>
  <si>
    <t xml:space="preserve">Even though seems verbatim use of Bayes Rule, is wrong, or is equiv. to below </t>
  </si>
  <si>
    <t>P(C )</t>
  </si>
  <si>
    <t>P(+ | C)</t>
  </si>
  <si>
    <t>P(~C)</t>
  </si>
  <si>
    <t>P(- | C)</t>
  </si>
  <si>
    <t>P(- | ~C)</t>
  </si>
  <si>
    <t>P(+ | ~C)</t>
  </si>
  <si>
    <t>P(++ | C)</t>
  </si>
  <si>
    <t>P(C | ++) = P(++ | C) * P(C ) / P(++)</t>
  </si>
  <si>
    <t>Tests 1 &amp; Test 2 are independent if we know C</t>
  </si>
  <si>
    <t>P(++ | C) = P(+ | C) * P(+ | C)</t>
  </si>
  <si>
    <t>Computing P(++) is hard so will ignore it and compute total probability of numerator instead</t>
  </si>
  <si>
    <t>P(~C | ++) = P(++ | ~C) * P(~C) / P(++) = 1 - P(C | ++)</t>
  </si>
  <si>
    <t>P(++ | ~C) = P(+ | ~C) * P(+ | ~C) since knowing ~C means P(+1) and P(+2) are independent</t>
  </si>
  <si>
    <t xml:space="preserve">P(++ | ~C) </t>
  </si>
  <si>
    <t>P(++ | C) * P(C )</t>
  </si>
  <si>
    <t>P(++ | ~C) * P(~C)</t>
  </si>
  <si>
    <t>P(C | ++)</t>
  </si>
  <si>
    <t>P(C | ++) = P(++ | C) * P(C ) / (P(++ | C) * P(C ) + P(++ | ~C) * P(~C))</t>
  </si>
  <si>
    <t>P(+2 | +1) = P(+2 | +1, C) * P(C | +1) + P(+2 | +1, ~C) * P(~C | +1)</t>
  </si>
  <si>
    <t>Need to know how to derive this</t>
  </si>
  <si>
    <t>P(~C | +1)</t>
  </si>
  <si>
    <t>P(C | +1)</t>
  </si>
  <si>
    <t>Calculated before</t>
  </si>
  <si>
    <t>1 - 0.043</t>
  </si>
  <si>
    <t>since +1 gives no new info due to conditional independence</t>
  </si>
  <si>
    <t>P(+2 | +1, C) = P(+2 | C) = P(+ | C)</t>
  </si>
  <si>
    <t>P(+2 | +1, ~C) = P(+2 | C) = P(+ | ~C)</t>
  </si>
  <si>
    <t>P(+2 | +1)</t>
  </si>
  <si>
    <t>P(R | H, ~S) = P(H | ~S, R) * P(R | ~S) / P(H | ~S)</t>
  </si>
  <si>
    <t>P(R | ~S) = P(R ) since R &amp; S are independent</t>
  </si>
  <si>
    <t>P(H | ~S) = P(H | ~S, R) * P(R ) + P(H | ~S, ~R) * P(~R)</t>
  </si>
  <si>
    <t>P(H | ~S)</t>
  </si>
  <si>
    <t>P(R | H, ~S)</t>
  </si>
  <si>
    <t>P(R|H)</t>
  </si>
  <si>
    <t>P(R|H) = P(R|H, S) * P(H | S)  + P(R|H, ~S) * P(H | ~S)</t>
  </si>
  <si>
    <t>Incorrect: Derived Probabilities</t>
  </si>
  <si>
    <t>P(R|H) = P(H|R)P(R ) / P(H)</t>
  </si>
  <si>
    <t>P(H) = P(H|S, R) * P(S, R) + P(H | ~S, R) * P(~S, R) + P(H  | S, ~R) * P(S, ~R) + P(H | ~S, ~R) * P(~S, ~R)</t>
  </si>
  <si>
    <t>P(H | R) = P(H | S, R) * P(S) + P(H | R, ~S) * P(~S)</t>
  </si>
  <si>
    <t>P(H | R)</t>
  </si>
  <si>
    <t>P(R | H)</t>
  </si>
  <si>
    <t>Just Baye's Rule</t>
  </si>
  <si>
    <t>P(H |~S)</t>
  </si>
  <si>
    <t>P(R | ~S) = P(R )</t>
  </si>
  <si>
    <t>Since S and R are independent</t>
  </si>
  <si>
    <t>P(R |H, ~S)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</si>
</sst>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351801</xdr:colOff>
      <xdr:row>11</xdr:row>
      <xdr:rowOff>104500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ACE9D-C514-47A9-A6AE-506742054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2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218205</xdr:colOff>
      <xdr:row>19</xdr:row>
      <xdr:rowOff>151929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2DE8CE-74F2-4B8C-83D6-33E375AF9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61905" cy="3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180317</xdr:colOff>
      <xdr:row>9</xdr:row>
      <xdr:rowOff>114071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AC5495-FF89-4F95-8D7A-3C79D1616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66667" cy="1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113618</xdr:colOff>
      <xdr:row>10</xdr:row>
      <xdr:rowOff>114301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DCC8A-CCED-45D8-AC19-633BEE256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457143" cy="2019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427975</xdr:colOff>
      <xdr:row>10</xdr:row>
      <xdr:rowOff>161667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A94874-A4E7-482A-8A8C-99AF54E99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00000" cy="2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A1B6-6CFB-44D7-BEBB-4EC633A3F92A}">
  <dimension ref="A13:B30"/>
  <sheetViews>
    <sheetView workbookViewId="0">
      <selection activeCell="E22" sqref="E22"/>
    </sheetView>
  </sheetViews>
  <sheetFormatPr defaultRowHeight="15" x14ac:dyDescent="0.25"/>
  <cols>
    <col min="1" max="1" width="23.85546875" customWidth="1"/>
  </cols>
  <sheetData>
    <row r="13" spans="1:2" x14ac:dyDescent="0.25">
      <c r="A13" t="s">
        <v>23</v>
      </c>
      <c r="B13">
        <v>0.01</v>
      </c>
    </row>
    <row r="14" spans="1:2" x14ac:dyDescent="0.25">
      <c r="A14" t="s">
        <v>25</v>
      </c>
      <c r="B14">
        <v>0.99</v>
      </c>
    </row>
    <row r="15" spans="1:2" x14ac:dyDescent="0.25">
      <c r="A15" t="s">
        <v>24</v>
      </c>
      <c r="B15">
        <v>0.9</v>
      </c>
    </row>
    <row r="16" spans="1:2" x14ac:dyDescent="0.25">
      <c r="A16" t="s">
        <v>26</v>
      </c>
      <c r="B16">
        <v>0.1</v>
      </c>
    </row>
    <row r="17" spans="1:2" x14ac:dyDescent="0.25">
      <c r="A17" t="s">
        <v>27</v>
      </c>
      <c r="B17">
        <v>0.8</v>
      </c>
    </row>
    <row r="18" spans="1:2" x14ac:dyDescent="0.25">
      <c r="A18" t="s">
        <v>28</v>
      </c>
      <c r="B18">
        <v>0.2</v>
      </c>
    </row>
    <row r="19" spans="1:2" x14ac:dyDescent="0.25">
      <c r="A19" t="s">
        <v>30</v>
      </c>
    </row>
    <row r="20" spans="1:2" x14ac:dyDescent="0.25">
      <c r="A20" t="s">
        <v>31</v>
      </c>
    </row>
    <row r="21" spans="1:2" x14ac:dyDescent="0.25">
      <c r="A21" t="s">
        <v>33</v>
      </c>
    </row>
    <row r="22" spans="1:2" x14ac:dyDescent="0.25">
      <c r="A22" t="s">
        <v>32</v>
      </c>
    </row>
    <row r="23" spans="1:2" x14ac:dyDescent="0.25">
      <c r="A23" t="s">
        <v>29</v>
      </c>
      <c r="B23">
        <f>B15*B15</f>
        <v>0.81</v>
      </c>
    </row>
    <row r="24" spans="1:2" x14ac:dyDescent="0.25">
      <c r="A24" t="s">
        <v>34</v>
      </c>
    </row>
    <row r="25" spans="1:2" x14ac:dyDescent="0.25">
      <c r="A25" t="s">
        <v>35</v>
      </c>
    </row>
    <row r="26" spans="1:2" x14ac:dyDescent="0.25">
      <c r="A26" t="s">
        <v>36</v>
      </c>
      <c r="B26">
        <f>B18*B18</f>
        <v>4.0000000000000008E-2</v>
      </c>
    </row>
    <row r="27" spans="1:2" x14ac:dyDescent="0.25">
      <c r="A27" t="s">
        <v>37</v>
      </c>
      <c r="B27">
        <f>B23*B13</f>
        <v>8.1000000000000013E-3</v>
      </c>
    </row>
    <row r="28" spans="1:2" x14ac:dyDescent="0.25">
      <c r="A28" t="s">
        <v>38</v>
      </c>
      <c r="B28">
        <f>B26*B14</f>
        <v>3.960000000000001E-2</v>
      </c>
    </row>
    <row r="29" spans="1:2" x14ac:dyDescent="0.25">
      <c r="A29" t="s">
        <v>40</v>
      </c>
    </row>
    <row r="30" spans="1:2" x14ac:dyDescent="0.25">
      <c r="A30" t="s">
        <v>39</v>
      </c>
      <c r="B30">
        <f>B27/(B27+B28)</f>
        <v>0.16981132075471697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9118-8E31-450A-A93C-A20D0EC8B466}">
  <dimension ref="A21:G30"/>
  <sheetViews>
    <sheetView topLeftCell="A4" workbookViewId="0">
      <selection activeCell="B31" sqref="B31"/>
    </sheetView>
  </sheetViews>
  <sheetFormatPr defaultRowHeight="15" x14ac:dyDescent="0.25"/>
  <cols>
    <col min="1" max="1" width="18.85546875" customWidth="1"/>
  </cols>
  <sheetData>
    <row r="21" spans="1:7" x14ac:dyDescent="0.25">
      <c r="A21" t="s">
        <v>41</v>
      </c>
      <c r="G21" t="s">
        <v>42</v>
      </c>
    </row>
    <row r="22" spans="1:7" x14ac:dyDescent="0.25">
      <c r="A22" t="s">
        <v>23</v>
      </c>
      <c r="B22">
        <v>0.01</v>
      </c>
    </row>
    <row r="23" spans="1:7" x14ac:dyDescent="0.25">
      <c r="A23" t="s">
        <v>24</v>
      </c>
      <c r="B23">
        <v>0.9</v>
      </c>
    </row>
    <row r="24" spans="1:7" x14ac:dyDescent="0.25">
      <c r="A24" t="s">
        <v>27</v>
      </c>
      <c r="B24">
        <v>0.8</v>
      </c>
    </row>
    <row r="25" spans="1:7" x14ac:dyDescent="0.25">
      <c r="A25" t="s">
        <v>28</v>
      </c>
      <c r="B25">
        <f>1-B24</f>
        <v>0.19999999999999996</v>
      </c>
    </row>
    <row r="26" spans="1:7" x14ac:dyDescent="0.25">
      <c r="A26" t="s">
        <v>44</v>
      </c>
      <c r="B26">
        <v>4.2999999999999997E-2</v>
      </c>
      <c r="G26" t="s">
        <v>45</v>
      </c>
    </row>
    <row r="27" spans="1:7" x14ac:dyDescent="0.25">
      <c r="A27" t="s">
        <v>43</v>
      </c>
      <c r="B27">
        <v>0.95699999999999996</v>
      </c>
      <c r="G27" t="s">
        <v>46</v>
      </c>
    </row>
    <row r="28" spans="1:7" x14ac:dyDescent="0.25">
      <c r="A28" t="s">
        <v>48</v>
      </c>
      <c r="G28" t="s">
        <v>47</v>
      </c>
    </row>
    <row r="29" spans="1:7" x14ac:dyDescent="0.25">
      <c r="A29" t="s">
        <v>49</v>
      </c>
    </row>
    <row r="30" spans="1:7" x14ac:dyDescent="0.25">
      <c r="A30" t="s">
        <v>50</v>
      </c>
      <c r="B30">
        <f>B23*B26+B25*B27</f>
        <v>0.23009999999999997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B913-EA70-4AD0-8291-62B279DD6859}">
  <dimension ref="A11:F31"/>
  <sheetViews>
    <sheetView workbookViewId="0">
      <selection activeCell="F11" sqref="F11"/>
    </sheetView>
  </sheetViews>
  <sheetFormatPr defaultRowHeight="15" x14ac:dyDescent="0.25"/>
  <cols>
    <col min="1" max="8" width="12.7109375" customWidth="1"/>
  </cols>
  <sheetData>
    <row r="11" spans="1:2" x14ac:dyDescent="0.25">
      <c r="A11" t="s">
        <v>11</v>
      </c>
    </row>
    <row r="12" spans="1:2" x14ac:dyDescent="0.25">
      <c r="A12" t="s">
        <v>0</v>
      </c>
      <c r="B12">
        <v>0.7</v>
      </c>
    </row>
    <row r="13" spans="1:2" x14ac:dyDescent="0.25">
      <c r="A13" t="s">
        <v>1</v>
      </c>
      <c r="B13">
        <v>0.01</v>
      </c>
    </row>
    <row r="14" spans="1:2" x14ac:dyDescent="0.25">
      <c r="A14" t="s">
        <v>2</v>
      </c>
      <c r="B14">
        <v>1</v>
      </c>
    </row>
    <row r="15" spans="1:2" x14ac:dyDescent="0.25">
      <c r="A15" t="s">
        <v>3</v>
      </c>
      <c r="B15">
        <v>0.9</v>
      </c>
    </row>
    <row r="16" spans="1:2" x14ac:dyDescent="0.25">
      <c r="A16" t="s">
        <v>4</v>
      </c>
      <c r="B16">
        <v>0.7</v>
      </c>
    </row>
    <row r="17" spans="1:6" x14ac:dyDescent="0.25">
      <c r="A17" t="s">
        <v>5</v>
      </c>
      <c r="B17">
        <v>0.1</v>
      </c>
    </row>
    <row r="18" spans="1:6" x14ac:dyDescent="0.25">
      <c r="A18" t="s">
        <v>7</v>
      </c>
      <c r="B18">
        <f>B12*B13</f>
        <v>6.9999999999999993E-3</v>
      </c>
    </row>
    <row r="19" spans="1:6" x14ac:dyDescent="0.25">
      <c r="A19" t="s">
        <v>8</v>
      </c>
      <c r="B19">
        <f>(1-B12)*B13</f>
        <v>3.0000000000000005E-3</v>
      </c>
    </row>
    <row r="20" spans="1:6" x14ac:dyDescent="0.25">
      <c r="A20" t="s">
        <v>9</v>
      </c>
      <c r="B20">
        <f>B12*(1 -B13)</f>
        <v>0.69299999999999995</v>
      </c>
    </row>
    <row r="21" spans="1:6" x14ac:dyDescent="0.25">
      <c r="A21" t="s">
        <v>10</v>
      </c>
      <c r="B21">
        <f>(1-B12)*(1-B13)</f>
        <v>0.29700000000000004</v>
      </c>
    </row>
    <row r="22" spans="1:6" x14ac:dyDescent="0.25">
      <c r="A22" t="s">
        <v>13</v>
      </c>
    </row>
    <row r="23" spans="1:6" x14ac:dyDescent="0.25">
      <c r="A23" t="s">
        <v>12</v>
      </c>
    </row>
    <row r="24" spans="1:6" x14ac:dyDescent="0.25">
      <c r="A24" t="s">
        <v>6</v>
      </c>
      <c r="B24">
        <f>B14*B18+B15*B19+B16*B20+B17*B21</f>
        <v>0.52449999999999997</v>
      </c>
    </row>
    <row r="25" spans="1:6" x14ac:dyDescent="0.25">
      <c r="A25" t="s">
        <v>16</v>
      </c>
    </row>
    <row r="26" spans="1:6" x14ac:dyDescent="0.25">
      <c r="A26" s="1" t="s">
        <v>21</v>
      </c>
      <c r="E26" t="s">
        <v>22</v>
      </c>
    </row>
    <row r="27" spans="1:6" x14ac:dyDescent="0.25">
      <c r="A27" s="2" t="s">
        <v>20</v>
      </c>
      <c r="B27" s="2"/>
      <c r="C27" s="2"/>
      <c r="D27" s="2"/>
      <c r="E27" s="2" t="s">
        <v>14</v>
      </c>
      <c r="F27" s="2"/>
    </row>
    <row r="28" spans="1:6" x14ac:dyDescent="0.25">
      <c r="A28" t="s">
        <v>15</v>
      </c>
    </row>
    <row r="29" spans="1:6" x14ac:dyDescent="0.25">
      <c r="A29" t="s">
        <v>18</v>
      </c>
    </row>
    <row r="30" spans="1:6" x14ac:dyDescent="0.25">
      <c r="A30" t="s">
        <v>17</v>
      </c>
      <c r="B30">
        <f>B14*B13+B16*(1-B13)</f>
        <v>0.70299999999999996</v>
      </c>
    </row>
    <row r="31" spans="1:6" x14ac:dyDescent="0.25">
      <c r="A31" t="s">
        <v>19</v>
      </c>
      <c r="B31">
        <f>B14*B13/B30</f>
        <v>1.4224751066856332E-2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2EF2-EA1A-45BA-A2A2-0DFE7A6E4E9E}">
  <dimension ref="A12:D41"/>
  <sheetViews>
    <sheetView workbookViewId="0">
      <selection activeCell="B29" activeCellId="5" sqref="A26 B26 A28 B28 A29 B29"/>
    </sheetView>
  </sheetViews>
  <sheetFormatPr defaultRowHeight="15" x14ac:dyDescent="0.25"/>
  <cols>
    <col min="1" max="1" width="16.140625" customWidth="1"/>
  </cols>
  <sheetData>
    <row r="12" spans="1:2" x14ac:dyDescent="0.25">
      <c r="A12" t="s">
        <v>11</v>
      </c>
    </row>
    <row r="13" spans="1:2" x14ac:dyDescent="0.25">
      <c r="A13" t="s">
        <v>0</v>
      </c>
      <c r="B13">
        <v>0.7</v>
      </c>
    </row>
    <row r="14" spans="1:2" x14ac:dyDescent="0.25">
      <c r="A14" t="s">
        <v>1</v>
      </c>
      <c r="B14">
        <v>0.01</v>
      </c>
    </row>
    <row r="15" spans="1:2" x14ac:dyDescent="0.25">
      <c r="A15" t="s">
        <v>2</v>
      </c>
      <c r="B15">
        <v>1</v>
      </c>
    </row>
    <row r="16" spans="1:2" x14ac:dyDescent="0.25">
      <c r="A16" t="s">
        <v>3</v>
      </c>
      <c r="B16">
        <v>0.9</v>
      </c>
    </row>
    <row r="17" spans="1:4" x14ac:dyDescent="0.25">
      <c r="A17" t="s">
        <v>4</v>
      </c>
      <c r="B17">
        <v>0.7</v>
      </c>
    </row>
    <row r="18" spans="1:4" x14ac:dyDescent="0.25">
      <c r="A18" t="s">
        <v>5</v>
      </c>
      <c r="B18">
        <v>0.1</v>
      </c>
    </row>
    <row r="19" spans="1:4" x14ac:dyDescent="0.25">
      <c r="A19" t="s">
        <v>7</v>
      </c>
      <c r="B19">
        <f>B13*B14</f>
        <v>6.9999999999999993E-3</v>
      </c>
    </row>
    <row r="20" spans="1:4" x14ac:dyDescent="0.25">
      <c r="A20" t="s">
        <v>8</v>
      </c>
      <c r="B20">
        <f>(1-B13)*B14</f>
        <v>3.0000000000000005E-3</v>
      </c>
    </row>
    <row r="21" spans="1:4" x14ac:dyDescent="0.25">
      <c r="A21" t="s">
        <v>9</v>
      </c>
      <c r="B21">
        <f>B13*(1 -B14)</f>
        <v>0.69299999999999995</v>
      </c>
    </row>
    <row r="22" spans="1:4" x14ac:dyDescent="0.25">
      <c r="A22" t="s">
        <v>10</v>
      </c>
      <c r="B22">
        <f>(1-B13)*(1-B14)</f>
        <v>0.29700000000000004</v>
      </c>
    </row>
    <row r="23" spans="1:4" x14ac:dyDescent="0.25">
      <c r="A23" t="s">
        <v>13</v>
      </c>
    </row>
    <row r="24" spans="1:4" x14ac:dyDescent="0.25">
      <c r="A24" t="s">
        <v>59</v>
      </c>
      <c r="D24" t="s">
        <v>64</v>
      </c>
    </row>
    <row r="25" spans="1:4" x14ac:dyDescent="0.25">
      <c r="A25" t="s">
        <v>60</v>
      </c>
    </row>
    <row r="26" spans="1:4" x14ac:dyDescent="0.25">
      <c r="A26" t="s">
        <v>6</v>
      </c>
      <c r="B26">
        <f>B15*B19+B16*B20+B17*B21+B18*B22</f>
        <v>0.52449999999999997</v>
      </c>
    </row>
    <row r="27" spans="1:4" x14ac:dyDescent="0.25">
      <c r="A27" t="s">
        <v>61</v>
      </c>
    </row>
    <row r="28" spans="1:4" x14ac:dyDescent="0.25">
      <c r="A28" t="s">
        <v>62</v>
      </c>
      <c r="B28">
        <f>B15*B13+B16*(1-B13)</f>
        <v>0.97</v>
      </c>
    </row>
    <row r="29" spans="1:4" x14ac:dyDescent="0.25">
      <c r="A29" t="s">
        <v>63</v>
      </c>
      <c r="B29">
        <f>B28*B14/B26</f>
        <v>1.8493803622497619E-2</v>
      </c>
    </row>
    <row r="31" spans="1:4" x14ac:dyDescent="0.25">
      <c r="A31" s="1" t="s">
        <v>58</v>
      </c>
      <c r="B31" s="1"/>
    </row>
    <row r="32" spans="1:4" x14ac:dyDescent="0.25">
      <c r="A32" s="1" t="s">
        <v>57</v>
      </c>
      <c r="B32" s="1"/>
    </row>
    <row r="33" spans="1:2" x14ac:dyDescent="0.25">
      <c r="A33" s="1" t="s">
        <v>19</v>
      </c>
      <c r="B33" s="1">
        <f>'Explain Away'!B31</f>
        <v>1.4224751066856332E-2</v>
      </c>
    </row>
    <row r="34" spans="1:2" x14ac:dyDescent="0.25">
      <c r="A34" s="1" t="s">
        <v>51</v>
      </c>
      <c r="B34" s="1"/>
    </row>
    <row r="35" spans="1:2" x14ac:dyDescent="0.25">
      <c r="A35" s="1" t="s">
        <v>52</v>
      </c>
      <c r="B35" s="1"/>
    </row>
    <row r="36" spans="1:2" x14ac:dyDescent="0.25">
      <c r="A36" s="1" t="s">
        <v>53</v>
      </c>
      <c r="B36" s="1"/>
    </row>
    <row r="37" spans="1:2" x14ac:dyDescent="0.25">
      <c r="A37" s="1" t="s">
        <v>54</v>
      </c>
      <c r="B37" s="1">
        <f>B16*B14+B18*(1-B14)</f>
        <v>0.10800000000000001</v>
      </c>
    </row>
    <row r="38" spans="1:2" x14ac:dyDescent="0.25">
      <c r="A38" s="1" t="s">
        <v>55</v>
      </c>
      <c r="B38" s="1">
        <f>B16*B14/B37</f>
        <v>8.3333333333333329E-2</v>
      </c>
    </row>
    <row r="39" spans="1:2" x14ac:dyDescent="0.25">
      <c r="A39" s="1" t="s">
        <v>18</v>
      </c>
      <c r="B39" s="1"/>
    </row>
    <row r="40" spans="1:2" x14ac:dyDescent="0.25">
      <c r="A40" s="1" t="s">
        <v>17</v>
      </c>
      <c r="B40" s="1">
        <f>B15*B14+B21*(1-B14)</f>
        <v>0.69606999999999997</v>
      </c>
    </row>
    <row r="41" spans="1:2" x14ac:dyDescent="0.25">
      <c r="A41" s="1" t="s">
        <v>56</v>
      </c>
      <c r="B41" s="1">
        <f>B33*B40+B38*B37</f>
        <v>1.8901422475106688E-2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4EA3-479E-4409-A4A0-BE7E9DE0DB7E}">
  <dimension ref="A3:J32"/>
  <sheetViews>
    <sheetView tabSelected="1" workbookViewId="0">
      <selection activeCell="J4" sqref="J4"/>
    </sheetView>
  </sheetViews>
  <sheetFormatPr defaultRowHeight="15" x14ac:dyDescent="0.25"/>
  <cols>
    <col min="1" max="1" width="16.7109375" customWidth="1"/>
    <col min="10" max="10" width="12" bestFit="1" customWidth="1"/>
  </cols>
  <sheetData>
    <row r="3" spans="1:10" x14ac:dyDescent="0.25">
      <c r="J3">
        <f>0.001*0.002*0.95*0.9*0.7</f>
        <v>1.1969999999999999E-6</v>
      </c>
    </row>
    <row r="4" spans="1:10" x14ac:dyDescent="0.25">
      <c r="J4">
        <f>0.5*0.8*0.5*0.8*0.6*0.2*0.7*0.3*0.8*0.8*0.8*0.8*0.5*0.2</f>
        <v>1.6515072000000008E-4</v>
      </c>
    </row>
    <row r="12" spans="1:10" x14ac:dyDescent="0.25">
      <c r="A12" t="s">
        <v>11</v>
      </c>
    </row>
    <row r="13" spans="1:10" x14ac:dyDescent="0.25">
      <c r="A13" t="s">
        <v>0</v>
      </c>
      <c r="B13">
        <v>0.7</v>
      </c>
    </row>
    <row r="14" spans="1:10" x14ac:dyDescent="0.25">
      <c r="A14" t="s">
        <v>1</v>
      </c>
      <c r="B14">
        <v>0.01</v>
      </c>
    </row>
    <row r="15" spans="1:10" x14ac:dyDescent="0.25">
      <c r="A15" t="s">
        <v>2</v>
      </c>
      <c r="B15">
        <v>1</v>
      </c>
    </row>
    <row r="16" spans="1:10" x14ac:dyDescent="0.25">
      <c r="A16" t="s">
        <v>3</v>
      </c>
      <c r="B16">
        <v>0.9</v>
      </c>
    </row>
    <row r="17" spans="1:6" x14ac:dyDescent="0.25">
      <c r="A17" t="s">
        <v>4</v>
      </c>
      <c r="B17">
        <v>0.7</v>
      </c>
    </row>
    <row r="18" spans="1:6" x14ac:dyDescent="0.25">
      <c r="A18" t="s">
        <v>5</v>
      </c>
      <c r="B18">
        <v>0.1</v>
      </c>
    </row>
    <row r="19" spans="1:6" x14ac:dyDescent="0.25">
      <c r="A19" t="s">
        <v>7</v>
      </c>
      <c r="B19">
        <f>B13*B14</f>
        <v>6.9999999999999993E-3</v>
      </c>
    </row>
    <row r="20" spans="1:6" x14ac:dyDescent="0.25">
      <c r="A20" t="s">
        <v>8</v>
      </c>
      <c r="B20">
        <f>(1-B13)*B14</f>
        <v>3.0000000000000005E-3</v>
      </c>
    </row>
    <row r="21" spans="1:6" x14ac:dyDescent="0.25">
      <c r="A21" t="s">
        <v>9</v>
      </c>
      <c r="B21">
        <f>B13*(1 -B14)</f>
        <v>0.69299999999999995</v>
      </c>
    </row>
    <row r="22" spans="1:6" x14ac:dyDescent="0.25">
      <c r="A22" t="s">
        <v>10</v>
      </c>
      <c r="B22">
        <f>(1-B13)*(1-B14)</f>
        <v>0.29700000000000004</v>
      </c>
    </row>
    <row r="23" spans="1:6" x14ac:dyDescent="0.25">
      <c r="A23" t="s">
        <v>6</v>
      </c>
      <c r="B23">
        <v>0.52449999999999997</v>
      </c>
    </row>
    <row r="24" spans="1:6" x14ac:dyDescent="0.25">
      <c r="A24" t="s">
        <v>17</v>
      </c>
      <c r="B24">
        <v>0.70299999999999996</v>
      </c>
    </row>
    <row r="25" spans="1:6" x14ac:dyDescent="0.25">
      <c r="A25" t="s">
        <v>19</v>
      </c>
      <c r="B25">
        <v>1.4224751066856332E-2</v>
      </c>
    </row>
    <row r="26" spans="1:6" x14ac:dyDescent="0.25">
      <c r="A26" t="s">
        <v>62</v>
      </c>
      <c r="B26">
        <v>0.97</v>
      </c>
    </row>
    <row r="27" spans="1:6" x14ac:dyDescent="0.25">
      <c r="A27" t="s">
        <v>63</v>
      </c>
      <c r="B27">
        <v>1.8493803622497619E-2</v>
      </c>
    </row>
    <row r="28" spans="1:6" x14ac:dyDescent="0.25">
      <c r="A28" t="s">
        <v>51</v>
      </c>
    </row>
    <row r="29" spans="1:6" x14ac:dyDescent="0.25">
      <c r="A29" t="s">
        <v>53</v>
      </c>
    </row>
    <row r="30" spans="1:6" x14ac:dyDescent="0.25">
      <c r="A30" t="s">
        <v>65</v>
      </c>
      <c r="B30">
        <f>B16*B14+B18*(1-B14)</f>
        <v>0.10800000000000001</v>
      </c>
    </row>
    <row r="31" spans="1:6" x14ac:dyDescent="0.25">
      <c r="A31" t="s">
        <v>66</v>
      </c>
      <c r="F31" t="s">
        <v>67</v>
      </c>
    </row>
    <row r="32" spans="1:6" x14ac:dyDescent="0.25">
      <c r="A32" t="s">
        <v>68</v>
      </c>
      <c r="B32">
        <f>B16*B14/B30</f>
        <v>8.3333333333333329E-2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Test Cancer</vt:lpstr>
      <vt:lpstr>Cond. Indep. 2</vt:lpstr>
      <vt:lpstr>Explain Away</vt:lpstr>
      <vt:lpstr>Explain Away 2</vt:lpstr>
      <vt:lpstr>Explain Away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Pham</dc:creator>
  <cp:lastModifiedBy>Quoc Pham</cp:lastModifiedBy>
  <dcterms:created xsi:type="dcterms:W3CDTF">2017-10-25T19:42:12Z</dcterms:created>
  <dcterms:modified xsi:type="dcterms:W3CDTF">2017-10-26T02:18:56Z</dcterms:modified>
</cp:coreProperties>
</file>