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Q:\Dropbox\code\bquarant.github.com\"/>
    </mc:Choice>
  </mc:AlternateContent>
  <bookViews>
    <workbookView xWindow="0" yWindow="450" windowWidth="21570" windowHeight="80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L5" i="1"/>
  <c r="K5" i="1"/>
  <c r="N5" i="1"/>
  <c r="O5" i="1"/>
  <c r="P5" i="1"/>
  <c r="J5" i="1"/>
  <c r="C5" i="1"/>
  <c r="P4" i="1"/>
  <c r="O4" i="1"/>
  <c r="N4" i="1"/>
  <c r="M4" i="1"/>
  <c r="L4" i="1"/>
  <c r="K4" i="1"/>
  <c r="J4" i="1"/>
</calcChain>
</file>

<file path=xl/comments1.xml><?xml version="1.0" encoding="utf-8"?>
<comments xmlns="http://schemas.openxmlformats.org/spreadsheetml/2006/main">
  <authors>
    <author>Brian Quaranto</author>
  </authors>
  <commentList>
    <comment ref="C5" authorId="0" shapeId="0">
      <text>
        <r>
          <rPr>
            <b/>
            <sz val="9"/>
            <color indexed="81"/>
            <rFont val="Tahoma"/>
            <charset val="1"/>
          </rPr>
          <t>Brian Quaranto:</t>
        </r>
        <r>
          <rPr>
            <sz val="9"/>
            <color indexed="81"/>
            <rFont val="Tahoma"/>
            <charset val="1"/>
          </rPr>
          <t xml:space="preserve">
expecting flat rate of ~3% growth…
</t>
        </r>
      </text>
    </comment>
  </commentList>
</comments>
</file>

<file path=xl/sharedStrings.xml><?xml version="1.0" encoding="utf-8"?>
<sst xmlns="http://schemas.openxmlformats.org/spreadsheetml/2006/main" count="7" uniqueCount="7">
  <si>
    <t>applicants</t>
  </si>
  <si>
    <t>pgy1</t>
  </si>
  <si>
    <t>pgy2</t>
  </si>
  <si>
    <t>expected months of sub</t>
  </si>
  <si>
    <t>monthly sub price ($)</t>
  </si>
  <si>
    <t>NRMP Match Data</t>
  </si>
  <si>
    <t>Market Share Guess / Revenue Expectations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</si>
</sst>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9" fontId="1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5"/>
  <sheetViews>
    <sheetView tabSelected="1" workbookViewId="0">
      <selection activeCell="J3" sqref="J3"/>
    </sheetView>
  </sheetViews>
  <sheetFormatPr defaultRowHeight="15" x14ac:dyDescent="0.25"/>
  <cols>
    <col min="6" max="6" width="6.625" customWidth="1"/>
    <col min="7" max="7" width="17.25" bestFit="1" customWidth="1"/>
    <col min="8" max="8" width="19.25" bestFit="1" customWidth="1"/>
    <col min="9" max="9" width="6.625" customWidth="1"/>
  </cols>
  <sheetData>
    <row r="2" spans="2:16" x14ac:dyDescent="0.25">
      <c r="C2" s="5" t="s">
        <v>5</v>
      </c>
      <c r="D2" s="5"/>
      <c r="E2" s="5"/>
      <c r="G2" s="4"/>
      <c r="H2" s="4"/>
      <c r="J2" s="4" t="s">
        <v>6</v>
      </c>
      <c r="K2" s="4"/>
      <c r="L2" s="4"/>
      <c r="M2" s="4"/>
      <c r="N2" s="4"/>
      <c r="O2" s="4"/>
      <c r="P2" s="4"/>
    </row>
    <row r="3" spans="2:16" x14ac:dyDescent="0.25">
      <c r="C3" t="s">
        <v>0</v>
      </c>
      <c r="D3" t="s">
        <v>1</v>
      </c>
      <c r="E3" t="s">
        <v>2</v>
      </c>
      <c r="G3" t="s">
        <v>4</v>
      </c>
      <c r="H3" t="s">
        <v>3</v>
      </c>
      <c r="J3" s="2">
        <v>0.01</v>
      </c>
      <c r="K3" s="2">
        <v>0.02</v>
      </c>
      <c r="L3" s="2">
        <v>0.03</v>
      </c>
      <c r="M3" s="2">
        <v>0.05</v>
      </c>
      <c r="N3" s="2">
        <v>0.08</v>
      </c>
      <c r="O3" s="2">
        <v>0.13</v>
      </c>
      <c r="P3" s="2">
        <v>0.21</v>
      </c>
    </row>
    <row r="4" spans="2:16" x14ac:dyDescent="0.25">
      <c r="B4">
        <v>2016</v>
      </c>
      <c r="C4" s="1">
        <v>35476</v>
      </c>
      <c r="D4" s="1">
        <v>27860</v>
      </c>
      <c r="E4" s="1">
        <v>2890</v>
      </c>
      <c r="G4" s="3">
        <v>5</v>
      </c>
      <c r="H4" s="3">
        <v>3</v>
      </c>
      <c r="J4">
        <f>(0.01*$C$4)*$G$4*$H$4</f>
        <v>5321.4</v>
      </c>
      <c r="K4">
        <f>(0.02*$C$4)*$G$4*$H$4</f>
        <v>10642.8</v>
      </c>
      <c r="L4">
        <f>(0.03*$C$4)*$G$4*$H$4</f>
        <v>15964.199999999999</v>
      </c>
      <c r="M4">
        <f>(0.05*$C$4)*$G$4*$H$4</f>
        <v>26607</v>
      </c>
      <c r="N4">
        <f>(0.08*$C$4)*$G$4*$H$4</f>
        <v>42571.199999999997</v>
      </c>
      <c r="O4">
        <f>(0.13*$C$4)*$G$4*$H$4</f>
        <v>69178.200000000012</v>
      </c>
      <c r="P4">
        <f>(0.21*$C$4)*$G$4*$H$4</f>
        <v>111749.40000000001</v>
      </c>
    </row>
    <row r="5" spans="2:16" x14ac:dyDescent="0.25">
      <c r="B5">
        <v>2017</v>
      </c>
      <c r="C5">
        <f>C4+(C4*0.03)</f>
        <v>36540.28</v>
      </c>
      <c r="D5" s="1">
        <v>27860</v>
      </c>
      <c r="E5" s="1">
        <v>2890</v>
      </c>
      <c r="G5" s="3">
        <v>5</v>
      </c>
      <c r="H5" s="3">
        <v>3</v>
      </c>
      <c r="J5">
        <f>(0.01*$C$5)*$G$5*$H$5</f>
        <v>5481.0420000000004</v>
      </c>
      <c r="K5">
        <f>(0.02*$C$5)*$G$5*$H$5</f>
        <v>10962.084000000001</v>
      </c>
      <c r="L5">
        <f>(0.03*$C$5)*$G$5*$H$5</f>
        <v>16443.125999999997</v>
      </c>
      <c r="M5">
        <f>(0.04*$C$5)*$G$5*$H$5</f>
        <v>21924.168000000001</v>
      </c>
      <c r="N5">
        <f t="shared" ref="K5:P5" si="0">(0.01*$C$5)*$G$5*$H$5</f>
        <v>5481.0420000000004</v>
      </c>
      <c r="O5">
        <f t="shared" si="0"/>
        <v>5481.0420000000004</v>
      </c>
      <c r="P5">
        <f t="shared" si="0"/>
        <v>5481.0420000000004</v>
      </c>
    </row>
  </sheetData>
  <mergeCells count="3">
    <mergeCell ref="J2:P2"/>
    <mergeCell ref="C2:E2"/>
    <mergeCell ref="G2:H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Quaranto</dc:creator>
  <cp:lastModifiedBy>Brian Quaranto</cp:lastModifiedBy>
  <dcterms:created xsi:type="dcterms:W3CDTF">2016-10-20T17:01:27Z</dcterms:created>
  <dcterms:modified xsi:type="dcterms:W3CDTF">2016-10-20T17:10:09Z</dcterms:modified>
</cp:coreProperties>
</file>