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2" l="1"/>
  <c r="L41" i="2"/>
  <c r="L42" i="2"/>
  <c r="L43" i="2"/>
  <c r="L44" i="2"/>
  <c r="L45" i="2"/>
  <c r="L46" i="2"/>
  <c r="L47" i="2"/>
  <c r="L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C39" i="2"/>
  <c r="D39" i="2"/>
  <c r="E39" i="2"/>
  <c r="F39" i="2"/>
  <c r="G39" i="2"/>
  <c r="H39" i="2"/>
  <c r="I39" i="2"/>
  <c r="J39" i="2"/>
  <c r="B39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C16" i="2"/>
  <c r="D16" i="2"/>
  <c r="E16" i="2"/>
  <c r="F16" i="2"/>
  <c r="G16" i="2"/>
  <c r="H16" i="2"/>
  <c r="I16" i="2"/>
  <c r="J16" i="2"/>
  <c r="B16" i="2"/>
  <c r="C22" i="1"/>
  <c r="C23" i="1"/>
  <c r="C21" i="1"/>
  <c r="C19" i="1"/>
  <c r="C20" i="1"/>
  <c r="C18" i="1"/>
  <c r="C16" i="1"/>
  <c r="C17" i="1"/>
  <c r="C15" i="1"/>
  <c r="O4" i="1"/>
  <c r="D12" i="1"/>
  <c r="D13" i="1"/>
  <c r="O5" i="1"/>
  <c r="E12" i="1"/>
  <c r="E13" i="1"/>
  <c r="O6" i="1"/>
  <c r="F12" i="1"/>
  <c r="F13" i="1"/>
  <c r="O7" i="1"/>
  <c r="G12" i="1"/>
  <c r="G13" i="1"/>
  <c r="O8" i="1"/>
  <c r="H12" i="1"/>
  <c r="H13" i="1"/>
  <c r="O9" i="1"/>
  <c r="I12" i="1"/>
  <c r="I13" i="1"/>
  <c r="O10" i="1"/>
  <c r="J12" i="1"/>
  <c r="J13" i="1"/>
  <c r="O11" i="1"/>
  <c r="K12" i="1"/>
  <c r="K13" i="1"/>
  <c r="O3" i="1"/>
  <c r="C12" i="1"/>
  <c r="C13" i="1"/>
</calcChain>
</file>

<file path=xl/sharedStrings.xml><?xml version="1.0" encoding="utf-8"?>
<sst xmlns="http://schemas.openxmlformats.org/spreadsheetml/2006/main" count="96" uniqueCount="27">
  <si>
    <t>fd</t>
  </si>
  <si>
    <t>VA</t>
  </si>
  <si>
    <t>Output</t>
  </si>
  <si>
    <t>Agriculture</t>
  </si>
  <si>
    <t>Textiles and leather</t>
  </si>
  <si>
    <t>Transport Equipment</t>
  </si>
  <si>
    <t>ARG</t>
  </si>
  <si>
    <t>TUR</t>
  </si>
  <si>
    <t>GER</t>
  </si>
  <si>
    <t>Argentina.Agriculture</t>
  </si>
  <si>
    <t>Argentina.Textile.and.Leather</t>
  </si>
  <si>
    <t>Argentina.Transport.Equipment</t>
  </si>
  <si>
    <t>Turkey.Agriculture</t>
  </si>
  <si>
    <t>Turkey.Textile.and.Leather</t>
  </si>
  <si>
    <t>Turkey.Transport.Equipment</t>
  </si>
  <si>
    <t>Germany.Agriculture</t>
  </si>
  <si>
    <t>Germany.Textile.and.Leather</t>
  </si>
  <si>
    <t>Germany.Transport.Equipment</t>
  </si>
  <si>
    <t>Argentina.
Agriculture</t>
  </si>
  <si>
    <t>Argentina.
Textile.and.Leather</t>
  </si>
  <si>
    <t>Argentina.
Transport.Equipment</t>
  </si>
  <si>
    <t>Turkey.
Agriculture</t>
  </si>
  <si>
    <t>Turkey.
Textile.and.Leather</t>
  </si>
  <si>
    <t>Turkey.
Transport.Equipment</t>
  </si>
  <si>
    <t>Germany.
Agriculture</t>
  </si>
  <si>
    <t>Germany.
Textile.and.Leather</t>
  </si>
  <si>
    <t>Germany.
Transport.Equipment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</si>
</sst>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2" fontId="3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17" sqref="C17"/>
    </sheetView>
  </sheetViews>
  <sheetFormatPr baseColWidth="10" defaultRowHeight="15" x14ac:dyDescent="0"/>
  <cols>
    <col min="1" max="1" width="4.1640625" bestFit="1" customWidth="1"/>
    <col min="2" max="2" width="15.83203125" bestFit="1" customWidth="1"/>
    <col min="3" max="3" width="8.83203125" bestFit="1" customWidth="1"/>
    <col min="4" max="4" width="14.6640625" bestFit="1" customWidth="1"/>
    <col min="5" max="5" width="15.83203125" bestFit="1" customWidth="1"/>
    <col min="6" max="6" width="8.83203125" bestFit="1" customWidth="1"/>
    <col min="7" max="7" width="14.6640625" bestFit="1" customWidth="1"/>
    <col min="8" max="8" width="15.83203125" bestFit="1" customWidth="1"/>
    <col min="9" max="9" width="8.83203125" bestFit="1" customWidth="1"/>
    <col min="10" max="10" width="14.6640625" bestFit="1" customWidth="1"/>
    <col min="11" max="11" width="15.83203125" bestFit="1" customWidth="1"/>
    <col min="12" max="14" width="5.1640625" bestFit="1" customWidth="1"/>
    <col min="15" max="15" width="6.1640625" bestFit="1" customWidth="1"/>
  </cols>
  <sheetData>
    <row r="1" spans="1:15">
      <c r="A1" s="2"/>
      <c r="B1" s="2"/>
      <c r="C1" s="7" t="s">
        <v>6</v>
      </c>
      <c r="D1" s="7"/>
      <c r="E1" s="7"/>
      <c r="F1" s="7" t="s">
        <v>7</v>
      </c>
      <c r="G1" s="7"/>
      <c r="H1" s="7"/>
      <c r="I1" s="7" t="s">
        <v>8</v>
      </c>
      <c r="J1" s="7"/>
      <c r="K1" s="7"/>
      <c r="L1" s="3" t="s">
        <v>6</v>
      </c>
      <c r="M1" s="3" t="s">
        <v>7</v>
      </c>
      <c r="N1" s="3" t="s">
        <v>8</v>
      </c>
      <c r="O1" s="2"/>
    </row>
    <row r="2" spans="1:15" s="1" customFormat="1">
      <c r="A2" s="3"/>
      <c r="B2" s="3"/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2" t="s">
        <v>3</v>
      </c>
      <c r="J2" s="2" t="s">
        <v>4</v>
      </c>
      <c r="K2" s="2" t="s">
        <v>5</v>
      </c>
      <c r="L2" s="3" t="s">
        <v>0</v>
      </c>
      <c r="M2" s="3" t="s">
        <v>0</v>
      </c>
      <c r="N2" s="3" t="s">
        <v>0</v>
      </c>
      <c r="O2" s="3" t="s">
        <v>2</v>
      </c>
    </row>
    <row r="3" spans="1:15">
      <c r="A3" s="8" t="s">
        <v>6</v>
      </c>
      <c r="B3" s="2" t="s">
        <v>3</v>
      </c>
      <c r="C3" s="2">
        <v>16.100000000000001</v>
      </c>
      <c r="D3" s="2">
        <v>5.0999999999999996</v>
      </c>
      <c r="E3" s="2">
        <v>1.8</v>
      </c>
      <c r="F3" s="2">
        <v>3.2</v>
      </c>
      <c r="G3" s="2">
        <v>4.3</v>
      </c>
      <c r="H3" s="2">
        <v>0.4</v>
      </c>
      <c r="I3" s="2">
        <v>3.1</v>
      </c>
      <c r="J3" s="2">
        <v>2.8</v>
      </c>
      <c r="K3" s="2">
        <v>4.9000000000000004</v>
      </c>
      <c r="L3" s="2">
        <v>21.5</v>
      </c>
      <c r="M3" s="2">
        <v>6.1</v>
      </c>
      <c r="N3" s="2">
        <v>8.4</v>
      </c>
      <c r="O3" s="2">
        <f>SUM(C3:N3)</f>
        <v>77.7</v>
      </c>
    </row>
    <row r="4" spans="1:15">
      <c r="A4" s="8"/>
      <c r="B4" s="2" t="s">
        <v>4</v>
      </c>
      <c r="C4" s="2">
        <v>2.4</v>
      </c>
      <c r="D4" s="2">
        <v>8</v>
      </c>
      <c r="E4" s="2">
        <v>3.2</v>
      </c>
      <c r="F4" s="2">
        <v>0.1</v>
      </c>
      <c r="G4" s="2">
        <v>3.2</v>
      </c>
      <c r="H4" s="2">
        <v>1.6</v>
      </c>
      <c r="I4" s="2">
        <v>1.2</v>
      </c>
      <c r="J4" s="2">
        <v>3.9</v>
      </c>
      <c r="K4" s="2">
        <v>11.5</v>
      </c>
      <c r="L4" s="2">
        <v>16.2</v>
      </c>
      <c r="M4" s="2">
        <v>1.9</v>
      </c>
      <c r="N4" s="2">
        <v>5.0999999999999996</v>
      </c>
      <c r="O4" s="2">
        <f t="shared" ref="O4:O10" si="0">SUM(C4:N4)</f>
        <v>58.3</v>
      </c>
    </row>
    <row r="5" spans="1:15">
      <c r="A5" s="8"/>
      <c r="B5" s="2" t="s">
        <v>5</v>
      </c>
      <c r="C5" s="2">
        <v>0.9</v>
      </c>
      <c r="D5" s="2">
        <v>0.5</v>
      </c>
      <c r="E5" s="2">
        <v>4</v>
      </c>
      <c r="F5" s="2">
        <v>0</v>
      </c>
      <c r="G5" s="2">
        <v>0.1</v>
      </c>
      <c r="H5" s="2">
        <v>0.3</v>
      </c>
      <c r="I5" s="2">
        <v>0</v>
      </c>
      <c r="J5" s="2">
        <v>0.4</v>
      </c>
      <c r="K5" s="2">
        <v>0.5</v>
      </c>
      <c r="L5" s="2">
        <v>11</v>
      </c>
      <c r="M5" s="2">
        <v>0.5</v>
      </c>
      <c r="N5" s="2">
        <v>0.8</v>
      </c>
      <c r="O5" s="2">
        <f t="shared" si="0"/>
        <v>19</v>
      </c>
    </row>
    <row r="6" spans="1:15">
      <c r="A6" s="8" t="s">
        <v>7</v>
      </c>
      <c r="B6" s="2" t="s">
        <v>3</v>
      </c>
      <c r="C6" s="2">
        <v>1.1000000000000001</v>
      </c>
      <c r="D6" s="2">
        <v>1.9</v>
      </c>
      <c r="E6" s="2">
        <v>0.2</v>
      </c>
      <c r="F6" s="2">
        <v>18</v>
      </c>
      <c r="G6" s="2">
        <v>13.2</v>
      </c>
      <c r="H6" s="2">
        <v>6.1</v>
      </c>
      <c r="I6" s="2">
        <v>9</v>
      </c>
      <c r="J6" s="2">
        <v>3.1</v>
      </c>
      <c r="K6" s="2">
        <v>8.9</v>
      </c>
      <c r="L6" s="2">
        <v>7.5</v>
      </c>
      <c r="M6" s="2">
        <v>29.5</v>
      </c>
      <c r="N6" s="2">
        <v>14.2</v>
      </c>
      <c r="O6" s="2">
        <f t="shared" si="0"/>
        <v>112.7</v>
      </c>
    </row>
    <row r="7" spans="1:15">
      <c r="A7" s="8"/>
      <c r="B7" s="2" t="s">
        <v>4</v>
      </c>
      <c r="C7" s="2">
        <v>0.3</v>
      </c>
      <c r="D7" s="2">
        <v>2.8</v>
      </c>
      <c r="E7" s="2">
        <v>0.1</v>
      </c>
      <c r="F7" s="2">
        <v>6.1</v>
      </c>
      <c r="G7" s="2">
        <v>28.1</v>
      </c>
      <c r="H7" s="2">
        <v>6.3</v>
      </c>
      <c r="I7" s="2">
        <v>2.1</v>
      </c>
      <c r="J7" s="2">
        <v>2.5</v>
      </c>
      <c r="K7" s="2">
        <v>25.6</v>
      </c>
      <c r="L7" s="2">
        <v>8.9</v>
      </c>
      <c r="M7" s="2">
        <v>24.9</v>
      </c>
      <c r="N7" s="2">
        <v>16.899999999999999</v>
      </c>
      <c r="O7" s="2">
        <f t="shared" si="0"/>
        <v>124.60000000000002</v>
      </c>
    </row>
    <row r="8" spans="1:15">
      <c r="A8" s="8"/>
      <c r="B8" s="2" t="s">
        <v>5</v>
      </c>
      <c r="C8" s="2">
        <v>0</v>
      </c>
      <c r="D8" s="2">
        <v>0.1</v>
      </c>
      <c r="E8" s="2">
        <v>0.3</v>
      </c>
      <c r="F8" s="2">
        <v>4.0999999999999996</v>
      </c>
      <c r="G8" s="2">
        <v>3.2</v>
      </c>
      <c r="H8" s="2">
        <v>8.9</v>
      </c>
      <c r="I8" s="2">
        <v>0.2</v>
      </c>
      <c r="J8" s="2">
        <v>0</v>
      </c>
      <c r="K8" s="2">
        <v>1.8</v>
      </c>
      <c r="L8" s="2">
        <v>1.2</v>
      </c>
      <c r="M8" s="2">
        <v>18.5</v>
      </c>
      <c r="N8" s="2">
        <v>4.9000000000000004</v>
      </c>
      <c r="O8" s="2">
        <f t="shared" si="0"/>
        <v>43.199999999999996</v>
      </c>
    </row>
    <row r="9" spans="1:15">
      <c r="A9" s="8" t="s">
        <v>8</v>
      </c>
      <c r="B9" s="2" t="s">
        <v>3</v>
      </c>
      <c r="C9" s="2">
        <v>1.2</v>
      </c>
      <c r="D9" s="2">
        <v>4.2</v>
      </c>
      <c r="E9" s="2">
        <v>0.3</v>
      </c>
      <c r="F9" s="2">
        <v>4.0999999999999996</v>
      </c>
      <c r="G9" s="2">
        <v>1.2</v>
      </c>
      <c r="H9" s="2">
        <v>0.6</v>
      </c>
      <c r="I9" s="2">
        <v>29</v>
      </c>
      <c r="J9" s="2">
        <v>19.5</v>
      </c>
      <c r="K9" s="2">
        <v>17.899999999999999</v>
      </c>
      <c r="L9" s="2">
        <v>9.1999999999999993</v>
      </c>
      <c r="M9" s="2">
        <v>17.899999999999999</v>
      </c>
      <c r="N9" s="2">
        <v>51.2</v>
      </c>
      <c r="O9" s="2">
        <f t="shared" si="0"/>
        <v>156.30000000000001</v>
      </c>
    </row>
    <row r="10" spans="1:15">
      <c r="A10" s="8"/>
      <c r="B10" s="2" t="s">
        <v>4</v>
      </c>
      <c r="C10" s="2">
        <v>1.3</v>
      </c>
      <c r="D10" s="2">
        <v>1.1000000000000001</v>
      </c>
      <c r="E10" s="2">
        <v>0</v>
      </c>
      <c r="F10" s="2">
        <v>3.2</v>
      </c>
      <c r="G10" s="2">
        <v>4.8</v>
      </c>
      <c r="H10" s="2">
        <v>2.6</v>
      </c>
      <c r="I10" s="2">
        <v>5.0999999999999996</v>
      </c>
      <c r="J10" s="2">
        <v>29.1</v>
      </c>
      <c r="K10" s="2">
        <v>24.1</v>
      </c>
      <c r="L10" s="2">
        <v>7.9</v>
      </c>
      <c r="M10" s="2">
        <v>10.1</v>
      </c>
      <c r="N10" s="2">
        <v>38.5</v>
      </c>
      <c r="O10" s="2">
        <f t="shared" si="0"/>
        <v>127.80000000000001</v>
      </c>
    </row>
    <row r="11" spans="1:15">
      <c r="A11" s="8"/>
      <c r="B11" s="2" t="s">
        <v>5</v>
      </c>
      <c r="C11" s="2">
        <v>2.1</v>
      </c>
      <c r="D11" s="2">
        <v>1.4</v>
      </c>
      <c r="E11" s="2">
        <v>3</v>
      </c>
      <c r="F11" s="2">
        <v>4.0999999999999996</v>
      </c>
      <c r="G11" s="2">
        <v>3.1</v>
      </c>
      <c r="H11" s="2">
        <v>3.9</v>
      </c>
      <c r="I11" s="2">
        <v>11.3</v>
      </c>
      <c r="J11" s="2">
        <v>8.1</v>
      </c>
      <c r="K11" s="2">
        <v>51.3</v>
      </c>
      <c r="L11" s="2">
        <v>25.1</v>
      </c>
      <c r="M11" s="2">
        <v>35.200000000000003</v>
      </c>
      <c r="N11" s="2">
        <v>68.400000000000006</v>
      </c>
      <c r="O11" s="2">
        <f>SUM(C11:N11)</f>
        <v>217.00000000000003</v>
      </c>
    </row>
    <row r="12" spans="1:15">
      <c r="A12" s="2"/>
      <c r="B12" s="2" t="s">
        <v>1</v>
      </c>
      <c r="C12" s="2">
        <f>O3-(SUM(C3:C11))</f>
        <v>52.3</v>
      </c>
      <c r="D12" s="2">
        <f>O4-(SUM(D3:D11))</f>
        <v>33.199999999999996</v>
      </c>
      <c r="E12" s="2">
        <f>O5-(SUM(E3:E11))</f>
        <v>6.1</v>
      </c>
      <c r="F12" s="2">
        <f>O6-(SUM(F3:F11))</f>
        <v>69.8</v>
      </c>
      <c r="G12" s="2">
        <f>O7-(SUM(G3:G11))</f>
        <v>63.40000000000002</v>
      </c>
      <c r="H12" s="2">
        <f>O8-(SUM(H3:H11))</f>
        <v>12.499999999999993</v>
      </c>
      <c r="I12" s="2">
        <f>O9-(SUM(I3:I11))</f>
        <v>95.300000000000011</v>
      </c>
      <c r="J12" s="2">
        <f>O10-(SUM(J3:J11))</f>
        <v>58.400000000000006</v>
      </c>
      <c r="K12" s="2">
        <f>O11-(SUM(K3:K11))</f>
        <v>70.500000000000028</v>
      </c>
      <c r="L12" s="2"/>
      <c r="M12" s="2"/>
      <c r="N12" s="2"/>
      <c r="O12" s="2"/>
    </row>
    <row r="13" spans="1:15">
      <c r="A13" s="2"/>
      <c r="B13" s="2" t="s">
        <v>2</v>
      </c>
      <c r="C13" s="2">
        <f>SUM(C3:C12)</f>
        <v>77.7</v>
      </c>
      <c r="D13" s="2">
        <f t="shared" ref="D13:K13" si="1">SUM(D3:D12)</f>
        <v>58.3</v>
      </c>
      <c r="E13" s="2">
        <f t="shared" si="1"/>
        <v>19</v>
      </c>
      <c r="F13" s="2">
        <f t="shared" si="1"/>
        <v>112.7</v>
      </c>
      <c r="G13" s="2">
        <f t="shared" si="1"/>
        <v>124.60000000000002</v>
      </c>
      <c r="H13" s="2">
        <f t="shared" si="1"/>
        <v>43.199999999999996</v>
      </c>
      <c r="I13" s="2">
        <f t="shared" si="1"/>
        <v>156.30000000000001</v>
      </c>
      <c r="J13" s="2">
        <f t="shared" si="1"/>
        <v>127.80000000000001</v>
      </c>
      <c r="K13" s="2">
        <f t="shared" si="1"/>
        <v>217.00000000000003</v>
      </c>
      <c r="L13" s="2"/>
      <c r="M13" s="2"/>
      <c r="N13" s="2"/>
      <c r="O13" s="2"/>
    </row>
    <row r="15" spans="1:15">
      <c r="C15">
        <f>(F3+G3+H3+I3+J3+K3+M3+N3)/O3</f>
        <v>0.42728442728442728</v>
      </c>
    </row>
    <row r="16" spans="1:15">
      <c r="C16">
        <f t="shared" ref="C16:C17" si="2">(F4+G4+H4+I4+J4+K4+M4+N4)/O4</f>
        <v>0.48885077186963982</v>
      </c>
    </row>
    <row r="17" spans="3:3">
      <c r="C17">
        <f t="shared" si="2"/>
        <v>0.1368421052631579</v>
      </c>
    </row>
    <row r="18" spans="3:3">
      <c r="C18">
        <f>(C6+D6+E6+I6+J6+K6+L6+N6)/O6</f>
        <v>0.40727595385980475</v>
      </c>
    </row>
    <row r="19" spans="3:3">
      <c r="C19">
        <f t="shared" ref="C19:C20" si="3">(C7+D7+E7+I7+J7+K7+L7+N7)/O7</f>
        <v>0.47512038523274464</v>
      </c>
    </row>
    <row r="20" spans="3:3">
      <c r="C20">
        <f t="shared" si="3"/>
        <v>0.19675925925925927</v>
      </c>
    </row>
    <row r="21" spans="3:3">
      <c r="C21">
        <f>(C9+D9+E9+F9+G9+H9+L9+M9)/O9</f>
        <v>0.24760076775431858</v>
      </c>
    </row>
    <row r="22" spans="3:3">
      <c r="C22">
        <f t="shared" ref="C22:C23" si="4">(C10+D10+E10+F10+G10+H10+L10+M10)/O10</f>
        <v>0.24256651017214395</v>
      </c>
    </row>
    <row r="23" spans="3:3">
      <c r="C23">
        <f t="shared" si="4"/>
        <v>0.35898617511520736</v>
      </c>
    </row>
  </sheetData>
  <mergeCells count="6">
    <mergeCell ref="I1:K1"/>
    <mergeCell ref="A3:A5"/>
    <mergeCell ref="A6:A8"/>
    <mergeCell ref="A9:A11"/>
    <mergeCell ref="C1:E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K17" sqref="K17"/>
    </sheetView>
  </sheetViews>
  <sheetFormatPr baseColWidth="10" defaultRowHeight="15" x14ac:dyDescent="0"/>
  <cols>
    <col min="1" max="1" width="27.1640625" bestFit="1" customWidth="1"/>
  </cols>
  <sheetData>
    <row r="1" spans="1:10" ht="45">
      <c r="A1" s="4"/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</row>
    <row r="2" spans="1:10">
      <c r="A2" t="s">
        <v>9</v>
      </c>
      <c r="B2" s="5">
        <v>16.100000000000001</v>
      </c>
      <c r="C2" s="5">
        <v>5.0999999999999996</v>
      </c>
      <c r="D2" s="5">
        <v>1.8</v>
      </c>
      <c r="E2" s="5">
        <v>3.2</v>
      </c>
      <c r="F2" s="5">
        <v>4.3</v>
      </c>
      <c r="G2" s="5">
        <v>0.4</v>
      </c>
      <c r="H2" s="5">
        <v>3.1</v>
      </c>
      <c r="I2" s="5">
        <v>2.8</v>
      </c>
      <c r="J2" s="5">
        <v>4.9000000000000004</v>
      </c>
    </row>
    <row r="3" spans="1:10">
      <c r="A3" t="s">
        <v>10</v>
      </c>
      <c r="B3" s="5">
        <v>2.4</v>
      </c>
      <c r="C3" s="5">
        <v>8</v>
      </c>
      <c r="D3" s="5">
        <v>3.2</v>
      </c>
      <c r="E3" s="5">
        <v>0.1</v>
      </c>
      <c r="F3" s="5">
        <v>3.2</v>
      </c>
      <c r="G3" s="5">
        <v>1.6</v>
      </c>
      <c r="H3" s="5">
        <v>1.2</v>
      </c>
      <c r="I3" s="5">
        <v>3.9</v>
      </c>
      <c r="J3" s="5">
        <v>11.5</v>
      </c>
    </row>
    <row r="4" spans="1:10">
      <c r="A4" t="s">
        <v>11</v>
      </c>
      <c r="B4" s="5">
        <v>0.9</v>
      </c>
      <c r="C4" s="5">
        <v>0.5</v>
      </c>
      <c r="D4" s="5">
        <v>4</v>
      </c>
      <c r="E4" s="5">
        <v>0</v>
      </c>
      <c r="F4" s="5">
        <v>0.1</v>
      </c>
      <c r="G4" s="5">
        <v>0.3</v>
      </c>
      <c r="H4" s="5">
        <v>0</v>
      </c>
      <c r="I4" s="5">
        <v>0.4</v>
      </c>
      <c r="J4" s="5">
        <v>0.5</v>
      </c>
    </row>
    <row r="5" spans="1:10">
      <c r="A5" t="s">
        <v>12</v>
      </c>
      <c r="B5" s="5">
        <v>1.1000000000000001</v>
      </c>
      <c r="C5" s="5">
        <v>1.9</v>
      </c>
      <c r="D5" s="5">
        <v>0.2</v>
      </c>
      <c r="E5" s="5">
        <v>18</v>
      </c>
      <c r="F5" s="5">
        <v>13.2</v>
      </c>
      <c r="G5" s="5">
        <v>6.1</v>
      </c>
      <c r="H5" s="5">
        <v>9</v>
      </c>
      <c r="I5" s="5">
        <v>3.1</v>
      </c>
      <c r="J5" s="5">
        <v>8.9</v>
      </c>
    </row>
    <row r="6" spans="1:10">
      <c r="A6" t="s">
        <v>13</v>
      </c>
      <c r="B6" s="5">
        <v>0.3</v>
      </c>
      <c r="C6" s="5">
        <v>2.8</v>
      </c>
      <c r="D6" s="5">
        <v>0.1</v>
      </c>
      <c r="E6" s="5">
        <v>6.1</v>
      </c>
      <c r="F6" s="5">
        <v>28.1</v>
      </c>
      <c r="G6" s="5">
        <v>6.3</v>
      </c>
      <c r="H6" s="5">
        <v>2.1</v>
      </c>
      <c r="I6" s="5">
        <v>2.5</v>
      </c>
      <c r="J6" s="5">
        <v>25.6</v>
      </c>
    </row>
    <row r="7" spans="1:10">
      <c r="A7" t="s">
        <v>14</v>
      </c>
      <c r="B7" s="5">
        <v>0</v>
      </c>
      <c r="C7" s="5">
        <v>0.1</v>
      </c>
      <c r="D7" s="5">
        <v>0.3</v>
      </c>
      <c r="E7" s="5">
        <v>4.0999999999999996</v>
      </c>
      <c r="F7" s="5">
        <v>3.2</v>
      </c>
      <c r="G7" s="5">
        <v>8.9</v>
      </c>
      <c r="H7" s="5">
        <v>0.2</v>
      </c>
      <c r="I7" s="5">
        <v>0</v>
      </c>
      <c r="J7" s="5">
        <v>1.8</v>
      </c>
    </row>
    <row r="8" spans="1:10">
      <c r="A8" t="s">
        <v>15</v>
      </c>
      <c r="B8" s="5">
        <v>1.2</v>
      </c>
      <c r="C8" s="5">
        <v>4.2</v>
      </c>
      <c r="D8" s="5">
        <v>0.3</v>
      </c>
      <c r="E8" s="5">
        <v>4.0999999999999996</v>
      </c>
      <c r="F8" s="5">
        <v>1.2</v>
      </c>
      <c r="G8" s="5">
        <v>0.6</v>
      </c>
      <c r="H8" s="5">
        <v>29</v>
      </c>
      <c r="I8" s="5">
        <v>19.5</v>
      </c>
      <c r="J8" s="5">
        <v>17.899999999999999</v>
      </c>
    </row>
    <row r="9" spans="1:10">
      <c r="A9" t="s">
        <v>16</v>
      </c>
      <c r="B9" s="5">
        <v>1.3</v>
      </c>
      <c r="C9" s="5">
        <v>1.1000000000000001</v>
      </c>
      <c r="D9" s="5">
        <v>0</v>
      </c>
      <c r="E9" s="5">
        <v>3.2</v>
      </c>
      <c r="F9" s="5">
        <v>4.8</v>
      </c>
      <c r="G9" s="5">
        <v>2.6</v>
      </c>
      <c r="H9" s="5">
        <v>5.0999999999999996</v>
      </c>
      <c r="I9" s="5">
        <v>29.1</v>
      </c>
      <c r="J9" s="5">
        <v>24.1</v>
      </c>
    </row>
    <row r="10" spans="1:10">
      <c r="A10" t="s">
        <v>17</v>
      </c>
      <c r="B10" s="5">
        <v>2.1</v>
      </c>
      <c r="C10" s="5">
        <v>1.4</v>
      </c>
      <c r="D10" s="5">
        <v>3</v>
      </c>
      <c r="E10" s="5">
        <v>4.0999999999999996</v>
      </c>
      <c r="F10" s="5">
        <v>3.1</v>
      </c>
      <c r="G10" s="5">
        <v>3.9</v>
      </c>
      <c r="H10" s="5">
        <v>11.3</v>
      </c>
      <c r="I10" s="5">
        <v>8.1</v>
      </c>
      <c r="J10" s="5">
        <v>51.3</v>
      </c>
    </row>
    <row r="12" spans="1:10">
      <c r="B12">
        <v>0.42728442728442728</v>
      </c>
      <c r="C12">
        <v>0.48885077186963982</v>
      </c>
      <c r="D12">
        <v>0.1368421052631579</v>
      </c>
      <c r="E12">
        <v>0.40727595385980475</v>
      </c>
      <c r="F12">
        <v>0.47512038523274464</v>
      </c>
      <c r="G12">
        <v>0.19675925925925927</v>
      </c>
      <c r="H12">
        <v>0.24760076775431858</v>
      </c>
      <c r="I12">
        <v>0.24256651017214395</v>
      </c>
      <c r="J12">
        <v>0.35898617511520736</v>
      </c>
    </row>
    <row r="15" spans="1:10" ht="45">
      <c r="A15" s="4"/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</row>
    <row r="16" spans="1:10">
      <c r="A16" t="s">
        <v>9</v>
      </c>
      <c r="B16" s="5">
        <f>B2*B$12</f>
        <v>6.8792792792792801</v>
      </c>
      <c r="C16" s="5">
        <f t="shared" ref="C16:J16" si="0">C2*C$12</f>
        <v>2.4931389365351628</v>
      </c>
      <c r="D16" s="5">
        <f t="shared" si="0"/>
        <v>0.24631578947368424</v>
      </c>
      <c r="E16" s="5">
        <f t="shared" si="0"/>
        <v>1.3032830523513752</v>
      </c>
      <c r="F16" s="5">
        <f t="shared" si="0"/>
        <v>2.043017656500802</v>
      </c>
      <c r="G16" s="5">
        <f t="shared" si="0"/>
        <v>7.870370370370372E-2</v>
      </c>
      <c r="H16" s="5">
        <f t="shared" si="0"/>
        <v>0.76756238003838761</v>
      </c>
      <c r="I16" s="5">
        <f t="shared" si="0"/>
        <v>0.67918622848200305</v>
      </c>
      <c r="J16" s="5">
        <f t="shared" si="0"/>
        <v>1.7590322580645161</v>
      </c>
    </row>
    <row r="17" spans="1:10">
      <c r="A17" t="s">
        <v>10</v>
      </c>
      <c r="B17" s="5">
        <f t="shared" ref="B17:J17" si="1">B3*B$12</f>
        <v>1.0254826254826255</v>
      </c>
      <c r="C17" s="5">
        <f t="shared" si="1"/>
        <v>3.9108061749571186</v>
      </c>
      <c r="D17" s="5">
        <f t="shared" si="1"/>
        <v>0.43789473684210534</v>
      </c>
      <c r="E17" s="5">
        <f t="shared" si="1"/>
        <v>4.0727595385980475E-2</v>
      </c>
      <c r="F17" s="5">
        <f t="shared" si="1"/>
        <v>1.5203852327447829</v>
      </c>
      <c r="G17" s="5">
        <f t="shared" si="1"/>
        <v>0.31481481481481488</v>
      </c>
      <c r="H17" s="5">
        <f t="shared" si="1"/>
        <v>0.29712092130518231</v>
      </c>
      <c r="I17" s="5">
        <f t="shared" si="1"/>
        <v>0.94600938967136139</v>
      </c>
      <c r="J17" s="5">
        <f t="shared" si="1"/>
        <v>4.1283410138248851</v>
      </c>
    </row>
    <row r="18" spans="1:10">
      <c r="A18" t="s">
        <v>11</v>
      </c>
      <c r="B18" s="5">
        <f t="shared" ref="B18:J18" si="2">B4*B$12</f>
        <v>0.38455598455598455</v>
      </c>
      <c r="C18" s="5">
        <f t="shared" si="2"/>
        <v>0.24442538593481991</v>
      </c>
      <c r="D18" s="5">
        <f t="shared" si="2"/>
        <v>0.54736842105263162</v>
      </c>
      <c r="E18" s="5">
        <f t="shared" si="2"/>
        <v>0</v>
      </c>
      <c r="F18" s="5">
        <f t="shared" si="2"/>
        <v>4.7512038523274465E-2</v>
      </c>
      <c r="G18" s="5">
        <f t="shared" si="2"/>
        <v>5.9027777777777776E-2</v>
      </c>
      <c r="H18" s="5">
        <f t="shared" si="2"/>
        <v>0</v>
      </c>
      <c r="I18" s="5">
        <f t="shared" si="2"/>
        <v>9.7026604068857589E-2</v>
      </c>
      <c r="J18" s="5">
        <f t="shared" si="2"/>
        <v>0.17949308755760368</v>
      </c>
    </row>
    <row r="19" spans="1:10">
      <c r="A19" t="s">
        <v>12</v>
      </c>
      <c r="B19" s="5">
        <f t="shared" ref="B19:J19" si="3">B5*B$12</f>
        <v>0.47001287001287007</v>
      </c>
      <c r="C19" s="5">
        <f t="shared" si="3"/>
        <v>0.92881646655231564</v>
      </c>
      <c r="D19" s="5">
        <f t="shared" si="3"/>
        <v>2.7368421052631584E-2</v>
      </c>
      <c r="E19" s="5">
        <f t="shared" si="3"/>
        <v>7.3309671694764855</v>
      </c>
      <c r="F19" s="5">
        <f t="shared" si="3"/>
        <v>6.2715890850722289</v>
      </c>
      <c r="G19" s="5">
        <f t="shared" si="3"/>
        <v>1.2002314814814814</v>
      </c>
      <c r="H19" s="5">
        <f t="shared" si="3"/>
        <v>2.228406909788867</v>
      </c>
      <c r="I19" s="5">
        <f t="shared" si="3"/>
        <v>0.7519561815336463</v>
      </c>
      <c r="J19" s="5">
        <f t="shared" si="3"/>
        <v>3.1949769585253458</v>
      </c>
    </row>
    <row r="20" spans="1:10">
      <c r="A20" t="s">
        <v>13</v>
      </c>
      <c r="B20" s="5">
        <f t="shared" ref="B20:J20" si="4">B6*B$12</f>
        <v>0.12818532818532818</v>
      </c>
      <c r="C20" s="5">
        <f t="shared" si="4"/>
        <v>1.3687821612349915</v>
      </c>
      <c r="D20" s="5">
        <f t="shared" si="4"/>
        <v>1.3684210526315792E-2</v>
      </c>
      <c r="E20" s="5">
        <f t="shared" si="4"/>
        <v>2.484383318544809</v>
      </c>
      <c r="F20" s="5">
        <f t="shared" si="4"/>
        <v>13.350882825040125</v>
      </c>
      <c r="G20" s="5">
        <f t="shared" si="4"/>
        <v>1.2395833333333335</v>
      </c>
      <c r="H20" s="5">
        <f t="shared" si="4"/>
        <v>0.51996161228406901</v>
      </c>
      <c r="I20" s="5">
        <f t="shared" si="4"/>
        <v>0.60641627543035992</v>
      </c>
      <c r="J20" s="5">
        <f t="shared" si="4"/>
        <v>9.1900460829493085</v>
      </c>
    </row>
    <row r="21" spans="1:10">
      <c r="A21" t="s">
        <v>14</v>
      </c>
      <c r="B21" s="5">
        <f t="shared" ref="B21:J21" si="5">B7*B$12</f>
        <v>0</v>
      </c>
      <c r="C21" s="5">
        <f t="shared" si="5"/>
        <v>4.8885077186963985E-2</v>
      </c>
      <c r="D21" s="5">
        <f t="shared" si="5"/>
        <v>4.1052631578947368E-2</v>
      </c>
      <c r="E21" s="5">
        <f t="shared" si="5"/>
        <v>1.6698314108251993</v>
      </c>
      <c r="F21" s="5">
        <f t="shared" si="5"/>
        <v>1.5203852327447829</v>
      </c>
      <c r="G21" s="5">
        <f t="shared" si="5"/>
        <v>1.7511574074074077</v>
      </c>
      <c r="H21" s="5">
        <f t="shared" si="5"/>
        <v>4.952015355086372E-2</v>
      </c>
      <c r="I21" s="5">
        <f t="shared" si="5"/>
        <v>0</v>
      </c>
      <c r="J21" s="5">
        <f t="shared" si="5"/>
        <v>0.64617511520737325</v>
      </c>
    </row>
    <row r="22" spans="1:10">
      <c r="A22" t="s">
        <v>15</v>
      </c>
      <c r="B22" s="5">
        <f t="shared" ref="B22:J22" si="6">B8*B$12</f>
        <v>0.51274131274131274</v>
      </c>
      <c r="C22" s="5">
        <f t="shared" si="6"/>
        <v>2.0531732418524875</v>
      </c>
      <c r="D22" s="5">
        <f t="shared" si="6"/>
        <v>4.1052631578947368E-2</v>
      </c>
      <c r="E22" s="5">
        <f t="shared" si="6"/>
        <v>1.6698314108251993</v>
      </c>
      <c r="F22" s="5">
        <f t="shared" si="6"/>
        <v>0.5701444622792935</v>
      </c>
      <c r="G22" s="5">
        <f t="shared" si="6"/>
        <v>0.11805555555555555</v>
      </c>
      <c r="H22" s="5">
        <f t="shared" si="6"/>
        <v>7.1804222648752392</v>
      </c>
      <c r="I22" s="5">
        <f t="shared" si="6"/>
        <v>4.7300469483568071</v>
      </c>
      <c r="J22" s="5">
        <f t="shared" si="6"/>
        <v>6.4258525345622113</v>
      </c>
    </row>
    <row r="23" spans="1:10">
      <c r="A23" t="s">
        <v>16</v>
      </c>
      <c r="B23" s="5">
        <f t="shared" ref="B23:J23" si="7">B9*B$12</f>
        <v>0.55546975546975552</v>
      </c>
      <c r="C23" s="5">
        <f t="shared" si="7"/>
        <v>0.53773584905660388</v>
      </c>
      <c r="D23" s="5">
        <f t="shared" si="7"/>
        <v>0</v>
      </c>
      <c r="E23" s="5">
        <f t="shared" si="7"/>
        <v>1.3032830523513752</v>
      </c>
      <c r="F23" s="5">
        <f t="shared" si="7"/>
        <v>2.280577849117174</v>
      </c>
      <c r="G23" s="5">
        <f t="shared" si="7"/>
        <v>0.51157407407407418</v>
      </c>
      <c r="H23" s="5">
        <f t="shared" si="7"/>
        <v>1.2627639155470247</v>
      </c>
      <c r="I23" s="5">
        <f t="shared" si="7"/>
        <v>7.0586854460093891</v>
      </c>
      <c r="J23" s="5">
        <f t="shared" si="7"/>
        <v>8.6515668202764981</v>
      </c>
    </row>
    <row r="24" spans="1:10">
      <c r="A24" t="s">
        <v>17</v>
      </c>
      <c r="B24" s="5">
        <f t="shared" ref="B24:J24" si="8">B10*B$12</f>
        <v>0.89729729729729735</v>
      </c>
      <c r="C24" s="5">
        <f t="shared" si="8"/>
        <v>0.68439108061749576</v>
      </c>
      <c r="D24" s="5">
        <f t="shared" si="8"/>
        <v>0.41052631578947374</v>
      </c>
      <c r="E24" s="5">
        <f t="shared" si="8"/>
        <v>1.6698314108251993</v>
      </c>
      <c r="F24" s="5">
        <f t="shared" si="8"/>
        <v>1.4728731942215083</v>
      </c>
      <c r="G24" s="5">
        <f t="shared" si="8"/>
        <v>0.76736111111111116</v>
      </c>
      <c r="H24" s="5">
        <f t="shared" si="8"/>
        <v>2.7978886756237999</v>
      </c>
      <c r="I24" s="5">
        <f t="shared" si="8"/>
        <v>1.964788732394366</v>
      </c>
      <c r="J24" s="5">
        <f t="shared" si="8"/>
        <v>18.415990783410138</v>
      </c>
    </row>
    <row r="27" spans="1:10" ht="45">
      <c r="A27" s="4"/>
      <c r="B27" s="4" t="s">
        <v>18</v>
      </c>
      <c r="C27" s="4" t="s">
        <v>19</v>
      </c>
      <c r="D27" s="4" t="s">
        <v>20</v>
      </c>
      <c r="E27" s="4" t="s">
        <v>21</v>
      </c>
      <c r="F27" s="4" t="s">
        <v>22</v>
      </c>
      <c r="G27" s="4" t="s">
        <v>23</v>
      </c>
      <c r="H27" s="4" t="s">
        <v>24</v>
      </c>
      <c r="I27" s="4" t="s">
        <v>25</v>
      </c>
      <c r="J27" s="4" t="s">
        <v>26</v>
      </c>
    </row>
    <row r="28" spans="1:10">
      <c r="A28" t="s">
        <v>9</v>
      </c>
      <c r="B28" s="6">
        <v>28.522781429999998</v>
      </c>
      <c r="C28" s="6">
        <v>2.79395126</v>
      </c>
      <c r="D28" s="6">
        <v>0.35606694</v>
      </c>
      <c r="E28" s="6">
        <v>1.8106695500000001</v>
      </c>
      <c r="F28" s="6">
        <v>3.1173841000000002</v>
      </c>
      <c r="G28" s="6">
        <v>0.35901126</v>
      </c>
      <c r="H28" s="6">
        <v>1.2364172</v>
      </c>
      <c r="I28" s="6">
        <v>1.30283802</v>
      </c>
      <c r="J28" s="6">
        <v>4.1208736000000004</v>
      </c>
    </row>
    <row r="29" spans="1:10">
      <c r="A29" t="s">
        <v>10</v>
      </c>
      <c r="B29" s="6">
        <v>1.06206936</v>
      </c>
      <c r="C29" s="6">
        <v>19.12053186</v>
      </c>
      <c r="D29" s="6">
        <v>0.41813924000000002</v>
      </c>
      <c r="E29" s="6">
        <v>0.48370042000000002</v>
      </c>
      <c r="F29" s="6">
        <v>1.8329024</v>
      </c>
      <c r="G29" s="6">
        <v>0.43058635000000001</v>
      </c>
      <c r="H29" s="6">
        <v>0.59370409999999996</v>
      </c>
      <c r="I29" s="6">
        <v>1.15375958</v>
      </c>
      <c r="J29" s="6">
        <v>4.7490351000000004</v>
      </c>
    </row>
    <row r="30" spans="1:10">
      <c r="A30" t="s">
        <v>11</v>
      </c>
      <c r="B30" s="6">
        <v>0.21043692999999999</v>
      </c>
      <c r="C30" s="6">
        <v>0.14228368999999999</v>
      </c>
      <c r="D30" s="6">
        <v>1.06369578</v>
      </c>
      <c r="E30" s="6">
        <v>3.3294560000000001E-2</v>
      </c>
      <c r="F30" s="6">
        <v>7.90545E-2</v>
      </c>
      <c r="G30" s="6">
        <v>4.0246259999999999E-2</v>
      </c>
      <c r="H30" s="6">
        <v>2.31846E-2</v>
      </c>
      <c r="I30" s="6">
        <v>7.4823429999999996E-2</v>
      </c>
      <c r="J30" s="6">
        <v>0.19326209999999999</v>
      </c>
    </row>
    <row r="31" spans="1:10">
      <c r="A31" t="s">
        <v>12</v>
      </c>
      <c r="B31" s="6">
        <v>0.71952150999999998</v>
      </c>
      <c r="C31" s="6">
        <v>1.34237213</v>
      </c>
      <c r="D31" s="6">
        <v>0.11504126000000001</v>
      </c>
      <c r="E31" s="6">
        <v>34.927048030000002</v>
      </c>
      <c r="F31" s="6">
        <v>6.9994969999999999</v>
      </c>
      <c r="G31" s="6">
        <v>1.47711579</v>
      </c>
      <c r="H31" s="6">
        <v>2.5543089000000001</v>
      </c>
      <c r="I31" s="6">
        <v>1.5221349900000001</v>
      </c>
      <c r="J31" s="6">
        <v>6.1806254000000003</v>
      </c>
    </row>
    <row r="32" spans="1:10">
      <c r="A32" t="s">
        <v>13</v>
      </c>
      <c r="B32" s="6">
        <v>0.41201175000000001</v>
      </c>
      <c r="C32" s="6">
        <v>1.3852384900000001</v>
      </c>
      <c r="D32" s="6">
        <v>0.11764036</v>
      </c>
      <c r="E32" s="6">
        <v>2.6929181600000001</v>
      </c>
      <c r="F32" s="6">
        <v>40.167141000000001</v>
      </c>
      <c r="G32" s="6">
        <v>1.31799873</v>
      </c>
      <c r="H32" s="6">
        <v>1.1093993</v>
      </c>
      <c r="I32" s="6">
        <v>1.1520724099999999</v>
      </c>
      <c r="J32" s="6">
        <v>9.5069032</v>
      </c>
    </row>
    <row r="33" spans="1:12">
      <c r="A33" t="s">
        <v>14</v>
      </c>
      <c r="B33" s="6">
        <v>3.482652E-2</v>
      </c>
      <c r="C33" s="6">
        <v>8.5531389999999999E-2</v>
      </c>
      <c r="D33" s="6">
        <v>2.6675299999999999E-2</v>
      </c>
      <c r="E33" s="6">
        <v>0.81210167</v>
      </c>
      <c r="F33" s="6">
        <v>0.90751890000000002</v>
      </c>
      <c r="G33" s="6">
        <v>3.1604139199999999</v>
      </c>
      <c r="H33" s="6">
        <v>0.1151191</v>
      </c>
      <c r="I33" s="6">
        <v>7.4482660000000006E-2</v>
      </c>
      <c r="J33" s="6">
        <v>0.64647330000000003</v>
      </c>
    </row>
    <row r="34" spans="1:12">
      <c r="A34" t="s">
        <v>15</v>
      </c>
      <c r="B34" s="6">
        <v>0.92530356000000002</v>
      </c>
      <c r="C34" s="6">
        <v>2.2514271300000002</v>
      </c>
      <c r="D34" s="6">
        <v>0.16222512</v>
      </c>
      <c r="E34" s="6">
        <v>2.31122022</v>
      </c>
      <c r="F34" s="6">
        <v>2.0595824999999999</v>
      </c>
      <c r="G34" s="6">
        <v>0.51211483999999996</v>
      </c>
      <c r="H34" s="6">
        <v>29.876335900000001</v>
      </c>
      <c r="I34" s="6">
        <v>5.24719728</v>
      </c>
      <c r="J34" s="6">
        <v>9.6006931000000009</v>
      </c>
    </row>
    <row r="35" spans="1:12">
      <c r="A35" t="s">
        <v>16</v>
      </c>
      <c r="B35" s="6">
        <v>0.64666559999999995</v>
      </c>
      <c r="C35" s="6">
        <v>0.72785683000000001</v>
      </c>
      <c r="D35" s="6">
        <v>8.2443790000000003E-2</v>
      </c>
      <c r="E35" s="6">
        <v>1.5383777700000001</v>
      </c>
      <c r="F35" s="6">
        <v>2.5488966999999998</v>
      </c>
      <c r="G35" s="6">
        <v>0.63316614000000004</v>
      </c>
      <c r="H35" s="6">
        <v>1.4593583000000001</v>
      </c>
      <c r="I35" s="6">
        <v>18.9586811</v>
      </c>
      <c r="J35" s="6">
        <v>8.158315</v>
      </c>
    </row>
    <row r="36" spans="1:12">
      <c r="A36" t="s">
        <v>17</v>
      </c>
      <c r="B36" s="6">
        <v>0.66638333000000005</v>
      </c>
      <c r="C36" s="6">
        <v>0.65080722999999996</v>
      </c>
      <c r="D36" s="6">
        <v>0.25807221000000002</v>
      </c>
      <c r="E36" s="6">
        <v>1.29066963</v>
      </c>
      <c r="F36" s="6">
        <v>1.4880228</v>
      </c>
      <c r="G36" s="6">
        <v>0.56934671000000003</v>
      </c>
      <c r="H36" s="6">
        <v>1.7321726</v>
      </c>
      <c r="I36" s="6">
        <v>1.5140105399999999</v>
      </c>
      <c r="J36" s="6">
        <v>34.743819199999997</v>
      </c>
    </row>
    <row r="39" spans="1:12">
      <c r="A39" t="s">
        <v>9</v>
      </c>
      <c r="B39" s="6">
        <f>B28-B16</f>
        <v>21.643502150720717</v>
      </c>
      <c r="C39" s="6">
        <f t="shared" ref="C39:J39" si="9">C28-C16</f>
        <v>0.30081232346483722</v>
      </c>
      <c r="D39" s="6">
        <f t="shared" si="9"/>
        <v>0.10975115052631576</v>
      </c>
      <c r="E39" s="6">
        <f t="shared" si="9"/>
        <v>0.50738649764862487</v>
      </c>
      <c r="F39" s="6">
        <f t="shared" si="9"/>
        <v>1.0743664434991982</v>
      </c>
      <c r="G39" s="6">
        <f t="shared" si="9"/>
        <v>0.28030755629629628</v>
      </c>
      <c r="H39" s="6">
        <f t="shared" si="9"/>
        <v>0.46885481996161238</v>
      </c>
      <c r="I39" s="6">
        <f t="shared" si="9"/>
        <v>0.62365179151799699</v>
      </c>
      <c r="J39" s="6">
        <f t="shared" si="9"/>
        <v>2.3618413419354845</v>
      </c>
      <c r="L39" s="6">
        <f>COUNTIF(B39:J39, "&lt;0")</f>
        <v>0</v>
      </c>
    </row>
    <row r="40" spans="1:12">
      <c r="A40" t="s">
        <v>10</v>
      </c>
      <c r="B40" s="6">
        <f t="shared" ref="B40:J40" si="10">B29-B17</f>
        <v>3.6586734517374486E-2</v>
      </c>
      <c r="C40" s="6">
        <f t="shared" si="10"/>
        <v>15.209725685042882</v>
      </c>
      <c r="D40" s="6">
        <f t="shared" si="10"/>
        <v>-1.9755496842105313E-2</v>
      </c>
      <c r="E40" s="6">
        <f t="shared" si="10"/>
        <v>0.44297282461401954</v>
      </c>
      <c r="F40" s="6">
        <f t="shared" si="10"/>
        <v>0.31251716725521717</v>
      </c>
      <c r="G40" s="6">
        <f t="shared" si="10"/>
        <v>0.11577153518518513</v>
      </c>
      <c r="H40" s="6">
        <f t="shared" si="10"/>
        <v>0.29658317869481765</v>
      </c>
      <c r="I40" s="6">
        <f t="shared" si="10"/>
        <v>0.20775019032863862</v>
      </c>
      <c r="J40" s="6">
        <f t="shared" si="10"/>
        <v>0.62069408617511534</v>
      </c>
      <c r="L40" s="6">
        <f t="shared" ref="L40:L47" si="11">COUNTIF(B40:J40, "&lt;0")</f>
        <v>1</v>
      </c>
    </row>
    <row r="41" spans="1:12">
      <c r="A41" t="s">
        <v>11</v>
      </c>
      <c r="B41" s="6">
        <f t="shared" ref="B41:J41" si="12">B30-B18</f>
        <v>-0.17411905455598456</v>
      </c>
      <c r="C41" s="6">
        <f t="shared" si="12"/>
        <v>-0.10214169593481992</v>
      </c>
      <c r="D41" s="6">
        <f t="shared" si="12"/>
        <v>0.51632735894736836</v>
      </c>
      <c r="E41" s="6">
        <f t="shared" si="12"/>
        <v>3.3294560000000001E-2</v>
      </c>
      <c r="F41" s="6">
        <f t="shared" si="12"/>
        <v>3.1542461476725535E-2</v>
      </c>
      <c r="G41" s="6">
        <f t="shared" si="12"/>
        <v>-1.8781517777777777E-2</v>
      </c>
      <c r="H41" s="6">
        <f t="shared" si="12"/>
        <v>2.31846E-2</v>
      </c>
      <c r="I41" s="6">
        <f t="shared" si="12"/>
        <v>-2.2203174068857592E-2</v>
      </c>
      <c r="J41" s="6">
        <f t="shared" si="12"/>
        <v>1.3769012442396311E-2</v>
      </c>
      <c r="L41" s="6">
        <f t="shared" si="11"/>
        <v>4</v>
      </c>
    </row>
    <row r="42" spans="1:12">
      <c r="A42" t="s">
        <v>12</v>
      </c>
      <c r="B42" s="6">
        <f t="shared" ref="B42:J42" si="13">B31-B19</f>
        <v>0.24950863998712991</v>
      </c>
      <c r="C42" s="6">
        <f t="shared" si="13"/>
        <v>0.41355566344768435</v>
      </c>
      <c r="D42" s="6">
        <f t="shared" si="13"/>
        <v>8.7672838947368423E-2</v>
      </c>
      <c r="E42" s="6">
        <f t="shared" si="13"/>
        <v>27.596080860523514</v>
      </c>
      <c r="F42" s="6">
        <f t="shared" si="13"/>
        <v>0.72790791492777096</v>
      </c>
      <c r="G42" s="6">
        <f t="shared" si="13"/>
        <v>0.27688430851851864</v>
      </c>
      <c r="H42" s="6">
        <f t="shared" si="13"/>
        <v>0.32590199021113309</v>
      </c>
      <c r="I42" s="6">
        <f t="shared" si="13"/>
        <v>0.77017880846635378</v>
      </c>
      <c r="J42" s="6">
        <f t="shared" si="13"/>
        <v>2.9856484414746545</v>
      </c>
      <c r="L42" s="6">
        <f t="shared" si="11"/>
        <v>0</v>
      </c>
    </row>
    <row r="43" spans="1:12">
      <c r="A43" t="s">
        <v>13</v>
      </c>
      <c r="B43" s="6">
        <f t="shared" ref="B43:J43" si="14">B32-B20</f>
        <v>0.28382642181467183</v>
      </c>
      <c r="C43" s="6">
        <f t="shared" si="14"/>
        <v>1.6456328765008577E-2</v>
      </c>
      <c r="D43" s="6">
        <f t="shared" si="14"/>
        <v>0.1039561494736842</v>
      </c>
      <c r="E43" s="6">
        <f t="shared" si="14"/>
        <v>0.20853484145519108</v>
      </c>
      <c r="F43" s="6">
        <f t="shared" si="14"/>
        <v>26.816258174959877</v>
      </c>
      <c r="G43" s="6">
        <f t="shared" si="14"/>
        <v>7.8415396666666526E-2</v>
      </c>
      <c r="H43" s="6">
        <f t="shared" si="14"/>
        <v>0.58943768771593097</v>
      </c>
      <c r="I43" s="6">
        <f t="shared" si="14"/>
        <v>0.54565613456964002</v>
      </c>
      <c r="J43" s="6">
        <f t="shared" si="14"/>
        <v>0.31685711705069153</v>
      </c>
      <c r="L43" s="6">
        <f t="shared" si="11"/>
        <v>0</v>
      </c>
    </row>
    <row r="44" spans="1:12">
      <c r="A44" t="s">
        <v>14</v>
      </c>
      <c r="B44" s="6">
        <f t="shared" ref="B44:J44" si="15">B33-B21</f>
        <v>3.482652E-2</v>
      </c>
      <c r="C44" s="6">
        <f t="shared" si="15"/>
        <v>3.6646312813036014E-2</v>
      </c>
      <c r="D44" s="6">
        <f t="shared" si="15"/>
        <v>-1.4377331578947369E-2</v>
      </c>
      <c r="E44" s="6">
        <f t="shared" si="15"/>
        <v>-0.85772974082519926</v>
      </c>
      <c r="F44" s="6">
        <f t="shared" si="15"/>
        <v>-0.61286633274478286</v>
      </c>
      <c r="G44" s="6">
        <f t="shared" si="15"/>
        <v>1.4092565125925922</v>
      </c>
      <c r="H44" s="6">
        <f t="shared" si="15"/>
        <v>6.5598946449136275E-2</v>
      </c>
      <c r="I44" s="6">
        <f t="shared" si="15"/>
        <v>7.4482660000000006E-2</v>
      </c>
      <c r="J44" s="6">
        <f t="shared" si="15"/>
        <v>2.9818479262677666E-4</v>
      </c>
      <c r="L44" s="6">
        <f t="shared" si="11"/>
        <v>3</v>
      </c>
    </row>
    <row r="45" spans="1:12">
      <c r="A45" t="s">
        <v>15</v>
      </c>
      <c r="B45" s="6">
        <f t="shared" ref="B45:J45" si="16">B34-B22</f>
        <v>0.41256224725868729</v>
      </c>
      <c r="C45" s="6">
        <f t="shared" si="16"/>
        <v>0.19825388814751266</v>
      </c>
      <c r="D45" s="6">
        <f t="shared" si="16"/>
        <v>0.12117248842105263</v>
      </c>
      <c r="E45" s="6">
        <f t="shared" si="16"/>
        <v>0.64138880917480079</v>
      </c>
      <c r="F45" s="6">
        <f t="shared" si="16"/>
        <v>1.4894380377207064</v>
      </c>
      <c r="G45" s="6">
        <f t="shared" si="16"/>
        <v>0.39405928444444438</v>
      </c>
      <c r="H45" s="6">
        <f t="shared" si="16"/>
        <v>22.695913635124761</v>
      </c>
      <c r="I45" s="6">
        <f t="shared" si="16"/>
        <v>0.51715033164319291</v>
      </c>
      <c r="J45" s="6">
        <f t="shared" si="16"/>
        <v>3.1748405654377896</v>
      </c>
      <c r="L45" s="6">
        <f t="shared" si="11"/>
        <v>0</v>
      </c>
    </row>
    <row r="46" spans="1:12">
      <c r="A46" t="s">
        <v>16</v>
      </c>
      <c r="B46" s="6">
        <f t="shared" ref="B46:J46" si="17">B35-B23</f>
        <v>9.119584453024443E-2</v>
      </c>
      <c r="C46" s="6">
        <f t="shared" si="17"/>
        <v>0.19012098094339613</v>
      </c>
      <c r="D46" s="6">
        <f t="shared" si="17"/>
        <v>8.2443790000000003E-2</v>
      </c>
      <c r="E46" s="6">
        <f t="shared" si="17"/>
        <v>0.23509471764862488</v>
      </c>
      <c r="F46" s="6">
        <f t="shared" si="17"/>
        <v>0.26831885088282581</v>
      </c>
      <c r="G46" s="6">
        <f t="shared" si="17"/>
        <v>0.12159206592592586</v>
      </c>
      <c r="H46" s="6">
        <f t="shared" si="17"/>
        <v>0.19659438445297539</v>
      </c>
      <c r="I46" s="6">
        <f t="shared" si="17"/>
        <v>11.899995653990612</v>
      </c>
      <c r="J46" s="6">
        <f t="shared" si="17"/>
        <v>-0.49325182027649817</v>
      </c>
      <c r="L46" s="6">
        <f t="shared" si="11"/>
        <v>1</v>
      </c>
    </row>
    <row r="47" spans="1:12">
      <c r="A47" t="s">
        <v>17</v>
      </c>
      <c r="B47" s="6">
        <f t="shared" ref="B47:J47" si="18">B36-B24</f>
        <v>-0.2309139672972973</v>
      </c>
      <c r="C47" s="6">
        <f t="shared" si="18"/>
        <v>-3.3583850617495803E-2</v>
      </c>
      <c r="D47" s="6">
        <f t="shared" si="18"/>
        <v>-0.15245410578947372</v>
      </c>
      <c r="E47" s="6">
        <f t="shared" si="18"/>
        <v>-0.37916178082519925</v>
      </c>
      <c r="F47" s="6">
        <f t="shared" si="18"/>
        <v>1.514960577849167E-2</v>
      </c>
      <c r="G47" s="6">
        <f t="shared" si="18"/>
        <v>-0.19801440111111113</v>
      </c>
      <c r="H47" s="6">
        <f t="shared" si="18"/>
        <v>-1.0657160756238</v>
      </c>
      <c r="I47" s="6">
        <f t="shared" si="18"/>
        <v>-0.45077819239436612</v>
      </c>
      <c r="J47" s="6">
        <f t="shared" si="18"/>
        <v>16.32782841658986</v>
      </c>
      <c r="L47" s="6">
        <f t="shared" si="11"/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Kümmritz</dc:creator>
  <cp:lastModifiedBy>Victor Kümmritz</cp:lastModifiedBy>
  <dcterms:created xsi:type="dcterms:W3CDTF">2014-12-15T13:13:10Z</dcterms:created>
  <dcterms:modified xsi:type="dcterms:W3CDTF">2015-01-14T15:01:23Z</dcterms:modified>
</cp:coreProperties>
</file>