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bookViews>
    <workbookView xWindow="0" yWindow="0" windowWidth="22830" windowHeight="5670" activeTab="3"/>
  </bookViews>
  <sheets>
    <sheet name="TSP_48" sheetId="1" r:id="rId1"/>
    <sheet name="TSP_100" sheetId="2" r:id="rId2"/>
    <sheet name="TSP_105" sheetId="5" r:id="rId3"/>
    <sheet name="TSP_442" sheetId="3" r:id="rId4"/>
    <sheet name="Summary" sheetId="4" r:id="rId5"/>
  </sheets>
  <calcPr calcId="171027" concurrentCalc="0"/>
  <oleSize ref="A10:U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<sst xmlns="http://schemas.openxmlformats.org/spreadsheetml/2006/main" count="125" uniqueCount="34">
  <si>
    <t>RMHC</t>
  </si>
  <si>
    <t>ITERATIONS</t>
  </si>
  <si>
    <t xml:space="preserve">RUNS </t>
  </si>
  <si>
    <t>Average</t>
  </si>
  <si>
    <t>Restart RMHC</t>
  </si>
  <si>
    <t xml:space="preserve">Average </t>
  </si>
  <si>
    <t>Stochastic RMHC</t>
  </si>
  <si>
    <t xml:space="preserve">Simulated Annealing </t>
  </si>
  <si>
    <t xml:space="preserve">Iterations </t>
  </si>
  <si>
    <t>Cooling Rate</t>
  </si>
  <si>
    <t>Best solutions</t>
  </si>
  <si>
    <t>Fitness</t>
  </si>
  <si>
    <t>MST Solution</t>
  </si>
  <si>
    <t>RMHC Fitness</t>
  </si>
  <si>
    <t>RESTART RMHC Fitness</t>
  </si>
  <si>
    <t>STOCHASTIC Fitness</t>
  </si>
  <si>
    <t>SA Fitness</t>
  </si>
  <si>
    <t>Iterations</t>
  </si>
  <si>
    <t>RMHC Efficiency</t>
  </si>
  <si>
    <t>RESTART RMHC Efficiency</t>
  </si>
  <si>
    <t>STOCHASTIC Efficiency</t>
  </si>
  <si>
    <t>SA Efficiency</t>
  </si>
  <si>
    <t xml:space="preserve">Fitness Repeated </t>
  </si>
  <si>
    <t>Optimal</t>
  </si>
  <si>
    <t>MST Fitness</t>
  </si>
  <si>
    <t>Repitition</t>
  </si>
  <si>
    <t>Optimal Fitness</t>
  </si>
  <si>
    <t>Optimal Effeciency</t>
  </si>
  <si>
    <t>Opitimal  Fitness</t>
  </si>
  <si>
    <t xml:space="preserve">Number of Cities </t>
  </si>
  <si>
    <t xml:space="preserve">RMHC </t>
  </si>
  <si>
    <t>STOCHASTIC HC</t>
  </si>
  <si>
    <t xml:space="preserve">SIMULATED ANNEALING </t>
  </si>
  <si>
    <t>Best Effeciency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</si>
</sst>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1"/>
        <bgColor indexed="64"/>
      </patternFill>
    </fill>
    <fill>
      <patternFill patternType="solid">
        <fgColor rgb="FF0070C0"/>
        <bgColor indexed="64"/>
      </patternFill>
    </fill>
    <fill>
      <patternFill patternType="solid">
        <fgColor rgb="FFFFC000"/>
        <bgColor indexed="64"/>
      </patternFill>
    </fill>
    <fill>
      <patternFill patternType="solid">
        <fgColor rgb="FF7030A0"/>
        <bgColor indexed="64"/>
      </patternFill>
    </fill>
    <fill>
      <patternFill patternType="solid">
        <fgColor rgb="FFFF0000"/>
        <bgColor indexed="64"/>
      </patternFill>
    </fill>
    <fill>
      <patternFill patternType="solid">
        <fgColor rgb="FF92D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2" borderId="1" xfId="0" applyFill="1" applyBorder="1"/>
    <xf numFmtId="0" fontId="0" fillId="0" borderId="1" xfId="0" applyBorder="1"/>
    <xf numFmtId="0" fontId="0" fillId="0" borderId="0" xfId="0" applyBorder="1"/>
    <xf numFmtId="0" fontId="0" fillId="4" borderId="1" xfId="0" applyFill="1" applyBorder="1"/>
    <xf numFmtId="0" fontId="0" fillId="0" borderId="4" xfId="0" applyFill="1" applyBorder="1"/>
    <xf numFmtId="0" fontId="0" fillId="0" borderId="5" xfId="0" applyBorder="1"/>
    <xf numFmtId="0" fontId="0" fillId="0" borderId="1" xfId="0" applyFill="1" applyBorder="1"/>
    <xf numFmtId="9" fontId="0" fillId="0" borderId="1" xfId="0" applyNumberFormat="1" applyBorder="1"/>
    <xf numFmtId="0" fontId="0" fillId="0" borderId="6" xfId="0" applyBorder="1"/>
    <xf numFmtId="0" fontId="0" fillId="0" borderId="9" xfId="0" applyBorder="1"/>
    <xf numFmtId="0" fontId="0" fillId="0" borderId="12" xfId="0" applyBorder="1"/>
    <xf numFmtId="0" fontId="0" fillId="0" borderId="13" xfId="0" applyBorder="1"/>
    <xf numFmtId="9" fontId="0" fillId="0" borderId="13" xfId="0" applyNumberFormat="1" applyBorder="1"/>
    <xf numFmtId="0" fontId="0" fillId="0" borderId="14" xfId="0" applyBorder="1"/>
    <xf numFmtId="9" fontId="0" fillId="0" borderId="15" xfId="0" applyNumberFormat="1" applyBorder="1"/>
    <xf numFmtId="9" fontId="0" fillId="0" borderId="16" xfId="0" applyNumberFormat="1" applyBorder="1"/>
    <xf numFmtId="0" fontId="0" fillId="0" borderId="17" xfId="0" applyBorder="1"/>
    <xf numFmtId="0" fontId="0" fillId="0" borderId="18" xfId="0" applyBorder="1"/>
    <xf numFmtId="0" fontId="0" fillId="0" borderId="19" xfId="0" applyBorder="1"/>
    <xf numFmtId="0" fontId="0" fillId="2" borderId="9" xfId="0" applyFill="1" applyBorder="1"/>
    <xf numFmtId="0" fontId="0" fillId="2" borderId="12" xfId="0" applyFill="1" applyBorder="1"/>
    <xf numFmtId="0" fontId="0" fillId="0" borderId="15" xfId="0" applyBorder="1"/>
    <xf numFmtId="0" fontId="0" fillId="0" borderId="16" xfId="0" applyBorder="1"/>
    <xf numFmtId="0" fontId="0" fillId="0" borderId="6" xfId="0" applyFill="1" applyBorder="1"/>
    <xf numFmtId="9" fontId="0" fillId="0" borderId="20" xfId="0" applyNumberFormat="1" applyBorder="1"/>
    <xf numFmtId="9" fontId="0" fillId="0" borderId="21" xfId="0" applyNumberFormat="1" applyBorder="1"/>
    <xf numFmtId="0" fontId="0" fillId="7" borderId="1" xfId="0" applyFill="1" applyBorder="1"/>
    <xf numFmtId="0" fontId="1" fillId="6" borderId="1" xfId="0"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7"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TSP_48 Optimal Fitness Comparison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13453157613278885"/>
          <c:y val="0.16898554351155606"/>
          <c:w val="0.85219685039370074"/>
          <c:h val="0.53250692621755613"/>
        </c:manualLayout>
      </c:layout>
      <c:lineChart>
        <c:grouping val="standard"/>
        <c:varyColors val="0"/>
        <c:ser>
          <c:idx val="0"/>
          <c:order val="0"/>
          <c:tx>
            <c:strRef>
              <c:f>TSP_48!$A$21</c:f>
              <c:strCache>
                <c:ptCount val="1"/>
                <c:pt idx="0">
                  <c:v>RMHC Fitness</c:v>
                </c:pt>
              </c:strCache>
            </c:strRef>
          </c:tx>
          <c:spPr>
            <a:ln w="22225" cap="rnd">
              <a:solidFill>
                <a:schemeClr val="accent1"/>
              </a:solidFill>
              <a:round/>
            </a:ln>
            <a:effectLst/>
          </c:spPr>
          <c:marker>
            <c:symbol val="none"/>
          </c:marker>
          <c:cat>
            <c:numRef>
              <c:f>TSP_48!$B$20:$F$20</c:f>
              <c:numCache>
                <c:formatCode>General</c:formatCode>
                <c:ptCount val="5"/>
                <c:pt idx="0">
                  <c:v>10</c:v>
                </c:pt>
                <c:pt idx="1">
                  <c:v>100</c:v>
                </c:pt>
                <c:pt idx="2">
                  <c:v>1000</c:v>
                </c:pt>
                <c:pt idx="3">
                  <c:v>10000</c:v>
                </c:pt>
                <c:pt idx="4">
                  <c:v>100000</c:v>
                </c:pt>
              </c:numCache>
            </c:numRef>
          </c:cat>
          <c:val>
            <c:numRef>
              <c:f>TSP_48!$B$21:$F$21</c:f>
              <c:numCache>
                <c:formatCode>General</c:formatCode>
                <c:ptCount val="5"/>
                <c:pt idx="0">
                  <c:v>151855.56</c:v>
                </c:pt>
                <c:pt idx="1">
                  <c:v>100574.5</c:v>
                </c:pt>
                <c:pt idx="2">
                  <c:v>63070.76</c:v>
                </c:pt>
                <c:pt idx="3">
                  <c:v>49002.09</c:v>
                </c:pt>
                <c:pt idx="4">
                  <c:v>46336.09</c:v>
                </c:pt>
              </c:numCache>
            </c:numRef>
          </c:val>
          <c:smooth val="0"/>
          <c:extLst>
            <c:ext xmlns:c16="http://schemas.microsoft.com/office/drawing/2014/chart" uri="{C3380CC4-5D6E-409C-BE32-E72D297353CC}">
              <c16:uniqueId val="{00000000-B842-47DE-9E02-0B28D1306DD5}"/>
            </c:ext>
          </c:extLst>
        </c:ser>
        <c:ser>
          <c:idx val="1"/>
          <c:order val="1"/>
          <c:tx>
            <c:strRef>
              <c:f>TSP_48!$A$22</c:f>
              <c:strCache>
                <c:ptCount val="1"/>
                <c:pt idx="0">
                  <c:v>RESTART RMHC Fitness</c:v>
                </c:pt>
              </c:strCache>
            </c:strRef>
          </c:tx>
          <c:spPr>
            <a:ln w="22225" cap="rnd">
              <a:solidFill>
                <a:schemeClr val="accent2"/>
              </a:solidFill>
              <a:round/>
            </a:ln>
            <a:effectLst/>
          </c:spPr>
          <c:marker>
            <c:symbol val="none"/>
          </c:marker>
          <c:cat>
            <c:numRef>
              <c:f>TSP_48!$B$20:$F$20</c:f>
              <c:numCache>
                <c:formatCode>General</c:formatCode>
                <c:ptCount val="5"/>
                <c:pt idx="0">
                  <c:v>10</c:v>
                </c:pt>
                <c:pt idx="1">
                  <c:v>100</c:v>
                </c:pt>
                <c:pt idx="2">
                  <c:v>1000</c:v>
                </c:pt>
                <c:pt idx="3">
                  <c:v>10000</c:v>
                </c:pt>
                <c:pt idx="4">
                  <c:v>100000</c:v>
                </c:pt>
              </c:numCache>
            </c:numRef>
          </c:cat>
          <c:val>
            <c:numRef>
              <c:f>TSP_48!$B$22:$F$22</c:f>
              <c:numCache>
                <c:formatCode>General</c:formatCode>
                <c:ptCount val="5"/>
                <c:pt idx="0">
                  <c:v>130390.7</c:v>
                </c:pt>
                <c:pt idx="1">
                  <c:v>90704.14</c:v>
                </c:pt>
                <c:pt idx="2">
                  <c:v>53759.62</c:v>
                </c:pt>
                <c:pt idx="3">
                  <c:v>41839.300000000003</c:v>
                </c:pt>
                <c:pt idx="4">
                  <c:v>39982.42</c:v>
                </c:pt>
              </c:numCache>
            </c:numRef>
          </c:val>
          <c:smooth val="0"/>
          <c:extLst>
            <c:ext xmlns:c16="http://schemas.microsoft.com/office/drawing/2014/chart" uri="{C3380CC4-5D6E-409C-BE32-E72D297353CC}">
              <c16:uniqueId val="{00000001-B842-47DE-9E02-0B28D1306DD5}"/>
            </c:ext>
          </c:extLst>
        </c:ser>
        <c:ser>
          <c:idx val="2"/>
          <c:order val="2"/>
          <c:tx>
            <c:strRef>
              <c:f>TSP_48!$A$23</c:f>
              <c:strCache>
                <c:ptCount val="1"/>
                <c:pt idx="0">
                  <c:v>STOCHASTIC Fitness</c:v>
                </c:pt>
              </c:strCache>
            </c:strRef>
          </c:tx>
          <c:spPr>
            <a:ln w="22225" cap="rnd">
              <a:solidFill>
                <a:schemeClr val="accent3"/>
              </a:solidFill>
              <a:round/>
            </a:ln>
            <a:effectLst/>
          </c:spPr>
          <c:marker>
            <c:symbol val="none"/>
          </c:marker>
          <c:cat>
            <c:numRef>
              <c:f>TSP_48!$B$20:$F$20</c:f>
              <c:numCache>
                <c:formatCode>General</c:formatCode>
                <c:ptCount val="5"/>
                <c:pt idx="0">
                  <c:v>10</c:v>
                </c:pt>
                <c:pt idx="1">
                  <c:v>100</c:v>
                </c:pt>
                <c:pt idx="2">
                  <c:v>1000</c:v>
                </c:pt>
                <c:pt idx="3">
                  <c:v>10000</c:v>
                </c:pt>
                <c:pt idx="4">
                  <c:v>100000</c:v>
                </c:pt>
              </c:numCache>
            </c:numRef>
          </c:cat>
          <c:val>
            <c:numRef>
              <c:f>TSP_48!$B$23:$F$23</c:f>
              <c:numCache>
                <c:formatCode>General</c:formatCode>
                <c:ptCount val="5"/>
                <c:pt idx="0">
                  <c:v>149067.5</c:v>
                </c:pt>
                <c:pt idx="1">
                  <c:v>101412.4</c:v>
                </c:pt>
                <c:pt idx="2">
                  <c:v>61528.43</c:v>
                </c:pt>
                <c:pt idx="3">
                  <c:v>47302.2</c:v>
                </c:pt>
                <c:pt idx="4">
                  <c:v>47096.23</c:v>
                </c:pt>
              </c:numCache>
            </c:numRef>
          </c:val>
          <c:smooth val="0"/>
          <c:extLst>
            <c:ext xmlns:c16="http://schemas.microsoft.com/office/drawing/2014/chart" uri="{C3380CC4-5D6E-409C-BE32-E72D297353CC}">
              <c16:uniqueId val="{00000002-B842-47DE-9E02-0B28D1306DD5}"/>
            </c:ext>
          </c:extLst>
        </c:ser>
        <c:ser>
          <c:idx val="3"/>
          <c:order val="3"/>
          <c:tx>
            <c:strRef>
              <c:f>TSP_48!$A$24</c:f>
              <c:strCache>
                <c:ptCount val="1"/>
                <c:pt idx="0">
                  <c:v>SA Fitness</c:v>
                </c:pt>
              </c:strCache>
            </c:strRef>
          </c:tx>
          <c:spPr>
            <a:ln w="22225" cap="rnd">
              <a:solidFill>
                <a:schemeClr val="accent4"/>
              </a:solidFill>
              <a:round/>
            </a:ln>
            <a:effectLst/>
          </c:spPr>
          <c:marker>
            <c:symbol val="none"/>
          </c:marker>
          <c:cat>
            <c:numRef>
              <c:f>TSP_48!$B$20:$F$20</c:f>
              <c:numCache>
                <c:formatCode>General</c:formatCode>
                <c:ptCount val="5"/>
                <c:pt idx="0">
                  <c:v>10</c:v>
                </c:pt>
                <c:pt idx="1">
                  <c:v>100</c:v>
                </c:pt>
                <c:pt idx="2">
                  <c:v>1000</c:v>
                </c:pt>
                <c:pt idx="3">
                  <c:v>10000</c:v>
                </c:pt>
                <c:pt idx="4">
                  <c:v>100000</c:v>
                </c:pt>
              </c:numCache>
            </c:numRef>
          </c:cat>
          <c:val>
            <c:numRef>
              <c:f>TSP_48!$B$24:$F$24</c:f>
              <c:numCache>
                <c:formatCode>General</c:formatCode>
                <c:ptCount val="5"/>
                <c:pt idx="0">
                  <c:v>151699.29999999999</c:v>
                </c:pt>
                <c:pt idx="1">
                  <c:v>101175.6</c:v>
                </c:pt>
                <c:pt idx="2">
                  <c:v>61986.12</c:v>
                </c:pt>
                <c:pt idx="3">
                  <c:v>46908.47</c:v>
                </c:pt>
                <c:pt idx="4">
                  <c:v>37003.196136794482</c:v>
                </c:pt>
              </c:numCache>
            </c:numRef>
          </c:val>
          <c:smooth val="0"/>
          <c:extLst>
            <c:ext xmlns:c16="http://schemas.microsoft.com/office/drawing/2014/chart" uri="{C3380CC4-5D6E-409C-BE32-E72D297353CC}">
              <c16:uniqueId val="{00000003-B842-47DE-9E02-0B28D1306DD5}"/>
            </c:ext>
          </c:extLst>
        </c:ser>
        <c:ser>
          <c:idx val="4"/>
          <c:order val="4"/>
          <c:tx>
            <c:strRef>
              <c:f>TSP_48!$A$25</c:f>
              <c:strCache>
                <c:ptCount val="1"/>
                <c:pt idx="0">
                  <c:v>Optimal</c:v>
                </c:pt>
              </c:strCache>
            </c:strRef>
          </c:tx>
          <c:spPr>
            <a:ln w="22225" cap="rnd">
              <a:solidFill>
                <a:schemeClr val="accent5"/>
              </a:solidFill>
              <a:round/>
            </a:ln>
            <a:effectLst/>
          </c:spPr>
          <c:marker>
            <c:symbol val="none"/>
          </c:marker>
          <c:cat>
            <c:numRef>
              <c:f>TSP_48!$B$20:$F$20</c:f>
              <c:numCache>
                <c:formatCode>General</c:formatCode>
                <c:ptCount val="5"/>
                <c:pt idx="0">
                  <c:v>10</c:v>
                </c:pt>
                <c:pt idx="1">
                  <c:v>100</c:v>
                </c:pt>
                <c:pt idx="2">
                  <c:v>1000</c:v>
                </c:pt>
                <c:pt idx="3">
                  <c:v>10000</c:v>
                </c:pt>
                <c:pt idx="4">
                  <c:v>100000</c:v>
                </c:pt>
              </c:numCache>
            </c:numRef>
          </c:cat>
          <c:val>
            <c:numRef>
              <c:f>TSP_48!$B$25:$F$25</c:f>
              <c:numCache>
                <c:formatCode>General</c:formatCode>
                <c:ptCount val="5"/>
                <c:pt idx="0">
                  <c:v>33523.708507435498</c:v>
                </c:pt>
                <c:pt idx="1">
                  <c:v>33523.708507435498</c:v>
                </c:pt>
                <c:pt idx="2">
                  <c:v>33523.708507435498</c:v>
                </c:pt>
                <c:pt idx="3">
                  <c:v>33523.708507435498</c:v>
                </c:pt>
                <c:pt idx="4">
                  <c:v>33523.708507435498</c:v>
                </c:pt>
              </c:numCache>
            </c:numRef>
          </c:val>
          <c:smooth val="0"/>
          <c:extLst>
            <c:ext xmlns:c16="http://schemas.microsoft.com/office/drawing/2014/chart" uri="{C3380CC4-5D6E-409C-BE32-E72D297353CC}">
              <c16:uniqueId val="{00000004-B842-47DE-9E02-0B28D1306DD5}"/>
            </c:ext>
          </c:extLst>
        </c:ser>
        <c:dLbls>
          <c:showLegendKey val="0"/>
          <c:showVal val="0"/>
          <c:showCatName val="0"/>
          <c:showSerName val="0"/>
          <c:showPercent val="0"/>
          <c:showBubbleSize val="0"/>
        </c:dLbls>
        <c:smooth val="0"/>
        <c:axId val="477515080"/>
        <c:axId val="477514424"/>
      </c:lineChart>
      <c:catAx>
        <c:axId val="47751508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Iterations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77514424"/>
        <c:crosses val="autoZero"/>
        <c:auto val="1"/>
        <c:lblAlgn val="ctr"/>
        <c:lblOffset val="100"/>
        <c:noMultiLvlLbl val="0"/>
      </c:catAx>
      <c:valAx>
        <c:axId val="477514424"/>
        <c:scaling>
          <c:orientation val="minMax"/>
          <c:max val="160000"/>
          <c:min val="250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Fitness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77515080"/>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TSP_48 MST Effeciency Comparison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tx>
            <c:strRef>
              <c:f>TSP_48!$A$29</c:f>
              <c:strCache>
                <c:ptCount val="1"/>
                <c:pt idx="0">
                  <c:v>RMHC Efficiency</c:v>
                </c:pt>
              </c:strCache>
            </c:strRef>
          </c:tx>
          <c:spPr>
            <a:ln w="22225" cap="rnd">
              <a:solidFill>
                <a:schemeClr val="accent1"/>
              </a:solidFill>
              <a:round/>
            </a:ln>
            <a:effectLst/>
          </c:spPr>
          <c:marker>
            <c:symbol val="none"/>
          </c:marker>
          <c:cat>
            <c:strRef>
              <c:f>TSP_48!$B$27:$F$28</c:f>
              <c:strCache>
                <c:ptCount val="5"/>
                <c:pt idx="0">
                  <c:v>10</c:v>
                </c:pt>
                <c:pt idx="1">
                  <c:v>100</c:v>
                </c:pt>
                <c:pt idx="2">
                  <c:v>1000</c:v>
                </c:pt>
                <c:pt idx="3">
                  <c:v>10000</c:v>
                </c:pt>
                <c:pt idx="4">
                  <c:v>100000</c:v>
                </c:pt>
              </c:strCache>
            </c:strRef>
          </c:cat>
          <c:val>
            <c:numRef>
              <c:f>TSP_48!$B$29:$F$29</c:f>
              <c:numCache>
                <c:formatCode>0%</c:formatCode>
                <c:ptCount val="5"/>
                <c:pt idx="0">
                  <c:v>0.20588539795511143</c:v>
                </c:pt>
                <c:pt idx="1">
                  <c:v>0.31086251885215738</c:v>
                </c:pt>
                <c:pt idx="2">
                  <c:v>0.4957105701960195</c:v>
                </c:pt>
                <c:pt idx="3">
                  <c:v>0.63803079424359865</c:v>
                </c:pt>
                <c:pt idx="4">
                  <c:v>0.67474062663242196</c:v>
                </c:pt>
              </c:numCache>
            </c:numRef>
          </c:val>
          <c:smooth val="0"/>
          <c:extLst>
            <c:ext xmlns:c16="http://schemas.microsoft.com/office/drawing/2014/chart" uri="{C3380CC4-5D6E-409C-BE32-E72D297353CC}">
              <c16:uniqueId val="{00000000-B309-4F49-98A6-B89488C5EC9D}"/>
            </c:ext>
          </c:extLst>
        </c:ser>
        <c:ser>
          <c:idx val="1"/>
          <c:order val="1"/>
          <c:tx>
            <c:strRef>
              <c:f>TSP_48!$A$30</c:f>
              <c:strCache>
                <c:ptCount val="1"/>
                <c:pt idx="0">
                  <c:v>RESTART RMHC Efficiency</c:v>
                </c:pt>
              </c:strCache>
            </c:strRef>
          </c:tx>
          <c:spPr>
            <a:ln w="22225" cap="rnd">
              <a:solidFill>
                <a:schemeClr val="accent2"/>
              </a:solidFill>
              <a:round/>
            </a:ln>
            <a:effectLst/>
          </c:spPr>
          <c:marker>
            <c:symbol val="none"/>
          </c:marker>
          <c:cat>
            <c:strRef>
              <c:f>TSP_48!$B$27:$F$28</c:f>
              <c:strCache>
                <c:ptCount val="5"/>
                <c:pt idx="0">
                  <c:v>10</c:v>
                </c:pt>
                <c:pt idx="1">
                  <c:v>100</c:v>
                </c:pt>
                <c:pt idx="2">
                  <c:v>1000</c:v>
                </c:pt>
                <c:pt idx="3">
                  <c:v>10000</c:v>
                </c:pt>
                <c:pt idx="4">
                  <c:v>100000</c:v>
                </c:pt>
              </c:strCache>
            </c:strRef>
          </c:cat>
          <c:val>
            <c:numRef>
              <c:f>TSP_48!$B$30:$F$30</c:f>
              <c:numCache>
                <c:formatCode>0%</c:formatCode>
                <c:ptCount val="5"/>
                <c:pt idx="0">
                  <c:v>0.23977816211045958</c:v>
                </c:pt>
                <c:pt idx="1">
                  <c:v>0.34469035704760886</c:v>
                </c:pt>
                <c:pt idx="2">
                  <c:v>0.58156739951465986</c:v>
                </c:pt>
                <c:pt idx="3">
                  <c:v>0.74726016932157802</c:v>
                </c:pt>
                <c:pt idx="4">
                  <c:v>0.78196473355780616</c:v>
                </c:pt>
              </c:numCache>
            </c:numRef>
          </c:val>
          <c:smooth val="0"/>
          <c:extLst>
            <c:ext xmlns:c16="http://schemas.microsoft.com/office/drawing/2014/chart" uri="{C3380CC4-5D6E-409C-BE32-E72D297353CC}">
              <c16:uniqueId val="{00000001-B309-4F49-98A6-B89488C5EC9D}"/>
            </c:ext>
          </c:extLst>
        </c:ser>
        <c:ser>
          <c:idx val="2"/>
          <c:order val="2"/>
          <c:tx>
            <c:strRef>
              <c:f>TSP_48!$A$31</c:f>
              <c:strCache>
                <c:ptCount val="1"/>
                <c:pt idx="0">
                  <c:v>STOCHASTIC Efficiency</c:v>
                </c:pt>
              </c:strCache>
            </c:strRef>
          </c:tx>
          <c:spPr>
            <a:ln w="22225" cap="rnd">
              <a:solidFill>
                <a:schemeClr val="accent3"/>
              </a:solidFill>
              <a:round/>
            </a:ln>
            <a:effectLst/>
          </c:spPr>
          <c:marker>
            <c:symbol val="none"/>
          </c:marker>
          <c:cat>
            <c:strRef>
              <c:f>TSP_48!$B$27:$F$28</c:f>
              <c:strCache>
                <c:ptCount val="5"/>
                <c:pt idx="0">
                  <c:v>10</c:v>
                </c:pt>
                <c:pt idx="1">
                  <c:v>100</c:v>
                </c:pt>
                <c:pt idx="2">
                  <c:v>1000</c:v>
                </c:pt>
                <c:pt idx="3">
                  <c:v>10000</c:v>
                </c:pt>
                <c:pt idx="4">
                  <c:v>100000</c:v>
                </c:pt>
              </c:strCache>
            </c:strRef>
          </c:cat>
          <c:val>
            <c:numRef>
              <c:f>TSP_48!$B$31:$F$31</c:f>
              <c:numCache>
                <c:formatCode>0%</c:formatCode>
                <c:ptCount val="5"/>
                <c:pt idx="0">
                  <c:v>0.20973614236702368</c:v>
                </c:pt>
                <c:pt idx="1">
                  <c:v>0.30829407845881079</c:v>
                </c:pt>
                <c:pt idx="2">
                  <c:v>0.50813652164204903</c:v>
                </c:pt>
                <c:pt idx="3">
                  <c:v>0.66095958332374183</c:v>
                </c:pt>
                <c:pt idx="4">
                  <c:v>0.66385021481117068</c:v>
                </c:pt>
              </c:numCache>
            </c:numRef>
          </c:val>
          <c:smooth val="0"/>
          <c:extLst>
            <c:ext xmlns:c16="http://schemas.microsoft.com/office/drawing/2014/chart" uri="{C3380CC4-5D6E-409C-BE32-E72D297353CC}">
              <c16:uniqueId val="{00000002-B309-4F49-98A6-B89488C5EC9D}"/>
            </c:ext>
          </c:extLst>
        </c:ser>
        <c:ser>
          <c:idx val="3"/>
          <c:order val="3"/>
          <c:tx>
            <c:strRef>
              <c:f>TSP_48!$A$32</c:f>
              <c:strCache>
                <c:ptCount val="1"/>
                <c:pt idx="0">
                  <c:v>SA Efficiency</c:v>
                </c:pt>
              </c:strCache>
            </c:strRef>
          </c:tx>
          <c:spPr>
            <a:ln w="22225" cap="rnd">
              <a:solidFill>
                <a:schemeClr val="accent4"/>
              </a:solidFill>
              <a:round/>
            </a:ln>
            <a:effectLst/>
          </c:spPr>
          <c:marker>
            <c:symbol val="none"/>
          </c:marker>
          <c:cat>
            <c:strRef>
              <c:f>TSP_48!$B$27:$F$28</c:f>
              <c:strCache>
                <c:ptCount val="5"/>
                <c:pt idx="0">
                  <c:v>10</c:v>
                </c:pt>
                <c:pt idx="1">
                  <c:v>100</c:v>
                </c:pt>
                <c:pt idx="2">
                  <c:v>1000</c:v>
                </c:pt>
                <c:pt idx="3">
                  <c:v>10000</c:v>
                </c:pt>
                <c:pt idx="4">
                  <c:v>100000</c:v>
                </c:pt>
              </c:strCache>
            </c:strRef>
          </c:cat>
          <c:val>
            <c:numRef>
              <c:f>TSP_48!$B$32:$F$32</c:f>
              <c:numCache>
                <c:formatCode>0%</c:formatCode>
                <c:ptCount val="5"/>
                <c:pt idx="0">
                  <c:v>0.20609747310828924</c:v>
                </c:pt>
                <c:pt idx="1">
                  <c:v>0.30901563620375166</c:v>
                </c:pt>
                <c:pt idx="2">
                  <c:v>0.50438456871145187</c:v>
                </c:pt>
                <c:pt idx="3">
                  <c:v>0.66650740052481572</c:v>
                </c:pt>
                <c:pt idx="4">
                  <c:v>0.84492275442141618</c:v>
                </c:pt>
              </c:numCache>
            </c:numRef>
          </c:val>
          <c:smooth val="0"/>
          <c:extLst>
            <c:ext xmlns:c16="http://schemas.microsoft.com/office/drawing/2014/chart" uri="{C3380CC4-5D6E-409C-BE32-E72D297353CC}">
              <c16:uniqueId val="{00000003-B309-4F49-98A6-B89488C5EC9D}"/>
            </c:ext>
          </c:extLst>
        </c:ser>
        <c:ser>
          <c:idx val="4"/>
          <c:order val="4"/>
          <c:tx>
            <c:strRef>
              <c:f>TSP_48!$A$33</c:f>
              <c:strCache>
                <c:ptCount val="1"/>
                <c:pt idx="0">
                  <c:v>Optimal Effeciency</c:v>
                </c:pt>
              </c:strCache>
            </c:strRef>
          </c:tx>
          <c:spPr>
            <a:ln w="22225" cap="rnd">
              <a:solidFill>
                <a:schemeClr val="accent5"/>
              </a:solidFill>
              <a:round/>
            </a:ln>
            <a:effectLst/>
          </c:spPr>
          <c:marker>
            <c:symbol val="none"/>
          </c:marker>
          <c:cat>
            <c:strRef>
              <c:f>TSP_48!$B$27:$F$28</c:f>
              <c:strCache>
                <c:ptCount val="5"/>
                <c:pt idx="0">
                  <c:v>10</c:v>
                </c:pt>
                <c:pt idx="1">
                  <c:v>100</c:v>
                </c:pt>
                <c:pt idx="2">
                  <c:v>1000</c:v>
                </c:pt>
                <c:pt idx="3">
                  <c:v>10000</c:v>
                </c:pt>
                <c:pt idx="4">
                  <c:v>100000</c:v>
                </c:pt>
              </c:strCache>
            </c:strRef>
          </c:cat>
          <c:val>
            <c:numRef>
              <c:f>TSP_48!$B$33:$F$33</c:f>
              <c:numCache>
                <c:formatCode>0%</c:formatCode>
                <c:ptCount val="5"/>
                <c:pt idx="0">
                  <c:v>0.93261884780324389</c:v>
                </c:pt>
                <c:pt idx="1">
                  <c:v>0.93261884780324389</c:v>
                </c:pt>
                <c:pt idx="2">
                  <c:v>0.93261884780324389</c:v>
                </c:pt>
                <c:pt idx="3">
                  <c:v>0.93261884780324389</c:v>
                </c:pt>
                <c:pt idx="4">
                  <c:v>0.93261884780324389</c:v>
                </c:pt>
              </c:numCache>
            </c:numRef>
          </c:val>
          <c:smooth val="0"/>
          <c:extLst>
            <c:ext xmlns:c16="http://schemas.microsoft.com/office/drawing/2014/chart" uri="{C3380CC4-5D6E-409C-BE32-E72D297353CC}">
              <c16:uniqueId val="{00000004-B309-4F49-98A6-B89488C5EC9D}"/>
            </c:ext>
          </c:extLst>
        </c:ser>
        <c:dLbls>
          <c:showLegendKey val="0"/>
          <c:showVal val="0"/>
          <c:showCatName val="0"/>
          <c:showSerName val="0"/>
          <c:showPercent val="0"/>
          <c:showBubbleSize val="0"/>
        </c:dLbls>
        <c:smooth val="0"/>
        <c:axId val="478241504"/>
        <c:axId val="478240192"/>
      </c:lineChart>
      <c:catAx>
        <c:axId val="47824150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Iterations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78240192"/>
        <c:crosses val="autoZero"/>
        <c:auto val="1"/>
        <c:lblAlgn val="ctr"/>
        <c:lblOffset val="100"/>
        <c:noMultiLvlLbl val="0"/>
      </c:catAx>
      <c:valAx>
        <c:axId val="478240192"/>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Effeciency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78241504"/>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TSP_100 Optimal</a:t>
            </a:r>
            <a:r>
              <a:rPr lang="en-GB" baseline="0"/>
              <a:t> </a:t>
            </a:r>
            <a:r>
              <a:rPr lang="en-GB"/>
              <a:t>Fitness Comparison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tx>
            <c:strRef>
              <c:f>TSP_100!$A$19</c:f>
              <c:strCache>
                <c:ptCount val="1"/>
                <c:pt idx="0">
                  <c:v>RMHC Fitness</c:v>
                </c:pt>
              </c:strCache>
            </c:strRef>
          </c:tx>
          <c:spPr>
            <a:ln w="22225" cap="rnd">
              <a:solidFill>
                <a:schemeClr val="accent1"/>
              </a:solidFill>
              <a:round/>
            </a:ln>
            <a:effectLst/>
          </c:spPr>
          <c:marker>
            <c:symbol val="none"/>
          </c:marker>
          <c:cat>
            <c:strRef>
              <c:f>TSP_100!$B$17:$F$18</c:f>
              <c:strCache>
                <c:ptCount val="5"/>
                <c:pt idx="0">
                  <c:v>10</c:v>
                </c:pt>
                <c:pt idx="1">
                  <c:v>100</c:v>
                </c:pt>
                <c:pt idx="2">
                  <c:v>1000</c:v>
                </c:pt>
                <c:pt idx="3">
                  <c:v>10000</c:v>
                </c:pt>
                <c:pt idx="4">
                  <c:v>100000</c:v>
                </c:pt>
              </c:strCache>
            </c:strRef>
          </c:cat>
          <c:val>
            <c:numRef>
              <c:f>TSP_100!$B$19:$F$19</c:f>
              <c:numCache>
                <c:formatCode>General</c:formatCode>
                <c:ptCount val="5"/>
                <c:pt idx="0">
                  <c:v>56015.99</c:v>
                </c:pt>
                <c:pt idx="1">
                  <c:v>43388.54</c:v>
                </c:pt>
                <c:pt idx="2">
                  <c:v>25786.87</c:v>
                </c:pt>
                <c:pt idx="3">
                  <c:v>16064.96</c:v>
                </c:pt>
                <c:pt idx="4">
                  <c:v>14347.46</c:v>
                </c:pt>
              </c:numCache>
            </c:numRef>
          </c:val>
          <c:smooth val="0"/>
          <c:extLst>
            <c:ext xmlns:c16="http://schemas.microsoft.com/office/drawing/2014/chart" uri="{C3380CC4-5D6E-409C-BE32-E72D297353CC}">
              <c16:uniqueId val="{00000000-907D-435B-8D57-BD4D745F9778}"/>
            </c:ext>
          </c:extLst>
        </c:ser>
        <c:ser>
          <c:idx val="1"/>
          <c:order val="1"/>
          <c:tx>
            <c:strRef>
              <c:f>TSP_100!$A$20</c:f>
              <c:strCache>
                <c:ptCount val="1"/>
                <c:pt idx="0">
                  <c:v>RESTART RMHC Fitness</c:v>
                </c:pt>
              </c:strCache>
            </c:strRef>
          </c:tx>
          <c:spPr>
            <a:ln w="22225" cap="rnd">
              <a:solidFill>
                <a:schemeClr val="accent2"/>
              </a:solidFill>
              <a:round/>
            </a:ln>
            <a:effectLst/>
          </c:spPr>
          <c:marker>
            <c:symbol val="none"/>
          </c:marker>
          <c:cat>
            <c:strRef>
              <c:f>TSP_100!$B$17:$F$18</c:f>
              <c:strCache>
                <c:ptCount val="5"/>
                <c:pt idx="0">
                  <c:v>10</c:v>
                </c:pt>
                <c:pt idx="1">
                  <c:v>100</c:v>
                </c:pt>
                <c:pt idx="2">
                  <c:v>1000</c:v>
                </c:pt>
                <c:pt idx="3">
                  <c:v>10000</c:v>
                </c:pt>
                <c:pt idx="4">
                  <c:v>100000</c:v>
                </c:pt>
              </c:strCache>
            </c:strRef>
          </c:cat>
          <c:val>
            <c:numRef>
              <c:f>TSP_100!$B$20:$F$20</c:f>
              <c:numCache>
                <c:formatCode>General</c:formatCode>
                <c:ptCount val="5"/>
                <c:pt idx="0">
                  <c:v>49882.77342748463</c:v>
                </c:pt>
                <c:pt idx="1">
                  <c:v>39198.434312965037</c:v>
                </c:pt>
                <c:pt idx="2">
                  <c:v>24105.978389284162</c:v>
                </c:pt>
                <c:pt idx="3">
                  <c:v>14029.953700279899</c:v>
                </c:pt>
                <c:pt idx="4">
                  <c:v>12292.37074995639</c:v>
                </c:pt>
              </c:numCache>
            </c:numRef>
          </c:val>
          <c:smooth val="0"/>
          <c:extLst>
            <c:ext xmlns:c16="http://schemas.microsoft.com/office/drawing/2014/chart" uri="{C3380CC4-5D6E-409C-BE32-E72D297353CC}">
              <c16:uniqueId val="{00000001-907D-435B-8D57-BD4D745F9778}"/>
            </c:ext>
          </c:extLst>
        </c:ser>
        <c:ser>
          <c:idx val="2"/>
          <c:order val="2"/>
          <c:tx>
            <c:strRef>
              <c:f>TSP_100!$A$21</c:f>
              <c:strCache>
                <c:ptCount val="1"/>
                <c:pt idx="0">
                  <c:v>STOCHASTIC Fitness</c:v>
                </c:pt>
              </c:strCache>
            </c:strRef>
          </c:tx>
          <c:spPr>
            <a:ln w="22225" cap="rnd">
              <a:solidFill>
                <a:schemeClr val="accent3"/>
              </a:solidFill>
              <a:round/>
            </a:ln>
            <a:effectLst/>
          </c:spPr>
          <c:marker>
            <c:symbol val="none"/>
          </c:marker>
          <c:cat>
            <c:strRef>
              <c:f>TSP_100!$B$17:$F$18</c:f>
              <c:strCache>
                <c:ptCount val="5"/>
                <c:pt idx="0">
                  <c:v>10</c:v>
                </c:pt>
                <c:pt idx="1">
                  <c:v>100</c:v>
                </c:pt>
                <c:pt idx="2">
                  <c:v>1000</c:v>
                </c:pt>
                <c:pt idx="3">
                  <c:v>10000</c:v>
                </c:pt>
                <c:pt idx="4">
                  <c:v>100000</c:v>
                </c:pt>
              </c:strCache>
            </c:strRef>
          </c:cat>
          <c:val>
            <c:numRef>
              <c:f>TSP_100!$B$21:$F$21</c:f>
              <c:numCache>
                <c:formatCode>General</c:formatCode>
                <c:ptCount val="5"/>
                <c:pt idx="0">
                  <c:v>53233.110851733058</c:v>
                </c:pt>
                <c:pt idx="1">
                  <c:v>42417.109601646225</c:v>
                </c:pt>
                <c:pt idx="2">
                  <c:v>26141.736633649241</c:v>
                </c:pt>
                <c:pt idx="3">
                  <c:v>15647.635352306144</c:v>
                </c:pt>
                <c:pt idx="4">
                  <c:v>13313.396610284961</c:v>
                </c:pt>
              </c:numCache>
            </c:numRef>
          </c:val>
          <c:smooth val="0"/>
          <c:extLst>
            <c:ext xmlns:c16="http://schemas.microsoft.com/office/drawing/2014/chart" uri="{C3380CC4-5D6E-409C-BE32-E72D297353CC}">
              <c16:uniqueId val="{00000002-907D-435B-8D57-BD4D745F9778}"/>
            </c:ext>
          </c:extLst>
        </c:ser>
        <c:ser>
          <c:idx val="3"/>
          <c:order val="3"/>
          <c:tx>
            <c:strRef>
              <c:f>TSP_100!$A$22</c:f>
              <c:strCache>
                <c:ptCount val="1"/>
                <c:pt idx="0">
                  <c:v>SA Fitness</c:v>
                </c:pt>
              </c:strCache>
            </c:strRef>
          </c:tx>
          <c:spPr>
            <a:ln w="22225" cap="rnd">
              <a:solidFill>
                <a:schemeClr val="accent4"/>
              </a:solidFill>
              <a:round/>
            </a:ln>
            <a:effectLst/>
          </c:spPr>
          <c:marker>
            <c:symbol val="none"/>
          </c:marker>
          <c:cat>
            <c:strRef>
              <c:f>TSP_100!$B$17:$F$18</c:f>
              <c:strCache>
                <c:ptCount val="5"/>
                <c:pt idx="0">
                  <c:v>10</c:v>
                </c:pt>
                <c:pt idx="1">
                  <c:v>100</c:v>
                </c:pt>
                <c:pt idx="2">
                  <c:v>1000</c:v>
                </c:pt>
                <c:pt idx="3">
                  <c:v>10000</c:v>
                </c:pt>
                <c:pt idx="4">
                  <c:v>100000</c:v>
                </c:pt>
              </c:strCache>
            </c:strRef>
          </c:cat>
          <c:val>
            <c:numRef>
              <c:f>TSP_100!$B$22:$F$22</c:f>
              <c:numCache>
                <c:formatCode>General</c:formatCode>
                <c:ptCount val="5"/>
                <c:pt idx="0">
                  <c:v>53461.412852951631</c:v>
                </c:pt>
                <c:pt idx="1">
                  <c:v>43467.902891288359</c:v>
                </c:pt>
                <c:pt idx="2">
                  <c:v>26342.243326394331</c:v>
                </c:pt>
                <c:pt idx="3">
                  <c:v>16507.889333964857</c:v>
                </c:pt>
                <c:pt idx="4">
                  <c:v>11784.700484639045</c:v>
                </c:pt>
              </c:numCache>
            </c:numRef>
          </c:val>
          <c:smooth val="0"/>
          <c:extLst>
            <c:ext xmlns:c16="http://schemas.microsoft.com/office/drawing/2014/chart" uri="{C3380CC4-5D6E-409C-BE32-E72D297353CC}">
              <c16:uniqueId val="{00000003-907D-435B-8D57-BD4D745F9778}"/>
            </c:ext>
          </c:extLst>
        </c:ser>
        <c:ser>
          <c:idx val="4"/>
          <c:order val="4"/>
          <c:tx>
            <c:strRef>
              <c:f>TSP_100!$A$23</c:f>
              <c:strCache>
                <c:ptCount val="1"/>
                <c:pt idx="0">
                  <c:v>Optimal Fitness</c:v>
                </c:pt>
              </c:strCache>
            </c:strRef>
          </c:tx>
          <c:spPr>
            <a:ln w="22225" cap="rnd">
              <a:solidFill>
                <a:schemeClr val="accent5"/>
              </a:solidFill>
              <a:round/>
            </a:ln>
            <a:effectLst/>
          </c:spPr>
          <c:marker>
            <c:symbol val="none"/>
          </c:marker>
          <c:cat>
            <c:strRef>
              <c:f>TSP_100!$B$17:$F$18</c:f>
              <c:strCache>
                <c:ptCount val="5"/>
                <c:pt idx="0">
                  <c:v>10</c:v>
                </c:pt>
                <c:pt idx="1">
                  <c:v>100</c:v>
                </c:pt>
                <c:pt idx="2">
                  <c:v>1000</c:v>
                </c:pt>
                <c:pt idx="3">
                  <c:v>10000</c:v>
                </c:pt>
                <c:pt idx="4">
                  <c:v>100000</c:v>
                </c:pt>
              </c:strCache>
            </c:strRef>
          </c:cat>
          <c:val>
            <c:numRef>
              <c:f>TSP_100!$B$23:$F$23</c:f>
              <c:numCache>
                <c:formatCode>General</c:formatCode>
                <c:ptCount val="5"/>
                <c:pt idx="0">
                  <c:v>7910.3962102149999</c:v>
                </c:pt>
                <c:pt idx="1">
                  <c:v>7910.3962102149999</c:v>
                </c:pt>
                <c:pt idx="2">
                  <c:v>7910.3962102149999</c:v>
                </c:pt>
                <c:pt idx="3">
                  <c:v>7910.3962102149999</c:v>
                </c:pt>
                <c:pt idx="4">
                  <c:v>7910.3962102149999</c:v>
                </c:pt>
              </c:numCache>
            </c:numRef>
          </c:val>
          <c:smooth val="0"/>
          <c:extLst>
            <c:ext xmlns:c16="http://schemas.microsoft.com/office/drawing/2014/chart" uri="{C3380CC4-5D6E-409C-BE32-E72D297353CC}">
              <c16:uniqueId val="{00000004-907D-435B-8D57-BD4D745F9778}"/>
            </c:ext>
          </c:extLst>
        </c:ser>
        <c:dLbls>
          <c:showLegendKey val="0"/>
          <c:showVal val="0"/>
          <c:showCatName val="0"/>
          <c:showSerName val="0"/>
          <c:showPercent val="0"/>
          <c:showBubbleSize val="0"/>
        </c:dLbls>
        <c:smooth val="0"/>
        <c:axId val="418033584"/>
        <c:axId val="418026368"/>
      </c:lineChart>
      <c:catAx>
        <c:axId val="41803358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Iterations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18026368"/>
        <c:crosses val="autoZero"/>
        <c:auto val="1"/>
        <c:lblAlgn val="ctr"/>
        <c:lblOffset val="100"/>
        <c:noMultiLvlLbl val="0"/>
      </c:catAx>
      <c:valAx>
        <c:axId val="418026368"/>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Fitness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18033584"/>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TSP_100 MST Effeciency Comparison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tx>
            <c:strRef>
              <c:f>TSP_100!$A$30</c:f>
              <c:strCache>
                <c:ptCount val="1"/>
                <c:pt idx="0">
                  <c:v>RMHC Efficiency</c:v>
                </c:pt>
              </c:strCache>
            </c:strRef>
          </c:tx>
          <c:spPr>
            <a:ln w="22225" cap="rnd">
              <a:solidFill>
                <a:schemeClr val="accent1"/>
              </a:solidFill>
              <a:round/>
            </a:ln>
            <a:effectLst/>
          </c:spPr>
          <c:marker>
            <c:symbol val="none"/>
          </c:marker>
          <c:cat>
            <c:strRef>
              <c:f>TSP_100!$B$28:$F$29</c:f>
              <c:strCache>
                <c:ptCount val="5"/>
                <c:pt idx="0">
                  <c:v>10</c:v>
                </c:pt>
                <c:pt idx="1">
                  <c:v>100</c:v>
                </c:pt>
                <c:pt idx="2">
                  <c:v>1000</c:v>
                </c:pt>
                <c:pt idx="3">
                  <c:v>10000</c:v>
                </c:pt>
                <c:pt idx="4">
                  <c:v>100000</c:v>
                </c:pt>
              </c:strCache>
            </c:strRef>
          </c:cat>
          <c:val>
            <c:numRef>
              <c:f>TSP_100!$B$30:$F$30</c:f>
              <c:numCache>
                <c:formatCode>0%</c:formatCode>
                <c:ptCount val="5"/>
                <c:pt idx="0">
                  <c:v>0.13057547462728109</c:v>
                </c:pt>
                <c:pt idx="1">
                  <c:v>0.16857710540541421</c:v>
                </c:pt>
                <c:pt idx="2">
                  <c:v>0.28364491235140327</c:v>
                </c:pt>
                <c:pt idx="3">
                  <c:v>0.45529615268055634</c:v>
                </c:pt>
                <c:pt idx="4">
                  <c:v>0.50979856232162557</c:v>
                </c:pt>
              </c:numCache>
            </c:numRef>
          </c:val>
          <c:smooth val="0"/>
          <c:extLst>
            <c:ext xmlns:c16="http://schemas.microsoft.com/office/drawing/2014/chart" uri="{C3380CC4-5D6E-409C-BE32-E72D297353CC}">
              <c16:uniqueId val="{00000000-215B-4760-9EC3-27B6AA66EB85}"/>
            </c:ext>
          </c:extLst>
        </c:ser>
        <c:ser>
          <c:idx val="1"/>
          <c:order val="1"/>
          <c:tx>
            <c:strRef>
              <c:f>TSP_100!$A$31</c:f>
              <c:strCache>
                <c:ptCount val="1"/>
                <c:pt idx="0">
                  <c:v>RESTART RMHC Efficiency</c:v>
                </c:pt>
              </c:strCache>
            </c:strRef>
          </c:tx>
          <c:spPr>
            <a:ln w="22225" cap="rnd">
              <a:solidFill>
                <a:schemeClr val="accent2"/>
              </a:solidFill>
              <a:round/>
            </a:ln>
            <a:effectLst/>
          </c:spPr>
          <c:marker>
            <c:symbol val="none"/>
          </c:marker>
          <c:cat>
            <c:strRef>
              <c:f>TSP_100!$B$28:$F$29</c:f>
              <c:strCache>
                <c:ptCount val="5"/>
                <c:pt idx="0">
                  <c:v>10</c:v>
                </c:pt>
                <c:pt idx="1">
                  <c:v>100</c:v>
                </c:pt>
                <c:pt idx="2">
                  <c:v>1000</c:v>
                </c:pt>
                <c:pt idx="3">
                  <c:v>10000</c:v>
                </c:pt>
                <c:pt idx="4">
                  <c:v>100000</c:v>
                </c:pt>
              </c:strCache>
            </c:strRef>
          </c:cat>
          <c:val>
            <c:numRef>
              <c:f>TSP_100!$B$31:$F$31</c:f>
              <c:numCache>
                <c:formatCode>0%</c:formatCode>
                <c:ptCount val="5"/>
                <c:pt idx="0">
                  <c:v>0.14663006842632686</c:v>
                </c:pt>
                <c:pt idx="1">
                  <c:v>0.18659710800101503</c:v>
                </c:pt>
                <c:pt idx="2">
                  <c:v>0.30342325720404961</c:v>
                </c:pt>
                <c:pt idx="3">
                  <c:v>0.52133561073840962</c:v>
                </c:pt>
                <c:pt idx="4">
                  <c:v>0.59502878897408618</c:v>
                </c:pt>
              </c:numCache>
            </c:numRef>
          </c:val>
          <c:smooth val="0"/>
          <c:extLst>
            <c:ext xmlns:c16="http://schemas.microsoft.com/office/drawing/2014/chart" uri="{C3380CC4-5D6E-409C-BE32-E72D297353CC}">
              <c16:uniqueId val="{00000001-215B-4760-9EC3-27B6AA66EB85}"/>
            </c:ext>
          </c:extLst>
        </c:ser>
        <c:ser>
          <c:idx val="2"/>
          <c:order val="2"/>
          <c:tx>
            <c:strRef>
              <c:f>TSP_100!$A$32</c:f>
              <c:strCache>
                <c:ptCount val="1"/>
                <c:pt idx="0">
                  <c:v>STOCHASTIC Efficiency</c:v>
                </c:pt>
              </c:strCache>
            </c:strRef>
          </c:tx>
          <c:spPr>
            <a:ln w="22225" cap="rnd">
              <a:solidFill>
                <a:schemeClr val="accent3"/>
              </a:solidFill>
              <a:round/>
            </a:ln>
            <a:effectLst/>
          </c:spPr>
          <c:marker>
            <c:symbol val="none"/>
          </c:marker>
          <c:cat>
            <c:strRef>
              <c:f>TSP_100!$B$28:$F$29</c:f>
              <c:strCache>
                <c:ptCount val="5"/>
                <c:pt idx="0">
                  <c:v>10</c:v>
                </c:pt>
                <c:pt idx="1">
                  <c:v>100</c:v>
                </c:pt>
                <c:pt idx="2">
                  <c:v>1000</c:v>
                </c:pt>
                <c:pt idx="3">
                  <c:v>10000</c:v>
                </c:pt>
                <c:pt idx="4">
                  <c:v>100000</c:v>
                </c:pt>
              </c:strCache>
            </c:strRef>
          </c:cat>
          <c:val>
            <c:numRef>
              <c:f>TSP_100!$B$32:$F$32</c:f>
              <c:numCache>
                <c:formatCode>0%</c:formatCode>
                <c:ptCount val="5"/>
                <c:pt idx="0">
                  <c:v>0.13740159768868562</c:v>
                </c:pt>
                <c:pt idx="1">
                  <c:v>0.17243783345113073</c:v>
                </c:pt>
                <c:pt idx="2">
                  <c:v>0.27979451340475053</c:v>
                </c:pt>
                <c:pt idx="3">
                  <c:v>0.46743896545934327</c:v>
                </c:pt>
                <c:pt idx="4">
                  <c:v>0.54939507137618981</c:v>
                </c:pt>
              </c:numCache>
            </c:numRef>
          </c:val>
          <c:smooth val="0"/>
          <c:extLst>
            <c:ext xmlns:c16="http://schemas.microsoft.com/office/drawing/2014/chart" uri="{C3380CC4-5D6E-409C-BE32-E72D297353CC}">
              <c16:uniqueId val="{00000002-215B-4760-9EC3-27B6AA66EB85}"/>
            </c:ext>
          </c:extLst>
        </c:ser>
        <c:ser>
          <c:idx val="3"/>
          <c:order val="3"/>
          <c:tx>
            <c:strRef>
              <c:f>TSP_100!$A$33</c:f>
              <c:strCache>
                <c:ptCount val="1"/>
                <c:pt idx="0">
                  <c:v>SA Efficiency</c:v>
                </c:pt>
              </c:strCache>
            </c:strRef>
          </c:tx>
          <c:spPr>
            <a:ln w="22225" cap="rnd">
              <a:solidFill>
                <a:schemeClr val="accent4"/>
              </a:solidFill>
              <a:round/>
            </a:ln>
            <a:effectLst/>
          </c:spPr>
          <c:marker>
            <c:symbol val="none"/>
          </c:marker>
          <c:cat>
            <c:strRef>
              <c:f>TSP_100!$B$28:$F$29</c:f>
              <c:strCache>
                <c:ptCount val="5"/>
                <c:pt idx="0">
                  <c:v>10</c:v>
                </c:pt>
                <c:pt idx="1">
                  <c:v>100</c:v>
                </c:pt>
                <c:pt idx="2">
                  <c:v>1000</c:v>
                </c:pt>
                <c:pt idx="3">
                  <c:v>10000</c:v>
                </c:pt>
                <c:pt idx="4">
                  <c:v>100000</c:v>
                </c:pt>
              </c:strCache>
            </c:strRef>
          </c:cat>
          <c:val>
            <c:numRef>
              <c:f>TSP_100!$B$33:$F$33</c:f>
              <c:numCache>
                <c:formatCode>0%</c:formatCode>
                <c:ptCount val="5"/>
                <c:pt idx="0">
                  <c:v>0.13681483691958216</c:v>
                </c:pt>
                <c:pt idx="1">
                  <c:v>0.16826932045145734</c:v>
                </c:pt>
                <c:pt idx="2">
                  <c:v>0.27766482870645465</c:v>
                </c:pt>
                <c:pt idx="3">
                  <c:v>0.44307993184312688</c:v>
                </c:pt>
                <c:pt idx="4">
                  <c:v>0.6206618904316652</c:v>
                </c:pt>
              </c:numCache>
            </c:numRef>
          </c:val>
          <c:smooth val="0"/>
          <c:extLst>
            <c:ext xmlns:c16="http://schemas.microsoft.com/office/drawing/2014/chart" uri="{C3380CC4-5D6E-409C-BE32-E72D297353CC}">
              <c16:uniqueId val="{00000003-215B-4760-9EC3-27B6AA66EB85}"/>
            </c:ext>
          </c:extLst>
        </c:ser>
        <c:ser>
          <c:idx val="4"/>
          <c:order val="4"/>
          <c:tx>
            <c:strRef>
              <c:f>TSP_100!$A$34</c:f>
              <c:strCache>
                <c:ptCount val="1"/>
                <c:pt idx="0">
                  <c:v>Optimal Effeciency</c:v>
                </c:pt>
              </c:strCache>
            </c:strRef>
          </c:tx>
          <c:spPr>
            <a:ln w="22225" cap="rnd">
              <a:solidFill>
                <a:schemeClr val="accent5"/>
              </a:solidFill>
              <a:round/>
            </a:ln>
            <a:effectLst/>
          </c:spPr>
          <c:marker>
            <c:symbol val="none"/>
          </c:marker>
          <c:cat>
            <c:strRef>
              <c:f>TSP_100!$B$28:$F$29</c:f>
              <c:strCache>
                <c:ptCount val="5"/>
                <c:pt idx="0">
                  <c:v>10</c:v>
                </c:pt>
                <c:pt idx="1">
                  <c:v>100</c:v>
                </c:pt>
                <c:pt idx="2">
                  <c:v>1000</c:v>
                </c:pt>
                <c:pt idx="3">
                  <c:v>10000</c:v>
                </c:pt>
                <c:pt idx="4">
                  <c:v>100000</c:v>
                </c:pt>
              </c:strCache>
            </c:strRef>
          </c:cat>
          <c:val>
            <c:numRef>
              <c:f>TSP_100!$B$34:$F$34</c:f>
              <c:numCache>
                <c:formatCode>0%</c:formatCode>
                <c:ptCount val="5"/>
                <c:pt idx="0">
                  <c:v>0.92464578089296889</c:v>
                </c:pt>
                <c:pt idx="1">
                  <c:v>0.92464578089296889</c:v>
                </c:pt>
                <c:pt idx="2">
                  <c:v>0.92464578089296889</c:v>
                </c:pt>
                <c:pt idx="3">
                  <c:v>0.92464578089296889</c:v>
                </c:pt>
                <c:pt idx="4">
                  <c:v>0.92464578089296889</c:v>
                </c:pt>
              </c:numCache>
            </c:numRef>
          </c:val>
          <c:smooth val="0"/>
          <c:extLst>
            <c:ext xmlns:c16="http://schemas.microsoft.com/office/drawing/2014/chart" uri="{C3380CC4-5D6E-409C-BE32-E72D297353CC}">
              <c16:uniqueId val="{00000004-215B-4760-9EC3-27B6AA66EB85}"/>
            </c:ext>
          </c:extLst>
        </c:ser>
        <c:dLbls>
          <c:showLegendKey val="0"/>
          <c:showVal val="0"/>
          <c:showCatName val="0"/>
          <c:showSerName val="0"/>
          <c:showPercent val="0"/>
          <c:showBubbleSize val="0"/>
        </c:dLbls>
        <c:smooth val="0"/>
        <c:axId val="470952880"/>
        <c:axId val="470953208"/>
      </c:lineChart>
      <c:catAx>
        <c:axId val="47095288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Iteratoins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70953208"/>
        <c:crosses val="autoZero"/>
        <c:auto val="1"/>
        <c:lblAlgn val="ctr"/>
        <c:lblOffset val="100"/>
        <c:noMultiLvlLbl val="0"/>
      </c:catAx>
      <c:valAx>
        <c:axId val="470953208"/>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Effeciency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70952880"/>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TSP_105 Optimal Fitness Comparison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5.6361703773480445E-2"/>
          <c:y val="9.1507507507507524E-2"/>
          <c:w val="0.84117238357253532"/>
          <c:h val="0.7600921236196827"/>
        </c:manualLayout>
      </c:layout>
      <c:lineChart>
        <c:grouping val="standard"/>
        <c:varyColors val="0"/>
        <c:ser>
          <c:idx val="0"/>
          <c:order val="0"/>
          <c:tx>
            <c:strRef>
              <c:f>TSP_105!$A$21</c:f>
              <c:strCache>
                <c:ptCount val="1"/>
                <c:pt idx="0">
                  <c:v>RMHC Fitness</c:v>
                </c:pt>
              </c:strCache>
            </c:strRef>
          </c:tx>
          <c:spPr>
            <a:ln w="22225" cap="rnd">
              <a:solidFill>
                <a:schemeClr val="accent1"/>
              </a:solidFill>
              <a:round/>
            </a:ln>
            <a:effectLst/>
          </c:spPr>
          <c:marker>
            <c:symbol val="none"/>
          </c:marker>
          <c:cat>
            <c:strRef>
              <c:f>TSP_105!$B$19:$F$20</c:f>
              <c:strCache>
                <c:ptCount val="5"/>
                <c:pt idx="0">
                  <c:v>10</c:v>
                </c:pt>
                <c:pt idx="1">
                  <c:v>100</c:v>
                </c:pt>
                <c:pt idx="2">
                  <c:v>1000</c:v>
                </c:pt>
                <c:pt idx="3">
                  <c:v>10000</c:v>
                </c:pt>
                <c:pt idx="4">
                  <c:v>100000</c:v>
                </c:pt>
              </c:strCache>
            </c:strRef>
          </c:cat>
          <c:val>
            <c:numRef>
              <c:f>TSP_105!$B$21:$F$21</c:f>
              <c:numCache>
                <c:formatCode>General</c:formatCode>
                <c:ptCount val="5"/>
                <c:pt idx="0">
                  <c:v>117851.73721037802</c:v>
                </c:pt>
                <c:pt idx="1">
                  <c:v>93517.186948497052</c:v>
                </c:pt>
                <c:pt idx="2">
                  <c:v>54825.32287921293</c:v>
                </c:pt>
                <c:pt idx="3">
                  <c:v>34669.205923011941</c:v>
                </c:pt>
                <c:pt idx="4">
                  <c:v>28232.550164240023</c:v>
                </c:pt>
              </c:numCache>
            </c:numRef>
          </c:val>
          <c:smooth val="0"/>
          <c:extLst>
            <c:ext xmlns:c16="http://schemas.microsoft.com/office/drawing/2014/chart" uri="{C3380CC4-5D6E-409C-BE32-E72D297353CC}">
              <c16:uniqueId val="{00000000-FC7B-4730-9986-89A3B6C36049}"/>
            </c:ext>
          </c:extLst>
        </c:ser>
        <c:ser>
          <c:idx val="1"/>
          <c:order val="1"/>
          <c:tx>
            <c:strRef>
              <c:f>TSP_105!$A$22</c:f>
              <c:strCache>
                <c:ptCount val="1"/>
                <c:pt idx="0">
                  <c:v>RESTART RMHC Fitness</c:v>
                </c:pt>
              </c:strCache>
            </c:strRef>
          </c:tx>
          <c:spPr>
            <a:ln w="22225" cap="rnd">
              <a:solidFill>
                <a:schemeClr val="accent2"/>
              </a:solidFill>
              <a:round/>
            </a:ln>
            <a:effectLst/>
          </c:spPr>
          <c:marker>
            <c:symbol val="none"/>
          </c:marker>
          <c:cat>
            <c:strRef>
              <c:f>TSP_105!$B$19:$F$20</c:f>
              <c:strCache>
                <c:ptCount val="5"/>
                <c:pt idx="0">
                  <c:v>10</c:v>
                </c:pt>
                <c:pt idx="1">
                  <c:v>100</c:v>
                </c:pt>
                <c:pt idx="2">
                  <c:v>1000</c:v>
                </c:pt>
                <c:pt idx="3">
                  <c:v>10000</c:v>
                </c:pt>
                <c:pt idx="4">
                  <c:v>100000</c:v>
                </c:pt>
              </c:strCache>
            </c:strRef>
          </c:cat>
          <c:val>
            <c:numRef>
              <c:f>TSP_105!$B$22:$F$22</c:f>
              <c:numCache>
                <c:formatCode>General</c:formatCode>
                <c:ptCount val="5"/>
                <c:pt idx="0">
                  <c:v>109021.85700864371</c:v>
                </c:pt>
                <c:pt idx="1">
                  <c:v>86236.193275583195</c:v>
                </c:pt>
                <c:pt idx="2">
                  <c:v>48843.445768640144</c:v>
                </c:pt>
                <c:pt idx="3">
                  <c:v>30312.354212012666</c:v>
                </c:pt>
                <c:pt idx="4">
                  <c:v>24221.525226494719</c:v>
                </c:pt>
              </c:numCache>
            </c:numRef>
          </c:val>
          <c:smooth val="0"/>
          <c:extLst>
            <c:ext xmlns:c16="http://schemas.microsoft.com/office/drawing/2014/chart" uri="{C3380CC4-5D6E-409C-BE32-E72D297353CC}">
              <c16:uniqueId val="{00000001-FC7B-4730-9986-89A3B6C36049}"/>
            </c:ext>
          </c:extLst>
        </c:ser>
        <c:ser>
          <c:idx val="2"/>
          <c:order val="2"/>
          <c:tx>
            <c:strRef>
              <c:f>TSP_105!$A$23</c:f>
              <c:strCache>
                <c:ptCount val="1"/>
                <c:pt idx="0">
                  <c:v>STOCHASTIC Fitness</c:v>
                </c:pt>
              </c:strCache>
            </c:strRef>
          </c:tx>
          <c:spPr>
            <a:ln w="22225" cap="rnd">
              <a:solidFill>
                <a:schemeClr val="accent3"/>
              </a:solidFill>
              <a:round/>
            </a:ln>
            <a:effectLst/>
          </c:spPr>
          <c:marker>
            <c:symbol val="none"/>
          </c:marker>
          <c:cat>
            <c:strRef>
              <c:f>TSP_105!$B$19:$F$20</c:f>
              <c:strCache>
                <c:ptCount val="5"/>
                <c:pt idx="0">
                  <c:v>10</c:v>
                </c:pt>
                <c:pt idx="1">
                  <c:v>100</c:v>
                </c:pt>
                <c:pt idx="2">
                  <c:v>1000</c:v>
                </c:pt>
                <c:pt idx="3">
                  <c:v>10000</c:v>
                </c:pt>
                <c:pt idx="4">
                  <c:v>100000</c:v>
                </c:pt>
              </c:strCache>
            </c:strRef>
          </c:cat>
          <c:val>
            <c:numRef>
              <c:f>TSP_105!$B$23:$F$23</c:f>
              <c:numCache>
                <c:formatCode>General</c:formatCode>
                <c:ptCount val="5"/>
                <c:pt idx="0">
                  <c:v>116790.51666085501</c:v>
                </c:pt>
                <c:pt idx="1">
                  <c:v>93421.641638181594</c:v>
                </c:pt>
                <c:pt idx="2">
                  <c:v>55606.333907151726</c:v>
                </c:pt>
                <c:pt idx="3">
                  <c:v>34035.273168895961</c:v>
                </c:pt>
                <c:pt idx="4">
                  <c:v>28633.950362116902</c:v>
                </c:pt>
              </c:numCache>
            </c:numRef>
          </c:val>
          <c:smooth val="0"/>
          <c:extLst>
            <c:ext xmlns:c16="http://schemas.microsoft.com/office/drawing/2014/chart" uri="{C3380CC4-5D6E-409C-BE32-E72D297353CC}">
              <c16:uniqueId val="{00000002-FC7B-4730-9986-89A3B6C36049}"/>
            </c:ext>
          </c:extLst>
        </c:ser>
        <c:ser>
          <c:idx val="3"/>
          <c:order val="3"/>
          <c:tx>
            <c:strRef>
              <c:f>TSP_105!$A$24</c:f>
              <c:strCache>
                <c:ptCount val="1"/>
                <c:pt idx="0">
                  <c:v>SA Fitness</c:v>
                </c:pt>
              </c:strCache>
            </c:strRef>
          </c:tx>
          <c:spPr>
            <a:ln w="22225" cap="rnd">
              <a:solidFill>
                <a:schemeClr val="accent4"/>
              </a:solidFill>
              <a:round/>
            </a:ln>
            <a:effectLst/>
          </c:spPr>
          <c:marker>
            <c:symbol val="none"/>
          </c:marker>
          <c:cat>
            <c:strRef>
              <c:f>TSP_105!$B$19:$F$20</c:f>
              <c:strCache>
                <c:ptCount val="5"/>
                <c:pt idx="0">
                  <c:v>10</c:v>
                </c:pt>
                <c:pt idx="1">
                  <c:v>100</c:v>
                </c:pt>
                <c:pt idx="2">
                  <c:v>1000</c:v>
                </c:pt>
                <c:pt idx="3">
                  <c:v>10000</c:v>
                </c:pt>
                <c:pt idx="4">
                  <c:v>100000</c:v>
                </c:pt>
              </c:strCache>
            </c:strRef>
          </c:cat>
          <c:val>
            <c:numRef>
              <c:f>TSP_105!$B$24:$F$24</c:f>
              <c:numCache>
                <c:formatCode>General</c:formatCode>
                <c:ptCount val="5"/>
                <c:pt idx="0">
                  <c:v>122065.25700772399</c:v>
                </c:pt>
                <c:pt idx="1">
                  <c:v>93192.866545311568</c:v>
                </c:pt>
                <c:pt idx="2">
                  <c:v>54574.430561848079</c:v>
                </c:pt>
                <c:pt idx="3">
                  <c:v>35116.121092506692</c:v>
                </c:pt>
                <c:pt idx="4">
                  <c:v>23270.758028521861</c:v>
                </c:pt>
              </c:numCache>
            </c:numRef>
          </c:val>
          <c:smooth val="0"/>
          <c:extLst>
            <c:ext xmlns:c16="http://schemas.microsoft.com/office/drawing/2014/chart" uri="{C3380CC4-5D6E-409C-BE32-E72D297353CC}">
              <c16:uniqueId val="{00000003-FC7B-4730-9986-89A3B6C36049}"/>
            </c:ext>
          </c:extLst>
        </c:ser>
        <c:ser>
          <c:idx val="4"/>
          <c:order val="4"/>
          <c:tx>
            <c:strRef>
              <c:f>TSP_105!$A$25</c:f>
              <c:strCache>
                <c:ptCount val="1"/>
                <c:pt idx="0">
                  <c:v>Optimal Fitness</c:v>
                </c:pt>
              </c:strCache>
            </c:strRef>
          </c:tx>
          <c:spPr>
            <a:ln w="22225" cap="rnd">
              <a:solidFill>
                <a:schemeClr val="accent5"/>
              </a:solidFill>
              <a:round/>
            </a:ln>
            <a:effectLst/>
          </c:spPr>
          <c:marker>
            <c:symbol val="none"/>
          </c:marker>
          <c:cat>
            <c:strRef>
              <c:f>TSP_105!$B$19:$F$20</c:f>
              <c:strCache>
                <c:ptCount val="5"/>
                <c:pt idx="0">
                  <c:v>10</c:v>
                </c:pt>
                <c:pt idx="1">
                  <c:v>100</c:v>
                </c:pt>
                <c:pt idx="2">
                  <c:v>1000</c:v>
                </c:pt>
                <c:pt idx="3">
                  <c:v>10000</c:v>
                </c:pt>
                <c:pt idx="4">
                  <c:v>100000</c:v>
                </c:pt>
              </c:strCache>
            </c:strRef>
          </c:cat>
          <c:val>
            <c:numRef>
              <c:f>TSP_105!$B$25:$F$25</c:f>
              <c:numCache>
                <c:formatCode>General</c:formatCode>
                <c:ptCount val="5"/>
                <c:pt idx="0">
                  <c:v>14382.9959334511</c:v>
                </c:pt>
                <c:pt idx="1">
                  <c:v>14382.9959334511</c:v>
                </c:pt>
                <c:pt idx="2">
                  <c:v>14382.9959334511</c:v>
                </c:pt>
                <c:pt idx="3">
                  <c:v>14382.9959334511</c:v>
                </c:pt>
                <c:pt idx="4">
                  <c:v>14382.9959334511</c:v>
                </c:pt>
              </c:numCache>
            </c:numRef>
          </c:val>
          <c:smooth val="0"/>
          <c:extLst>
            <c:ext xmlns:c16="http://schemas.microsoft.com/office/drawing/2014/chart" uri="{C3380CC4-5D6E-409C-BE32-E72D297353CC}">
              <c16:uniqueId val="{00000004-FC7B-4730-9986-89A3B6C36049}"/>
            </c:ext>
          </c:extLst>
        </c:ser>
        <c:dLbls>
          <c:showLegendKey val="0"/>
          <c:showVal val="0"/>
          <c:showCatName val="0"/>
          <c:showSerName val="0"/>
          <c:showPercent val="0"/>
          <c:showBubbleSize val="0"/>
        </c:dLbls>
        <c:smooth val="0"/>
        <c:axId val="472751408"/>
        <c:axId val="472754688"/>
      </c:lineChart>
      <c:catAx>
        <c:axId val="47275140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Iteratons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72754688"/>
        <c:crosses val="autoZero"/>
        <c:auto val="1"/>
        <c:lblAlgn val="ctr"/>
        <c:lblOffset val="100"/>
        <c:noMultiLvlLbl val="0"/>
      </c:catAx>
      <c:valAx>
        <c:axId val="472754688"/>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Fitness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72751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sz="1800" b="1" i="0" baseline="0">
                <a:effectLst/>
              </a:rPr>
              <a:t>TSP_105 MST Effeciency Comparison </a:t>
            </a:r>
            <a:endParaRPr lang="en-GB">
              <a:effectLst/>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1432367727837919"/>
          <c:y val="0.10194300265469498"/>
          <c:w val="0.79420213881747226"/>
          <c:h val="0.65929890962830828"/>
        </c:manualLayout>
      </c:layout>
      <c:lineChart>
        <c:grouping val="standard"/>
        <c:varyColors val="0"/>
        <c:ser>
          <c:idx val="0"/>
          <c:order val="0"/>
          <c:tx>
            <c:strRef>
              <c:f>TSP_105!$A$29</c:f>
              <c:strCache>
                <c:ptCount val="1"/>
                <c:pt idx="0">
                  <c:v>RMHC Efficiency</c:v>
                </c:pt>
              </c:strCache>
            </c:strRef>
          </c:tx>
          <c:spPr>
            <a:ln w="22225" cap="rnd">
              <a:solidFill>
                <a:schemeClr val="accent1"/>
              </a:solidFill>
              <a:round/>
            </a:ln>
            <a:effectLst/>
          </c:spPr>
          <c:marker>
            <c:symbol val="none"/>
          </c:marker>
          <c:cat>
            <c:numRef>
              <c:f>TSP_105!$B$28:$F$28</c:f>
              <c:numCache>
                <c:formatCode>General</c:formatCode>
                <c:ptCount val="5"/>
                <c:pt idx="0">
                  <c:v>10</c:v>
                </c:pt>
                <c:pt idx="1">
                  <c:v>100</c:v>
                </c:pt>
                <c:pt idx="2">
                  <c:v>1000</c:v>
                </c:pt>
                <c:pt idx="3">
                  <c:v>10000</c:v>
                </c:pt>
                <c:pt idx="4">
                  <c:v>100000</c:v>
                </c:pt>
              </c:numCache>
            </c:numRef>
          </c:cat>
          <c:val>
            <c:numRef>
              <c:f>TSP_105!$B$29:$F$29</c:f>
              <c:numCache>
                <c:formatCode>0%</c:formatCode>
                <c:ptCount val="5"/>
                <c:pt idx="0">
                  <c:v>0.12435234290449024</c:v>
                </c:pt>
                <c:pt idx="1">
                  <c:v>0.15671065518198127</c:v>
                </c:pt>
                <c:pt idx="2">
                  <c:v>0.26730603428933586</c:v>
                </c:pt>
                <c:pt idx="3">
                  <c:v>0.42271344979803366</c:v>
                </c:pt>
                <c:pt idx="4">
                  <c:v>0.51908664120740056</c:v>
                </c:pt>
              </c:numCache>
            </c:numRef>
          </c:val>
          <c:smooth val="0"/>
          <c:extLst>
            <c:ext xmlns:c16="http://schemas.microsoft.com/office/drawing/2014/chart" uri="{C3380CC4-5D6E-409C-BE32-E72D297353CC}">
              <c16:uniqueId val="{00000000-BD94-423A-99FB-633717A256B4}"/>
            </c:ext>
          </c:extLst>
        </c:ser>
        <c:ser>
          <c:idx val="1"/>
          <c:order val="1"/>
          <c:tx>
            <c:strRef>
              <c:f>TSP_105!$A$30</c:f>
              <c:strCache>
                <c:ptCount val="1"/>
                <c:pt idx="0">
                  <c:v>RESTART RMHC Efficiency</c:v>
                </c:pt>
              </c:strCache>
            </c:strRef>
          </c:tx>
          <c:spPr>
            <a:ln w="22225" cap="rnd">
              <a:solidFill>
                <a:schemeClr val="accent2"/>
              </a:solidFill>
              <a:round/>
            </a:ln>
            <a:effectLst/>
          </c:spPr>
          <c:marker>
            <c:symbol val="none"/>
          </c:marker>
          <c:cat>
            <c:numRef>
              <c:f>TSP_105!$B$28:$F$28</c:f>
              <c:numCache>
                <c:formatCode>General</c:formatCode>
                <c:ptCount val="5"/>
                <c:pt idx="0">
                  <c:v>10</c:v>
                </c:pt>
                <c:pt idx="1">
                  <c:v>100</c:v>
                </c:pt>
                <c:pt idx="2">
                  <c:v>1000</c:v>
                </c:pt>
                <c:pt idx="3">
                  <c:v>10000</c:v>
                </c:pt>
                <c:pt idx="4">
                  <c:v>100000</c:v>
                </c:pt>
              </c:numCache>
            </c:numRef>
          </c:cat>
          <c:val>
            <c:numRef>
              <c:f>TSP_105!$B$30:$F$30</c:f>
              <c:numCache>
                <c:formatCode>0%</c:formatCode>
                <c:ptCount val="5"/>
                <c:pt idx="0">
                  <c:v>0.13442386728298783</c:v>
                </c:pt>
                <c:pt idx="1">
                  <c:v>0.16994186641149242</c:v>
                </c:pt>
                <c:pt idx="2">
                  <c:v>0.30004311544465417</c:v>
                </c:pt>
                <c:pt idx="3">
                  <c:v>0.48347084937622647</c:v>
                </c:pt>
                <c:pt idx="4">
                  <c:v>0.60504611086358318</c:v>
                </c:pt>
              </c:numCache>
            </c:numRef>
          </c:val>
          <c:smooth val="0"/>
          <c:extLst>
            <c:ext xmlns:c16="http://schemas.microsoft.com/office/drawing/2014/chart" uri="{C3380CC4-5D6E-409C-BE32-E72D297353CC}">
              <c16:uniqueId val="{00000001-BD94-423A-99FB-633717A256B4}"/>
            </c:ext>
          </c:extLst>
        </c:ser>
        <c:ser>
          <c:idx val="2"/>
          <c:order val="2"/>
          <c:tx>
            <c:strRef>
              <c:f>TSP_105!$A$31</c:f>
              <c:strCache>
                <c:ptCount val="1"/>
                <c:pt idx="0">
                  <c:v>STOCHASTIC Efficiency</c:v>
                </c:pt>
              </c:strCache>
            </c:strRef>
          </c:tx>
          <c:spPr>
            <a:ln w="22225" cap="rnd">
              <a:solidFill>
                <a:schemeClr val="accent3"/>
              </a:solidFill>
              <a:round/>
            </a:ln>
            <a:effectLst/>
          </c:spPr>
          <c:marker>
            <c:symbol val="none"/>
          </c:marker>
          <c:cat>
            <c:numRef>
              <c:f>TSP_105!$B$28:$F$28</c:f>
              <c:numCache>
                <c:formatCode>General</c:formatCode>
                <c:ptCount val="5"/>
                <c:pt idx="0">
                  <c:v>10</c:v>
                </c:pt>
                <c:pt idx="1">
                  <c:v>100</c:v>
                </c:pt>
                <c:pt idx="2">
                  <c:v>1000</c:v>
                </c:pt>
                <c:pt idx="3">
                  <c:v>10000</c:v>
                </c:pt>
                <c:pt idx="4">
                  <c:v>100000</c:v>
                </c:pt>
              </c:numCache>
            </c:numRef>
          </c:cat>
          <c:val>
            <c:numRef>
              <c:f>TSP_105!$B$31:$F$31</c:f>
              <c:numCache>
                <c:formatCode>0%</c:formatCode>
                <c:ptCount val="5"/>
                <c:pt idx="0">
                  <c:v>0.12548227421607772</c:v>
                </c:pt>
                <c:pt idx="1">
                  <c:v>0.15687092819706155</c:v>
                </c:pt>
                <c:pt idx="2">
                  <c:v>0.26355162456753783</c:v>
                </c:pt>
                <c:pt idx="3">
                  <c:v>0.43058680812551225</c:v>
                </c:pt>
                <c:pt idx="4">
                  <c:v>0.51180991278324439</c:v>
                </c:pt>
              </c:numCache>
            </c:numRef>
          </c:val>
          <c:smooth val="0"/>
          <c:extLst>
            <c:ext xmlns:c16="http://schemas.microsoft.com/office/drawing/2014/chart" uri="{C3380CC4-5D6E-409C-BE32-E72D297353CC}">
              <c16:uniqueId val="{00000002-BD94-423A-99FB-633717A256B4}"/>
            </c:ext>
          </c:extLst>
        </c:ser>
        <c:ser>
          <c:idx val="3"/>
          <c:order val="3"/>
          <c:tx>
            <c:strRef>
              <c:f>TSP_105!$A$32</c:f>
              <c:strCache>
                <c:ptCount val="1"/>
                <c:pt idx="0">
                  <c:v>SA Efficiency</c:v>
                </c:pt>
              </c:strCache>
            </c:strRef>
          </c:tx>
          <c:spPr>
            <a:ln w="22225" cap="rnd">
              <a:solidFill>
                <a:schemeClr val="accent4"/>
              </a:solidFill>
              <a:round/>
            </a:ln>
            <a:effectLst/>
          </c:spPr>
          <c:marker>
            <c:symbol val="none"/>
          </c:marker>
          <c:cat>
            <c:numRef>
              <c:f>TSP_105!$B$28:$F$28</c:f>
              <c:numCache>
                <c:formatCode>General</c:formatCode>
                <c:ptCount val="5"/>
                <c:pt idx="0">
                  <c:v>10</c:v>
                </c:pt>
                <c:pt idx="1">
                  <c:v>100</c:v>
                </c:pt>
                <c:pt idx="2">
                  <c:v>1000</c:v>
                </c:pt>
                <c:pt idx="3">
                  <c:v>10000</c:v>
                </c:pt>
                <c:pt idx="4">
                  <c:v>100000</c:v>
                </c:pt>
              </c:numCache>
            </c:numRef>
          </c:cat>
          <c:val>
            <c:numRef>
              <c:f>TSP_105!$B$32:$F$32</c:f>
              <c:numCache>
                <c:formatCode>0%</c:formatCode>
                <c:ptCount val="5"/>
                <c:pt idx="0">
                  <c:v>0.12005987614106656</c:v>
                </c:pt>
                <c:pt idx="1">
                  <c:v>0.15725602377891534</c:v>
                </c:pt>
                <c:pt idx="2">
                  <c:v>0.26853490703611521</c:v>
                </c:pt>
                <c:pt idx="3">
                  <c:v>0.41733366845582526</c:v>
                </c:pt>
                <c:pt idx="4">
                  <c:v>0.62976631958068119</c:v>
                </c:pt>
              </c:numCache>
            </c:numRef>
          </c:val>
          <c:smooth val="0"/>
          <c:extLst>
            <c:ext xmlns:c16="http://schemas.microsoft.com/office/drawing/2014/chart" uri="{C3380CC4-5D6E-409C-BE32-E72D297353CC}">
              <c16:uniqueId val="{00000003-BD94-423A-99FB-633717A256B4}"/>
            </c:ext>
          </c:extLst>
        </c:ser>
        <c:ser>
          <c:idx val="4"/>
          <c:order val="4"/>
          <c:tx>
            <c:strRef>
              <c:f>TSP_105!$A$33</c:f>
              <c:strCache>
                <c:ptCount val="1"/>
                <c:pt idx="0">
                  <c:v>Optimal Effeciency</c:v>
                </c:pt>
              </c:strCache>
            </c:strRef>
          </c:tx>
          <c:spPr>
            <a:ln w="22225" cap="rnd">
              <a:solidFill>
                <a:schemeClr val="accent5"/>
              </a:solidFill>
              <a:round/>
            </a:ln>
            <a:effectLst/>
          </c:spPr>
          <c:marker>
            <c:symbol val="none"/>
          </c:marker>
          <c:cat>
            <c:numRef>
              <c:f>TSP_105!$B$28:$F$28</c:f>
              <c:numCache>
                <c:formatCode>General</c:formatCode>
                <c:ptCount val="5"/>
                <c:pt idx="0">
                  <c:v>10</c:v>
                </c:pt>
                <c:pt idx="1">
                  <c:v>100</c:v>
                </c:pt>
                <c:pt idx="2">
                  <c:v>1000</c:v>
                </c:pt>
                <c:pt idx="3">
                  <c:v>10000</c:v>
                </c:pt>
                <c:pt idx="4">
                  <c:v>100000</c:v>
                </c:pt>
              </c:numCache>
            </c:numRef>
          </c:cat>
          <c:val>
            <c:numRef>
              <c:f>TSP_105!$B$33:$F$33</c:f>
              <c:numCache>
                <c:formatCode>0%</c:formatCode>
                <c:ptCount val="5"/>
                <c:pt idx="0">
                  <c:v>1.0189212112193375</c:v>
                </c:pt>
                <c:pt idx="1">
                  <c:v>1.0189212112193375</c:v>
                </c:pt>
                <c:pt idx="2">
                  <c:v>1.0189212112193375</c:v>
                </c:pt>
                <c:pt idx="3">
                  <c:v>1.0189212112193375</c:v>
                </c:pt>
                <c:pt idx="4">
                  <c:v>1.0189212112193375</c:v>
                </c:pt>
              </c:numCache>
            </c:numRef>
          </c:val>
          <c:smooth val="0"/>
          <c:extLst>
            <c:ext xmlns:c16="http://schemas.microsoft.com/office/drawing/2014/chart" uri="{C3380CC4-5D6E-409C-BE32-E72D297353CC}">
              <c16:uniqueId val="{00000004-BD94-423A-99FB-633717A256B4}"/>
            </c:ext>
          </c:extLst>
        </c:ser>
        <c:dLbls>
          <c:showLegendKey val="0"/>
          <c:showVal val="0"/>
          <c:showCatName val="0"/>
          <c:showSerName val="0"/>
          <c:showPercent val="0"/>
          <c:showBubbleSize val="0"/>
        </c:dLbls>
        <c:smooth val="0"/>
        <c:axId val="573313160"/>
        <c:axId val="573313488"/>
      </c:lineChart>
      <c:catAx>
        <c:axId val="57331316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Iterations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73313488"/>
        <c:crosses val="autoZero"/>
        <c:auto val="1"/>
        <c:lblAlgn val="ctr"/>
        <c:lblOffset val="100"/>
        <c:noMultiLvlLbl val="0"/>
      </c:catAx>
      <c:valAx>
        <c:axId val="573313488"/>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Effeciency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73313160"/>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TSP_442 Optimal Fitness</a:t>
            </a:r>
            <a:r>
              <a:rPr lang="en-GB" baseline="0"/>
              <a:t> Comparison</a:t>
            </a:r>
            <a:endParaRPr lang="en-GB"/>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14861212240943"/>
          <c:y val="9.583030303030303E-2"/>
          <c:w val="0.78687174855831188"/>
          <c:h val="0.74402806012884748"/>
        </c:manualLayout>
      </c:layout>
      <c:lineChart>
        <c:grouping val="standard"/>
        <c:varyColors val="0"/>
        <c:ser>
          <c:idx val="0"/>
          <c:order val="0"/>
          <c:tx>
            <c:strRef>
              <c:f>TSP_442!$A$22</c:f>
              <c:strCache>
                <c:ptCount val="1"/>
                <c:pt idx="0">
                  <c:v>RMHC Fitness</c:v>
                </c:pt>
              </c:strCache>
            </c:strRef>
          </c:tx>
          <c:spPr>
            <a:ln w="22225" cap="rnd">
              <a:solidFill>
                <a:schemeClr val="accent1"/>
              </a:solidFill>
              <a:round/>
            </a:ln>
            <a:effectLst/>
          </c:spPr>
          <c:marker>
            <c:symbol val="none"/>
          </c:marker>
          <c:cat>
            <c:strRef>
              <c:f>TSP_442!$B$20:$F$21</c:f>
              <c:strCache>
                <c:ptCount val="5"/>
                <c:pt idx="0">
                  <c:v>10</c:v>
                </c:pt>
                <c:pt idx="1">
                  <c:v>100</c:v>
                </c:pt>
                <c:pt idx="2">
                  <c:v>1000</c:v>
                </c:pt>
                <c:pt idx="3">
                  <c:v>10000</c:v>
                </c:pt>
                <c:pt idx="4">
                  <c:v>100000</c:v>
                </c:pt>
              </c:strCache>
            </c:strRef>
          </c:cat>
          <c:val>
            <c:numRef>
              <c:f>TSP_442!$B$22:$F$22</c:f>
              <c:numCache>
                <c:formatCode>General</c:formatCode>
                <c:ptCount val="5"/>
                <c:pt idx="0">
                  <c:v>760290.9883801518</c:v>
                </c:pt>
                <c:pt idx="1">
                  <c:v>708238.93717914075</c:v>
                </c:pt>
                <c:pt idx="2">
                  <c:v>506242.42632316641</c:v>
                </c:pt>
                <c:pt idx="3">
                  <c:v>289481.46344668063</c:v>
                </c:pt>
                <c:pt idx="4">
                  <c:v>182636.01752161692</c:v>
                </c:pt>
              </c:numCache>
            </c:numRef>
          </c:val>
          <c:smooth val="0"/>
          <c:extLst>
            <c:ext xmlns:c16="http://schemas.microsoft.com/office/drawing/2014/chart" uri="{C3380CC4-5D6E-409C-BE32-E72D297353CC}">
              <c16:uniqueId val="{00000000-445C-4119-80C1-864046003FA7}"/>
            </c:ext>
          </c:extLst>
        </c:ser>
        <c:ser>
          <c:idx val="1"/>
          <c:order val="1"/>
          <c:tx>
            <c:strRef>
              <c:f>TSP_442!$A$23</c:f>
              <c:strCache>
                <c:ptCount val="1"/>
                <c:pt idx="0">
                  <c:v>RESTART RMHC Fitness</c:v>
                </c:pt>
              </c:strCache>
            </c:strRef>
          </c:tx>
          <c:spPr>
            <a:ln w="22225" cap="rnd">
              <a:solidFill>
                <a:schemeClr val="accent2"/>
              </a:solidFill>
              <a:round/>
            </a:ln>
            <a:effectLst/>
          </c:spPr>
          <c:marker>
            <c:symbol val="none"/>
          </c:marker>
          <c:cat>
            <c:strRef>
              <c:f>TSP_442!$B$20:$F$21</c:f>
              <c:strCache>
                <c:ptCount val="5"/>
                <c:pt idx="0">
                  <c:v>10</c:v>
                </c:pt>
                <c:pt idx="1">
                  <c:v>100</c:v>
                </c:pt>
                <c:pt idx="2">
                  <c:v>1000</c:v>
                </c:pt>
                <c:pt idx="3">
                  <c:v>10000</c:v>
                </c:pt>
                <c:pt idx="4">
                  <c:v>100000</c:v>
                </c:pt>
              </c:strCache>
            </c:strRef>
          </c:cat>
          <c:val>
            <c:numRef>
              <c:f>TSP_442!$B$23:$F$23</c:f>
              <c:numCache>
                <c:formatCode>General</c:formatCode>
                <c:ptCount val="5"/>
                <c:pt idx="0">
                  <c:v>748784.34794680087</c:v>
                </c:pt>
                <c:pt idx="1">
                  <c:v>684850.87299538148</c:v>
                </c:pt>
                <c:pt idx="2">
                  <c:v>487579.89238246763</c:v>
                </c:pt>
                <c:pt idx="3">
                  <c:v>276375.84942339128</c:v>
                </c:pt>
                <c:pt idx="4">
                  <c:v>171912.57970429788</c:v>
                </c:pt>
              </c:numCache>
            </c:numRef>
          </c:val>
          <c:smooth val="0"/>
          <c:extLst>
            <c:ext xmlns:c16="http://schemas.microsoft.com/office/drawing/2014/chart" uri="{C3380CC4-5D6E-409C-BE32-E72D297353CC}">
              <c16:uniqueId val="{00000001-445C-4119-80C1-864046003FA7}"/>
            </c:ext>
          </c:extLst>
        </c:ser>
        <c:ser>
          <c:idx val="2"/>
          <c:order val="2"/>
          <c:tx>
            <c:strRef>
              <c:f>TSP_442!$A$24</c:f>
              <c:strCache>
                <c:ptCount val="1"/>
                <c:pt idx="0">
                  <c:v>STOCHASTIC Fitness</c:v>
                </c:pt>
              </c:strCache>
            </c:strRef>
          </c:tx>
          <c:spPr>
            <a:ln w="22225" cap="rnd">
              <a:solidFill>
                <a:schemeClr val="accent3"/>
              </a:solidFill>
              <a:round/>
            </a:ln>
            <a:effectLst/>
          </c:spPr>
          <c:marker>
            <c:symbol val="none"/>
          </c:marker>
          <c:cat>
            <c:strRef>
              <c:f>TSP_442!$B$20:$F$21</c:f>
              <c:strCache>
                <c:ptCount val="5"/>
                <c:pt idx="0">
                  <c:v>10</c:v>
                </c:pt>
                <c:pt idx="1">
                  <c:v>100</c:v>
                </c:pt>
                <c:pt idx="2">
                  <c:v>1000</c:v>
                </c:pt>
                <c:pt idx="3">
                  <c:v>10000</c:v>
                </c:pt>
                <c:pt idx="4">
                  <c:v>100000</c:v>
                </c:pt>
              </c:strCache>
            </c:strRef>
          </c:cat>
          <c:val>
            <c:numRef>
              <c:f>TSP_442!$B$24:$F$24</c:f>
              <c:numCache>
                <c:formatCode>General</c:formatCode>
                <c:ptCount val="5"/>
                <c:pt idx="0">
                  <c:v>770309.02821359958</c:v>
                </c:pt>
                <c:pt idx="1">
                  <c:v>707718.47253582324</c:v>
                </c:pt>
                <c:pt idx="2">
                  <c:v>501445.20209702197</c:v>
                </c:pt>
                <c:pt idx="3">
                  <c:v>289852.45105780906</c:v>
                </c:pt>
                <c:pt idx="4">
                  <c:v>172940.67590326437</c:v>
                </c:pt>
              </c:numCache>
            </c:numRef>
          </c:val>
          <c:smooth val="0"/>
          <c:extLst>
            <c:ext xmlns:c16="http://schemas.microsoft.com/office/drawing/2014/chart" uri="{C3380CC4-5D6E-409C-BE32-E72D297353CC}">
              <c16:uniqueId val="{00000002-445C-4119-80C1-864046003FA7}"/>
            </c:ext>
          </c:extLst>
        </c:ser>
        <c:ser>
          <c:idx val="3"/>
          <c:order val="3"/>
          <c:tx>
            <c:strRef>
              <c:f>TSP_442!$A$25</c:f>
              <c:strCache>
                <c:ptCount val="1"/>
                <c:pt idx="0">
                  <c:v>SA Fitness</c:v>
                </c:pt>
              </c:strCache>
            </c:strRef>
          </c:tx>
          <c:spPr>
            <a:ln w="22225" cap="rnd">
              <a:solidFill>
                <a:schemeClr val="accent4"/>
              </a:solidFill>
              <a:round/>
            </a:ln>
            <a:effectLst/>
          </c:spPr>
          <c:marker>
            <c:symbol val="none"/>
          </c:marker>
          <c:cat>
            <c:strRef>
              <c:f>TSP_442!$B$20:$F$21</c:f>
              <c:strCache>
                <c:ptCount val="5"/>
                <c:pt idx="0">
                  <c:v>10</c:v>
                </c:pt>
                <c:pt idx="1">
                  <c:v>100</c:v>
                </c:pt>
                <c:pt idx="2">
                  <c:v>1000</c:v>
                </c:pt>
                <c:pt idx="3">
                  <c:v>10000</c:v>
                </c:pt>
                <c:pt idx="4">
                  <c:v>100000</c:v>
                </c:pt>
              </c:strCache>
            </c:strRef>
          </c:cat>
          <c:val>
            <c:numRef>
              <c:f>TSP_442!$B$25:$F$25</c:f>
              <c:numCache>
                <c:formatCode>General</c:formatCode>
                <c:ptCount val="5"/>
                <c:pt idx="0">
                  <c:v>766437.25328737893</c:v>
                </c:pt>
                <c:pt idx="1">
                  <c:v>713790.17015104485</c:v>
                </c:pt>
                <c:pt idx="2">
                  <c:v>504771.79928410909</c:v>
                </c:pt>
                <c:pt idx="3">
                  <c:v>286352.66899546341</c:v>
                </c:pt>
                <c:pt idx="4">
                  <c:v>171667.19042961029</c:v>
                </c:pt>
              </c:numCache>
            </c:numRef>
          </c:val>
          <c:smooth val="0"/>
          <c:extLst>
            <c:ext xmlns:c16="http://schemas.microsoft.com/office/drawing/2014/chart" uri="{C3380CC4-5D6E-409C-BE32-E72D297353CC}">
              <c16:uniqueId val="{00000003-445C-4119-80C1-864046003FA7}"/>
            </c:ext>
          </c:extLst>
        </c:ser>
        <c:ser>
          <c:idx val="4"/>
          <c:order val="4"/>
          <c:tx>
            <c:strRef>
              <c:f>TSP_442!$A$26</c:f>
              <c:strCache>
                <c:ptCount val="1"/>
                <c:pt idx="0">
                  <c:v>Opitimal  Fitness</c:v>
                </c:pt>
              </c:strCache>
            </c:strRef>
          </c:tx>
          <c:spPr>
            <a:ln w="22225" cap="rnd">
              <a:solidFill>
                <a:schemeClr val="accent5"/>
              </a:solidFill>
              <a:round/>
            </a:ln>
            <a:effectLst/>
          </c:spPr>
          <c:marker>
            <c:symbol val="none"/>
          </c:marker>
          <c:cat>
            <c:strRef>
              <c:f>TSP_442!$B$20:$F$21</c:f>
              <c:strCache>
                <c:ptCount val="5"/>
                <c:pt idx="0">
                  <c:v>10</c:v>
                </c:pt>
                <c:pt idx="1">
                  <c:v>100</c:v>
                </c:pt>
                <c:pt idx="2">
                  <c:v>1000</c:v>
                </c:pt>
                <c:pt idx="3">
                  <c:v>10000</c:v>
                </c:pt>
                <c:pt idx="4">
                  <c:v>100000</c:v>
                </c:pt>
              </c:strCache>
            </c:strRef>
          </c:cat>
          <c:val>
            <c:numRef>
              <c:f>TSP_442!$B$26:$F$26</c:f>
              <c:numCache>
                <c:formatCode>General</c:formatCode>
                <c:ptCount val="5"/>
                <c:pt idx="0">
                  <c:v>50783.547513735299</c:v>
                </c:pt>
                <c:pt idx="1">
                  <c:v>50783.547513735299</c:v>
                </c:pt>
                <c:pt idx="2">
                  <c:v>50783.547513735299</c:v>
                </c:pt>
                <c:pt idx="3">
                  <c:v>50783.547513735299</c:v>
                </c:pt>
                <c:pt idx="4">
                  <c:v>50783.547513735299</c:v>
                </c:pt>
              </c:numCache>
            </c:numRef>
          </c:val>
          <c:smooth val="0"/>
          <c:extLst>
            <c:ext xmlns:c16="http://schemas.microsoft.com/office/drawing/2014/chart" uri="{C3380CC4-5D6E-409C-BE32-E72D297353CC}">
              <c16:uniqueId val="{00000004-445C-4119-80C1-864046003FA7}"/>
            </c:ext>
          </c:extLst>
        </c:ser>
        <c:dLbls>
          <c:showLegendKey val="0"/>
          <c:showVal val="0"/>
          <c:showCatName val="0"/>
          <c:showSerName val="0"/>
          <c:showPercent val="0"/>
          <c:showBubbleSize val="0"/>
        </c:dLbls>
        <c:smooth val="0"/>
        <c:axId val="567563832"/>
        <c:axId val="567561864"/>
      </c:lineChart>
      <c:catAx>
        <c:axId val="56756383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Iterations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7561864"/>
        <c:crosses val="autoZero"/>
        <c:auto val="1"/>
        <c:lblAlgn val="ctr"/>
        <c:lblOffset val="100"/>
        <c:noMultiLvlLbl val="0"/>
      </c:catAx>
      <c:valAx>
        <c:axId val="567561864"/>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Fitness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7563832"/>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TSP_442 Effeciency Comparison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tx>
            <c:strRef>
              <c:f>TSP_442!$A$30</c:f>
              <c:strCache>
                <c:ptCount val="1"/>
                <c:pt idx="0">
                  <c:v>RMHC Efficiency</c:v>
                </c:pt>
              </c:strCache>
            </c:strRef>
          </c:tx>
          <c:spPr>
            <a:ln w="22225" cap="rnd">
              <a:solidFill>
                <a:schemeClr val="accent1"/>
              </a:solidFill>
              <a:round/>
            </a:ln>
            <a:effectLst/>
          </c:spPr>
          <c:marker>
            <c:symbol val="none"/>
          </c:marker>
          <c:cat>
            <c:numRef>
              <c:f>TSP_442!$B$29:$F$29</c:f>
              <c:numCache>
                <c:formatCode>General</c:formatCode>
                <c:ptCount val="5"/>
                <c:pt idx="0">
                  <c:v>10</c:v>
                </c:pt>
                <c:pt idx="1">
                  <c:v>100</c:v>
                </c:pt>
                <c:pt idx="2">
                  <c:v>1000</c:v>
                </c:pt>
                <c:pt idx="3">
                  <c:v>10000</c:v>
                </c:pt>
                <c:pt idx="4">
                  <c:v>100000</c:v>
                </c:pt>
              </c:numCache>
            </c:numRef>
          </c:cat>
          <c:val>
            <c:numRef>
              <c:f>TSP_442!$B$30:$F$30</c:f>
              <c:numCache>
                <c:formatCode>0%</c:formatCode>
                <c:ptCount val="5"/>
                <c:pt idx="0">
                  <c:v>6.3285302708194241E-2</c:v>
                </c:pt>
                <c:pt idx="1">
                  <c:v>6.793645875725117E-2</c:v>
                </c:pt>
                <c:pt idx="2">
                  <c:v>9.504388183228861E-2</c:v>
                </c:pt>
                <c:pt idx="3">
                  <c:v>0.16621183537305284</c:v>
                </c:pt>
                <c:pt idx="4">
                  <c:v>0.26344883117184237</c:v>
                </c:pt>
              </c:numCache>
            </c:numRef>
          </c:val>
          <c:smooth val="0"/>
          <c:extLst>
            <c:ext xmlns:c16="http://schemas.microsoft.com/office/drawing/2014/chart" uri="{C3380CC4-5D6E-409C-BE32-E72D297353CC}">
              <c16:uniqueId val="{00000000-9C40-41DF-AE49-AF0945296AE7}"/>
            </c:ext>
          </c:extLst>
        </c:ser>
        <c:ser>
          <c:idx val="1"/>
          <c:order val="1"/>
          <c:tx>
            <c:strRef>
              <c:f>TSP_442!$A$31</c:f>
              <c:strCache>
                <c:ptCount val="1"/>
                <c:pt idx="0">
                  <c:v>RESTART RMHC Efficiency</c:v>
                </c:pt>
              </c:strCache>
            </c:strRef>
          </c:tx>
          <c:spPr>
            <a:ln w="22225" cap="rnd">
              <a:solidFill>
                <a:schemeClr val="accent2"/>
              </a:solidFill>
              <a:round/>
            </a:ln>
            <a:effectLst/>
          </c:spPr>
          <c:marker>
            <c:symbol val="none"/>
          </c:marker>
          <c:cat>
            <c:numRef>
              <c:f>TSP_442!$B$29:$F$29</c:f>
              <c:numCache>
                <c:formatCode>General</c:formatCode>
                <c:ptCount val="5"/>
                <c:pt idx="0">
                  <c:v>10</c:v>
                </c:pt>
                <c:pt idx="1">
                  <c:v>100</c:v>
                </c:pt>
                <c:pt idx="2">
                  <c:v>1000</c:v>
                </c:pt>
                <c:pt idx="3">
                  <c:v>10000</c:v>
                </c:pt>
                <c:pt idx="4">
                  <c:v>100000</c:v>
                </c:pt>
              </c:numCache>
            </c:numRef>
          </c:cat>
          <c:val>
            <c:numRef>
              <c:f>TSP_442!$B$31:$F$31</c:f>
              <c:numCache>
                <c:formatCode>0%</c:formatCode>
                <c:ptCount val="5"/>
                <c:pt idx="0">
                  <c:v>6.4257813985941589E-2</c:v>
                </c:pt>
                <c:pt idx="1">
                  <c:v>7.0256529184966929E-2</c:v>
                </c:pt>
                <c:pt idx="2">
                  <c:v>9.8681767024566949E-2</c:v>
                </c:pt>
                <c:pt idx="3">
                  <c:v>0.17409352317264312</c:v>
                </c:pt>
                <c:pt idx="4">
                  <c:v>0.2798820506836196</c:v>
                </c:pt>
              </c:numCache>
            </c:numRef>
          </c:val>
          <c:smooth val="0"/>
          <c:extLst>
            <c:ext xmlns:c16="http://schemas.microsoft.com/office/drawing/2014/chart" uri="{C3380CC4-5D6E-409C-BE32-E72D297353CC}">
              <c16:uniqueId val="{00000001-9C40-41DF-AE49-AF0945296AE7}"/>
            </c:ext>
          </c:extLst>
        </c:ser>
        <c:ser>
          <c:idx val="2"/>
          <c:order val="2"/>
          <c:tx>
            <c:strRef>
              <c:f>TSP_442!$A$32</c:f>
              <c:strCache>
                <c:ptCount val="1"/>
                <c:pt idx="0">
                  <c:v>STOCHASTIC Efficiency</c:v>
                </c:pt>
              </c:strCache>
            </c:strRef>
          </c:tx>
          <c:spPr>
            <a:ln w="22225" cap="rnd">
              <a:solidFill>
                <a:schemeClr val="accent3"/>
              </a:solidFill>
              <a:round/>
            </a:ln>
            <a:effectLst/>
          </c:spPr>
          <c:marker>
            <c:symbol val="none"/>
          </c:marker>
          <c:cat>
            <c:numRef>
              <c:f>TSP_442!$B$29:$F$29</c:f>
              <c:numCache>
                <c:formatCode>General</c:formatCode>
                <c:ptCount val="5"/>
                <c:pt idx="0">
                  <c:v>10</c:v>
                </c:pt>
                <c:pt idx="1">
                  <c:v>100</c:v>
                </c:pt>
                <c:pt idx="2">
                  <c:v>1000</c:v>
                </c:pt>
                <c:pt idx="3">
                  <c:v>10000</c:v>
                </c:pt>
                <c:pt idx="4">
                  <c:v>100000</c:v>
                </c:pt>
              </c:numCache>
            </c:numRef>
          </c:cat>
          <c:val>
            <c:numRef>
              <c:f>TSP_442!$B$32:$F$32</c:f>
              <c:numCache>
                <c:formatCode>0%</c:formatCode>
                <c:ptCount val="5"/>
                <c:pt idx="0">
                  <c:v>6.2462263304290631E-2</c:v>
                </c:pt>
                <c:pt idx="1">
                  <c:v>6.7986420042914178E-2</c:v>
                </c:pt>
                <c:pt idx="2">
                  <c:v>9.5953147312476492E-2</c:v>
                </c:pt>
                <c:pt idx="3">
                  <c:v>0.16599909771456045</c:v>
                </c:pt>
                <c:pt idx="4">
                  <c:v>0.27821821034667232</c:v>
                </c:pt>
              </c:numCache>
            </c:numRef>
          </c:val>
          <c:smooth val="0"/>
          <c:extLst>
            <c:ext xmlns:c16="http://schemas.microsoft.com/office/drawing/2014/chart" uri="{C3380CC4-5D6E-409C-BE32-E72D297353CC}">
              <c16:uniqueId val="{00000002-9C40-41DF-AE49-AF0945296AE7}"/>
            </c:ext>
          </c:extLst>
        </c:ser>
        <c:ser>
          <c:idx val="3"/>
          <c:order val="3"/>
          <c:tx>
            <c:strRef>
              <c:f>TSP_442!$A$33</c:f>
              <c:strCache>
                <c:ptCount val="1"/>
                <c:pt idx="0">
                  <c:v>SA Efficiency</c:v>
                </c:pt>
              </c:strCache>
            </c:strRef>
          </c:tx>
          <c:spPr>
            <a:ln w="22225" cap="rnd">
              <a:solidFill>
                <a:schemeClr val="accent4"/>
              </a:solidFill>
              <a:round/>
            </a:ln>
            <a:effectLst/>
          </c:spPr>
          <c:marker>
            <c:symbol val="none"/>
          </c:marker>
          <c:cat>
            <c:numRef>
              <c:f>TSP_442!$B$29:$F$29</c:f>
              <c:numCache>
                <c:formatCode>General</c:formatCode>
                <c:ptCount val="5"/>
                <c:pt idx="0">
                  <c:v>10</c:v>
                </c:pt>
                <c:pt idx="1">
                  <c:v>100</c:v>
                </c:pt>
                <c:pt idx="2">
                  <c:v>1000</c:v>
                </c:pt>
                <c:pt idx="3">
                  <c:v>10000</c:v>
                </c:pt>
                <c:pt idx="4">
                  <c:v>100000</c:v>
                </c:pt>
              </c:numCache>
            </c:numRef>
          </c:cat>
          <c:val>
            <c:numRef>
              <c:f>TSP_442!$B$33:$F$33</c:f>
              <c:numCache>
                <c:formatCode>0%</c:formatCode>
                <c:ptCount val="5"/>
                <c:pt idx="0">
                  <c:v>6.2777800974020609E-2</c:v>
                </c:pt>
                <c:pt idx="1">
                  <c:v>6.7408108654352095E-2</c:v>
                </c:pt>
                <c:pt idx="2">
                  <c:v>9.5320787362109735E-2</c:v>
                </c:pt>
                <c:pt idx="3">
                  <c:v>0.16802792694316521</c:v>
                </c:pt>
                <c:pt idx="4">
                  <c:v>0.28028212744402708</c:v>
                </c:pt>
              </c:numCache>
            </c:numRef>
          </c:val>
          <c:smooth val="0"/>
          <c:extLst>
            <c:ext xmlns:c16="http://schemas.microsoft.com/office/drawing/2014/chart" uri="{C3380CC4-5D6E-409C-BE32-E72D297353CC}">
              <c16:uniqueId val="{00000003-9C40-41DF-AE49-AF0945296AE7}"/>
            </c:ext>
          </c:extLst>
        </c:ser>
        <c:ser>
          <c:idx val="4"/>
          <c:order val="4"/>
          <c:tx>
            <c:strRef>
              <c:f>TSP_442!$A$34</c:f>
              <c:strCache>
                <c:ptCount val="1"/>
                <c:pt idx="0">
                  <c:v>Optimal Effeciency</c:v>
                </c:pt>
              </c:strCache>
            </c:strRef>
          </c:tx>
          <c:spPr>
            <a:ln w="22225" cap="rnd">
              <a:solidFill>
                <a:schemeClr val="accent5"/>
              </a:solidFill>
              <a:round/>
            </a:ln>
            <a:effectLst/>
          </c:spPr>
          <c:marker>
            <c:symbol val="none"/>
          </c:marker>
          <c:cat>
            <c:numRef>
              <c:f>TSP_442!$B$29:$F$29</c:f>
              <c:numCache>
                <c:formatCode>General</c:formatCode>
                <c:ptCount val="5"/>
                <c:pt idx="0">
                  <c:v>10</c:v>
                </c:pt>
                <c:pt idx="1">
                  <c:v>100</c:v>
                </c:pt>
                <c:pt idx="2">
                  <c:v>1000</c:v>
                </c:pt>
                <c:pt idx="3">
                  <c:v>10000</c:v>
                </c:pt>
                <c:pt idx="4">
                  <c:v>100000</c:v>
                </c:pt>
              </c:numCache>
            </c:numRef>
          </c:cat>
          <c:val>
            <c:numRef>
              <c:f>TSP_442!$B$34:$F$34</c:f>
              <c:numCache>
                <c:formatCode>0%</c:formatCode>
                <c:ptCount val="5"/>
                <c:pt idx="0">
                  <c:v>0.94745734990129404</c:v>
                </c:pt>
                <c:pt idx="1">
                  <c:v>0.94745734990129404</c:v>
                </c:pt>
                <c:pt idx="2">
                  <c:v>0.94745734990129404</c:v>
                </c:pt>
                <c:pt idx="3">
                  <c:v>0.94745734990129404</c:v>
                </c:pt>
                <c:pt idx="4">
                  <c:v>0.94745734990129404</c:v>
                </c:pt>
              </c:numCache>
            </c:numRef>
          </c:val>
          <c:smooth val="0"/>
          <c:extLst>
            <c:ext xmlns:c16="http://schemas.microsoft.com/office/drawing/2014/chart" uri="{C3380CC4-5D6E-409C-BE32-E72D297353CC}">
              <c16:uniqueId val="{00000005-9C40-41DF-AE49-AF0945296AE7}"/>
            </c:ext>
          </c:extLst>
        </c:ser>
        <c:dLbls>
          <c:showLegendKey val="0"/>
          <c:showVal val="0"/>
          <c:showCatName val="0"/>
          <c:showSerName val="0"/>
          <c:showPercent val="0"/>
          <c:showBubbleSize val="0"/>
        </c:dLbls>
        <c:smooth val="0"/>
        <c:axId val="573472488"/>
        <c:axId val="573473472"/>
      </c:lineChart>
      <c:catAx>
        <c:axId val="57347248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Iterations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73473472"/>
        <c:crosses val="autoZero"/>
        <c:auto val="1"/>
        <c:lblAlgn val="ctr"/>
        <c:lblOffset val="100"/>
        <c:noMultiLvlLbl val="0"/>
      </c:catAx>
      <c:valAx>
        <c:axId val="573473472"/>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Efficneincy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7347248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cap="none" spc="0" normalizeH="0" baseline="0">
                <a:solidFill>
                  <a:sysClr val="windowText" lastClr="000000"/>
                </a:solidFill>
                <a:latin typeface="+mj-lt"/>
                <a:ea typeface="+mj-ea"/>
                <a:cs typeface="+mj-cs"/>
              </a:defRPr>
            </a:pPr>
            <a:r>
              <a:rPr lang="en-GB" u="sng">
                <a:solidFill>
                  <a:sysClr val="windowText" lastClr="000000"/>
                </a:solidFill>
              </a:rPr>
              <a:t>TSP Effieciency vs Number of Cities  </a:t>
            </a:r>
          </a:p>
        </c:rich>
      </c:tx>
      <c:overlay val="0"/>
      <c:spPr>
        <a:noFill/>
        <a:ln>
          <a:noFill/>
        </a:ln>
        <a:effectLst/>
      </c:spPr>
      <c:txPr>
        <a:bodyPr rot="0" spcFirstLastPara="1" vertOverflow="ellipsis" vert="horz" wrap="square" anchor="ctr" anchorCtr="1"/>
        <a:lstStyle/>
        <a:p>
          <a:pPr>
            <a:defRPr sz="1600" b="1" i="0" u="sng" strike="noStrike" kern="1200" cap="none" spc="0" normalizeH="0" baseline="0">
              <a:solidFill>
                <a:sysClr val="windowText" lastClr="000000"/>
              </a:solidFill>
              <a:latin typeface="+mj-lt"/>
              <a:ea typeface="+mj-ea"/>
              <a:cs typeface="+mj-cs"/>
            </a:defRPr>
          </a:pPr>
          <a:endParaRPr lang="en-US"/>
        </a:p>
      </c:txPr>
    </c:title>
    <c:autoTitleDeleted val="0"/>
    <c:plotArea>
      <c:layout/>
      <c:lineChart>
        <c:grouping val="standard"/>
        <c:varyColors val="0"/>
        <c:ser>
          <c:idx val="0"/>
          <c:order val="0"/>
          <c:tx>
            <c:v>RMHC Effeciency</c:v>
          </c:tx>
          <c:spPr>
            <a:ln w="22225" cap="rnd">
              <a:solidFill>
                <a:schemeClr val="accent1"/>
              </a:solidFill>
              <a:round/>
            </a:ln>
            <a:effectLst/>
          </c:spPr>
          <c:marker>
            <c:symbol val="none"/>
          </c:marker>
          <c:cat>
            <c:numRef>
              <c:f>Summary!$A$3:$A$6</c:f>
              <c:numCache>
                <c:formatCode>General</c:formatCode>
                <c:ptCount val="4"/>
                <c:pt idx="0">
                  <c:v>48</c:v>
                </c:pt>
                <c:pt idx="1">
                  <c:v>100</c:v>
                </c:pt>
                <c:pt idx="2">
                  <c:v>105</c:v>
                </c:pt>
                <c:pt idx="3">
                  <c:v>442</c:v>
                </c:pt>
              </c:numCache>
            </c:numRef>
          </c:cat>
          <c:val>
            <c:numRef>
              <c:f>Summary!$B$3:$B$6</c:f>
              <c:numCache>
                <c:formatCode>0%</c:formatCode>
                <c:ptCount val="4"/>
                <c:pt idx="0">
                  <c:v>0.67</c:v>
                </c:pt>
                <c:pt idx="1">
                  <c:v>0.51</c:v>
                </c:pt>
                <c:pt idx="2">
                  <c:v>0.52</c:v>
                </c:pt>
                <c:pt idx="3">
                  <c:v>0.26</c:v>
                </c:pt>
              </c:numCache>
            </c:numRef>
          </c:val>
          <c:smooth val="0"/>
          <c:extLst>
            <c:ext xmlns:c16="http://schemas.microsoft.com/office/drawing/2014/chart" uri="{C3380CC4-5D6E-409C-BE32-E72D297353CC}">
              <c16:uniqueId val="{00000000-BCCF-4FC0-8868-07481708C4E6}"/>
            </c:ext>
          </c:extLst>
        </c:ser>
        <c:ser>
          <c:idx val="1"/>
          <c:order val="1"/>
          <c:tx>
            <c:v>Restart Efficiency</c:v>
          </c:tx>
          <c:spPr>
            <a:ln w="22225" cap="rnd">
              <a:solidFill>
                <a:schemeClr val="accent2"/>
              </a:solidFill>
              <a:round/>
            </a:ln>
            <a:effectLst/>
          </c:spPr>
          <c:marker>
            <c:symbol val="none"/>
          </c:marker>
          <c:val>
            <c:numRef>
              <c:f>Summary!$C$3:$C$6</c:f>
              <c:numCache>
                <c:formatCode>0%</c:formatCode>
                <c:ptCount val="4"/>
                <c:pt idx="0">
                  <c:v>0.78</c:v>
                </c:pt>
                <c:pt idx="1">
                  <c:v>0.6</c:v>
                </c:pt>
                <c:pt idx="2">
                  <c:v>0.61</c:v>
                </c:pt>
                <c:pt idx="3">
                  <c:v>0.28000000000000003</c:v>
                </c:pt>
              </c:numCache>
            </c:numRef>
          </c:val>
          <c:smooth val="0"/>
          <c:extLst>
            <c:ext xmlns:c16="http://schemas.microsoft.com/office/drawing/2014/chart" uri="{C3380CC4-5D6E-409C-BE32-E72D297353CC}">
              <c16:uniqueId val="{00000001-BCCF-4FC0-8868-07481708C4E6}"/>
            </c:ext>
          </c:extLst>
        </c:ser>
        <c:ser>
          <c:idx val="2"/>
          <c:order val="2"/>
          <c:tx>
            <c:v>Stochastic Effeciency</c:v>
          </c:tx>
          <c:spPr>
            <a:ln w="22225" cap="rnd">
              <a:solidFill>
                <a:schemeClr val="accent3"/>
              </a:solidFill>
              <a:round/>
            </a:ln>
            <a:effectLst/>
          </c:spPr>
          <c:marker>
            <c:symbol val="none"/>
          </c:marker>
          <c:val>
            <c:numRef>
              <c:f>Summary!$D$3:$D$6</c:f>
              <c:numCache>
                <c:formatCode>0%</c:formatCode>
                <c:ptCount val="4"/>
                <c:pt idx="0">
                  <c:v>0.66</c:v>
                </c:pt>
                <c:pt idx="1">
                  <c:v>0.55000000000000004</c:v>
                </c:pt>
                <c:pt idx="2">
                  <c:v>0.51</c:v>
                </c:pt>
                <c:pt idx="3">
                  <c:v>0.28000000000000003</c:v>
                </c:pt>
              </c:numCache>
            </c:numRef>
          </c:val>
          <c:smooth val="0"/>
          <c:extLst>
            <c:ext xmlns:c16="http://schemas.microsoft.com/office/drawing/2014/chart" uri="{C3380CC4-5D6E-409C-BE32-E72D297353CC}">
              <c16:uniqueId val="{00000002-BCCF-4FC0-8868-07481708C4E6}"/>
            </c:ext>
          </c:extLst>
        </c:ser>
        <c:ser>
          <c:idx val="3"/>
          <c:order val="3"/>
          <c:tx>
            <c:v>SA Efficiency</c:v>
          </c:tx>
          <c:spPr>
            <a:ln w="22225" cap="rnd">
              <a:solidFill>
                <a:schemeClr val="accent4"/>
              </a:solidFill>
              <a:round/>
            </a:ln>
            <a:effectLst/>
          </c:spPr>
          <c:marker>
            <c:symbol val="none"/>
          </c:marker>
          <c:val>
            <c:numRef>
              <c:f>Summary!$E$3:$E$6</c:f>
              <c:numCache>
                <c:formatCode>0%</c:formatCode>
                <c:ptCount val="4"/>
                <c:pt idx="0">
                  <c:v>0.82</c:v>
                </c:pt>
                <c:pt idx="1">
                  <c:v>0.62</c:v>
                </c:pt>
                <c:pt idx="2">
                  <c:v>0.63</c:v>
                </c:pt>
                <c:pt idx="3">
                  <c:v>0.28000000000000003</c:v>
                </c:pt>
              </c:numCache>
            </c:numRef>
          </c:val>
          <c:smooth val="0"/>
          <c:extLst>
            <c:ext xmlns:c16="http://schemas.microsoft.com/office/drawing/2014/chart" uri="{C3380CC4-5D6E-409C-BE32-E72D297353CC}">
              <c16:uniqueId val="{00000003-BCCF-4FC0-8868-07481708C4E6}"/>
            </c:ext>
          </c:extLst>
        </c:ser>
        <c:dLbls>
          <c:showLegendKey val="0"/>
          <c:showVal val="0"/>
          <c:showCatName val="0"/>
          <c:showSerName val="0"/>
          <c:showPercent val="0"/>
          <c:showBubbleSize val="0"/>
        </c:dLbls>
        <c:smooth val="0"/>
        <c:axId val="573486264"/>
        <c:axId val="573483312"/>
      </c:lineChart>
      <c:catAx>
        <c:axId val="57348626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Number of Cities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73483312"/>
        <c:crosses val="autoZero"/>
        <c:auto val="1"/>
        <c:lblAlgn val="ctr"/>
        <c:lblOffset val="100"/>
        <c:noMultiLvlLbl val="0"/>
      </c:catAx>
      <c:valAx>
        <c:axId val="573483312"/>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Effeciency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73486264"/>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18</xdr:col>
      <xdr:colOff>28575</xdr:colOff>
      <xdr:row>15</xdr:row>
      <xdr:rowOff>81994</xdr:rowOff>
    </xdr:from>
    <xdr:to>
      <xdr:col>26</xdr:col>
      <xdr:colOff>71646</xdr:colOff>
      <xdr:row>43</xdr:row>
      <xdr:rowOff>79095</xdr:rowOff>
    </xdr:to>
    <xdr:graphicFrame macro="">
      <xdr:nvGraphicFramePr>
        <xdr:cNvPr id="3" name="Chart 2">
          <a:extLst>
            <a:ext uri="{FF2B5EF4-FFF2-40B4-BE49-F238E27FC236}">
              <a16:creationId xmlns:a16="http://schemas.microsoft.com/office/drawing/2014/main" id="{72D35885-9E6D-48B2-92EF-A67BFAA49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252619</xdr:colOff>
      <xdr:row>15</xdr:row>
      <xdr:rowOff>67918</xdr:rowOff>
    </xdr:from>
    <xdr:to>
      <xdr:col>17</xdr:col>
      <xdr:colOff>227771</xdr:colOff>
      <xdr:row>43</xdr:row>
      <xdr:rowOff>14910</xdr:rowOff>
    </xdr:to>
    <xdr:graphicFrame macro="">
      <xdr:nvGraphicFramePr>
        <xdr:cNvPr id="4" name="Chart 3">
          <a:extLst>
            <a:ext uri="{FF2B5EF4-FFF2-40B4-BE49-F238E27FC236}">
              <a16:creationId xmlns:a16="http://schemas.microsoft.com/office/drawing/2014/main" id="{2196DD4A-CB3A-4B7C-AA35-FAA4E2415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485775</xdr:colOff>
      <xdr:row>15</xdr:row>
      <xdr:rowOff>47625</xdr:rowOff>
    </xdr:from>
    <xdr:to>
      <xdr:col>25</xdr:col>
      <xdr:colOff>238125</xdr:colOff>
      <xdr:row>45</xdr:row>
      <xdr:rowOff>19051</xdr:rowOff>
    </xdr:to>
    <xdr:graphicFrame macro="">
      <xdr:nvGraphicFramePr>
        <xdr:cNvPr id="2" name="Chart 1">
          <a:extLst>
            <a:ext uri="{FF2B5EF4-FFF2-40B4-BE49-F238E27FC236}">
              <a16:creationId xmlns:a16="http://schemas.microsoft.com/office/drawing/2014/main" id="{8992C997-CD3C-4B6E-87E4-B0C0720C2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581024</xdr:colOff>
      <xdr:row>15</xdr:row>
      <xdr:rowOff>47624</xdr:rowOff>
    </xdr:from>
    <xdr:to>
      <xdr:col>15</xdr:col>
      <xdr:colOff>190500</xdr:colOff>
      <xdr:row>45</xdr:row>
      <xdr:rowOff>28575</xdr:rowOff>
    </xdr:to>
    <xdr:graphicFrame macro="">
      <xdr:nvGraphicFramePr>
        <xdr:cNvPr id="3" name="Chart 2">
          <a:extLst>
            <a:ext uri="{FF2B5EF4-FFF2-40B4-BE49-F238E27FC236}">
              <a16:creationId xmlns:a16="http://schemas.microsoft.com/office/drawing/2014/main" id="{1FF9FD11-BBB1-4A59-A344-0E9EFA7DB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438150</xdr:colOff>
      <xdr:row>16</xdr:row>
      <xdr:rowOff>19051</xdr:rowOff>
    </xdr:from>
    <xdr:to>
      <xdr:col>24</xdr:col>
      <xdr:colOff>523876</xdr:colOff>
      <xdr:row>44</xdr:row>
      <xdr:rowOff>1</xdr:rowOff>
    </xdr:to>
    <xdr:graphicFrame macro="">
      <xdr:nvGraphicFramePr>
        <xdr:cNvPr id="2" name="Chart 1">
          <a:extLst>
            <a:ext uri="{FF2B5EF4-FFF2-40B4-BE49-F238E27FC236}">
              <a16:creationId xmlns:a16="http://schemas.microsoft.com/office/drawing/2014/main" id="{3568326B-01CD-46F1-B972-A457D18C2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271462</xdr:colOff>
      <xdr:row>16</xdr:row>
      <xdr:rowOff>114299</xdr:rowOff>
    </xdr:from>
    <xdr:to>
      <xdr:col>16</xdr:col>
      <xdr:colOff>266700</xdr:colOff>
      <xdr:row>44</xdr:row>
      <xdr:rowOff>9525</xdr:rowOff>
    </xdr:to>
    <xdr:graphicFrame macro="">
      <xdr:nvGraphicFramePr>
        <xdr:cNvPr id="5" name="Chart 4">
          <a:extLst>
            <a:ext uri="{FF2B5EF4-FFF2-40B4-BE49-F238E27FC236}">
              <a16:creationId xmlns:a16="http://schemas.microsoft.com/office/drawing/2014/main" id="{4A2991DD-4C32-4ED2-9A05-1B3F23910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161925</xdr:colOff>
      <xdr:row>17</xdr:row>
      <xdr:rowOff>0</xdr:rowOff>
    </xdr:from>
    <xdr:to>
      <xdr:col>23</xdr:col>
      <xdr:colOff>133350</xdr:colOff>
      <xdr:row>44</xdr:row>
      <xdr:rowOff>95250</xdr:rowOff>
    </xdr:to>
    <xdr:graphicFrame macro="">
      <xdr:nvGraphicFramePr>
        <xdr:cNvPr id="2" name="Chart 1">
          <a:extLst>
            <a:ext uri="{FF2B5EF4-FFF2-40B4-BE49-F238E27FC236}">
              <a16:creationId xmlns:a16="http://schemas.microsoft.com/office/drawing/2014/main" id="{6CEBFD3D-3811-4F0E-B674-143DC0BF2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157162</xdr:colOff>
      <xdr:row>18</xdr:row>
      <xdr:rowOff>85724</xdr:rowOff>
    </xdr:from>
    <xdr:to>
      <xdr:col>14</xdr:col>
      <xdr:colOff>466725</xdr:colOff>
      <xdr:row>46</xdr:row>
      <xdr:rowOff>38099</xdr:rowOff>
    </xdr:to>
    <xdr:graphicFrame macro="">
      <xdr:nvGraphicFramePr>
        <xdr:cNvPr id="3" name="Chart 2">
          <a:extLst>
            <a:ext uri="{FF2B5EF4-FFF2-40B4-BE49-F238E27FC236}">
              <a16:creationId xmlns:a16="http://schemas.microsoft.com/office/drawing/2014/main" id="{C0993750-14DB-44B9-8A3E-BFC710AC0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509586</xdr:colOff>
      <xdr:row>0</xdr:row>
      <xdr:rowOff>76200</xdr:rowOff>
    </xdr:from>
    <xdr:to>
      <xdr:col>24</xdr:col>
      <xdr:colOff>323849</xdr:colOff>
      <xdr:row>36</xdr:row>
      <xdr:rowOff>66675</xdr:rowOff>
    </xdr:to>
    <xdr:graphicFrame macro="">
      <xdr:nvGraphicFramePr>
        <xdr:cNvPr id="4" name="Chart 3">
          <a:extLst>
            <a:ext uri="{FF2B5EF4-FFF2-40B4-BE49-F238E27FC236}">
              <a16:creationId xmlns:a16="http://schemas.microsoft.com/office/drawing/2014/main" id="{113A6107-3AAF-44A4-B7F4-FBC98C590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285750</xdr:colOff>
      <xdr:row>10</xdr:row>
      <xdr:rowOff>28575</xdr:rowOff>
    </xdr:from>
    <xdr:to>
      <xdr:col>4</xdr:col>
      <xdr:colOff>171450</xdr:colOff>
      <xdr:row>18</xdr:row>
      <xdr:rowOff>28575</xdr:rowOff>
    </xdr:to>
    <xdr:sp macro="" textlink="">
      <xdr:nvSpPr>
        <xdr:cNvPr id="5" name="TextBox 4">
          <a:extLst>
            <a:ext uri="{FF2B5EF4-FFF2-40B4-BE49-F238E27FC236}">
              <a16:creationId xmlns:a16="http://schemas.microsoft.com/office/drawing/2014/main" id="{5BE8A40E-4C80-4CB6-8DA6-343DFE9B876A}"/>
            </a:ext>
          </a:extLst>
        </xdr:cNvPr>
        <xdr:cNvSpPr txBox="1"/>
      </xdr:nvSpPr>
      <xdr:spPr>
        <a:xfrm>
          <a:off x="1390650" y="1933575"/>
          <a:ext cx="2362200"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As we increas</a:t>
          </a:r>
          <a:r>
            <a:rPr lang="en-GB" sz="1100" baseline="0"/>
            <a:t>e the number of cities the effeciency of each heuristic decreases. However, it all boils down to one key factor speed. SA is much faster than the restart RMHC which is the second best heuristic of them all.</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topLeftCell="A19" zoomScaleNormal="100" workbookViewId="0">
      <selection activeCell="F24" sqref="F24"/>
    </sheetView>
  </sheetViews>
  <sheetFormatPr defaultRowHeight="15" x14ac:dyDescent="0.25"/>
  <cols>
    <col min="1" max="1" width="27.85546875" bestFit="1" customWidth="1"/>
    <col min="2" max="2" width="16.140625" bestFit="1" customWidth="1"/>
    <col min="29" max="29" width="10" bestFit="1" customWidth="1"/>
    <col min="30" max="30" width="12.140625" bestFit="1" customWidth="1"/>
  </cols>
  <sheetData>
    <row r="1" spans="1:30" x14ac:dyDescent="0.25">
      <c r="A1" s="1"/>
      <c r="B1" s="31" t="s">
        <v>0</v>
      </c>
      <c r="C1" s="31"/>
      <c r="D1" s="31"/>
      <c r="E1" s="31"/>
      <c r="F1" s="31"/>
      <c r="H1" s="1"/>
      <c r="I1" s="32" t="s">
        <v>4</v>
      </c>
      <c r="J1" s="32"/>
      <c r="K1" s="32"/>
      <c r="L1" s="32"/>
      <c r="M1" s="32"/>
      <c r="O1" s="1"/>
      <c r="P1" s="33" t="s">
        <v>6</v>
      </c>
      <c r="Q1" s="33"/>
      <c r="R1" s="33"/>
      <c r="S1" s="33"/>
      <c r="T1" s="33"/>
      <c r="V1" s="1"/>
      <c r="W1" s="28" t="s">
        <v>7</v>
      </c>
      <c r="X1" s="28"/>
      <c r="Y1" s="28"/>
      <c r="Z1" s="28"/>
      <c r="AA1" s="28"/>
      <c r="AC1" s="2" t="s">
        <v>8</v>
      </c>
      <c r="AD1" s="2" t="s">
        <v>9</v>
      </c>
    </row>
    <row r="2" spans="1:30" x14ac:dyDescent="0.25">
      <c r="A2" s="1"/>
      <c r="B2" s="29" t="s">
        <v>1</v>
      </c>
      <c r="C2" s="29"/>
      <c r="D2" s="29"/>
      <c r="E2" s="29"/>
      <c r="F2" s="29"/>
      <c r="H2" s="1"/>
      <c r="I2" s="29" t="s">
        <v>1</v>
      </c>
      <c r="J2" s="29"/>
      <c r="K2" s="29"/>
      <c r="L2" s="29"/>
      <c r="M2" s="29"/>
      <c r="O2" s="1"/>
      <c r="P2" s="29" t="s">
        <v>1</v>
      </c>
      <c r="Q2" s="29"/>
      <c r="R2" s="29"/>
      <c r="S2" s="29"/>
      <c r="T2" s="29"/>
      <c r="V2" s="1"/>
      <c r="W2" s="29" t="s">
        <v>1</v>
      </c>
      <c r="X2" s="29"/>
      <c r="Y2" s="29"/>
      <c r="Z2" s="29"/>
      <c r="AA2" s="29"/>
      <c r="AC2" s="2">
        <v>10</v>
      </c>
      <c r="AD2" s="2">
        <v>9.7900000000000001E-2</v>
      </c>
    </row>
    <row r="3" spans="1:30" x14ac:dyDescent="0.25">
      <c r="A3" s="2" t="s">
        <v>2</v>
      </c>
      <c r="B3" s="2">
        <v>10</v>
      </c>
      <c r="C3" s="2">
        <v>100</v>
      </c>
      <c r="D3" s="2">
        <v>1000</v>
      </c>
      <c r="E3" s="2">
        <v>10000</v>
      </c>
      <c r="F3" s="2">
        <v>100000</v>
      </c>
      <c r="H3" s="2" t="s">
        <v>2</v>
      </c>
      <c r="I3" s="2">
        <v>10</v>
      </c>
      <c r="J3" s="2">
        <v>100</v>
      </c>
      <c r="K3" s="2">
        <v>1000</v>
      </c>
      <c r="L3" s="2">
        <v>10000</v>
      </c>
      <c r="M3" s="2">
        <v>100000</v>
      </c>
      <c r="O3" s="2" t="s">
        <v>2</v>
      </c>
      <c r="P3" s="2">
        <v>10</v>
      </c>
      <c r="Q3" s="2">
        <v>100</v>
      </c>
      <c r="R3" s="2">
        <v>1000</v>
      </c>
      <c r="S3" s="2">
        <v>10000</v>
      </c>
      <c r="T3" s="2">
        <v>100000</v>
      </c>
      <c r="V3" s="2" t="s">
        <v>2</v>
      </c>
      <c r="W3" s="2">
        <v>10</v>
      </c>
      <c r="X3" s="2">
        <v>100</v>
      </c>
      <c r="Y3" s="2">
        <v>1000</v>
      </c>
      <c r="Z3" s="2">
        <v>10000</v>
      </c>
      <c r="AA3" s="2">
        <v>100000</v>
      </c>
      <c r="AC3" s="2">
        <v>100</v>
      </c>
      <c r="AD3" s="2">
        <v>0.8</v>
      </c>
    </row>
    <row r="4" spans="1:30" x14ac:dyDescent="0.25">
      <c r="A4" s="2">
        <v>1</v>
      </c>
      <c r="B4" s="2">
        <v>165731.508285838</v>
      </c>
      <c r="C4" s="2">
        <v>101321.88918530699</v>
      </c>
      <c r="D4" s="2">
        <v>57895.448090429702</v>
      </c>
      <c r="E4" s="2">
        <v>52549.1477391234</v>
      </c>
      <c r="F4" s="2">
        <v>47210.067872077801</v>
      </c>
      <c r="H4" s="2">
        <v>1</v>
      </c>
      <c r="I4" s="2">
        <v>125720.289311678</v>
      </c>
      <c r="J4" s="2">
        <v>95669.615622260797</v>
      </c>
      <c r="K4" s="2">
        <v>52945.422720879302</v>
      </c>
      <c r="L4" s="2">
        <v>42285.934119169397</v>
      </c>
      <c r="M4" s="2">
        <v>41298.038899681502</v>
      </c>
      <c r="O4" s="2">
        <v>1</v>
      </c>
      <c r="P4" s="2">
        <v>143351.09914286199</v>
      </c>
      <c r="Q4" s="2">
        <v>100276.87472443101</v>
      </c>
      <c r="R4" s="2">
        <v>64911.236000542202</v>
      </c>
      <c r="S4" s="2">
        <v>50673.515782565097</v>
      </c>
      <c r="T4" s="2">
        <v>44701.045845505898</v>
      </c>
      <c r="V4" s="2">
        <v>1</v>
      </c>
      <c r="W4" s="2">
        <v>152252.41705530701</v>
      </c>
      <c r="X4" s="2">
        <v>93666.330643455905</v>
      </c>
      <c r="Y4" s="2">
        <v>64499.668282199702</v>
      </c>
      <c r="Z4" s="2">
        <v>50117.732421196299</v>
      </c>
      <c r="AA4" s="2">
        <v>36452.3241358456</v>
      </c>
      <c r="AC4" s="2">
        <v>1000</v>
      </c>
      <c r="AD4" s="2">
        <v>0.78</v>
      </c>
    </row>
    <row r="5" spans="1:30" x14ac:dyDescent="0.25">
      <c r="A5" s="2">
        <v>2</v>
      </c>
      <c r="B5" s="2">
        <v>131638.37392123701</v>
      </c>
      <c r="C5" s="2">
        <v>114581.078350745</v>
      </c>
      <c r="D5" s="2">
        <v>73645.231865806898</v>
      </c>
      <c r="E5" s="2">
        <v>41675.435269228998</v>
      </c>
      <c r="F5" s="2">
        <v>47581.871153897897</v>
      </c>
      <c r="H5" s="2">
        <v>2</v>
      </c>
      <c r="I5" s="2">
        <v>132411.617445393</v>
      </c>
      <c r="J5" s="2">
        <v>88827.155614519797</v>
      </c>
      <c r="K5" s="2">
        <v>50609.128327496197</v>
      </c>
      <c r="L5" s="2">
        <v>41200.544610621699</v>
      </c>
      <c r="M5" s="2">
        <v>40518.310067993101</v>
      </c>
      <c r="O5" s="2">
        <v>2</v>
      </c>
      <c r="P5" s="2">
        <v>140988.77865332601</v>
      </c>
      <c r="Q5" s="2">
        <v>105825.891327993</v>
      </c>
      <c r="R5" s="2">
        <v>61563.410681635403</v>
      </c>
      <c r="S5" s="2">
        <v>47841.030862321</v>
      </c>
      <c r="T5" s="2">
        <v>46247.227717216498</v>
      </c>
      <c r="V5" s="2">
        <v>2</v>
      </c>
      <c r="W5" s="2">
        <v>165892.87832722199</v>
      </c>
      <c r="X5" s="2">
        <v>102855.688532894</v>
      </c>
      <c r="Y5" s="2">
        <v>53974.749689797703</v>
      </c>
      <c r="Z5" s="2">
        <v>45473.641453006399</v>
      </c>
      <c r="AA5" s="2">
        <v>35496.750648420697</v>
      </c>
      <c r="AC5" s="2">
        <v>10000</v>
      </c>
      <c r="AD5" s="2">
        <v>0.6</v>
      </c>
    </row>
    <row r="6" spans="1:30" x14ac:dyDescent="0.25">
      <c r="A6" s="2">
        <v>3</v>
      </c>
      <c r="B6" s="2">
        <v>159032.345116821</v>
      </c>
      <c r="C6" s="2">
        <v>97929.035899216193</v>
      </c>
      <c r="D6" s="2">
        <v>67381.612708861896</v>
      </c>
      <c r="E6" s="2">
        <v>45741.470880646499</v>
      </c>
      <c r="F6" s="2">
        <v>40546.366739596197</v>
      </c>
      <c r="H6" s="2">
        <v>3</v>
      </c>
      <c r="I6" s="2">
        <v>133829.29724882101</v>
      </c>
      <c r="J6" s="2">
        <v>95604.466961697704</v>
      </c>
      <c r="K6" s="2">
        <v>50428.086336283297</v>
      </c>
      <c r="L6" s="2">
        <v>42077.2502061579</v>
      </c>
      <c r="M6" s="2">
        <v>40065.529912343503</v>
      </c>
      <c r="O6" s="2">
        <v>3</v>
      </c>
      <c r="P6" s="2">
        <v>134425.46807561399</v>
      </c>
      <c r="Q6" s="2">
        <v>94272.744905192405</v>
      </c>
      <c r="R6" s="2">
        <v>59406.3361510053</v>
      </c>
      <c r="S6" s="2">
        <v>51069.227279825202</v>
      </c>
      <c r="T6" s="2">
        <v>43307.417075285499</v>
      </c>
      <c r="V6" s="2">
        <v>3</v>
      </c>
      <c r="W6" s="2">
        <v>157928.522979601</v>
      </c>
      <c r="X6" s="2">
        <v>97213.971458688597</v>
      </c>
      <c r="Y6" s="2">
        <v>60747.536599542502</v>
      </c>
      <c r="Z6" s="2">
        <v>41892.137880448703</v>
      </c>
      <c r="AA6" s="2">
        <v>36594.775761714198</v>
      </c>
      <c r="AC6" s="2">
        <v>100000</v>
      </c>
      <c r="AD6" s="2">
        <v>0.99990000000000001</v>
      </c>
    </row>
    <row r="7" spans="1:30" x14ac:dyDescent="0.25">
      <c r="A7" s="2">
        <v>4</v>
      </c>
      <c r="B7" s="2">
        <v>162276.12220902901</v>
      </c>
      <c r="C7" s="2">
        <v>109219.358134236</v>
      </c>
      <c r="D7" s="2">
        <v>59339.982470054798</v>
      </c>
      <c r="E7" s="2">
        <v>55244.535026289203</v>
      </c>
      <c r="F7" s="2">
        <v>48367.172422518197</v>
      </c>
      <c r="H7" s="2">
        <v>4</v>
      </c>
      <c r="I7" s="2">
        <v>124827.683014694</v>
      </c>
      <c r="J7" s="2">
        <v>91170.024722752802</v>
      </c>
      <c r="K7" s="2">
        <v>52232.402496743998</v>
      </c>
      <c r="L7" s="2">
        <v>42146.330200057899</v>
      </c>
      <c r="M7" s="2">
        <v>37756.928826193303</v>
      </c>
      <c r="O7" s="2">
        <v>4</v>
      </c>
      <c r="P7" s="2">
        <v>147064.770890752</v>
      </c>
      <c r="Q7" s="2">
        <v>92556.725090810403</v>
      </c>
      <c r="R7" s="2">
        <v>64744.432069794202</v>
      </c>
      <c r="S7" s="2">
        <v>48716.866172164497</v>
      </c>
      <c r="T7" s="2">
        <v>44664.560918098701</v>
      </c>
      <c r="V7" s="2">
        <v>4</v>
      </c>
      <c r="W7" s="2">
        <v>133928.357848457</v>
      </c>
      <c r="X7" s="2">
        <v>105879.831499687</v>
      </c>
      <c r="Y7" s="2">
        <v>60641.6049366644</v>
      </c>
      <c r="Z7" s="2">
        <v>53379.724226637401</v>
      </c>
      <c r="AA7" s="2">
        <v>38490.636234272097</v>
      </c>
    </row>
    <row r="8" spans="1:30" x14ac:dyDescent="0.25">
      <c r="A8" s="2">
        <v>5</v>
      </c>
      <c r="B8" s="2">
        <v>169761.073270083</v>
      </c>
      <c r="C8" s="2">
        <v>106203.308910326</v>
      </c>
      <c r="D8" s="2">
        <v>59354.480594796798</v>
      </c>
      <c r="E8" s="2">
        <v>49950.080438735502</v>
      </c>
      <c r="F8" s="2">
        <v>49703.174905428801</v>
      </c>
      <c r="H8" s="2">
        <v>5</v>
      </c>
      <c r="I8" s="2">
        <v>137826.51666215499</v>
      </c>
      <c r="J8" s="2">
        <v>89662.9367604</v>
      </c>
      <c r="K8" s="2">
        <v>55704.376086646698</v>
      </c>
      <c r="L8" s="2">
        <v>39209.298758243101</v>
      </c>
      <c r="M8" s="2">
        <v>42457.5491804423</v>
      </c>
      <c r="O8" s="2">
        <v>5</v>
      </c>
      <c r="P8" s="2">
        <v>145459.924852303</v>
      </c>
      <c r="Q8" s="2">
        <v>95287.131283162904</v>
      </c>
      <c r="R8" s="2">
        <v>64521.802117192397</v>
      </c>
      <c r="S8" s="2">
        <v>44779.532153434899</v>
      </c>
      <c r="T8" s="2">
        <v>46841.741279280701</v>
      </c>
      <c r="V8" s="2">
        <v>5</v>
      </c>
      <c r="W8" s="2">
        <v>145297.66831527799</v>
      </c>
      <c r="X8" s="2">
        <v>103950.56431957999</v>
      </c>
      <c r="Y8" s="2">
        <v>62441.227631196198</v>
      </c>
      <c r="Z8" s="2">
        <v>42689.726872136802</v>
      </c>
      <c r="AA8" s="2">
        <v>37465.916326500199</v>
      </c>
    </row>
    <row r="9" spans="1:30" x14ac:dyDescent="0.25">
      <c r="A9" s="2">
        <v>6</v>
      </c>
      <c r="B9" s="2">
        <v>144388.408362952</v>
      </c>
      <c r="C9" s="2">
        <v>86497.185963596494</v>
      </c>
      <c r="D9" s="2">
        <v>65488.650191688401</v>
      </c>
      <c r="E9" s="2">
        <v>45890.5410328742</v>
      </c>
      <c r="F9" s="2">
        <v>51898.5839575379</v>
      </c>
      <c r="H9" s="2">
        <v>6</v>
      </c>
      <c r="I9" s="2">
        <v>131044.27070810999</v>
      </c>
      <c r="J9" s="2">
        <v>84438.1651996164</v>
      </c>
      <c r="K9" s="2">
        <v>58835.735455981601</v>
      </c>
      <c r="L9" s="2">
        <v>44359.098487643401</v>
      </c>
      <c r="M9" s="2">
        <v>37262.545488018797</v>
      </c>
      <c r="O9" s="2">
        <v>6</v>
      </c>
      <c r="P9" s="2">
        <v>153763.915197297</v>
      </c>
      <c r="Q9" s="2">
        <v>111606.40473597799</v>
      </c>
      <c r="R9" s="2">
        <v>57589.961041512899</v>
      </c>
      <c r="S9" s="2">
        <v>43455.397790545998</v>
      </c>
      <c r="T9" s="2">
        <v>57574.098928635402</v>
      </c>
      <c r="V9" s="2">
        <v>6</v>
      </c>
      <c r="W9" s="2">
        <v>144575.72893191001</v>
      </c>
      <c r="X9" s="2">
        <v>106902.129321542</v>
      </c>
      <c r="Y9" s="2">
        <v>60894.6440815444</v>
      </c>
      <c r="Z9" s="2">
        <v>50421.850276312602</v>
      </c>
      <c r="AA9" s="2">
        <v>38050.314297593803</v>
      </c>
    </row>
    <row r="10" spans="1:30" x14ac:dyDescent="0.25">
      <c r="A10" s="2">
        <v>7</v>
      </c>
      <c r="B10" s="2">
        <v>157478.101923774</v>
      </c>
      <c r="C10" s="2">
        <v>102966.09797064601</v>
      </c>
      <c r="D10" s="2">
        <v>66015.539236036304</v>
      </c>
      <c r="E10" s="2">
        <v>48287.785937904402</v>
      </c>
      <c r="F10" s="2">
        <v>45317.336015739202</v>
      </c>
      <c r="H10" s="2">
        <v>7</v>
      </c>
      <c r="I10" s="2">
        <v>128426.351521378</v>
      </c>
      <c r="J10" s="2">
        <v>87185.986371890802</v>
      </c>
      <c r="K10" s="2">
        <v>54203.5352278918</v>
      </c>
      <c r="L10" s="2">
        <v>42466.739806491598</v>
      </c>
      <c r="M10" s="2">
        <v>40732.9044615905</v>
      </c>
      <c r="O10" s="2">
        <v>7</v>
      </c>
      <c r="P10" s="2">
        <v>158679.16938369701</v>
      </c>
      <c r="Q10" s="2">
        <v>109734.497102016</v>
      </c>
      <c r="R10" s="2">
        <v>58063.2998252787</v>
      </c>
      <c r="S10" s="2">
        <v>44523.561226943799</v>
      </c>
      <c r="T10" s="2">
        <v>49930.730065394098</v>
      </c>
      <c r="V10" s="2">
        <v>7</v>
      </c>
      <c r="W10" s="2">
        <v>157615.99658132001</v>
      </c>
      <c r="X10" s="2">
        <v>85661.280044487794</v>
      </c>
      <c r="Y10" s="2">
        <v>70397.407570546304</v>
      </c>
      <c r="Z10" s="2">
        <v>54166.325905042599</v>
      </c>
      <c r="AA10" s="2">
        <v>37016.886940369499</v>
      </c>
    </row>
    <row r="11" spans="1:30" x14ac:dyDescent="0.25">
      <c r="A11" s="2">
        <v>8</v>
      </c>
      <c r="B11" s="2">
        <v>125191.278364942</v>
      </c>
      <c r="C11" s="2">
        <v>83534.898321867993</v>
      </c>
      <c r="D11" s="2">
        <v>65437.357010866799</v>
      </c>
      <c r="E11" s="2">
        <v>51196.348824049302</v>
      </c>
      <c r="F11" s="2">
        <v>45860.745908003402</v>
      </c>
      <c r="H11" s="2">
        <v>8</v>
      </c>
      <c r="I11" s="2">
        <v>127695.669381938</v>
      </c>
      <c r="J11" s="2">
        <v>93203.663398870194</v>
      </c>
      <c r="K11" s="2">
        <v>53005.4267828917</v>
      </c>
      <c r="L11" s="2">
        <v>41975.310751974699</v>
      </c>
      <c r="M11" s="2">
        <v>38096.290063758097</v>
      </c>
      <c r="O11" s="2">
        <v>8</v>
      </c>
      <c r="P11" s="2">
        <v>174288.303012961</v>
      </c>
      <c r="Q11" s="2">
        <v>93705.247260090997</v>
      </c>
      <c r="R11" s="2">
        <v>65443.877686912201</v>
      </c>
      <c r="S11" s="2">
        <v>50608.4806242536</v>
      </c>
      <c r="T11" s="2">
        <v>48867.606337540601</v>
      </c>
      <c r="V11" s="2">
        <v>8</v>
      </c>
      <c r="W11" s="2">
        <v>149778.40786845799</v>
      </c>
      <c r="X11" s="2">
        <v>111415.748057383</v>
      </c>
      <c r="Y11" s="2">
        <v>60934.277875116</v>
      </c>
      <c r="Z11" s="2">
        <v>43314.4228082974</v>
      </c>
      <c r="AA11" s="2">
        <v>39151.499850143598</v>
      </c>
    </row>
    <row r="12" spans="1:30" x14ac:dyDescent="0.25">
      <c r="A12" s="2">
        <v>9</v>
      </c>
      <c r="B12" s="2">
        <v>131432.468978094</v>
      </c>
      <c r="C12" s="2">
        <v>112396.063107846</v>
      </c>
      <c r="D12" s="2">
        <v>60747.416691379301</v>
      </c>
      <c r="E12" s="2">
        <v>50587.913288276701</v>
      </c>
      <c r="F12" s="2">
        <v>40804.839883897301</v>
      </c>
      <c r="H12" s="2">
        <v>9</v>
      </c>
      <c r="I12" s="2">
        <v>123684.778577209</v>
      </c>
      <c r="J12" s="2">
        <v>94547.555520729904</v>
      </c>
      <c r="K12" s="2">
        <v>53192.350664547303</v>
      </c>
      <c r="L12" s="2">
        <v>41787.607615167901</v>
      </c>
      <c r="M12" s="2">
        <v>39918.5683299714</v>
      </c>
      <c r="O12" s="2">
        <v>9</v>
      </c>
      <c r="P12" s="2">
        <v>138207.756192192</v>
      </c>
      <c r="Q12" s="2">
        <v>106235.88460695901</v>
      </c>
      <c r="R12" s="2">
        <v>59026.225993587002</v>
      </c>
      <c r="S12" s="2">
        <v>45502.650157140197</v>
      </c>
      <c r="T12" s="2">
        <v>42530.3302731847</v>
      </c>
      <c r="V12" s="2">
        <v>9</v>
      </c>
      <c r="W12" s="2">
        <v>156822.221568076</v>
      </c>
      <c r="X12" s="2">
        <v>101037.987653419</v>
      </c>
      <c r="Y12" s="2">
        <v>52596.943611832299</v>
      </c>
      <c r="Z12" s="2">
        <v>40908.845364086497</v>
      </c>
      <c r="AA12" s="2">
        <v>35477.599855431203</v>
      </c>
    </row>
    <row r="13" spans="1:30" x14ac:dyDescent="0.25">
      <c r="A13" s="2">
        <v>10</v>
      </c>
      <c r="B13" s="2">
        <v>171625.957651317</v>
      </c>
      <c r="C13" s="2">
        <v>91095.744580956904</v>
      </c>
      <c r="D13" s="2">
        <v>55401.854586797002</v>
      </c>
      <c r="E13" s="2">
        <v>48897.690885182099</v>
      </c>
      <c r="F13" s="2">
        <v>46070.769003552698</v>
      </c>
      <c r="H13" s="2">
        <v>10</v>
      </c>
      <c r="I13" s="2">
        <v>138440.48471926001</v>
      </c>
      <c r="J13" s="2">
        <v>86731.799381660603</v>
      </c>
      <c r="K13" s="2">
        <v>56439.740665609403</v>
      </c>
      <c r="L13" s="2">
        <v>40884.873073447598</v>
      </c>
      <c r="M13" s="2">
        <v>41717.562087971797</v>
      </c>
      <c r="O13" s="2">
        <v>10</v>
      </c>
      <c r="P13" s="2">
        <v>154446.184710915</v>
      </c>
      <c r="Q13" s="2">
        <v>104622.632029614</v>
      </c>
      <c r="R13" s="2">
        <v>60013.705612141101</v>
      </c>
      <c r="S13" s="2">
        <v>45852.905692146604</v>
      </c>
      <c r="T13" s="2">
        <v>46297.580813681998</v>
      </c>
      <c r="V13" s="2">
        <v>10</v>
      </c>
      <c r="W13" s="2">
        <v>152901.15585966001</v>
      </c>
      <c r="X13" s="2">
        <v>103172.835741239</v>
      </c>
      <c r="Y13" s="2">
        <v>72733.136356666102</v>
      </c>
      <c r="Z13" s="2">
        <v>46720.2724740985</v>
      </c>
      <c r="AA13" s="2">
        <v>35835.257317654003</v>
      </c>
    </row>
    <row r="14" spans="1:30" x14ac:dyDescent="0.25">
      <c r="A14" s="2" t="s">
        <v>3</v>
      </c>
      <c r="B14" s="2">
        <f>AVERAGE(B4:B13)</f>
        <v>151855.56380840871</v>
      </c>
      <c r="C14" s="2">
        <f t="shared" ref="C14:F14" si="0">AVERAGE(C4:C13)</f>
        <v>100574.46604247435</v>
      </c>
      <c r="D14" s="2">
        <f t="shared" si="0"/>
        <v>63070.75734467178</v>
      </c>
      <c r="E14" s="2">
        <f t="shared" si="0"/>
        <v>49002.094932231026</v>
      </c>
      <c r="F14" s="2">
        <f t="shared" si="0"/>
        <v>46336.092786224937</v>
      </c>
      <c r="H14" s="2" t="s">
        <v>5</v>
      </c>
      <c r="I14" s="2">
        <f>AVERAGE(I4:I13)</f>
        <v>130390.69585906361</v>
      </c>
      <c r="J14" s="2">
        <f t="shared" ref="J14:M14" si="1">AVERAGE(J4:J13)</f>
        <v>90704.136955439899</v>
      </c>
      <c r="K14" s="2">
        <f t="shared" si="1"/>
        <v>53759.620476497126</v>
      </c>
      <c r="L14" s="2">
        <f t="shared" si="1"/>
        <v>41839.298762897524</v>
      </c>
      <c r="M14" s="2">
        <f t="shared" si="1"/>
        <v>39982.422731796425</v>
      </c>
      <c r="O14" s="2" t="s">
        <v>3</v>
      </c>
      <c r="P14" s="2">
        <f>AVERAGE(P4:P13)</f>
        <v>149067.53701119189</v>
      </c>
      <c r="Q14" s="2">
        <f t="shared" ref="Q14:T14" si="2">AVERAGE(Q4:Q13)</f>
        <v>101412.40330662476</v>
      </c>
      <c r="R14" s="2">
        <f t="shared" si="2"/>
        <v>61528.428717960138</v>
      </c>
      <c r="S14" s="2">
        <f t="shared" si="2"/>
        <v>47302.316774134095</v>
      </c>
      <c r="T14" s="2">
        <f t="shared" si="2"/>
        <v>47096.23392538241</v>
      </c>
      <c r="V14" s="2" t="s">
        <v>5</v>
      </c>
      <c r="W14" s="2">
        <f t="shared" ref="W14" si="3">AVERAGE(W4:W13)</f>
        <v>151699.33553352891</v>
      </c>
      <c r="X14" s="2">
        <f t="shared" ref="X14" si="4">AVERAGE(X4:X13)</f>
        <v>101175.63672723764</v>
      </c>
      <c r="Y14" s="2">
        <f t="shared" ref="Y14" si="5">AVERAGE(Y4:Y13)</f>
        <v>61986.119663510566</v>
      </c>
      <c r="Z14" s="2">
        <f t="shared" ref="Z14" si="6">AVERAGE(Z4:Z13)</f>
        <v>46908.467968126315</v>
      </c>
      <c r="AA14" s="2">
        <f t="shared" ref="AA14" si="7">AVERAGE(AA4:AA13)</f>
        <v>37003.196136794482</v>
      </c>
    </row>
    <row r="16" spans="1:30" x14ac:dyDescent="0.25">
      <c r="A16" s="4"/>
      <c r="B16" s="30" t="s">
        <v>25</v>
      </c>
      <c r="C16" s="30"/>
      <c r="D16" s="30"/>
      <c r="E16" s="30"/>
      <c r="F16" s="30"/>
    </row>
    <row r="17" spans="1:6" x14ac:dyDescent="0.25">
      <c r="A17" s="4" t="s">
        <v>24</v>
      </c>
      <c r="B17" s="2">
        <v>31264.842402296301</v>
      </c>
      <c r="C17" s="2">
        <v>31264.842402296301</v>
      </c>
      <c r="D17" s="2">
        <v>31264.842402296301</v>
      </c>
      <c r="E17" s="2">
        <v>31264.842402296301</v>
      </c>
      <c r="F17" s="2">
        <v>31264.842402296301</v>
      </c>
    </row>
    <row r="18" spans="1:6" x14ac:dyDescent="0.25">
      <c r="B18" s="3"/>
      <c r="C18" s="3"/>
    </row>
    <row r="19" spans="1:6" x14ac:dyDescent="0.25">
      <c r="A19" s="1"/>
      <c r="B19" s="29" t="s">
        <v>17</v>
      </c>
      <c r="C19" s="29"/>
      <c r="D19" s="29"/>
      <c r="E19" s="29"/>
      <c r="F19" s="29"/>
    </row>
    <row r="20" spans="1:6" x14ac:dyDescent="0.25">
      <c r="A20" s="1"/>
      <c r="B20" s="2">
        <v>10</v>
      </c>
      <c r="C20" s="2">
        <v>100</v>
      </c>
      <c r="D20" s="2">
        <v>1000</v>
      </c>
      <c r="E20" s="2">
        <v>10000</v>
      </c>
      <c r="F20" s="2">
        <v>100000</v>
      </c>
    </row>
    <row r="21" spans="1:6" x14ac:dyDescent="0.25">
      <c r="A21" s="2" t="s">
        <v>13</v>
      </c>
      <c r="B21" s="2">
        <v>151855.56</v>
      </c>
      <c r="C21" s="2">
        <v>100574.5</v>
      </c>
      <c r="D21" s="2">
        <v>63070.76</v>
      </c>
      <c r="E21" s="2">
        <v>49002.09</v>
      </c>
      <c r="F21" s="2">
        <v>46336.09</v>
      </c>
    </row>
    <row r="22" spans="1:6" x14ac:dyDescent="0.25">
      <c r="A22" s="2" t="s">
        <v>14</v>
      </c>
      <c r="B22" s="2">
        <v>130390.7</v>
      </c>
      <c r="C22" s="2">
        <v>90704.14</v>
      </c>
      <c r="D22" s="2">
        <v>53759.62</v>
      </c>
      <c r="E22" s="2">
        <v>41839.300000000003</v>
      </c>
      <c r="F22" s="2">
        <v>39982.42</v>
      </c>
    </row>
    <row r="23" spans="1:6" x14ac:dyDescent="0.25">
      <c r="A23" s="2" t="s">
        <v>15</v>
      </c>
      <c r="B23" s="2">
        <v>149067.5</v>
      </c>
      <c r="C23" s="2">
        <v>101412.4</v>
      </c>
      <c r="D23" s="2">
        <v>61528.43</v>
      </c>
      <c r="E23" s="2">
        <v>47302.2</v>
      </c>
      <c r="F23" s="2">
        <v>47096.23</v>
      </c>
    </row>
    <row r="24" spans="1:6" x14ac:dyDescent="0.25">
      <c r="A24" s="2" t="s">
        <v>16</v>
      </c>
      <c r="B24" s="2">
        <v>151699.29999999999</v>
      </c>
      <c r="C24" s="2">
        <v>101175.6</v>
      </c>
      <c r="D24" s="2">
        <v>61986.12</v>
      </c>
      <c r="E24" s="2">
        <v>46908.47</v>
      </c>
      <c r="F24" s="2">
        <v>37003.196136794482</v>
      </c>
    </row>
    <row r="25" spans="1:6" x14ac:dyDescent="0.25">
      <c r="A25" s="7" t="s">
        <v>23</v>
      </c>
      <c r="B25" s="2">
        <v>33523.708507435498</v>
      </c>
      <c r="C25" s="2">
        <v>33523.708507435498</v>
      </c>
      <c r="D25" s="2">
        <v>33523.708507435498</v>
      </c>
      <c r="E25" s="2">
        <v>33523.708507435498</v>
      </c>
      <c r="F25" s="2">
        <v>33523.708507435498</v>
      </c>
    </row>
    <row r="26" spans="1:6" x14ac:dyDescent="0.25">
      <c r="A26" s="5"/>
      <c r="B26" s="3"/>
      <c r="C26" s="3"/>
      <c r="D26" s="3"/>
      <c r="E26" s="3"/>
      <c r="F26" s="3"/>
    </row>
    <row r="27" spans="1:6" x14ac:dyDescent="0.25">
      <c r="A27" s="1"/>
      <c r="B27" s="29"/>
      <c r="C27" s="29"/>
      <c r="D27" s="29"/>
      <c r="E27" s="29"/>
      <c r="F27" s="29"/>
    </row>
    <row r="28" spans="1:6" x14ac:dyDescent="0.25">
      <c r="A28" s="1"/>
      <c r="B28" s="2">
        <v>10</v>
      </c>
      <c r="C28" s="2">
        <v>100</v>
      </c>
      <c r="D28" s="2">
        <v>1000</v>
      </c>
      <c r="E28" s="2">
        <v>10000</v>
      </c>
      <c r="F28" s="2">
        <v>100000</v>
      </c>
    </row>
    <row r="29" spans="1:6" x14ac:dyDescent="0.25">
      <c r="A29" s="2" t="s">
        <v>18</v>
      </c>
      <c r="B29" s="8">
        <f>(B17/B21)</f>
        <v>0.20588539795511143</v>
      </c>
      <c r="C29" s="8">
        <f t="shared" ref="C29:F29" si="8">(C17/C21)</f>
        <v>0.31086251885215738</v>
      </c>
      <c r="D29" s="8">
        <f t="shared" si="8"/>
        <v>0.4957105701960195</v>
      </c>
      <c r="E29" s="8">
        <f t="shared" si="8"/>
        <v>0.63803079424359865</v>
      </c>
      <c r="F29" s="8">
        <f t="shared" si="8"/>
        <v>0.67474062663242196</v>
      </c>
    </row>
    <row r="30" spans="1:6" x14ac:dyDescent="0.25">
      <c r="A30" s="2" t="s">
        <v>19</v>
      </c>
      <c r="B30" s="8">
        <f>B17/B22</f>
        <v>0.23977816211045958</v>
      </c>
      <c r="C30" s="8">
        <f t="shared" ref="C30:F30" si="9">C17/C22</f>
        <v>0.34469035704760886</v>
      </c>
      <c r="D30" s="8">
        <f t="shared" si="9"/>
        <v>0.58156739951465986</v>
      </c>
      <c r="E30" s="8">
        <f t="shared" si="9"/>
        <v>0.74726016932157802</v>
      </c>
      <c r="F30" s="8">
        <f t="shared" si="9"/>
        <v>0.78196473355780616</v>
      </c>
    </row>
    <row r="31" spans="1:6" x14ac:dyDescent="0.25">
      <c r="A31" s="2" t="s">
        <v>20</v>
      </c>
      <c r="B31" s="8">
        <f>B17/B23</f>
        <v>0.20973614236702368</v>
      </c>
      <c r="C31" s="8">
        <f t="shared" ref="C31:F31" si="10">C17/C23</f>
        <v>0.30829407845881079</v>
      </c>
      <c r="D31" s="8">
        <f t="shared" si="10"/>
        <v>0.50813652164204903</v>
      </c>
      <c r="E31" s="8">
        <f t="shared" si="10"/>
        <v>0.66095958332374183</v>
      </c>
      <c r="F31" s="8">
        <f t="shared" si="10"/>
        <v>0.66385021481117068</v>
      </c>
    </row>
    <row r="32" spans="1:6" x14ac:dyDescent="0.25">
      <c r="A32" s="2" t="s">
        <v>21</v>
      </c>
      <c r="B32" s="8">
        <f>B17/B24</f>
        <v>0.20609747310828924</v>
      </c>
      <c r="C32" s="8">
        <f t="shared" ref="C32:F32" si="11">C17/C24</f>
        <v>0.30901563620375166</v>
      </c>
      <c r="D32" s="8">
        <f t="shared" si="11"/>
        <v>0.50438456871145187</v>
      </c>
      <c r="E32" s="8">
        <f t="shared" si="11"/>
        <v>0.66650740052481572</v>
      </c>
      <c r="F32" s="8">
        <f t="shared" si="11"/>
        <v>0.84492275442141618</v>
      </c>
    </row>
    <row r="33" spans="1:6" x14ac:dyDescent="0.25">
      <c r="A33" s="7" t="s">
        <v>27</v>
      </c>
      <c r="B33" s="8">
        <f>B17/B25</f>
        <v>0.93261884780324389</v>
      </c>
      <c r="C33" s="8">
        <f t="shared" ref="C33:F33" si="12">C17/C25</f>
        <v>0.93261884780324389</v>
      </c>
      <c r="D33" s="8">
        <f t="shared" si="12"/>
        <v>0.93261884780324389</v>
      </c>
      <c r="E33" s="8">
        <f t="shared" si="12"/>
        <v>0.93261884780324389</v>
      </c>
      <c r="F33" s="8">
        <f t="shared" si="12"/>
        <v>0.93261884780324389</v>
      </c>
    </row>
  </sheetData>
  <mergeCells count="11">
    <mergeCell ref="W1:AA1"/>
    <mergeCell ref="W2:AA2"/>
    <mergeCell ref="B19:F19"/>
    <mergeCell ref="B27:F27"/>
    <mergeCell ref="B16:F16"/>
    <mergeCell ref="B1:F1"/>
    <mergeCell ref="B2:F2"/>
    <mergeCell ref="I1:M1"/>
    <mergeCell ref="I2:M2"/>
    <mergeCell ref="P1:T1"/>
    <mergeCell ref="P2:T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A16" workbookViewId="0">
      <selection activeCell="D42" sqref="D42"/>
    </sheetView>
  </sheetViews>
  <sheetFormatPr defaultRowHeight="15" x14ac:dyDescent="0.25"/>
  <cols>
    <col min="1" max="1" width="21.42578125" bestFit="1" customWidth="1"/>
  </cols>
  <sheetData>
    <row r="1" spans="1:27" x14ac:dyDescent="0.25">
      <c r="A1" s="1"/>
      <c r="B1" s="31" t="s">
        <v>0</v>
      </c>
      <c r="C1" s="31"/>
      <c r="D1" s="31"/>
      <c r="E1" s="31"/>
      <c r="F1" s="31"/>
      <c r="H1" s="1"/>
      <c r="I1" s="32" t="s">
        <v>4</v>
      </c>
      <c r="J1" s="32"/>
      <c r="K1" s="32"/>
      <c r="L1" s="32"/>
      <c r="M1" s="32"/>
      <c r="O1" s="1"/>
      <c r="P1" s="33" t="s">
        <v>6</v>
      </c>
      <c r="Q1" s="33"/>
      <c r="R1" s="33"/>
      <c r="S1" s="33"/>
      <c r="T1" s="33"/>
      <c r="V1" s="1"/>
      <c r="W1" s="28" t="s">
        <v>7</v>
      </c>
      <c r="X1" s="28"/>
      <c r="Y1" s="28"/>
      <c r="Z1" s="28"/>
      <c r="AA1" s="28"/>
    </row>
    <row r="2" spans="1:27" x14ac:dyDescent="0.25">
      <c r="A2" s="1"/>
      <c r="B2" s="29" t="s">
        <v>1</v>
      </c>
      <c r="C2" s="29"/>
      <c r="D2" s="29"/>
      <c r="E2" s="29"/>
      <c r="F2" s="29"/>
      <c r="H2" s="1"/>
      <c r="I2" s="29" t="s">
        <v>1</v>
      </c>
      <c r="J2" s="29"/>
      <c r="K2" s="29"/>
      <c r="L2" s="29"/>
      <c r="M2" s="29"/>
      <c r="O2" s="1"/>
      <c r="P2" s="29" t="s">
        <v>1</v>
      </c>
      <c r="Q2" s="29"/>
      <c r="R2" s="29"/>
      <c r="S2" s="29"/>
      <c r="T2" s="29"/>
      <c r="V2" s="1"/>
      <c r="W2" s="29" t="s">
        <v>1</v>
      </c>
      <c r="X2" s="29"/>
      <c r="Y2" s="29"/>
      <c r="Z2" s="29"/>
      <c r="AA2" s="29"/>
    </row>
    <row r="3" spans="1:27" x14ac:dyDescent="0.25">
      <c r="A3" s="2" t="s">
        <v>2</v>
      </c>
      <c r="B3" s="2">
        <v>10</v>
      </c>
      <c r="C3" s="2">
        <v>100</v>
      </c>
      <c r="D3" s="2">
        <v>1000</v>
      </c>
      <c r="E3" s="2">
        <v>10000</v>
      </c>
      <c r="F3" s="2">
        <v>100000</v>
      </c>
      <c r="H3" s="2" t="s">
        <v>2</v>
      </c>
      <c r="I3" s="2">
        <v>10</v>
      </c>
      <c r="J3" s="2">
        <v>100</v>
      </c>
      <c r="K3" s="2">
        <v>1000</v>
      </c>
      <c r="L3" s="2">
        <v>10000</v>
      </c>
      <c r="M3" s="2">
        <v>100000</v>
      </c>
      <c r="O3" s="2" t="s">
        <v>2</v>
      </c>
      <c r="P3" s="2">
        <v>10</v>
      </c>
      <c r="Q3" s="2">
        <v>100</v>
      </c>
      <c r="R3" s="2">
        <v>1000</v>
      </c>
      <c r="S3" s="2">
        <v>10000</v>
      </c>
      <c r="T3" s="2">
        <v>100000</v>
      </c>
      <c r="V3" s="2" t="s">
        <v>2</v>
      </c>
      <c r="W3" s="2">
        <v>10</v>
      </c>
      <c r="X3" s="2">
        <v>100</v>
      </c>
      <c r="Y3" s="2">
        <v>1000</v>
      </c>
      <c r="Z3" s="2">
        <v>10000</v>
      </c>
      <c r="AA3" s="2">
        <v>100000</v>
      </c>
    </row>
    <row r="4" spans="1:27" x14ac:dyDescent="0.25">
      <c r="A4" s="2">
        <v>1</v>
      </c>
      <c r="B4" s="2">
        <v>52014.242747478798</v>
      </c>
      <c r="C4" s="2">
        <v>41460.266813142101</v>
      </c>
      <c r="D4" s="2">
        <v>25220.757883099501</v>
      </c>
      <c r="E4" s="2">
        <v>14451.536771425999</v>
      </c>
      <c r="F4" s="2">
        <v>13417.786180978799</v>
      </c>
      <c r="H4" s="2">
        <v>1</v>
      </c>
      <c r="I4" s="2">
        <v>45573.447774135799</v>
      </c>
      <c r="J4" s="2">
        <v>39801.091805285098</v>
      </c>
      <c r="K4" s="2">
        <v>24251.6337546838</v>
      </c>
      <c r="L4" s="2">
        <v>12957.9527714285</v>
      </c>
      <c r="M4" s="2">
        <v>12524.248188755801</v>
      </c>
      <c r="O4" s="2">
        <v>1</v>
      </c>
      <c r="P4" s="2">
        <v>54731.215289359701</v>
      </c>
      <c r="Q4" s="2">
        <v>40560.787518822399</v>
      </c>
      <c r="R4" s="2">
        <v>26627.162624407101</v>
      </c>
      <c r="S4" s="2">
        <v>18015.9177756469</v>
      </c>
      <c r="T4" s="2">
        <v>13684.614925969399</v>
      </c>
      <c r="V4" s="2">
        <v>1</v>
      </c>
      <c r="W4" s="2">
        <v>55981.623321308602</v>
      </c>
      <c r="X4" s="2">
        <v>42233.341312192199</v>
      </c>
      <c r="Y4" s="2">
        <v>25085.083338316799</v>
      </c>
      <c r="Z4" s="2">
        <v>16533.284179304301</v>
      </c>
      <c r="AA4" s="2">
        <v>11994.268313890399</v>
      </c>
    </row>
    <row r="5" spans="1:27" x14ac:dyDescent="0.25">
      <c r="A5" s="2">
        <v>2</v>
      </c>
      <c r="B5" s="2">
        <v>56885.239736003401</v>
      </c>
      <c r="C5" s="2">
        <v>41435.620147792302</v>
      </c>
      <c r="D5" s="2">
        <v>26202.220851260699</v>
      </c>
      <c r="E5" s="2">
        <v>15616.6104996701</v>
      </c>
      <c r="F5" s="2">
        <v>13625.383333176</v>
      </c>
      <c r="H5" s="2">
        <v>2</v>
      </c>
      <c r="I5" s="2">
        <v>50002.026678035501</v>
      </c>
      <c r="J5" s="2">
        <v>39228.982961279296</v>
      </c>
      <c r="K5" s="2">
        <v>24021.132206804799</v>
      </c>
      <c r="L5" s="2">
        <v>13614.8239937571</v>
      </c>
      <c r="M5" s="2">
        <v>13085.0795734394</v>
      </c>
      <c r="O5" s="2">
        <v>2</v>
      </c>
      <c r="P5" s="2">
        <v>50361.808131604303</v>
      </c>
      <c r="Q5" s="2">
        <v>41984.087848052899</v>
      </c>
      <c r="R5" s="2">
        <v>26042.8198600498</v>
      </c>
      <c r="S5" s="2">
        <v>15181.405386991</v>
      </c>
      <c r="T5" s="2">
        <v>11949.567877269001</v>
      </c>
      <c r="V5" s="2">
        <v>2</v>
      </c>
      <c r="W5" s="2">
        <v>52226.097643401903</v>
      </c>
      <c r="X5" s="2">
        <v>42667.335813852202</v>
      </c>
      <c r="Y5" s="2">
        <v>26000.0835762356</v>
      </c>
      <c r="Z5" s="2">
        <v>15567.251939321101</v>
      </c>
      <c r="AA5" s="2">
        <v>12733.6107773489</v>
      </c>
    </row>
    <row r="6" spans="1:27" x14ac:dyDescent="0.25">
      <c r="A6" s="2">
        <v>3</v>
      </c>
      <c r="B6" s="2">
        <v>56467.3952758304</v>
      </c>
      <c r="C6" s="2">
        <v>42620.625881726999</v>
      </c>
      <c r="D6" s="2">
        <v>25730.985073840999</v>
      </c>
      <c r="E6" s="2">
        <v>17063.6369742811</v>
      </c>
      <c r="F6" s="2">
        <v>14313.8420635939</v>
      </c>
      <c r="H6" s="2">
        <v>3</v>
      </c>
      <c r="I6" s="2">
        <v>51799.933566922897</v>
      </c>
      <c r="J6" s="2">
        <v>39621.669546257399</v>
      </c>
      <c r="K6" s="2">
        <v>22894.160903385899</v>
      </c>
      <c r="L6" s="2">
        <v>14332.332467925</v>
      </c>
      <c r="M6" s="2">
        <v>12580.6444379151</v>
      </c>
      <c r="O6" s="2">
        <v>3</v>
      </c>
      <c r="P6" s="2">
        <v>52474.040894628197</v>
      </c>
      <c r="Q6" s="2">
        <v>43104.018226700799</v>
      </c>
      <c r="R6" s="2">
        <v>26982.128293082598</v>
      </c>
      <c r="S6" s="2">
        <v>14545.7786881061</v>
      </c>
      <c r="T6" s="2">
        <v>14040.961710510201</v>
      </c>
      <c r="V6" s="2">
        <v>3</v>
      </c>
      <c r="W6" s="2">
        <v>51543.023478978503</v>
      </c>
      <c r="X6" s="2">
        <v>45705.915538275804</v>
      </c>
      <c r="Y6" s="2">
        <v>24115.491537404101</v>
      </c>
      <c r="Z6" s="2">
        <v>16760.686855329899</v>
      </c>
      <c r="AA6" s="2">
        <v>12204.2292669254</v>
      </c>
    </row>
    <row r="7" spans="1:27" x14ac:dyDescent="0.25">
      <c r="A7" s="2">
        <v>4</v>
      </c>
      <c r="B7" s="2">
        <v>56938.956786759503</v>
      </c>
      <c r="C7" s="2">
        <v>44791.654818632698</v>
      </c>
      <c r="D7" s="2">
        <v>25081.164491132</v>
      </c>
      <c r="E7" s="2">
        <v>16067.4236028467</v>
      </c>
      <c r="F7" s="2">
        <v>13449.309791731899</v>
      </c>
      <c r="H7" s="2">
        <v>4</v>
      </c>
      <c r="I7" s="2">
        <v>46566.547790750301</v>
      </c>
      <c r="J7" s="2">
        <v>39721.939267217604</v>
      </c>
      <c r="K7" s="2">
        <v>25310.046272384199</v>
      </c>
      <c r="L7" s="2">
        <v>14000.725455309401</v>
      </c>
      <c r="M7" s="2">
        <v>12675.9525533466</v>
      </c>
      <c r="O7" s="2">
        <v>4</v>
      </c>
      <c r="P7" s="2">
        <v>55261.800392040801</v>
      </c>
      <c r="Q7" s="2">
        <v>43638.0947517647</v>
      </c>
      <c r="R7" s="2">
        <v>28250.6600918398</v>
      </c>
      <c r="S7" s="2">
        <v>16117.8100406251</v>
      </c>
      <c r="T7" s="2">
        <v>13372.512612246601</v>
      </c>
      <c r="V7" s="2">
        <v>4</v>
      </c>
      <c r="W7" s="2">
        <v>52243.407640527003</v>
      </c>
      <c r="X7" s="2">
        <v>42856.162196781799</v>
      </c>
      <c r="Y7" s="2">
        <v>27103.921447121898</v>
      </c>
      <c r="Z7" s="2">
        <v>17502.0060850841</v>
      </c>
      <c r="AA7" s="2">
        <v>11144.785815682901</v>
      </c>
    </row>
    <row r="8" spans="1:27" x14ac:dyDescent="0.25">
      <c r="A8" s="2">
        <v>5</v>
      </c>
      <c r="B8" s="2">
        <v>57300.723372967303</v>
      </c>
      <c r="C8" s="2">
        <v>39223.039290718902</v>
      </c>
      <c r="D8" s="2">
        <v>24888.839802054499</v>
      </c>
      <c r="E8" s="2">
        <v>15564.715739085501</v>
      </c>
      <c r="F8" s="2">
        <v>12898.2713219507</v>
      </c>
      <c r="H8" s="2">
        <v>5</v>
      </c>
      <c r="I8" s="2">
        <v>49018.197248041703</v>
      </c>
      <c r="J8" s="2">
        <v>37368.895285444298</v>
      </c>
      <c r="K8" s="2">
        <v>24234.008688994501</v>
      </c>
      <c r="L8" s="2">
        <v>14339.1099341309</v>
      </c>
      <c r="M8" s="2">
        <v>11401.9239988553</v>
      </c>
      <c r="O8" s="2">
        <v>5</v>
      </c>
      <c r="P8" s="2">
        <v>53140.952715923202</v>
      </c>
      <c r="Q8" s="2">
        <v>45641.356093783099</v>
      </c>
      <c r="R8" s="2">
        <v>24436.7491887652</v>
      </c>
      <c r="S8" s="2">
        <v>14053.457988022101</v>
      </c>
      <c r="T8" s="2">
        <v>14161.0780805538</v>
      </c>
      <c r="V8" s="2">
        <v>5</v>
      </c>
      <c r="W8" s="2">
        <v>51357.760234138797</v>
      </c>
      <c r="X8" s="2">
        <v>44407.857617436297</v>
      </c>
      <c r="Y8" s="2">
        <v>28691.237456034301</v>
      </c>
      <c r="Z8" s="2">
        <v>16443.614212358101</v>
      </c>
      <c r="AA8" s="2">
        <v>12236.745250722601</v>
      </c>
    </row>
    <row r="9" spans="1:27" x14ac:dyDescent="0.25">
      <c r="A9" s="2">
        <v>6</v>
      </c>
      <c r="B9" s="2">
        <v>52616.017455306202</v>
      </c>
      <c r="C9" s="2">
        <v>44061.308190097501</v>
      </c>
      <c r="D9" s="2">
        <v>25613.656708709099</v>
      </c>
      <c r="E9" s="2">
        <v>15557.262634262601</v>
      </c>
      <c r="F9" s="2">
        <v>13946.1695120845</v>
      </c>
      <c r="H9" s="2">
        <v>6</v>
      </c>
      <c r="I9" s="2">
        <v>50010.256142030601</v>
      </c>
      <c r="J9" s="2">
        <v>39363.2642531315</v>
      </c>
      <c r="K9" s="2">
        <v>24343.876263103</v>
      </c>
      <c r="L9" s="2">
        <v>14596.108731948199</v>
      </c>
      <c r="M9" s="2">
        <v>11683.3362874985</v>
      </c>
      <c r="O9" s="2">
        <v>6</v>
      </c>
      <c r="P9" s="2">
        <v>52959.693543610701</v>
      </c>
      <c r="Q9" s="2">
        <v>39957.965378566703</v>
      </c>
      <c r="R9" s="2">
        <v>23381.6796873977</v>
      </c>
      <c r="S9" s="2">
        <v>16171.625870661899</v>
      </c>
      <c r="T9" s="2">
        <v>13219.043220207999</v>
      </c>
      <c r="V9" s="2">
        <v>6</v>
      </c>
      <c r="W9" s="2">
        <v>53526.7670046434</v>
      </c>
      <c r="X9" s="2">
        <v>43472.295855358301</v>
      </c>
      <c r="Y9" s="2">
        <v>28061.049421007199</v>
      </c>
      <c r="Z9" s="2">
        <v>17339.693896240198</v>
      </c>
      <c r="AA9" s="2">
        <v>12759.3923830239</v>
      </c>
    </row>
    <row r="10" spans="1:27" x14ac:dyDescent="0.25">
      <c r="A10" s="2">
        <v>7</v>
      </c>
      <c r="B10" s="2">
        <v>60074.563994587501</v>
      </c>
      <c r="C10" s="2">
        <v>44874.147125679599</v>
      </c>
      <c r="D10" s="2">
        <v>27653.125503263698</v>
      </c>
      <c r="E10" s="2">
        <v>16412.925673489899</v>
      </c>
      <c r="F10" s="2">
        <v>16378.8151002838</v>
      </c>
      <c r="H10" s="2">
        <v>7</v>
      </c>
      <c r="I10" s="2">
        <v>51679.499319246097</v>
      </c>
      <c r="J10" s="2">
        <v>39653.443173420499</v>
      </c>
      <c r="K10" s="2">
        <v>23137.792611183701</v>
      </c>
      <c r="L10" s="2">
        <v>13647.4865769591</v>
      </c>
      <c r="M10" s="2">
        <v>11760.829770030599</v>
      </c>
      <c r="O10" s="2">
        <v>7</v>
      </c>
      <c r="P10" s="2">
        <v>53595.538217564397</v>
      </c>
      <c r="Q10" s="2">
        <v>44302.748150323001</v>
      </c>
      <c r="R10" s="2">
        <v>27718.190440513001</v>
      </c>
      <c r="S10" s="2">
        <v>16525.620961938301</v>
      </c>
      <c r="T10" s="2">
        <v>12500.0137913296</v>
      </c>
      <c r="V10" s="2">
        <v>7</v>
      </c>
      <c r="W10" s="2">
        <v>53678.090468628303</v>
      </c>
      <c r="X10" s="2">
        <v>43006.113220729902</v>
      </c>
      <c r="Y10" s="2">
        <v>26060.258526503199</v>
      </c>
      <c r="Z10" s="2">
        <v>17323.4390061835</v>
      </c>
      <c r="AA10" s="2">
        <v>11386.638697137299</v>
      </c>
    </row>
    <row r="11" spans="1:27" x14ac:dyDescent="0.25">
      <c r="A11" s="2">
        <v>8</v>
      </c>
      <c r="B11" s="2">
        <v>57237.960229983102</v>
      </c>
      <c r="C11" s="2">
        <v>44877.004380218103</v>
      </c>
      <c r="D11" s="2">
        <v>25571.695534738599</v>
      </c>
      <c r="E11" s="2">
        <v>17040.585400897799</v>
      </c>
      <c r="F11" s="2">
        <v>14638.046028107001</v>
      </c>
      <c r="H11" s="2">
        <v>8</v>
      </c>
      <c r="I11" s="2">
        <v>50697.8100627885</v>
      </c>
      <c r="J11" s="2">
        <v>38822.938107407899</v>
      </c>
      <c r="K11" s="2">
        <v>24779.176896035198</v>
      </c>
      <c r="L11" s="2">
        <v>14565.0389987087</v>
      </c>
      <c r="M11" s="2">
        <v>12811.7621786448</v>
      </c>
      <c r="O11" s="2">
        <v>8</v>
      </c>
      <c r="P11" s="2">
        <v>54056.464026435802</v>
      </c>
      <c r="Q11" s="2">
        <v>39082.040414594798</v>
      </c>
      <c r="R11" s="2">
        <v>26938.277234246802</v>
      </c>
      <c r="S11" s="2">
        <v>16040.086359306801</v>
      </c>
      <c r="T11" s="2">
        <v>11366.697340681099</v>
      </c>
      <c r="V11" s="2">
        <v>8</v>
      </c>
      <c r="W11" s="2">
        <v>56824.991810578802</v>
      </c>
      <c r="X11" s="2">
        <v>45402.487230175102</v>
      </c>
      <c r="Y11" s="2">
        <v>25596.884212025201</v>
      </c>
      <c r="Z11" s="2">
        <v>14891.7803381915</v>
      </c>
      <c r="AA11" s="2">
        <v>9981.2979433218406</v>
      </c>
    </row>
    <row r="12" spans="1:27" x14ac:dyDescent="0.25">
      <c r="A12" s="2">
        <v>9</v>
      </c>
      <c r="B12" s="2">
        <v>57138.540329317097</v>
      </c>
      <c r="C12" s="2">
        <v>44992.658699224601</v>
      </c>
      <c r="D12" s="2">
        <v>27677.7879927268</v>
      </c>
      <c r="E12" s="2">
        <v>16029.07230066</v>
      </c>
      <c r="F12" s="2">
        <v>17389.687732506402</v>
      </c>
      <c r="H12" s="2">
        <v>9</v>
      </c>
      <c r="I12" s="2">
        <v>52153.0806491974</v>
      </c>
      <c r="J12" s="2">
        <v>39292.376659597699</v>
      </c>
      <c r="K12" s="2">
        <v>24093.929684248302</v>
      </c>
      <c r="L12" s="2">
        <v>14472.5152777572</v>
      </c>
      <c r="M12" s="2">
        <v>12054.2558323102</v>
      </c>
      <c r="O12" s="2">
        <v>9</v>
      </c>
      <c r="P12" s="2">
        <v>51198.800429828698</v>
      </c>
      <c r="Q12" s="2">
        <v>44499.2556715143</v>
      </c>
      <c r="R12" s="2">
        <v>25815.8807401136</v>
      </c>
      <c r="S12" s="2">
        <v>14506.411437965</v>
      </c>
      <c r="T12" s="2">
        <v>13412.7981707045</v>
      </c>
      <c r="V12" s="2">
        <v>9</v>
      </c>
      <c r="W12" s="2">
        <v>53372.867786356699</v>
      </c>
      <c r="X12" s="2">
        <v>43396.6631435819</v>
      </c>
      <c r="Y12" s="2">
        <v>25812.0248337962</v>
      </c>
      <c r="Z12" s="2">
        <v>16313.167382389</v>
      </c>
      <c r="AA12" s="2">
        <v>11593.789722829</v>
      </c>
    </row>
    <row r="13" spans="1:27" x14ac:dyDescent="0.25">
      <c r="A13" s="2">
        <v>10</v>
      </c>
      <c r="B13" s="2">
        <v>53486.2263880358</v>
      </c>
      <c r="C13" s="2">
        <v>45549.102574611301</v>
      </c>
      <c r="D13" s="2">
        <v>24228.5067559202</v>
      </c>
      <c r="E13" s="2">
        <v>16845.829322588099</v>
      </c>
      <c r="F13" s="2">
        <v>13417.2477230885</v>
      </c>
      <c r="H13" s="2">
        <v>10</v>
      </c>
      <c r="I13" s="2">
        <v>51326.9350436975</v>
      </c>
      <c r="J13" s="2">
        <v>39109.7420706091</v>
      </c>
      <c r="K13" s="2">
        <v>23994.026612018199</v>
      </c>
      <c r="L13" s="2">
        <v>13773.4427948749</v>
      </c>
      <c r="M13" s="2">
        <v>12345.6746787676</v>
      </c>
      <c r="O13" s="2">
        <v>10</v>
      </c>
      <c r="P13" s="2">
        <v>54550.794876334803</v>
      </c>
      <c r="Q13" s="2">
        <v>41400.741962339504</v>
      </c>
      <c r="R13" s="2">
        <v>25223.818176076798</v>
      </c>
      <c r="S13" s="2">
        <v>15318.2390137982</v>
      </c>
      <c r="T13" s="2">
        <v>15426.678373377399</v>
      </c>
      <c r="V13" s="2">
        <v>10</v>
      </c>
      <c r="W13" s="2">
        <v>53859.4991409543</v>
      </c>
      <c r="X13" s="2">
        <v>41530.856984500097</v>
      </c>
      <c r="Y13" s="2">
        <v>26896.398915498801</v>
      </c>
      <c r="Z13" s="2">
        <v>16403.969445246901</v>
      </c>
      <c r="AA13" s="2">
        <v>11812.2466755082</v>
      </c>
    </row>
    <row r="14" spans="1:27" x14ac:dyDescent="0.25">
      <c r="A14" s="2" t="s">
        <v>3</v>
      </c>
      <c r="B14" s="2">
        <f>AVERAGE(B4:B13)</f>
        <v>56015.986631626904</v>
      </c>
      <c r="C14" s="2">
        <f t="shared" ref="C14:F14" si="0">AVERAGE(C4:C13)</f>
        <v>43388.542792184409</v>
      </c>
      <c r="D14" s="2">
        <f t="shared" si="0"/>
        <v>25786.87405967461</v>
      </c>
      <c r="E14" s="2">
        <f t="shared" si="0"/>
        <v>16064.959891920778</v>
      </c>
      <c r="F14" s="2">
        <f t="shared" si="0"/>
        <v>14347.455878750148</v>
      </c>
      <c r="H14" s="2" t="s">
        <v>5</v>
      </c>
      <c r="I14" s="2">
        <f>AVERAGE(I4:I13)</f>
        <v>49882.77342748463</v>
      </c>
      <c r="J14" s="2">
        <f t="shared" ref="J14:M14" si="1">AVERAGE(J4:J13)</f>
        <v>39198.434312965037</v>
      </c>
      <c r="K14" s="2">
        <f t="shared" si="1"/>
        <v>24105.978389284162</v>
      </c>
      <c r="L14" s="2">
        <f t="shared" si="1"/>
        <v>14029.953700279899</v>
      </c>
      <c r="M14" s="2">
        <f t="shared" si="1"/>
        <v>12292.37074995639</v>
      </c>
      <c r="O14" s="2" t="s">
        <v>3</v>
      </c>
      <c r="P14" s="2">
        <f>AVERAGE(P4:P13)</f>
        <v>53233.110851733058</v>
      </c>
      <c r="Q14" s="2">
        <f t="shared" ref="Q14:T14" si="2">AVERAGE(Q4:Q13)</f>
        <v>42417.109601646225</v>
      </c>
      <c r="R14" s="2">
        <f t="shared" si="2"/>
        <v>26141.736633649241</v>
      </c>
      <c r="S14" s="2">
        <f t="shared" si="2"/>
        <v>15647.635352306144</v>
      </c>
      <c r="T14" s="2">
        <f t="shared" si="2"/>
        <v>13313.396610284961</v>
      </c>
      <c r="V14" s="2" t="s">
        <v>5</v>
      </c>
      <c r="W14" s="2">
        <f t="shared" ref="W14" si="3">AVERAGE(W4:W13)</f>
        <v>53461.412852951631</v>
      </c>
      <c r="X14" s="2">
        <f t="shared" ref="X14" si="4">AVERAGE(X4:X13)</f>
        <v>43467.902891288359</v>
      </c>
      <c r="Y14" s="2">
        <f t="shared" ref="Y14" si="5">AVERAGE(Y4:Y13)</f>
        <v>26342.243326394331</v>
      </c>
      <c r="Z14" s="2">
        <f t="shared" ref="Z14" si="6">AVERAGE(Z4:Z13)</f>
        <v>16507.889333964857</v>
      </c>
      <c r="AA14" s="2">
        <f t="shared" ref="AA14" si="7">AVERAGE(AA4:AA13)</f>
        <v>11784.700484639045</v>
      </c>
    </row>
    <row r="16" spans="1:27" ht="15.75" thickBot="1" x14ac:dyDescent="0.3"/>
    <row r="17" spans="1:6" x14ac:dyDescent="0.25">
      <c r="A17" s="20"/>
      <c r="B17" s="34"/>
      <c r="C17" s="34"/>
      <c r="D17" s="34"/>
      <c r="E17" s="34"/>
      <c r="F17" s="35"/>
    </row>
    <row r="18" spans="1:6" x14ac:dyDescent="0.25">
      <c r="A18" s="21"/>
      <c r="B18" s="2">
        <v>10</v>
      </c>
      <c r="C18" s="2">
        <v>100</v>
      </c>
      <c r="D18" s="2">
        <v>1000</v>
      </c>
      <c r="E18" s="2">
        <v>10000</v>
      </c>
      <c r="F18" s="12">
        <v>100000</v>
      </c>
    </row>
    <row r="19" spans="1:6" x14ac:dyDescent="0.25">
      <c r="A19" s="11" t="s">
        <v>13</v>
      </c>
      <c r="B19" s="2">
        <v>56015.99</v>
      </c>
      <c r="C19" s="2">
        <v>43388.54</v>
      </c>
      <c r="D19" s="2">
        <v>25786.87</v>
      </c>
      <c r="E19" s="2">
        <v>16064.96</v>
      </c>
      <c r="F19" s="12">
        <v>14347.46</v>
      </c>
    </row>
    <row r="20" spans="1:6" x14ac:dyDescent="0.25">
      <c r="A20" s="11" t="s">
        <v>14</v>
      </c>
      <c r="B20" s="2">
        <v>49882.77342748463</v>
      </c>
      <c r="C20" s="2">
        <v>39198.434312965037</v>
      </c>
      <c r="D20" s="2">
        <v>24105.978389284162</v>
      </c>
      <c r="E20" s="2">
        <v>14029.953700279899</v>
      </c>
      <c r="F20" s="12">
        <v>12292.37074995639</v>
      </c>
    </row>
    <row r="21" spans="1:6" x14ac:dyDescent="0.25">
      <c r="A21" s="11" t="s">
        <v>15</v>
      </c>
      <c r="B21" s="2">
        <v>53233.110851733058</v>
      </c>
      <c r="C21" s="2">
        <v>42417.109601646225</v>
      </c>
      <c r="D21" s="2">
        <v>26141.736633649241</v>
      </c>
      <c r="E21" s="2">
        <v>15647.635352306144</v>
      </c>
      <c r="F21" s="12">
        <v>13313.396610284961</v>
      </c>
    </row>
    <row r="22" spans="1:6" x14ac:dyDescent="0.25">
      <c r="A22" s="11" t="s">
        <v>16</v>
      </c>
      <c r="B22" s="2">
        <v>53461.412852951631</v>
      </c>
      <c r="C22" s="2">
        <v>43467.902891288359</v>
      </c>
      <c r="D22" s="2">
        <v>26342.243326394331</v>
      </c>
      <c r="E22" s="2">
        <v>16507.889333964857</v>
      </c>
      <c r="F22" s="12">
        <v>11784.700484639045</v>
      </c>
    </row>
    <row r="23" spans="1:6" ht="15.75" thickBot="1" x14ac:dyDescent="0.3">
      <c r="A23" s="14" t="s">
        <v>26</v>
      </c>
      <c r="B23" s="22">
        <v>7910.3962102149999</v>
      </c>
      <c r="C23" s="22">
        <v>7910.3962102149999</v>
      </c>
      <c r="D23" s="22">
        <v>7910.3962102149999</v>
      </c>
      <c r="E23" s="22">
        <v>7910.3962102149999</v>
      </c>
      <c r="F23" s="23">
        <v>7910.3962102149999</v>
      </c>
    </row>
    <row r="24" spans="1:6" ht="15.75" thickBot="1" x14ac:dyDescent="0.3">
      <c r="A24" s="3"/>
      <c r="B24" s="3"/>
    </row>
    <row r="25" spans="1:6" ht="15.75" thickBot="1" x14ac:dyDescent="0.3">
      <c r="A25" s="9" t="s">
        <v>10</v>
      </c>
      <c r="B25" s="36" t="s">
        <v>22</v>
      </c>
      <c r="C25" s="36"/>
      <c r="D25" s="36"/>
      <c r="E25" s="36"/>
      <c r="F25" s="37"/>
    </row>
    <row r="26" spans="1:6" ht="15.75" thickBot="1" x14ac:dyDescent="0.3">
      <c r="A26" s="17" t="s">
        <v>12</v>
      </c>
      <c r="B26" s="18">
        <v>7314.3144809670302</v>
      </c>
      <c r="C26" s="18">
        <v>7314.3144809670302</v>
      </c>
      <c r="D26" s="18">
        <v>7314.3144809670302</v>
      </c>
      <c r="E26" s="18">
        <v>7314.3144809670302</v>
      </c>
      <c r="F26" s="19">
        <v>7314.3144809670302</v>
      </c>
    </row>
    <row r="27" spans="1:6" ht="15.75" thickBot="1" x14ac:dyDescent="0.3"/>
    <row r="28" spans="1:6" x14ac:dyDescent="0.25">
      <c r="A28" s="10"/>
      <c r="B28" s="34"/>
      <c r="C28" s="34"/>
      <c r="D28" s="34"/>
      <c r="E28" s="34"/>
      <c r="F28" s="35"/>
    </row>
    <row r="29" spans="1:6" x14ac:dyDescent="0.25">
      <c r="A29" s="11"/>
      <c r="B29" s="2">
        <v>10</v>
      </c>
      <c r="C29" s="2">
        <v>100</v>
      </c>
      <c r="D29" s="2">
        <v>1000</v>
      </c>
      <c r="E29" s="2">
        <v>10000</v>
      </c>
      <c r="F29" s="12">
        <v>100000</v>
      </c>
    </row>
    <row r="30" spans="1:6" x14ac:dyDescent="0.25">
      <c r="A30" s="11" t="s">
        <v>18</v>
      </c>
      <c r="B30" s="8">
        <f>B26/B19</f>
        <v>0.13057547462728109</v>
      </c>
      <c r="C30" s="8">
        <f t="shared" ref="C30:F30" si="8">C26/C19</f>
        <v>0.16857710540541421</v>
      </c>
      <c r="D30" s="8">
        <f t="shared" si="8"/>
        <v>0.28364491235140327</v>
      </c>
      <c r="E30" s="8">
        <f t="shared" si="8"/>
        <v>0.45529615268055634</v>
      </c>
      <c r="F30" s="13">
        <f t="shared" si="8"/>
        <v>0.50979856232162557</v>
      </c>
    </row>
    <row r="31" spans="1:6" x14ac:dyDescent="0.25">
      <c r="A31" s="11" t="s">
        <v>19</v>
      </c>
      <c r="B31" s="8">
        <f>B26/B20</f>
        <v>0.14663006842632686</v>
      </c>
      <c r="C31" s="8">
        <f t="shared" ref="C31:F31" si="9">C26/C20</f>
        <v>0.18659710800101503</v>
      </c>
      <c r="D31" s="8">
        <f t="shared" si="9"/>
        <v>0.30342325720404961</v>
      </c>
      <c r="E31" s="8">
        <f t="shared" si="9"/>
        <v>0.52133561073840962</v>
      </c>
      <c r="F31" s="13">
        <f t="shared" si="9"/>
        <v>0.59502878897408618</v>
      </c>
    </row>
    <row r="32" spans="1:6" x14ac:dyDescent="0.25">
      <c r="A32" s="11" t="s">
        <v>20</v>
      </c>
      <c r="B32" s="8">
        <f>B26/B21</f>
        <v>0.13740159768868562</v>
      </c>
      <c r="C32" s="8">
        <f t="shared" ref="C32:F32" si="10">C26/C21</f>
        <v>0.17243783345113073</v>
      </c>
      <c r="D32" s="8">
        <f t="shared" si="10"/>
        <v>0.27979451340475053</v>
      </c>
      <c r="E32" s="8">
        <f t="shared" si="10"/>
        <v>0.46743896545934327</v>
      </c>
      <c r="F32" s="13">
        <f t="shared" si="10"/>
        <v>0.54939507137618981</v>
      </c>
    </row>
    <row r="33" spans="1:6" ht="15.75" thickBot="1" x14ac:dyDescent="0.3">
      <c r="A33" s="14" t="s">
        <v>21</v>
      </c>
      <c r="B33" s="15">
        <f>B26/B22</f>
        <v>0.13681483691958216</v>
      </c>
      <c r="C33" s="15">
        <f t="shared" ref="C33:F33" si="11">C26/C22</f>
        <v>0.16826932045145734</v>
      </c>
      <c r="D33" s="15">
        <f t="shared" si="11"/>
        <v>0.27766482870645465</v>
      </c>
      <c r="E33" s="15">
        <f t="shared" si="11"/>
        <v>0.44307993184312688</v>
      </c>
      <c r="F33" s="16">
        <f t="shared" si="11"/>
        <v>0.6206618904316652</v>
      </c>
    </row>
    <row r="34" spans="1:6" ht="15.75" thickBot="1" x14ac:dyDescent="0.3">
      <c r="A34" s="24" t="s">
        <v>27</v>
      </c>
      <c r="B34" s="25">
        <f>B26/B23</f>
        <v>0.92464578089296889</v>
      </c>
      <c r="C34" s="25">
        <f t="shared" ref="C34:F34" si="12">C26/C23</f>
        <v>0.92464578089296889</v>
      </c>
      <c r="D34" s="25">
        <f t="shared" si="12"/>
        <v>0.92464578089296889</v>
      </c>
      <c r="E34" s="25">
        <f t="shared" si="12"/>
        <v>0.92464578089296889</v>
      </c>
      <c r="F34" s="26">
        <f t="shared" si="12"/>
        <v>0.92464578089296889</v>
      </c>
    </row>
  </sheetData>
  <mergeCells count="11">
    <mergeCell ref="W1:AA1"/>
    <mergeCell ref="W2:AA2"/>
    <mergeCell ref="B17:F17"/>
    <mergeCell ref="B25:F25"/>
    <mergeCell ref="B28:F28"/>
    <mergeCell ref="B1:F1"/>
    <mergeCell ref="B2:F2"/>
    <mergeCell ref="I1:M1"/>
    <mergeCell ref="I2:M2"/>
    <mergeCell ref="P1:T1"/>
    <mergeCell ref="P2:T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topLeftCell="A17" zoomScaleNormal="100" workbookViewId="0">
      <selection activeCell="D42" sqref="D42"/>
    </sheetView>
  </sheetViews>
  <sheetFormatPr defaultRowHeight="15" x14ac:dyDescent="0.25"/>
  <cols>
    <col min="1" max="1" width="23.7109375" bestFit="1" customWidth="1"/>
    <col min="2" max="2" width="12" bestFit="1" customWidth="1"/>
  </cols>
  <sheetData>
    <row r="1" spans="1:27" x14ac:dyDescent="0.25">
      <c r="A1" s="1"/>
      <c r="B1" s="31" t="s">
        <v>0</v>
      </c>
      <c r="C1" s="31"/>
      <c r="D1" s="31"/>
      <c r="E1" s="31"/>
      <c r="F1" s="31"/>
      <c r="H1" s="1"/>
      <c r="I1" s="32" t="s">
        <v>4</v>
      </c>
      <c r="J1" s="32"/>
      <c r="K1" s="32"/>
      <c r="L1" s="32"/>
      <c r="M1" s="32"/>
      <c r="O1" s="1"/>
      <c r="P1" s="33" t="s">
        <v>6</v>
      </c>
      <c r="Q1" s="33"/>
      <c r="R1" s="33"/>
      <c r="S1" s="33"/>
      <c r="T1" s="33"/>
      <c r="V1" s="1"/>
      <c r="W1" s="28" t="s">
        <v>7</v>
      </c>
      <c r="X1" s="28"/>
      <c r="Y1" s="28"/>
      <c r="Z1" s="28"/>
      <c r="AA1" s="28"/>
    </row>
    <row r="2" spans="1:27" x14ac:dyDescent="0.25">
      <c r="A2" s="1"/>
      <c r="B2" s="29" t="s">
        <v>1</v>
      </c>
      <c r="C2" s="29"/>
      <c r="D2" s="29"/>
      <c r="E2" s="29"/>
      <c r="F2" s="29"/>
      <c r="H2" s="1"/>
      <c r="I2" s="29" t="s">
        <v>1</v>
      </c>
      <c r="J2" s="29"/>
      <c r="K2" s="29"/>
      <c r="L2" s="29"/>
      <c r="M2" s="29"/>
      <c r="O2" s="1"/>
      <c r="P2" s="29" t="s">
        <v>1</v>
      </c>
      <c r="Q2" s="29"/>
      <c r="R2" s="29"/>
      <c r="S2" s="29"/>
      <c r="T2" s="29"/>
      <c r="V2" s="1"/>
      <c r="W2" s="29" t="s">
        <v>1</v>
      </c>
      <c r="X2" s="29"/>
      <c r="Y2" s="29"/>
      <c r="Z2" s="29"/>
      <c r="AA2" s="29"/>
    </row>
    <row r="3" spans="1:27" x14ac:dyDescent="0.25">
      <c r="A3" s="2" t="s">
        <v>2</v>
      </c>
      <c r="B3" s="2">
        <v>10</v>
      </c>
      <c r="C3" s="2">
        <v>100</v>
      </c>
      <c r="D3" s="2">
        <v>1000</v>
      </c>
      <c r="E3" s="2">
        <v>10000</v>
      </c>
      <c r="F3" s="2">
        <v>100000</v>
      </c>
      <c r="H3" s="2" t="s">
        <v>2</v>
      </c>
      <c r="I3" s="2">
        <v>10</v>
      </c>
      <c r="J3" s="2">
        <v>100</v>
      </c>
      <c r="K3" s="2">
        <v>1000</v>
      </c>
      <c r="L3" s="2">
        <v>10000</v>
      </c>
      <c r="M3" s="2">
        <v>100000</v>
      </c>
      <c r="O3" s="2" t="s">
        <v>2</v>
      </c>
      <c r="P3" s="2">
        <v>10</v>
      </c>
      <c r="Q3" s="2">
        <v>100</v>
      </c>
      <c r="R3" s="2">
        <v>1000</v>
      </c>
      <c r="S3" s="2">
        <v>10000</v>
      </c>
      <c r="T3" s="2">
        <v>100000</v>
      </c>
      <c r="V3" s="2" t="s">
        <v>2</v>
      </c>
      <c r="W3" s="2">
        <v>10</v>
      </c>
      <c r="X3" s="2">
        <v>100</v>
      </c>
      <c r="Y3" s="2">
        <v>1000</v>
      </c>
      <c r="Z3" s="2">
        <v>10000</v>
      </c>
      <c r="AA3" s="2">
        <v>100000</v>
      </c>
    </row>
    <row r="4" spans="1:27" x14ac:dyDescent="0.25">
      <c r="A4" s="2">
        <v>1</v>
      </c>
      <c r="B4" s="2">
        <v>116402.251811917</v>
      </c>
      <c r="C4" s="2">
        <v>94671.529872273604</v>
      </c>
      <c r="D4" s="2">
        <v>57588.638383909798</v>
      </c>
      <c r="E4" s="2">
        <v>36794.569265206599</v>
      </c>
      <c r="F4" s="2">
        <v>28244.062848315301</v>
      </c>
      <c r="H4" s="2">
        <v>1</v>
      </c>
      <c r="I4" s="2">
        <v>106460.515064875</v>
      </c>
      <c r="J4" s="2">
        <v>86267.420588219102</v>
      </c>
      <c r="K4" s="2">
        <v>51246.420017204902</v>
      </c>
      <c r="L4" s="2">
        <v>29350.741751315101</v>
      </c>
      <c r="M4" s="2">
        <v>25131.932449466902</v>
      </c>
      <c r="O4" s="2">
        <v>1</v>
      </c>
      <c r="P4" s="2">
        <v>118995.765848093</v>
      </c>
      <c r="Q4" s="2">
        <v>94127.5302239132</v>
      </c>
      <c r="R4" s="2">
        <v>51449.078042186899</v>
      </c>
      <c r="S4" s="2">
        <v>32258.2312452019</v>
      </c>
      <c r="T4" s="2">
        <v>28697.5475050639</v>
      </c>
      <c r="V4" s="2">
        <v>1</v>
      </c>
      <c r="W4" s="2">
        <v>121442.82358260899</v>
      </c>
      <c r="X4" s="2">
        <v>92342.362286947595</v>
      </c>
      <c r="Y4" s="2">
        <v>58220.169286838798</v>
      </c>
      <c r="Z4" s="2">
        <v>31729.165632915399</v>
      </c>
      <c r="AA4" s="2">
        <v>22819.155600005201</v>
      </c>
    </row>
    <row r="5" spans="1:27" x14ac:dyDescent="0.25">
      <c r="A5" s="2">
        <v>2</v>
      </c>
      <c r="B5" s="2">
        <v>122265.010853372</v>
      </c>
      <c r="C5" s="2">
        <v>90354.596264435706</v>
      </c>
      <c r="D5" s="2">
        <v>56883.7242164954</v>
      </c>
      <c r="E5" s="2">
        <v>33465.007862877203</v>
      </c>
      <c r="F5" s="2">
        <v>28285.4769498856</v>
      </c>
      <c r="H5" s="2">
        <v>2</v>
      </c>
      <c r="I5" s="2">
        <v>109605.367480136</v>
      </c>
      <c r="J5" s="2">
        <v>87487.654111170399</v>
      </c>
      <c r="K5" s="2">
        <v>49932.589237484601</v>
      </c>
      <c r="L5" s="2">
        <v>30732.152272619001</v>
      </c>
      <c r="M5" s="2">
        <v>23146.698646207202</v>
      </c>
      <c r="O5" s="2">
        <v>2</v>
      </c>
      <c r="P5" s="2">
        <v>112312.942157072</v>
      </c>
      <c r="Q5" s="2">
        <v>98236.034103578306</v>
      </c>
      <c r="R5" s="2">
        <v>58918.0775002765</v>
      </c>
      <c r="S5" s="2">
        <v>37260.140267739902</v>
      </c>
      <c r="T5" s="2">
        <v>32129.504882613899</v>
      </c>
      <c r="V5" s="2">
        <v>2</v>
      </c>
      <c r="W5" s="2">
        <v>114998.268608221</v>
      </c>
      <c r="X5" s="2">
        <v>93937.0047759562</v>
      </c>
      <c r="Y5" s="2">
        <v>55419.7998660292</v>
      </c>
      <c r="Z5" s="2">
        <v>37208.052987311698</v>
      </c>
      <c r="AA5" s="2">
        <v>22580.646925995999</v>
      </c>
    </row>
    <row r="6" spans="1:27" x14ac:dyDescent="0.25">
      <c r="A6" s="2">
        <v>3</v>
      </c>
      <c r="B6" s="2">
        <v>111200.005975555</v>
      </c>
      <c r="C6" s="2">
        <v>90270.489935023797</v>
      </c>
      <c r="D6" s="2">
        <v>52960.477150670602</v>
      </c>
      <c r="E6" s="2">
        <v>34736.328620707201</v>
      </c>
      <c r="F6" s="2">
        <v>27839.565368658801</v>
      </c>
      <c r="H6" s="2">
        <v>3</v>
      </c>
      <c r="I6" s="2">
        <v>107590.95114648</v>
      </c>
      <c r="J6" s="2">
        <v>88668.891060882801</v>
      </c>
      <c r="K6" s="2">
        <v>49798.786239308902</v>
      </c>
      <c r="L6" s="2">
        <v>32978.6732805867</v>
      </c>
      <c r="M6" s="2">
        <v>21244.9072597138</v>
      </c>
      <c r="O6" s="2">
        <v>3</v>
      </c>
      <c r="P6" s="2">
        <v>124319.458087077</v>
      </c>
      <c r="Q6" s="2">
        <v>95984.554280061304</v>
      </c>
      <c r="R6" s="2">
        <v>54932.005673964799</v>
      </c>
      <c r="S6" s="2">
        <v>33382.044515056499</v>
      </c>
      <c r="T6" s="2">
        <v>28784.3986686268</v>
      </c>
      <c r="V6" s="2">
        <v>3</v>
      </c>
      <c r="W6" s="2">
        <v>130906.615572827</v>
      </c>
      <c r="X6" s="2">
        <v>95260.268234162606</v>
      </c>
      <c r="Y6" s="2">
        <v>57946.902651028897</v>
      </c>
      <c r="Z6" s="2">
        <v>30293.8584711679</v>
      </c>
      <c r="AA6" s="2">
        <v>24401.498883389399</v>
      </c>
    </row>
    <row r="7" spans="1:27" x14ac:dyDescent="0.25">
      <c r="A7" s="2">
        <v>4</v>
      </c>
      <c r="B7" s="2">
        <v>118454.504572253</v>
      </c>
      <c r="C7" s="2">
        <v>94211.653050162</v>
      </c>
      <c r="D7" s="2">
        <v>57484.913876466002</v>
      </c>
      <c r="E7" s="2">
        <v>31646.813006706299</v>
      </c>
      <c r="F7" s="2">
        <v>29106.402376997001</v>
      </c>
      <c r="H7" s="2">
        <v>4</v>
      </c>
      <c r="I7" s="2">
        <v>106359.14012867901</v>
      </c>
      <c r="J7" s="2">
        <v>85091.286028868999</v>
      </c>
      <c r="K7" s="2">
        <v>46881.5954332373</v>
      </c>
      <c r="L7" s="2">
        <v>29624.333545037101</v>
      </c>
      <c r="M7" s="2">
        <v>23057.775901510198</v>
      </c>
      <c r="O7" s="2">
        <v>4</v>
      </c>
      <c r="P7" s="2">
        <v>115221.49447504499</v>
      </c>
      <c r="Q7" s="2">
        <v>90702.472057153806</v>
      </c>
      <c r="R7" s="2">
        <v>51722.255046505401</v>
      </c>
      <c r="S7" s="2">
        <v>31688.657680756201</v>
      </c>
      <c r="T7" s="2">
        <v>30177.665464603499</v>
      </c>
      <c r="V7" s="2">
        <v>4</v>
      </c>
      <c r="W7" s="2">
        <v>119083.005625046</v>
      </c>
      <c r="X7" s="2">
        <v>94760.302434827696</v>
      </c>
      <c r="Y7" s="2">
        <v>52422.363519332801</v>
      </c>
      <c r="Z7" s="2">
        <v>36811.368492034402</v>
      </c>
      <c r="AA7" s="2">
        <v>20961.898942086402</v>
      </c>
    </row>
    <row r="8" spans="1:27" x14ac:dyDescent="0.25">
      <c r="A8" s="2">
        <v>5</v>
      </c>
      <c r="B8" s="2">
        <v>124364.029547493</v>
      </c>
      <c r="C8" s="2">
        <v>92482.598091956606</v>
      </c>
      <c r="D8" s="2">
        <v>56924.090418608903</v>
      </c>
      <c r="E8" s="2">
        <v>32414.618418396902</v>
      </c>
      <c r="F8" s="2">
        <v>26019.219423365401</v>
      </c>
      <c r="H8" s="2">
        <v>5</v>
      </c>
      <c r="I8" s="2">
        <v>106523.19965713299</v>
      </c>
      <c r="J8" s="2">
        <v>82158.663573063604</v>
      </c>
      <c r="K8" s="2">
        <v>48119.227343229599</v>
      </c>
      <c r="L8" s="2">
        <v>26806.828189448999</v>
      </c>
      <c r="M8" s="2">
        <v>25585.181290213401</v>
      </c>
      <c r="O8" s="2">
        <v>5</v>
      </c>
      <c r="P8" s="2">
        <v>113029.326848774</v>
      </c>
      <c r="Q8" s="2">
        <v>96082.635796284303</v>
      </c>
      <c r="R8" s="2">
        <v>58235.040148767599</v>
      </c>
      <c r="S8" s="2">
        <v>33500.765017942802</v>
      </c>
      <c r="T8" s="2">
        <v>26062.679965020499</v>
      </c>
      <c r="V8" s="2">
        <v>5</v>
      </c>
      <c r="W8" s="2">
        <v>125528.531277138</v>
      </c>
      <c r="X8" s="2">
        <v>97268.467467385606</v>
      </c>
      <c r="Y8" s="2">
        <v>54819.120124325003</v>
      </c>
      <c r="Z8" s="2">
        <v>35881.7283719849</v>
      </c>
      <c r="AA8" s="2">
        <v>25495.230164247299</v>
      </c>
    </row>
    <row r="9" spans="1:27" x14ac:dyDescent="0.25">
      <c r="A9" s="2">
        <v>6</v>
      </c>
      <c r="B9" s="2">
        <v>114761.923875771</v>
      </c>
      <c r="C9" s="2">
        <v>90857.447248843295</v>
      </c>
      <c r="D9" s="2">
        <v>53035.8402457638</v>
      </c>
      <c r="E9" s="2">
        <v>36410.702821873398</v>
      </c>
      <c r="F9" s="2">
        <v>29718.115444208699</v>
      </c>
      <c r="H9" s="2">
        <v>6</v>
      </c>
      <c r="I9" s="2">
        <v>116024.513154884</v>
      </c>
      <c r="J9" s="2">
        <v>85417.295112196196</v>
      </c>
      <c r="K9" s="2">
        <v>51472.331587408</v>
      </c>
      <c r="L9" s="2">
        <v>31701.325429652799</v>
      </c>
      <c r="M9" s="2">
        <v>26395.071115461</v>
      </c>
      <c r="O9" s="2">
        <v>6</v>
      </c>
      <c r="P9" s="2">
        <v>126248.097816041</v>
      </c>
      <c r="Q9" s="2">
        <v>92480.813368469506</v>
      </c>
      <c r="R9" s="2">
        <v>57908.201023821901</v>
      </c>
      <c r="S9" s="2">
        <v>38213.346813419303</v>
      </c>
      <c r="T9" s="2">
        <v>30135.180080929498</v>
      </c>
      <c r="V9" s="2">
        <v>6</v>
      </c>
      <c r="W9" s="2">
        <v>114038.67519367101</v>
      </c>
      <c r="X9" s="2">
        <v>89723.1790153654</v>
      </c>
      <c r="Y9" s="2">
        <v>51564.827631888103</v>
      </c>
      <c r="Z9" s="2">
        <v>31765.002091941999</v>
      </c>
      <c r="AA9" s="2">
        <v>24467.088845807601</v>
      </c>
    </row>
    <row r="10" spans="1:27" x14ac:dyDescent="0.25">
      <c r="A10" s="2">
        <v>7</v>
      </c>
      <c r="B10" s="2">
        <v>127592.752674679</v>
      </c>
      <c r="C10" s="2">
        <v>95365.520897235503</v>
      </c>
      <c r="D10" s="2">
        <v>54927.782964804901</v>
      </c>
      <c r="E10" s="2">
        <v>30966.121992324199</v>
      </c>
      <c r="F10" s="2">
        <v>27946.8001323559</v>
      </c>
      <c r="H10" s="2">
        <v>7</v>
      </c>
      <c r="I10" s="2">
        <v>111368.840390629</v>
      </c>
      <c r="J10" s="2">
        <v>86408.570047733199</v>
      </c>
      <c r="K10" s="2">
        <v>45788.366116500001</v>
      </c>
      <c r="L10" s="2">
        <v>31166.339875061101</v>
      </c>
      <c r="M10" s="2">
        <v>24657.961892193802</v>
      </c>
      <c r="O10" s="2">
        <v>7</v>
      </c>
      <c r="P10" s="2">
        <v>125052.680168395</v>
      </c>
      <c r="Q10" s="2">
        <v>103402.73454572599</v>
      </c>
      <c r="R10" s="2">
        <v>58768.453489444</v>
      </c>
      <c r="S10" s="2">
        <v>29740.7163850818</v>
      </c>
      <c r="T10" s="2">
        <v>28190.839833602498</v>
      </c>
      <c r="V10" s="2">
        <v>7</v>
      </c>
      <c r="W10" s="2">
        <v>122873.49627874501</v>
      </c>
      <c r="X10" s="2">
        <v>81197.649335833703</v>
      </c>
      <c r="Y10" s="2">
        <v>53921.950889460801</v>
      </c>
      <c r="Z10" s="2">
        <v>38537.720640978601</v>
      </c>
      <c r="AA10" s="2">
        <v>20148.587621739302</v>
      </c>
    </row>
    <row r="11" spans="1:27" x14ac:dyDescent="0.25">
      <c r="A11" s="2">
        <v>8</v>
      </c>
      <c r="B11" s="2">
        <v>106628.365855665</v>
      </c>
      <c r="C11" s="2">
        <v>94859.467840274301</v>
      </c>
      <c r="D11" s="2">
        <v>52314.1607181125</v>
      </c>
      <c r="E11" s="2">
        <v>40262.382477474501</v>
      </c>
      <c r="F11" s="2">
        <v>29607.056417554399</v>
      </c>
      <c r="H11" s="2">
        <v>8</v>
      </c>
      <c r="I11" s="2">
        <v>108080.937764844</v>
      </c>
      <c r="J11" s="2">
        <v>86470.0738607487</v>
      </c>
      <c r="K11" s="2">
        <v>45814.159273786201</v>
      </c>
      <c r="L11" s="2">
        <v>30213.381930861098</v>
      </c>
      <c r="M11" s="2">
        <v>25555.884560335799</v>
      </c>
      <c r="O11" s="2">
        <v>8</v>
      </c>
      <c r="P11" s="2">
        <v>111513.67379256499</v>
      </c>
      <c r="Q11" s="2">
        <v>88765.911419865195</v>
      </c>
      <c r="R11" s="2">
        <v>52254.135204714301</v>
      </c>
      <c r="S11" s="2">
        <v>33252.893174556302</v>
      </c>
      <c r="T11" s="2">
        <v>26572.119466926499</v>
      </c>
      <c r="V11" s="2">
        <v>8</v>
      </c>
      <c r="W11" s="2">
        <v>124735.12297402001</v>
      </c>
      <c r="X11" s="2">
        <v>96943.647878954594</v>
      </c>
      <c r="Y11" s="2">
        <v>52048.3225767529</v>
      </c>
      <c r="Z11" s="2">
        <v>39560.631948317699</v>
      </c>
      <c r="AA11" s="2">
        <v>27098.7631831584</v>
      </c>
    </row>
    <row r="12" spans="1:27" x14ac:dyDescent="0.25">
      <c r="A12" s="2">
        <v>9</v>
      </c>
      <c r="B12" s="2">
        <v>122391.217149014</v>
      </c>
      <c r="C12" s="2">
        <v>94284.544495167705</v>
      </c>
      <c r="D12" s="2">
        <v>53206.942796922202</v>
      </c>
      <c r="E12" s="2">
        <v>37570.3212227072</v>
      </c>
      <c r="F12" s="2">
        <v>33549.422918551798</v>
      </c>
      <c r="H12" s="2">
        <v>9</v>
      </c>
      <c r="I12" s="2">
        <v>110300.319909792</v>
      </c>
      <c r="J12" s="2">
        <v>85927.593184045501</v>
      </c>
      <c r="K12" s="2">
        <v>49866.368025614203</v>
      </c>
      <c r="L12" s="2">
        <v>28574.520965841501</v>
      </c>
      <c r="M12" s="2">
        <v>23121.9441805965</v>
      </c>
      <c r="O12" s="2">
        <v>9</v>
      </c>
      <c r="P12" s="2">
        <v>105253.904136488</v>
      </c>
      <c r="Q12" s="2">
        <v>85619.296354916005</v>
      </c>
      <c r="R12" s="2">
        <v>59309.378789831499</v>
      </c>
      <c r="S12" s="2">
        <v>39642.139553744397</v>
      </c>
      <c r="T12" s="2">
        <v>27679.4007757039</v>
      </c>
      <c r="V12" s="2">
        <v>9</v>
      </c>
      <c r="W12" s="2">
        <v>124521.06786572099</v>
      </c>
      <c r="X12" s="2">
        <v>94022.855977982996</v>
      </c>
      <c r="Y12" s="2">
        <v>52778.467681090398</v>
      </c>
      <c r="Z12" s="2">
        <v>35703.605930265097</v>
      </c>
      <c r="AA12" s="2">
        <v>22202.299407590501</v>
      </c>
    </row>
    <row r="13" spans="1:27" x14ac:dyDescent="0.25">
      <c r="A13" s="2">
        <v>10</v>
      </c>
      <c r="B13" s="2">
        <v>114457.309788061</v>
      </c>
      <c r="C13" s="2">
        <v>97814.021789598206</v>
      </c>
      <c r="D13" s="2">
        <v>52926.658020375202</v>
      </c>
      <c r="E13" s="2">
        <v>32425.1935418459</v>
      </c>
      <c r="F13" s="2">
        <v>22009.379762507298</v>
      </c>
      <c r="H13" s="2">
        <v>10</v>
      </c>
      <c r="I13" s="2">
        <v>107904.78538898499</v>
      </c>
      <c r="J13" s="2">
        <v>88464.485188903403</v>
      </c>
      <c r="K13" s="2">
        <v>49514.614412627801</v>
      </c>
      <c r="L13" s="2">
        <v>31975.244879703299</v>
      </c>
      <c r="M13" s="2">
        <v>24317.894969248598</v>
      </c>
      <c r="O13" s="2">
        <v>10</v>
      </c>
      <c r="P13" s="2">
        <v>115957.823279</v>
      </c>
      <c r="Q13" s="2">
        <v>88814.434231848194</v>
      </c>
      <c r="R13" s="2">
        <v>52566.714152004301</v>
      </c>
      <c r="S13" s="2">
        <v>31413.797035460499</v>
      </c>
      <c r="T13" s="2">
        <v>27910.166978077999</v>
      </c>
      <c r="V13" s="2">
        <v>10</v>
      </c>
      <c r="W13" s="2">
        <v>122524.963099242</v>
      </c>
      <c r="X13" s="2">
        <v>96472.928045699402</v>
      </c>
      <c r="Y13" s="2">
        <v>56602.381391733797</v>
      </c>
      <c r="Z13" s="2">
        <v>33670.076358149199</v>
      </c>
      <c r="AA13" s="2">
        <v>22532.410711198499</v>
      </c>
    </row>
    <row r="14" spans="1:27" x14ac:dyDescent="0.25">
      <c r="A14" s="2" t="s">
        <v>3</v>
      </c>
      <c r="B14" s="2">
        <f>AVERAGE(B4:B13)</f>
        <v>117851.73721037802</v>
      </c>
      <c r="C14" s="2">
        <f t="shared" ref="C14:F14" si="0">AVERAGE(C4:C13)</f>
        <v>93517.186948497052</v>
      </c>
      <c r="D14" s="2">
        <f t="shared" si="0"/>
        <v>54825.32287921293</v>
      </c>
      <c r="E14" s="2">
        <f t="shared" si="0"/>
        <v>34669.205923011941</v>
      </c>
      <c r="F14" s="2">
        <f t="shared" si="0"/>
        <v>28232.550164240023</v>
      </c>
      <c r="H14" s="2" t="s">
        <v>5</v>
      </c>
      <c r="I14" s="2">
        <f>AVERAGE(I4:I13)</f>
        <v>109021.85700864371</v>
      </c>
      <c r="J14" s="2">
        <f t="shared" ref="J14:M14" si="1">AVERAGE(J4:J13)</f>
        <v>86236.193275583195</v>
      </c>
      <c r="K14" s="2">
        <f t="shared" si="1"/>
        <v>48843.445768640144</v>
      </c>
      <c r="L14" s="2">
        <f t="shared" si="1"/>
        <v>30312.354212012666</v>
      </c>
      <c r="M14" s="2">
        <f t="shared" si="1"/>
        <v>24221.525226494719</v>
      </c>
      <c r="O14" s="2" t="s">
        <v>3</v>
      </c>
      <c r="P14" s="2">
        <f>AVERAGE(P4:P13)</f>
        <v>116790.51666085501</v>
      </c>
      <c r="Q14" s="2">
        <f t="shared" ref="Q14:T14" si="2">AVERAGE(Q4:Q13)</f>
        <v>93421.641638181594</v>
      </c>
      <c r="R14" s="2">
        <f t="shared" si="2"/>
        <v>55606.333907151726</v>
      </c>
      <c r="S14" s="2">
        <f t="shared" si="2"/>
        <v>34035.273168895961</v>
      </c>
      <c r="T14" s="2">
        <f t="shared" si="2"/>
        <v>28633.950362116902</v>
      </c>
      <c r="V14" s="2" t="s">
        <v>5</v>
      </c>
      <c r="W14" s="2">
        <f t="shared" ref="W14" si="3">AVERAGE(W4:W13)</f>
        <v>122065.25700772399</v>
      </c>
      <c r="X14" s="2">
        <f t="shared" ref="X14" si="4">AVERAGE(X4:X13)</f>
        <v>93192.866545311568</v>
      </c>
      <c r="Y14" s="2">
        <f t="shared" ref="Y14" si="5">AVERAGE(Y4:Y13)</f>
        <v>54574.430561848079</v>
      </c>
      <c r="Z14" s="2">
        <f t="shared" ref="Z14" si="6">AVERAGE(Z4:Z13)</f>
        <v>35116.121092506692</v>
      </c>
      <c r="AA14" s="2">
        <f t="shared" ref="AA14" si="7">AVERAGE(AA4:AA13)</f>
        <v>23270.758028521861</v>
      </c>
    </row>
    <row r="16" spans="1:27" x14ac:dyDescent="0.25">
      <c r="A16" s="2" t="s">
        <v>10</v>
      </c>
      <c r="B16" s="38" t="s">
        <v>22</v>
      </c>
      <c r="C16" s="39"/>
      <c r="D16" s="39"/>
      <c r="E16" s="39"/>
      <c r="F16" s="39"/>
    </row>
    <row r="17" spans="1:6" x14ac:dyDescent="0.25">
      <c r="A17" s="2" t="s">
        <v>12</v>
      </c>
      <c r="B17" s="2">
        <v>14655.1396374748</v>
      </c>
      <c r="C17" s="2">
        <v>14655.1396374748</v>
      </c>
      <c r="D17" s="2">
        <v>14655.1396374748</v>
      </c>
      <c r="E17" s="2">
        <v>14655.1396374748</v>
      </c>
      <c r="F17" s="2">
        <v>14655.1396374748</v>
      </c>
    </row>
    <row r="19" spans="1:6" x14ac:dyDescent="0.25">
      <c r="A19" s="1"/>
      <c r="B19" s="29"/>
      <c r="C19" s="29"/>
      <c r="D19" s="29"/>
      <c r="E19" s="29"/>
      <c r="F19" s="29"/>
    </row>
    <row r="20" spans="1:6" x14ac:dyDescent="0.25">
      <c r="A20" s="1"/>
      <c r="B20" s="2">
        <v>10</v>
      </c>
      <c r="C20" s="2">
        <v>100</v>
      </c>
      <c r="D20" s="2">
        <v>1000</v>
      </c>
      <c r="E20" s="2">
        <v>10000</v>
      </c>
      <c r="F20" s="2">
        <v>100000</v>
      </c>
    </row>
    <row r="21" spans="1:6" x14ac:dyDescent="0.25">
      <c r="A21" s="2" t="s">
        <v>13</v>
      </c>
      <c r="B21" s="2">
        <v>117851.73721037802</v>
      </c>
      <c r="C21" s="2">
        <v>93517.186948497052</v>
      </c>
      <c r="D21" s="2">
        <v>54825.32287921293</v>
      </c>
      <c r="E21" s="2">
        <v>34669.205923011941</v>
      </c>
      <c r="F21" s="2">
        <v>28232.550164240023</v>
      </c>
    </row>
    <row r="22" spans="1:6" x14ac:dyDescent="0.25">
      <c r="A22" s="2" t="s">
        <v>14</v>
      </c>
      <c r="B22" s="2">
        <v>109021.85700864371</v>
      </c>
      <c r="C22" s="2">
        <v>86236.193275583195</v>
      </c>
      <c r="D22" s="2">
        <v>48843.445768640144</v>
      </c>
      <c r="E22" s="2">
        <v>30312.354212012666</v>
      </c>
      <c r="F22" s="2">
        <v>24221.525226494719</v>
      </c>
    </row>
    <row r="23" spans="1:6" x14ac:dyDescent="0.25">
      <c r="A23" s="2" t="s">
        <v>15</v>
      </c>
      <c r="B23" s="2">
        <v>116790.51666085501</v>
      </c>
      <c r="C23" s="2">
        <v>93421.641638181594</v>
      </c>
      <c r="D23" s="2">
        <v>55606.333907151726</v>
      </c>
      <c r="E23" s="2">
        <v>34035.273168895961</v>
      </c>
      <c r="F23" s="2">
        <v>28633.950362116902</v>
      </c>
    </row>
    <row r="24" spans="1:6" x14ac:dyDescent="0.25">
      <c r="A24" s="6" t="s">
        <v>16</v>
      </c>
      <c r="B24" s="6">
        <v>122065.25700772399</v>
      </c>
      <c r="C24" s="6">
        <v>93192.866545311568</v>
      </c>
      <c r="D24" s="6">
        <v>54574.430561848079</v>
      </c>
      <c r="E24" s="6">
        <v>35116.121092506692</v>
      </c>
      <c r="F24" s="6">
        <v>23270.758028521861</v>
      </c>
    </row>
    <row r="25" spans="1:6" x14ac:dyDescent="0.25">
      <c r="A25" s="7" t="s">
        <v>26</v>
      </c>
      <c r="B25" s="2">
        <v>14382.9959334511</v>
      </c>
      <c r="C25" s="2">
        <v>14382.9959334511</v>
      </c>
      <c r="D25" s="2">
        <v>14382.9959334511</v>
      </c>
      <c r="E25" s="2">
        <v>14382.9959334511</v>
      </c>
      <c r="F25" s="2">
        <v>14382.9959334511</v>
      </c>
    </row>
    <row r="27" spans="1:6" x14ac:dyDescent="0.25">
      <c r="A27" s="1"/>
      <c r="B27" s="40" t="s">
        <v>17</v>
      </c>
      <c r="C27" s="41"/>
      <c r="D27" s="41"/>
      <c r="E27" s="41"/>
      <c r="F27" s="42"/>
    </row>
    <row r="28" spans="1:6" x14ac:dyDescent="0.25">
      <c r="A28" s="1"/>
      <c r="B28" s="2">
        <v>10</v>
      </c>
      <c r="C28" s="2">
        <v>100</v>
      </c>
      <c r="D28" s="2">
        <v>1000</v>
      </c>
      <c r="E28" s="2">
        <v>10000</v>
      </c>
      <c r="F28" s="2">
        <v>100000</v>
      </c>
    </row>
    <row r="29" spans="1:6" x14ac:dyDescent="0.25">
      <c r="A29" s="2" t="s">
        <v>18</v>
      </c>
      <c r="B29" s="8">
        <f>B17/B21</f>
        <v>0.12435234290449024</v>
      </c>
      <c r="C29" s="8">
        <f t="shared" ref="C29:F29" si="8">C17/C21</f>
        <v>0.15671065518198127</v>
      </c>
      <c r="D29" s="8">
        <f t="shared" si="8"/>
        <v>0.26730603428933586</v>
      </c>
      <c r="E29" s="8">
        <f t="shared" si="8"/>
        <v>0.42271344979803366</v>
      </c>
      <c r="F29" s="8">
        <f t="shared" si="8"/>
        <v>0.51908664120740056</v>
      </c>
    </row>
    <row r="30" spans="1:6" x14ac:dyDescent="0.25">
      <c r="A30" s="2" t="s">
        <v>19</v>
      </c>
      <c r="B30" s="8">
        <f>B17/B22</f>
        <v>0.13442386728298783</v>
      </c>
      <c r="C30" s="8">
        <f t="shared" ref="C30:F30" si="9">C17/C22</f>
        <v>0.16994186641149242</v>
      </c>
      <c r="D30" s="8">
        <f t="shared" si="9"/>
        <v>0.30004311544465417</v>
      </c>
      <c r="E30" s="8">
        <f t="shared" si="9"/>
        <v>0.48347084937622647</v>
      </c>
      <c r="F30" s="8">
        <f t="shared" si="9"/>
        <v>0.60504611086358318</v>
      </c>
    </row>
    <row r="31" spans="1:6" x14ac:dyDescent="0.25">
      <c r="A31" s="2" t="s">
        <v>20</v>
      </c>
      <c r="B31" s="8">
        <f>B17/B23</f>
        <v>0.12548227421607772</v>
      </c>
      <c r="C31" s="8">
        <f t="shared" ref="C31:F31" si="10">C17/C23</f>
        <v>0.15687092819706155</v>
      </c>
      <c r="D31" s="8">
        <f t="shared" si="10"/>
        <v>0.26355162456753783</v>
      </c>
      <c r="E31" s="8">
        <f t="shared" si="10"/>
        <v>0.43058680812551225</v>
      </c>
      <c r="F31" s="8">
        <f t="shared" si="10"/>
        <v>0.51180991278324439</v>
      </c>
    </row>
    <row r="32" spans="1:6" x14ac:dyDescent="0.25">
      <c r="A32" s="2" t="s">
        <v>21</v>
      </c>
      <c r="B32" s="8">
        <f>B17/B24</f>
        <v>0.12005987614106656</v>
      </c>
      <c r="C32" s="8">
        <f t="shared" ref="C32:F32" si="11">C17/C24</f>
        <v>0.15725602377891534</v>
      </c>
      <c r="D32" s="8">
        <f t="shared" si="11"/>
        <v>0.26853490703611521</v>
      </c>
      <c r="E32" s="8">
        <f t="shared" si="11"/>
        <v>0.41733366845582526</v>
      </c>
      <c r="F32" s="8">
        <f t="shared" si="11"/>
        <v>0.62976631958068119</v>
      </c>
    </row>
    <row r="33" spans="1:6" x14ac:dyDescent="0.25">
      <c r="A33" s="2" t="s">
        <v>27</v>
      </c>
      <c r="B33" s="8">
        <f>B17/B25</f>
        <v>1.0189212112193375</v>
      </c>
      <c r="C33" s="8">
        <f t="shared" ref="C33:F33" si="12">C17/C25</f>
        <v>1.0189212112193375</v>
      </c>
      <c r="D33" s="8">
        <f t="shared" si="12"/>
        <v>1.0189212112193375</v>
      </c>
      <c r="E33" s="8">
        <f t="shared" si="12"/>
        <v>1.0189212112193375</v>
      </c>
      <c r="F33" s="8">
        <f t="shared" si="12"/>
        <v>1.0189212112193375</v>
      </c>
    </row>
  </sheetData>
  <mergeCells count="11">
    <mergeCell ref="W1:AA1"/>
    <mergeCell ref="W2:AA2"/>
    <mergeCell ref="B19:F19"/>
    <mergeCell ref="B16:F16"/>
    <mergeCell ref="B27:F27"/>
    <mergeCell ref="B1:F1"/>
    <mergeCell ref="B2:F2"/>
    <mergeCell ref="I1:M1"/>
    <mergeCell ref="I2:M2"/>
    <mergeCell ref="P1:T1"/>
    <mergeCell ref="P2:T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abSelected="1" topLeftCell="A28" workbookViewId="0">
      <selection activeCell="G32" sqref="G32"/>
    </sheetView>
  </sheetViews>
  <sheetFormatPr defaultRowHeight="15" x14ac:dyDescent="0.25"/>
  <cols>
    <col min="1" max="1" width="23.7109375" bestFit="1" customWidth="1"/>
    <col min="19" max="19" width="16.140625" bestFit="1" customWidth="1"/>
  </cols>
  <sheetData>
    <row r="1" spans="1:27" x14ac:dyDescent="0.25">
      <c r="A1" s="1"/>
      <c r="B1" s="31" t="s">
        <v>0</v>
      </c>
      <c r="C1" s="31"/>
      <c r="D1" s="31"/>
      <c r="E1" s="31"/>
      <c r="F1" s="31"/>
      <c r="H1" s="1"/>
      <c r="I1" s="32" t="s">
        <v>4</v>
      </c>
      <c r="J1" s="32"/>
      <c r="K1" s="32"/>
      <c r="L1" s="32"/>
      <c r="M1" s="32"/>
      <c r="O1" s="1"/>
      <c r="P1" s="33" t="s">
        <v>6</v>
      </c>
      <c r="Q1" s="33"/>
      <c r="R1" s="33"/>
      <c r="S1" s="33"/>
      <c r="T1" s="33"/>
      <c r="V1" s="1"/>
      <c r="W1" s="28" t="s">
        <v>7</v>
      </c>
      <c r="X1" s="28"/>
      <c r="Y1" s="28"/>
      <c r="Z1" s="28"/>
      <c r="AA1" s="28"/>
    </row>
    <row r="2" spans="1:27" x14ac:dyDescent="0.25">
      <c r="A2" s="1"/>
      <c r="B2" s="29" t="s">
        <v>1</v>
      </c>
      <c r="C2" s="29"/>
      <c r="D2" s="29"/>
      <c r="E2" s="29"/>
      <c r="F2" s="29"/>
      <c r="H2" s="1"/>
      <c r="I2" s="29" t="s">
        <v>1</v>
      </c>
      <c r="J2" s="29"/>
      <c r="K2" s="29"/>
      <c r="L2" s="29"/>
      <c r="M2" s="29"/>
      <c r="O2" s="1"/>
      <c r="P2" s="29" t="s">
        <v>1</v>
      </c>
      <c r="Q2" s="29"/>
      <c r="R2" s="29"/>
      <c r="S2" s="29"/>
      <c r="T2" s="29"/>
      <c r="V2" s="1"/>
      <c r="W2" s="29" t="s">
        <v>1</v>
      </c>
      <c r="X2" s="29"/>
      <c r="Y2" s="29"/>
      <c r="Z2" s="29"/>
      <c r="AA2" s="29"/>
    </row>
    <row r="3" spans="1:27" x14ac:dyDescent="0.25">
      <c r="A3" s="2" t="s">
        <v>2</v>
      </c>
      <c r="B3" s="2">
        <v>10</v>
      </c>
      <c r="C3" s="2">
        <v>100</v>
      </c>
      <c r="D3" s="2">
        <v>1000</v>
      </c>
      <c r="E3" s="2">
        <v>10000</v>
      </c>
      <c r="F3" s="2">
        <v>100000</v>
      </c>
      <c r="H3" s="2" t="s">
        <v>2</v>
      </c>
      <c r="I3" s="2">
        <v>10</v>
      </c>
      <c r="J3" s="2">
        <v>100</v>
      </c>
      <c r="K3" s="2">
        <v>1000</v>
      </c>
      <c r="L3" s="2">
        <v>10000</v>
      </c>
      <c r="M3" s="2">
        <v>100000</v>
      </c>
      <c r="O3" s="2" t="s">
        <v>2</v>
      </c>
      <c r="P3" s="2">
        <v>10</v>
      </c>
      <c r="Q3" s="2">
        <v>100</v>
      </c>
      <c r="R3" s="2">
        <v>1000</v>
      </c>
      <c r="S3" s="2">
        <v>10000</v>
      </c>
      <c r="T3" s="2">
        <v>100000</v>
      </c>
      <c r="V3" s="2" t="s">
        <v>2</v>
      </c>
      <c r="W3" s="2">
        <v>10</v>
      </c>
      <c r="X3" s="2">
        <v>100</v>
      </c>
      <c r="Y3" s="2">
        <v>1000</v>
      </c>
      <c r="Z3" s="2">
        <v>10000</v>
      </c>
      <c r="AA3" s="2">
        <v>100000</v>
      </c>
    </row>
    <row r="4" spans="1:27" x14ac:dyDescent="0.25">
      <c r="A4" s="2">
        <v>1</v>
      </c>
      <c r="B4" s="2">
        <v>766517.68807358004</v>
      </c>
      <c r="C4" s="2">
        <v>716115.88910104102</v>
      </c>
      <c r="D4" s="2">
        <v>512705.16754829098</v>
      </c>
      <c r="E4" s="2">
        <v>300288.95932533703</v>
      </c>
      <c r="F4" s="2">
        <v>195445.54728320599</v>
      </c>
      <c r="H4" s="2">
        <v>1</v>
      </c>
      <c r="I4" s="2">
        <v>747319.65214664303</v>
      </c>
      <c r="J4" s="2">
        <v>695130.83508764999</v>
      </c>
      <c r="K4" s="2">
        <v>478160.15599871398</v>
      </c>
      <c r="L4" s="2">
        <v>277745.74736557901</v>
      </c>
      <c r="M4" s="2">
        <v>170593.32425990701</v>
      </c>
      <c r="O4" s="2">
        <v>1</v>
      </c>
      <c r="P4" s="2">
        <v>755928.60316548694</v>
      </c>
      <c r="Q4" s="2">
        <v>698334.369197728</v>
      </c>
      <c r="R4" s="2">
        <v>500267.13682416402</v>
      </c>
      <c r="S4" s="2">
        <v>290145.25210886099</v>
      </c>
      <c r="T4" s="2">
        <v>175689.91883610099</v>
      </c>
      <c r="V4" s="2">
        <v>1</v>
      </c>
      <c r="W4" s="2">
        <v>776908.91672464798</v>
      </c>
      <c r="X4" s="2">
        <v>679903.78174679098</v>
      </c>
      <c r="Y4" s="2">
        <v>505527.30019696901</v>
      </c>
      <c r="Z4" s="2">
        <v>281813.60719794797</v>
      </c>
      <c r="AA4" s="2">
        <v>163107.08053805699</v>
      </c>
    </row>
    <row r="5" spans="1:27" x14ac:dyDescent="0.25">
      <c r="A5" s="2">
        <v>2</v>
      </c>
      <c r="B5" s="2">
        <v>747757.30054504098</v>
      </c>
      <c r="C5" s="2">
        <v>713269.79607897799</v>
      </c>
      <c r="D5" s="2">
        <v>522542.43655246001</v>
      </c>
      <c r="E5" s="2">
        <v>294321.91075346799</v>
      </c>
      <c r="F5" s="2">
        <v>167992.88766541699</v>
      </c>
      <c r="H5" s="2">
        <v>2</v>
      </c>
      <c r="I5" s="2">
        <v>756860.08459441003</v>
      </c>
      <c r="J5" s="2">
        <v>681430.96357241401</v>
      </c>
      <c r="K5" s="2">
        <v>475069.15366454999</v>
      </c>
      <c r="L5" s="2">
        <v>269161.99395079602</v>
      </c>
      <c r="M5" s="2">
        <v>174351.94112362401</v>
      </c>
      <c r="O5" s="2">
        <v>2</v>
      </c>
      <c r="P5" s="2">
        <v>799168.47712967603</v>
      </c>
      <c r="Q5" s="2">
        <v>692791.48928662203</v>
      </c>
      <c r="R5" s="2">
        <v>520303.87153565203</v>
      </c>
      <c r="S5" s="2">
        <v>277087.442014887</v>
      </c>
      <c r="T5" s="2">
        <v>180116.20185727801</v>
      </c>
      <c r="V5" s="2">
        <v>2</v>
      </c>
      <c r="W5" s="2">
        <v>776146.78892746696</v>
      </c>
      <c r="X5" s="2">
        <v>706374.252883935</v>
      </c>
      <c r="Y5" s="2">
        <v>507143.84282565798</v>
      </c>
      <c r="Z5" s="2">
        <v>285198.65169017599</v>
      </c>
      <c r="AA5" s="2">
        <v>172512.00907345401</v>
      </c>
    </row>
    <row r="6" spans="1:27" x14ac:dyDescent="0.25">
      <c r="A6" s="2">
        <v>3</v>
      </c>
      <c r="B6" s="2">
        <v>757174.66076520295</v>
      </c>
      <c r="C6" s="2">
        <v>693905.07993475196</v>
      </c>
      <c r="D6" s="2">
        <v>502386.09431134397</v>
      </c>
      <c r="E6" s="2">
        <v>296890.44132784999</v>
      </c>
      <c r="F6" s="2">
        <v>181712.44564709501</v>
      </c>
      <c r="H6" s="2">
        <v>3</v>
      </c>
      <c r="I6" s="2">
        <v>741511.14720776805</v>
      </c>
      <c r="J6" s="2">
        <v>691513.18847003602</v>
      </c>
      <c r="K6" s="2">
        <v>498669.53780058899</v>
      </c>
      <c r="L6" s="2">
        <v>274661.45561847702</v>
      </c>
      <c r="M6" s="2">
        <v>173114.389645396</v>
      </c>
      <c r="O6" s="2">
        <v>3</v>
      </c>
      <c r="P6" s="2">
        <v>767395.85422147799</v>
      </c>
      <c r="Q6" s="2">
        <v>702203.22844407498</v>
      </c>
      <c r="R6" s="2">
        <v>487081.65691175801</v>
      </c>
      <c r="S6" s="2">
        <v>292826.53237388202</v>
      </c>
      <c r="T6" s="2">
        <v>176368.06819504499</v>
      </c>
      <c r="V6" s="2">
        <v>3</v>
      </c>
      <c r="W6" s="2">
        <v>746885.40233074804</v>
      </c>
      <c r="X6" s="2">
        <v>730221.54613802</v>
      </c>
      <c r="Y6" s="2">
        <v>493825.63111156202</v>
      </c>
      <c r="Z6" s="2">
        <v>278189.40916266898</v>
      </c>
      <c r="AA6" s="2">
        <v>170239.36208875399</v>
      </c>
    </row>
    <row r="7" spans="1:27" x14ac:dyDescent="0.25">
      <c r="A7" s="2">
        <v>4</v>
      </c>
      <c r="B7" s="2">
        <v>762433.56933823298</v>
      </c>
      <c r="C7" s="2">
        <v>723877.54920636897</v>
      </c>
      <c r="D7" s="2">
        <v>506293.96223686897</v>
      </c>
      <c r="E7" s="2">
        <v>279038.15413850697</v>
      </c>
      <c r="F7" s="2">
        <v>169728.48940309501</v>
      </c>
      <c r="H7" s="2">
        <v>4</v>
      </c>
      <c r="I7" s="2">
        <v>739274.14154275798</v>
      </c>
      <c r="J7" s="2">
        <v>686893.98191581306</v>
      </c>
      <c r="K7" s="2">
        <v>486725.550980361</v>
      </c>
      <c r="L7" s="2">
        <v>271481.365652401</v>
      </c>
      <c r="M7" s="2">
        <v>173113.98458053201</v>
      </c>
      <c r="O7" s="2">
        <v>4</v>
      </c>
      <c r="P7" s="2">
        <v>751463.75755087601</v>
      </c>
      <c r="Q7" s="2">
        <v>725272.37128678104</v>
      </c>
      <c r="R7" s="2">
        <v>485157.84553409001</v>
      </c>
      <c r="S7" s="2">
        <v>296652.74388267699</v>
      </c>
      <c r="T7" s="2">
        <v>176101.30985581901</v>
      </c>
      <c r="V7" s="2">
        <v>4</v>
      </c>
      <c r="W7" s="2">
        <v>768331.03296884603</v>
      </c>
      <c r="X7" s="2">
        <v>717231.78584335395</v>
      </c>
      <c r="Y7" s="2">
        <v>507795.98302458599</v>
      </c>
      <c r="Z7" s="2">
        <v>282601.717433827</v>
      </c>
      <c r="AA7" s="2">
        <v>177028.126398578</v>
      </c>
    </row>
    <row r="8" spans="1:27" x14ac:dyDescent="0.25">
      <c r="A8" s="2">
        <v>5</v>
      </c>
      <c r="B8" s="2">
        <v>772089.06618132198</v>
      </c>
      <c r="C8" s="2">
        <v>698624.39034023997</v>
      </c>
      <c r="D8" s="2">
        <v>516003.63686780399</v>
      </c>
      <c r="E8" s="2">
        <v>287832.064848779</v>
      </c>
      <c r="F8" s="2">
        <v>184772.04951351401</v>
      </c>
      <c r="H8" s="2">
        <v>5</v>
      </c>
      <c r="I8" s="2">
        <v>746971.935601376</v>
      </c>
      <c r="J8" s="2">
        <v>685007.84751369804</v>
      </c>
      <c r="K8" s="2">
        <v>492488.50460832001</v>
      </c>
      <c r="L8" s="2">
        <v>277493.56355990598</v>
      </c>
      <c r="M8" s="2">
        <v>174292.80710098101</v>
      </c>
      <c r="O8" s="2">
        <v>5</v>
      </c>
      <c r="P8" s="2">
        <v>772919.93287178304</v>
      </c>
      <c r="Q8" s="2">
        <v>694502.13677578606</v>
      </c>
      <c r="R8" s="2">
        <v>512494.03324022202</v>
      </c>
      <c r="S8" s="2">
        <v>301532.40077209898</v>
      </c>
      <c r="T8" s="2">
        <v>163919.330783315</v>
      </c>
      <c r="V8" s="2">
        <v>5</v>
      </c>
      <c r="W8" s="2">
        <v>764558.88908760704</v>
      </c>
      <c r="X8" s="2">
        <v>729210.423138162</v>
      </c>
      <c r="Y8" s="2">
        <v>486534.82754786202</v>
      </c>
      <c r="Z8" s="2">
        <v>277816.65774717298</v>
      </c>
      <c r="AA8" s="2">
        <v>173308.951353493</v>
      </c>
    </row>
    <row r="9" spans="1:27" x14ac:dyDescent="0.25">
      <c r="A9" s="2">
        <v>6</v>
      </c>
      <c r="B9" s="2">
        <v>740675.35778482899</v>
      </c>
      <c r="C9" s="2">
        <v>716510.14416307199</v>
      </c>
      <c r="D9" s="2">
        <v>507972.90706037998</v>
      </c>
      <c r="E9" s="2">
        <v>274115.29127652198</v>
      </c>
      <c r="F9" s="2">
        <v>185091.52893812701</v>
      </c>
      <c r="H9" s="2">
        <v>6</v>
      </c>
      <c r="I9" s="2">
        <v>744385.48489628802</v>
      </c>
      <c r="J9" s="2">
        <v>683035.36901834398</v>
      </c>
      <c r="K9" s="2">
        <v>482229.95115681802</v>
      </c>
      <c r="L9" s="2">
        <v>274292.94863864098</v>
      </c>
      <c r="M9" s="2">
        <v>172186.201917192</v>
      </c>
      <c r="O9" s="2">
        <v>6</v>
      </c>
      <c r="P9" s="2">
        <v>781697.82742959005</v>
      </c>
      <c r="Q9" s="2">
        <v>711752.98824956897</v>
      </c>
      <c r="R9" s="2">
        <v>505855.639262065</v>
      </c>
      <c r="S9" s="2">
        <v>289450.97653374303</v>
      </c>
      <c r="T9" s="2">
        <v>183186.190118178</v>
      </c>
      <c r="V9" s="2">
        <v>6</v>
      </c>
      <c r="W9" s="2">
        <v>784905.376009717</v>
      </c>
      <c r="X9" s="2">
        <v>690527.16824984795</v>
      </c>
      <c r="Y9" s="2">
        <v>516155.274545578</v>
      </c>
      <c r="Z9" s="2">
        <v>303005.65358807502</v>
      </c>
      <c r="AA9" s="2">
        <v>172247.73599824301</v>
      </c>
    </row>
    <row r="10" spans="1:27" x14ac:dyDescent="0.25">
      <c r="A10" s="2">
        <v>7</v>
      </c>
      <c r="B10" s="2">
        <v>755179.074663006</v>
      </c>
      <c r="C10" s="2">
        <v>726448.01702317095</v>
      </c>
      <c r="D10" s="2">
        <v>491398.38078967499</v>
      </c>
      <c r="E10" s="2">
        <v>305905.64785286097</v>
      </c>
      <c r="F10" s="2">
        <v>178677.11656092</v>
      </c>
      <c r="H10" s="2">
        <v>7</v>
      </c>
      <c r="I10" s="2">
        <v>755960.34093147097</v>
      </c>
      <c r="J10" s="2">
        <v>677405.08199510304</v>
      </c>
      <c r="K10" s="2">
        <v>491235.11600780999</v>
      </c>
      <c r="L10" s="2">
        <v>282915.25286756502</v>
      </c>
      <c r="M10" s="2">
        <v>169441.543062229</v>
      </c>
      <c r="O10" s="2">
        <v>7</v>
      </c>
      <c r="P10" s="2">
        <v>776210.63303455</v>
      </c>
      <c r="Q10" s="2">
        <v>715465.20896032697</v>
      </c>
      <c r="R10" s="2">
        <v>500903.29213215702</v>
      </c>
      <c r="S10" s="2">
        <v>293605.60657304199</v>
      </c>
      <c r="T10" s="2">
        <v>176913.79319227699</v>
      </c>
      <c r="V10" s="2">
        <v>7</v>
      </c>
      <c r="W10" s="2">
        <v>762590.69668564503</v>
      </c>
      <c r="X10" s="2">
        <v>723079.50391981704</v>
      </c>
      <c r="Y10" s="2">
        <v>498910.52535992803</v>
      </c>
      <c r="Z10" s="2">
        <v>288548.89457434003</v>
      </c>
      <c r="AA10" s="2">
        <v>161187.271340053</v>
      </c>
    </row>
    <row r="11" spans="1:27" x14ac:dyDescent="0.25">
      <c r="A11" s="2">
        <v>8</v>
      </c>
      <c r="B11" s="2">
        <v>782021.256765928</v>
      </c>
      <c r="C11" s="2">
        <v>720429.48428960098</v>
      </c>
      <c r="D11" s="2">
        <v>498152.64823235403</v>
      </c>
      <c r="E11" s="2">
        <v>278445.07503739902</v>
      </c>
      <c r="F11" s="2">
        <v>188986.876407409</v>
      </c>
      <c r="H11" s="2">
        <v>8</v>
      </c>
      <c r="I11" s="2">
        <v>760128.80319486395</v>
      </c>
      <c r="J11" s="2">
        <v>694822.20865705295</v>
      </c>
      <c r="K11" s="2">
        <v>495029.83674728702</v>
      </c>
      <c r="L11" s="2">
        <v>277200.57028778997</v>
      </c>
      <c r="M11" s="2">
        <v>169076.251258706</v>
      </c>
      <c r="O11" s="2">
        <v>8</v>
      </c>
      <c r="P11" s="2">
        <v>777108.72114610195</v>
      </c>
      <c r="Q11" s="2">
        <v>720467.14221741306</v>
      </c>
      <c r="R11" s="2">
        <v>500094.98392320902</v>
      </c>
      <c r="S11" s="2">
        <v>287023.68148599699</v>
      </c>
      <c r="T11" s="2">
        <v>158560.45146321601</v>
      </c>
      <c r="V11" s="2">
        <v>8</v>
      </c>
      <c r="W11" s="2">
        <v>755120.22154686402</v>
      </c>
      <c r="X11" s="2">
        <v>699291.48509340396</v>
      </c>
      <c r="Y11" s="2">
        <v>500456.81658378599</v>
      </c>
      <c r="Z11" s="2">
        <v>290892.24333593599</v>
      </c>
      <c r="AA11" s="2">
        <v>168424.17050927301</v>
      </c>
    </row>
    <row r="12" spans="1:27" x14ac:dyDescent="0.25">
      <c r="A12" s="2">
        <v>9</v>
      </c>
      <c r="B12" s="2">
        <v>748343.23650551704</v>
      </c>
      <c r="C12" s="2">
        <v>684618.712675274</v>
      </c>
      <c r="D12" s="2">
        <v>521795.64793810999</v>
      </c>
      <c r="E12" s="2">
        <v>285410.17977458402</v>
      </c>
      <c r="F12" s="2">
        <v>182489.0417569</v>
      </c>
      <c r="H12" s="2">
        <v>9</v>
      </c>
      <c r="I12" s="2">
        <v>748825.45637539902</v>
      </c>
      <c r="J12" s="2">
        <v>674124.35160697403</v>
      </c>
      <c r="K12" s="2">
        <v>485816.54427589499</v>
      </c>
      <c r="L12" s="2">
        <v>280664.55219844001</v>
      </c>
      <c r="M12" s="2">
        <v>171810.34182741799</v>
      </c>
      <c r="O12" s="2">
        <v>9</v>
      </c>
      <c r="P12" s="2">
        <v>765127.336302015</v>
      </c>
      <c r="Q12" s="2">
        <v>704382.87185422401</v>
      </c>
      <c r="R12" s="2">
        <v>507568.82228259603</v>
      </c>
      <c r="S12" s="2">
        <v>280892.42516226502</v>
      </c>
      <c r="T12" s="2">
        <v>171309.38326425001</v>
      </c>
      <c r="V12" s="2">
        <v>9</v>
      </c>
      <c r="W12" s="2">
        <v>788614.49584593403</v>
      </c>
      <c r="X12" s="2">
        <v>713587.98263599502</v>
      </c>
      <c r="Y12" s="2">
        <v>527793.48473490402</v>
      </c>
      <c r="Z12" s="2">
        <v>290682.23116222903</v>
      </c>
      <c r="AA12" s="2">
        <v>178929.611269905</v>
      </c>
    </row>
    <row r="13" spans="1:27" x14ac:dyDescent="0.25">
      <c r="A13" s="2">
        <v>10</v>
      </c>
      <c r="B13" s="2">
        <v>770718.67317885906</v>
      </c>
      <c r="C13" s="2">
        <v>688590.30897890904</v>
      </c>
      <c r="D13" s="2">
        <v>483173.38169437699</v>
      </c>
      <c r="E13" s="2">
        <v>292566.910131499</v>
      </c>
      <c r="F13" s="2">
        <v>191464.192040486</v>
      </c>
      <c r="H13" s="2">
        <v>10</v>
      </c>
      <c r="I13" s="2">
        <v>746606.43297703296</v>
      </c>
      <c r="J13" s="2">
        <v>679144.90211672895</v>
      </c>
      <c r="K13" s="2">
        <v>490374.57258433301</v>
      </c>
      <c r="L13" s="2">
        <v>278141.044094318</v>
      </c>
      <c r="M13" s="2">
        <v>171145.01226699399</v>
      </c>
      <c r="O13" s="2">
        <v>10</v>
      </c>
      <c r="P13" s="2">
        <v>756069.13928443904</v>
      </c>
      <c r="Q13" s="2">
        <v>712012.919085706</v>
      </c>
      <c r="R13" s="2">
        <v>494724.73932430701</v>
      </c>
      <c r="S13" s="2">
        <v>289307.44967063802</v>
      </c>
      <c r="T13" s="2">
        <v>167242.111467165</v>
      </c>
      <c r="V13" s="2">
        <v>10</v>
      </c>
      <c r="W13" s="2">
        <v>740310.71274631296</v>
      </c>
      <c r="X13" s="2">
        <v>748473.77186112094</v>
      </c>
      <c r="Y13" s="2">
        <v>503574.30691025802</v>
      </c>
      <c r="Z13" s="2">
        <v>284777.62406226102</v>
      </c>
      <c r="AA13" s="2">
        <v>179687.58572629301</v>
      </c>
    </row>
    <row r="14" spans="1:27" x14ac:dyDescent="0.25">
      <c r="A14" s="2" t="s">
        <v>3</v>
      </c>
      <c r="B14" s="2">
        <f>AVERAGE(B4:B13)</f>
        <v>760290.9883801518</v>
      </c>
      <c r="C14" s="2">
        <f t="shared" ref="C14:F14" si="0">AVERAGE(C4:C13)</f>
        <v>708238.93717914075</v>
      </c>
      <c r="D14" s="2">
        <f t="shared" si="0"/>
        <v>506242.42632316641</v>
      </c>
      <c r="E14" s="2">
        <f t="shared" si="0"/>
        <v>289481.46344668063</v>
      </c>
      <c r="F14" s="2">
        <f t="shared" si="0"/>
        <v>182636.01752161692</v>
      </c>
      <c r="H14" s="2" t="s">
        <v>5</v>
      </c>
      <c r="I14" s="2">
        <f>AVERAGE(I4:I13)</f>
        <v>748784.34794680087</v>
      </c>
      <c r="J14" s="2">
        <f t="shared" ref="J14:M14" si="1">AVERAGE(J4:J13)</f>
        <v>684850.87299538148</v>
      </c>
      <c r="K14" s="2">
        <f t="shared" si="1"/>
        <v>487579.89238246763</v>
      </c>
      <c r="L14" s="2">
        <f t="shared" si="1"/>
        <v>276375.84942339128</v>
      </c>
      <c r="M14" s="2">
        <f t="shared" si="1"/>
        <v>171912.57970429788</v>
      </c>
      <c r="O14" s="2" t="s">
        <v>3</v>
      </c>
      <c r="P14" s="2">
        <f>AVERAGE(P4:P13)</f>
        <v>770309.02821359958</v>
      </c>
      <c r="Q14" s="2">
        <f t="shared" ref="Q14:T14" si="2">AVERAGE(Q4:Q13)</f>
        <v>707718.47253582324</v>
      </c>
      <c r="R14" s="2">
        <f t="shared" si="2"/>
        <v>501445.20209702197</v>
      </c>
      <c r="S14" s="2">
        <f t="shared" si="2"/>
        <v>289852.45105780906</v>
      </c>
      <c r="T14" s="2">
        <f t="shared" si="2"/>
        <v>172940.67590326437</v>
      </c>
      <c r="V14" s="2" t="s">
        <v>5</v>
      </c>
      <c r="W14" s="2">
        <f t="shared" ref="W14" si="3">AVERAGE(W4:W13)</f>
        <v>766437.25328737893</v>
      </c>
      <c r="X14" s="2">
        <f t="shared" ref="X14" si="4">AVERAGE(X4:X13)</f>
        <v>713790.17015104485</v>
      </c>
      <c r="Y14" s="2">
        <f t="shared" ref="Y14" si="5">AVERAGE(Y4:Y13)</f>
        <v>504771.79928410909</v>
      </c>
      <c r="Z14" s="2">
        <f t="shared" ref="Z14" si="6">AVERAGE(Z4:Z13)</f>
        <v>286352.66899546341</v>
      </c>
      <c r="AA14" s="2">
        <f t="shared" ref="AA14" si="7">AVERAGE(AA4:AA13)</f>
        <v>171667.19042961029</v>
      </c>
    </row>
    <row r="17" spans="1:6" x14ac:dyDescent="0.25">
      <c r="A17" s="2" t="s">
        <v>10</v>
      </c>
      <c r="B17" s="29" t="s">
        <v>11</v>
      </c>
      <c r="C17" s="29"/>
      <c r="D17" s="29"/>
      <c r="E17" s="29"/>
      <c r="F17" s="29"/>
    </row>
    <row r="18" spans="1:6" x14ac:dyDescent="0.25">
      <c r="A18" s="2" t="s">
        <v>12</v>
      </c>
      <c r="B18" s="2">
        <v>48115.245345950098</v>
      </c>
      <c r="C18" s="2">
        <v>48115.245345950098</v>
      </c>
      <c r="D18" s="2">
        <v>48115.245345950098</v>
      </c>
      <c r="E18" s="2">
        <v>48115.245345950098</v>
      </c>
      <c r="F18" s="2">
        <v>48115.245345950098</v>
      </c>
    </row>
    <row r="20" spans="1:6" x14ac:dyDescent="0.25">
      <c r="A20" s="1"/>
      <c r="B20" s="29"/>
      <c r="C20" s="29"/>
      <c r="D20" s="29"/>
      <c r="E20" s="29"/>
      <c r="F20" s="29"/>
    </row>
    <row r="21" spans="1:6" x14ac:dyDescent="0.25">
      <c r="A21" s="1"/>
      <c r="B21" s="2">
        <v>10</v>
      </c>
      <c r="C21" s="2">
        <v>100</v>
      </c>
      <c r="D21" s="2">
        <v>1000</v>
      </c>
      <c r="E21" s="2">
        <v>10000</v>
      </c>
      <c r="F21" s="2">
        <v>100000</v>
      </c>
    </row>
    <row r="22" spans="1:6" x14ac:dyDescent="0.25">
      <c r="A22" s="2" t="s">
        <v>13</v>
      </c>
      <c r="B22" s="2">
        <v>760290.9883801518</v>
      </c>
      <c r="C22" s="2">
        <v>708238.93717914075</v>
      </c>
      <c r="D22" s="2">
        <v>506242.42632316641</v>
      </c>
      <c r="E22" s="2">
        <v>289481.46344668063</v>
      </c>
      <c r="F22" s="2">
        <v>182636.01752161692</v>
      </c>
    </row>
    <row r="23" spans="1:6" x14ac:dyDescent="0.25">
      <c r="A23" s="2" t="s">
        <v>14</v>
      </c>
      <c r="B23" s="2">
        <v>748784.34794680087</v>
      </c>
      <c r="C23" s="2">
        <v>684850.87299538148</v>
      </c>
      <c r="D23" s="2">
        <v>487579.89238246763</v>
      </c>
      <c r="E23" s="2">
        <v>276375.84942339128</v>
      </c>
      <c r="F23" s="2">
        <v>171912.57970429788</v>
      </c>
    </row>
    <row r="24" spans="1:6" x14ac:dyDescent="0.25">
      <c r="A24" s="2" t="s">
        <v>15</v>
      </c>
      <c r="B24" s="2">
        <v>770309.02821359958</v>
      </c>
      <c r="C24" s="2">
        <v>707718.47253582324</v>
      </c>
      <c r="D24" s="2">
        <v>501445.20209702197</v>
      </c>
      <c r="E24" s="2">
        <v>289852.45105780906</v>
      </c>
      <c r="F24" s="2">
        <v>172940.67590326437</v>
      </c>
    </row>
    <row r="25" spans="1:6" x14ac:dyDescent="0.25">
      <c r="A25" s="2" t="s">
        <v>16</v>
      </c>
      <c r="B25" s="2">
        <v>766437.25328737893</v>
      </c>
      <c r="C25" s="2">
        <v>713790.17015104485</v>
      </c>
      <c r="D25" s="2">
        <v>504771.79928410909</v>
      </c>
      <c r="E25" s="2">
        <v>286352.66899546341</v>
      </c>
      <c r="F25" s="2">
        <v>171667.19042961029</v>
      </c>
    </row>
    <row r="26" spans="1:6" x14ac:dyDescent="0.25">
      <c r="A26" s="7" t="s">
        <v>28</v>
      </c>
      <c r="B26" s="2">
        <v>50783.547513735299</v>
      </c>
      <c r="C26" s="2">
        <v>50783.547513735299</v>
      </c>
      <c r="D26" s="2">
        <v>50783.547513735299</v>
      </c>
      <c r="E26" s="2">
        <v>50783.547513735299</v>
      </c>
      <c r="F26" s="2">
        <v>50783.547513735299</v>
      </c>
    </row>
    <row r="29" spans="1:6" x14ac:dyDescent="0.25">
      <c r="A29" s="2"/>
      <c r="B29" s="2">
        <v>10</v>
      </c>
      <c r="C29" s="2">
        <v>100</v>
      </c>
      <c r="D29" s="2">
        <v>1000</v>
      </c>
      <c r="E29" s="2">
        <v>10000</v>
      </c>
      <c r="F29" s="2">
        <v>100000</v>
      </c>
    </row>
    <row r="30" spans="1:6" x14ac:dyDescent="0.25">
      <c r="A30" s="2" t="s">
        <v>18</v>
      </c>
      <c r="B30" s="8">
        <f>B18/B22</f>
        <v>6.3285302708194241E-2</v>
      </c>
      <c r="C30" s="8">
        <f t="shared" ref="C30:F30" si="8">C18/C22</f>
        <v>6.793645875725117E-2</v>
      </c>
      <c r="D30" s="8">
        <f t="shared" si="8"/>
        <v>9.504388183228861E-2</v>
      </c>
      <c r="E30" s="8">
        <f t="shared" si="8"/>
        <v>0.16621183537305284</v>
      </c>
      <c r="F30" s="8">
        <f t="shared" si="8"/>
        <v>0.26344883117184237</v>
      </c>
    </row>
    <row r="31" spans="1:6" x14ac:dyDescent="0.25">
      <c r="A31" s="2" t="s">
        <v>19</v>
      </c>
      <c r="B31" s="8">
        <f>B18/B23</f>
        <v>6.4257813985941589E-2</v>
      </c>
      <c r="C31" s="8">
        <f t="shared" ref="C31:F31" si="9">C18/C23</f>
        <v>7.0256529184966929E-2</v>
      </c>
      <c r="D31" s="8">
        <f t="shared" si="9"/>
        <v>9.8681767024566949E-2</v>
      </c>
      <c r="E31" s="8">
        <f t="shared" si="9"/>
        <v>0.17409352317264312</v>
      </c>
      <c r="F31" s="8">
        <f t="shared" si="9"/>
        <v>0.2798820506836196</v>
      </c>
    </row>
    <row r="32" spans="1:6" x14ac:dyDescent="0.25">
      <c r="A32" s="2" t="s">
        <v>20</v>
      </c>
      <c r="B32" s="8">
        <f>B18/B24</f>
        <v>6.2462263304290631E-2</v>
      </c>
      <c r="C32" s="8">
        <f t="shared" ref="C32:F32" si="10">C18/C24</f>
        <v>6.7986420042914178E-2</v>
      </c>
      <c r="D32" s="8">
        <f t="shared" si="10"/>
        <v>9.5953147312476492E-2</v>
      </c>
      <c r="E32" s="8">
        <f t="shared" si="10"/>
        <v>0.16599909771456045</v>
      </c>
      <c r="F32" s="8">
        <f t="shared" si="10"/>
        <v>0.27821821034667232</v>
      </c>
    </row>
    <row r="33" spans="1:6" x14ac:dyDescent="0.25">
      <c r="A33" s="2" t="s">
        <v>21</v>
      </c>
      <c r="B33" s="8">
        <f>B18/B25</f>
        <v>6.2777800974020609E-2</v>
      </c>
      <c r="C33" s="8">
        <f t="shared" ref="C33:F33" si="11">C18/C25</f>
        <v>6.7408108654352095E-2</v>
      </c>
      <c r="D33" s="8">
        <f t="shared" si="11"/>
        <v>9.5320787362109735E-2</v>
      </c>
      <c r="E33" s="8">
        <f t="shared" si="11"/>
        <v>0.16802792694316521</v>
      </c>
      <c r="F33" s="8">
        <f t="shared" si="11"/>
        <v>0.28028212744402708</v>
      </c>
    </row>
    <row r="34" spans="1:6" x14ac:dyDescent="0.25">
      <c r="A34" s="2" t="s">
        <v>27</v>
      </c>
      <c r="B34" s="8">
        <f>B18/B26</f>
        <v>0.94745734990129404</v>
      </c>
      <c r="C34" s="8">
        <f t="shared" ref="C34:F34" si="12">C18/C26</f>
        <v>0.94745734990129404</v>
      </c>
      <c r="D34" s="8">
        <f t="shared" si="12"/>
        <v>0.94745734990129404</v>
      </c>
      <c r="E34" s="8">
        <f t="shared" si="12"/>
        <v>0.94745734990129404</v>
      </c>
      <c r="F34" s="8">
        <f t="shared" si="12"/>
        <v>0.94745734990129404</v>
      </c>
    </row>
  </sheetData>
  <mergeCells count="10">
    <mergeCell ref="W1:AA1"/>
    <mergeCell ref="W2:AA2"/>
    <mergeCell ref="B20:F20"/>
    <mergeCell ref="B17:F17"/>
    <mergeCell ref="B1:F1"/>
    <mergeCell ref="B2:F2"/>
    <mergeCell ref="I1:M1"/>
    <mergeCell ref="I2:M2"/>
    <mergeCell ref="P1:T1"/>
    <mergeCell ref="P2:T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opLeftCell="A10" workbookViewId="0">
      <selection activeCell="D15" sqref="D15"/>
    </sheetView>
  </sheetViews>
  <sheetFormatPr defaultRowHeight="15" x14ac:dyDescent="0.25"/>
  <cols>
    <col min="1" max="1" width="16.5703125" bestFit="1" customWidth="1"/>
    <col min="3" max="3" width="13.140625" bestFit="1" customWidth="1"/>
    <col min="4" max="4" width="14.85546875" bestFit="1" customWidth="1"/>
    <col min="5" max="5" width="22.85546875" bestFit="1" customWidth="1"/>
  </cols>
  <sheetData>
    <row r="1" spans="1:5" x14ac:dyDescent="0.25">
      <c r="A1" s="27"/>
      <c r="B1" s="43" t="s">
        <v>33</v>
      </c>
      <c r="C1" s="43"/>
      <c r="D1" s="43"/>
      <c r="E1" s="43"/>
    </row>
    <row r="2" spans="1:5" x14ac:dyDescent="0.25">
      <c r="A2" s="27" t="s">
        <v>29</v>
      </c>
      <c r="B2" s="27" t="s">
        <v>30</v>
      </c>
      <c r="C2" s="27" t="s">
        <v>4</v>
      </c>
      <c r="D2" s="27" t="s">
        <v>31</v>
      </c>
      <c r="E2" s="27" t="s">
        <v>32</v>
      </c>
    </row>
    <row r="3" spans="1:5" x14ac:dyDescent="0.25">
      <c r="A3" s="2">
        <v>48</v>
      </c>
      <c r="B3" s="8">
        <v>0.67</v>
      </c>
      <c r="C3" s="8">
        <v>0.78</v>
      </c>
      <c r="D3" s="8">
        <v>0.66</v>
      </c>
      <c r="E3" s="8">
        <v>0.82</v>
      </c>
    </row>
    <row r="4" spans="1:5" x14ac:dyDescent="0.25">
      <c r="A4" s="2">
        <v>100</v>
      </c>
      <c r="B4" s="8">
        <v>0.51</v>
      </c>
      <c r="C4" s="8">
        <v>0.6</v>
      </c>
      <c r="D4" s="8">
        <v>0.55000000000000004</v>
      </c>
      <c r="E4" s="8">
        <v>0.62</v>
      </c>
    </row>
    <row r="5" spans="1:5" x14ac:dyDescent="0.25">
      <c r="A5" s="2">
        <v>105</v>
      </c>
      <c r="B5" s="8">
        <v>0.52</v>
      </c>
      <c r="C5" s="8">
        <v>0.61</v>
      </c>
      <c r="D5" s="8">
        <v>0.51</v>
      </c>
      <c r="E5" s="8">
        <v>0.63</v>
      </c>
    </row>
    <row r="6" spans="1:5" x14ac:dyDescent="0.25">
      <c r="A6" s="2">
        <v>442</v>
      </c>
      <c r="B6" s="8">
        <v>0.26</v>
      </c>
      <c r="C6" s="8">
        <v>0.28000000000000003</v>
      </c>
      <c r="D6" s="8">
        <v>0.28000000000000003</v>
      </c>
      <c r="E6" s="8">
        <v>0.28000000000000003</v>
      </c>
    </row>
  </sheetData>
  <mergeCells count="1">
    <mergeCell ref="B1:E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TSP_48</vt:lpstr>
      <vt:lpstr>TSP_100</vt:lpstr>
      <vt:lpstr>TSP_105</vt:lpstr>
      <vt:lpstr>TSP_442</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dc:creator>
  <cp:lastModifiedBy>Brandon</cp:lastModifiedBy>
  <dcterms:created xsi:type="dcterms:W3CDTF">2017-04-21T23:33:00Z</dcterms:created>
  <dcterms:modified xsi:type="dcterms:W3CDTF">2017-04-23T02:19:52Z</dcterms:modified>
</cp:coreProperties>
</file>