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GitHub\FlightDynamicsSVV\FlightDataAnalysis\"/>
    </mc:Choice>
  </mc:AlternateContent>
  <xr:revisionPtr revIDLastSave="0" documentId="13_ncr:1_{8590098A-05D5-4BCA-A4DB-8A22ED5F6FB5}" xr6:coauthVersionLast="45" xr6:coauthVersionMax="45" xr10:uidLastSave="{00000000-0000-0000-0000-000000000000}"/>
  <bookViews>
    <workbookView xWindow="30" yWindow="630" windowWidth="28770" windowHeight="15570" firstSheet="2" activeTab="2" xr2:uid="{12215BDE-42B0-4DC8-8CEE-8812EE512323}"/>
  </bookViews>
  <sheets>
    <sheet name="Phugoid_V" sheetId="1" r:id="rId1"/>
    <sheet name="Phugoid_th" sheetId="3" r:id="rId2"/>
    <sheet name="Dutch_yawrate" sheetId="4" r:id="rId3"/>
    <sheet name="Dutch_rollrate" sheetId="5" r:id="rId4"/>
    <sheet name="D_Dutch_yawrate" sheetId="6" r:id="rId5"/>
    <sheet name="D_Dutch_rollrat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7" l="1"/>
  <c r="B8" i="7"/>
  <c r="B7" i="7"/>
  <c r="A8" i="7"/>
  <c r="A9" i="7"/>
  <c r="A7" i="7"/>
  <c r="B9" i="6"/>
  <c r="B8" i="6"/>
  <c r="B7" i="6"/>
  <c r="A8" i="6"/>
  <c r="A9" i="6"/>
  <c r="A7" i="6"/>
  <c r="B11" i="5"/>
  <c r="B12" i="5"/>
  <c r="B13" i="5"/>
  <c r="B14" i="5"/>
  <c r="B10" i="5"/>
  <c r="A11" i="5"/>
  <c r="A12" i="5"/>
  <c r="A13" i="5"/>
  <c r="A14" i="5"/>
  <c r="A10" i="5"/>
  <c r="B12" i="4"/>
  <c r="B13" i="4"/>
  <c r="B14" i="4"/>
  <c r="B15" i="4"/>
  <c r="B16" i="4"/>
  <c r="B11" i="4"/>
  <c r="A12" i="4"/>
  <c r="A13" i="4"/>
  <c r="A14" i="4"/>
  <c r="A15" i="4"/>
  <c r="A16" i="4"/>
  <c r="A11" i="4"/>
  <c r="B11" i="3"/>
  <c r="B12" i="3"/>
  <c r="B13" i="3"/>
  <c r="B14" i="3"/>
  <c r="B15" i="3"/>
  <c r="B16" i="3"/>
  <c r="B17" i="3"/>
  <c r="B10" i="3"/>
  <c r="A11" i="3"/>
  <c r="A12" i="3"/>
  <c r="A13" i="3"/>
  <c r="A14" i="3"/>
  <c r="A15" i="3"/>
  <c r="A16" i="3"/>
  <c r="A17" i="3"/>
  <c r="A10" i="3"/>
  <c r="B10" i="1"/>
  <c r="B11" i="1"/>
  <c r="B12" i="1"/>
  <c r="B13" i="1"/>
  <c r="B14" i="1"/>
  <c r="B15" i="1"/>
  <c r="B9" i="1"/>
  <c r="A10" i="1"/>
  <c r="A11" i="1"/>
  <c r="A12" i="1"/>
  <c r="A13" i="1"/>
  <c r="A14" i="1"/>
  <c r="A15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Phugoid_V!$A$9:$A$15</c:f>
              <c:numCache>
                <c:formatCode>General</c:formatCode>
                <c:ptCount val="7"/>
                <c:pt idx="0">
                  <c:v>0</c:v>
                </c:pt>
                <c:pt idx="1">
                  <c:v>21.399999999999601</c:v>
                </c:pt>
                <c:pt idx="2">
                  <c:v>44.199999999999804</c:v>
                </c:pt>
                <c:pt idx="3">
                  <c:v>65.199999999999804</c:v>
                </c:pt>
                <c:pt idx="4">
                  <c:v>88.5</c:v>
                </c:pt>
                <c:pt idx="5">
                  <c:v>111.30000000000001</c:v>
                </c:pt>
                <c:pt idx="6">
                  <c:v>131.4</c:v>
                </c:pt>
              </c:numCache>
            </c:numRef>
          </c:xVal>
          <c:yVal>
            <c:numRef>
              <c:f>Phugoid_V!$B$9:$B$15</c:f>
              <c:numCache>
                <c:formatCode>General</c:formatCode>
                <c:ptCount val="7"/>
                <c:pt idx="0">
                  <c:v>6.6366658999371104</c:v>
                </c:pt>
                <c:pt idx="1">
                  <c:v>6.8750813924796903</c:v>
                </c:pt>
                <c:pt idx="2">
                  <c:v>6.1140643646621804</c:v>
                </c:pt>
                <c:pt idx="3">
                  <c:v>5.0947867424674902</c:v>
                </c:pt>
                <c:pt idx="4">
                  <c:v>5.4458751423676297</c:v>
                </c:pt>
                <c:pt idx="5">
                  <c:v>5.0803525409920098</c:v>
                </c:pt>
                <c:pt idx="6">
                  <c:v>3.89189749131498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0-4791-931D-8E76EE87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Phugoid_th!$A$10:$A$17</c:f>
              <c:numCache>
                <c:formatCode>General</c:formatCode>
                <c:ptCount val="8"/>
                <c:pt idx="0">
                  <c:v>0</c:v>
                </c:pt>
                <c:pt idx="1">
                  <c:v>22.200000000000301</c:v>
                </c:pt>
                <c:pt idx="2">
                  <c:v>44.400000000000098</c:v>
                </c:pt>
                <c:pt idx="3">
                  <c:v>65.599999999999895</c:v>
                </c:pt>
                <c:pt idx="4">
                  <c:v>90.800000000000296</c:v>
                </c:pt>
                <c:pt idx="5">
                  <c:v>110.0000000000003</c:v>
                </c:pt>
                <c:pt idx="6">
                  <c:v>132.40000000000029</c:v>
                </c:pt>
                <c:pt idx="7">
                  <c:v>153.3000000000003</c:v>
                </c:pt>
              </c:numCache>
            </c:numRef>
          </c:xVal>
          <c:yVal>
            <c:numRef>
              <c:f>Phugoid_th!$B$10:$B$17</c:f>
              <c:numCache>
                <c:formatCode>General</c:formatCode>
                <c:ptCount val="8"/>
                <c:pt idx="0">
                  <c:v>9.8245250655784197E-2</c:v>
                </c:pt>
                <c:pt idx="1">
                  <c:v>0.10866439869580299</c:v>
                </c:pt>
                <c:pt idx="2">
                  <c:v>9.4230771113301096E-2</c:v>
                </c:pt>
                <c:pt idx="3">
                  <c:v>8.3446851180231596E-2</c:v>
                </c:pt>
                <c:pt idx="4">
                  <c:v>7.8153627408894102E-2</c:v>
                </c:pt>
                <c:pt idx="5">
                  <c:v>8.2935967164131305E-2</c:v>
                </c:pt>
                <c:pt idx="6">
                  <c:v>6.0372162352694297E-2</c:v>
                </c:pt>
                <c:pt idx="7">
                  <c:v>5.5954594490508401E-2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6-4ADA-A160-8876E0DE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Dutch_yawrate!$A$11:$A$16</c:f>
              <c:numCache>
                <c:formatCode>General</c:formatCode>
                <c:ptCount val="6"/>
                <c:pt idx="0">
                  <c:v>0</c:v>
                </c:pt>
                <c:pt idx="1">
                  <c:v>1.7000000000002702</c:v>
                </c:pt>
                <c:pt idx="2">
                  <c:v>3.4000000000000901</c:v>
                </c:pt>
                <c:pt idx="3">
                  <c:v>5.2000000000002897</c:v>
                </c:pt>
                <c:pt idx="4">
                  <c:v>6.7999999999996907</c:v>
                </c:pt>
                <c:pt idx="5">
                  <c:v>8.4999999999999893</c:v>
                </c:pt>
              </c:numCache>
            </c:numRef>
          </c:xVal>
          <c:yVal>
            <c:numRef>
              <c:f>Dutch_yawrate!$B$11:$B$16</c:f>
              <c:numCache>
                <c:formatCode>General</c:formatCode>
                <c:ptCount val="6"/>
                <c:pt idx="0">
                  <c:v>0.23221898299354199</c:v>
                </c:pt>
                <c:pt idx="1">
                  <c:v>0.15758625501555701</c:v>
                </c:pt>
                <c:pt idx="2">
                  <c:v>0.13020505491333501</c:v>
                </c:pt>
                <c:pt idx="3">
                  <c:v>7.4651502265256894E-2</c:v>
                </c:pt>
                <c:pt idx="4">
                  <c:v>7.1834642079332406E-2</c:v>
                </c:pt>
                <c:pt idx="5">
                  <c:v>3.4664488531482497E-2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F-4A7B-94CF-5A38DF9A7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Dutch_rollrate!$A$10:$A$14</c:f>
              <c:numCache>
                <c:formatCode>General</c:formatCode>
                <c:ptCount val="5"/>
                <c:pt idx="0">
                  <c:v>0</c:v>
                </c:pt>
                <c:pt idx="1">
                  <c:v>1.7999999999997298</c:v>
                </c:pt>
                <c:pt idx="2">
                  <c:v>3.4999999999999902</c:v>
                </c:pt>
                <c:pt idx="3">
                  <c:v>5.2000000000002897</c:v>
                </c:pt>
                <c:pt idx="4">
                  <c:v>6.7999999999996907</c:v>
                </c:pt>
              </c:numCache>
            </c:numRef>
          </c:xVal>
          <c:yVal>
            <c:numRef>
              <c:f>Dutch_rollrate!$B$10:$B$14</c:f>
              <c:numCache>
                <c:formatCode>General</c:formatCode>
                <c:ptCount val="5"/>
                <c:pt idx="0">
                  <c:v>0.189615417092515</c:v>
                </c:pt>
                <c:pt idx="1">
                  <c:v>0.13429656185577099</c:v>
                </c:pt>
                <c:pt idx="2">
                  <c:v>9.9078374123372503E-2</c:v>
                </c:pt>
                <c:pt idx="3">
                  <c:v>6.9757851070437901E-2</c:v>
                </c:pt>
                <c:pt idx="4">
                  <c:v>5.3926160413904703E-2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E-4259-A720-7845BF04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D_Dutch_yawrate!$A$7:$A$9</c:f>
              <c:numCache>
                <c:formatCode>General</c:formatCode>
                <c:ptCount val="3"/>
                <c:pt idx="0">
                  <c:v>0</c:v>
                </c:pt>
                <c:pt idx="1">
                  <c:v>1.5999999999999099</c:v>
                </c:pt>
                <c:pt idx="2">
                  <c:v>3.0999999999999108</c:v>
                </c:pt>
              </c:numCache>
            </c:numRef>
          </c:xVal>
          <c:yVal>
            <c:numRef>
              <c:f>D_Dutch_yawrate!$B$7:$B$9</c:f>
              <c:numCache>
                <c:formatCode>General</c:formatCode>
                <c:ptCount val="3"/>
                <c:pt idx="0">
                  <c:v>0.228438490473651</c:v>
                </c:pt>
                <c:pt idx="1">
                  <c:v>0.15449272099321401</c:v>
                </c:pt>
                <c:pt idx="2">
                  <c:v>8.8205286861161206E-2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D-44A8-9129-832E0D3E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4.7394575678040243E-2"/>
                  <c:y val="-0.27969378827646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D_Dutch_rollrate!$A$7:$A$9</c:f>
              <c:numCache>
                <c:formatCode>General</c:formatCode>
                <c:ptCount val="3"/>
                <c:pt idx="0">
                  <c:v>0</c:v>
                </c:pt>
                <c:pt idx="1">
                  <c:v>1.5999999999999099</c:v>
                </c:pt>
                <c:pt idx="2">
                  <c:v>3.0999999999999108</c:v>
                </c:pt>
              </c:numCache>
            </c:numRef>
          </c:xVal>
          <c:yVal>
            <c:numRef>
              <c:f>D_Dutch_rollrate!$B$7:$B$9</c:f>
              <c:numCache>
                <c:formatCode>General</c:formatCode>
                <c:ptCount val="3"/>
                <c:pt idx="0">
                  <c:v>0.185054044701775</c:v>
                </c:pt>
                <c:pt idx="1">
                  <c:v>0.106966951683822</c:v>
                </c:pt>
                <c:pt idx="2">
                  <c:v>4.3837518197881099E-2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D-423F-AF7E-7FFB2D97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0448"/>
        <c:axId val="711292432"/>
      </c:scatterChart>
      <c:valAx>
        <c:axId val="69625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92432"/>
        <c:crosses val="autoZero"/>
        <c:crossBetween val="midCat"/>
      </c:valAx>
      <c:valAx>
        <c:axId val="7112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547688</xdr:colOff>
      <xdr:row>0</xdr:row>
      <xdr:rowOff>0</xdr:rowOff>
    </xdr:from>
    <xdr:to>
      <xdr:col>12</xdr:col>
      <xdr:colOff>245269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52C5D-6E0A-4BC9-A59E-28436E829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18059-81C9-4EA8-95F9-FA9EF688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0</xdr:row>
      <xdr:rowOff>25400</xdr:rowOff>
    </xdr:from>
    <xdr:to>
      <xdr:col>10</xdr:col>
      <xdr:colOff>12700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E2DD4-5E68-4B12-B9A9-9698A769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0</xdr:rowOff>
    </xdr:from>
    <xdr:to>
      <xdr:col>9</xdr:col>
      <xdr:colOff>342900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6BE0-B356-4D71-80A7-A9B1F6C0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BBCA-7A7A-4489-8133-DF02BCA5B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74EE9-A6F3-44B7-8A38-97A03F8C4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FB03-BFE8-4922-9856-594D2DBACA9F}">
  <dimension ref="A1:B15"/>
  <sheetViews>
    <sheetView zoomScale="160" zoomScaleNormal="160" workbookViewId="0">
      <selection activeCell="C8" sqref="C8"/>
    </sheetView>
  </sheetViews>
  <sheetFormatPr defaultRowHeight="15" x14ac:dyDescent="0.25"/>
  <sheetData>
    <row r="1" spans="1:2" x14ac:dyDescent="0.25">
      <c r="A1">
        <v>28</v>
      </c>
      <c r="B1">
        <v>6.6366658999371104</v>
      </c>
    </row>
    <row r="2" spans="1:2" x14ac:dyDescent="0.25">
      <c r="A2">
        <v>49.399999999999601</v>
      </c>
      <c r="B2">
        <v>6.8750813924796903</v>
      </c>
    </row>
    <row r="3" spans="1:2" x14ac:dyDescent="0.25">
      <c r="A3">
        <v>72.199999999999804</v>
      </c>
      <c r="B3">
        <v>6.1140643646621804</v>
      </c>
    </row>
    <row r="4" spans="1:2" x14ac:dyDescent="0.25">
      <c r="A4">
        <v>93.199999999999804</v>
      </c>
      <c r="B4">
        <v>5.0947867424674902</v>
      </c>
    </row>
    <row r="5" spans="1:2" x14ac:dyDescent="0.25">
      <c r="A5">
        <v>116.5</v>
      </c>
      <c r="B5">
        <v>5.4458751423676297</v>
      </c>
    </row>
    <row r="6" spans="1:2" x14ac:dyDescent="0.25">
      <c r="A6">
        <v>139.30000000000001</v>
      </c>
      <c r="B6">
        <v>5.0803525409920098</v>
      </c>
    </row>
    <row r="7" spans="1:2" x14ac:dyDescent="0.25">
      <c r="A7">
        <v>159.4</v>
      </c>
      <c r="B7">
        <v>3.89189749131498</v>
      </c>
    </row>
    <row r="9" spans="1:2" x14ac:dyDescent="0.25">
      <c r="A9">
        <f>A1-$A$1</f>
        <v>0</v>
      </c>
      <c r="B9">
        <f>B1</f>
        <v>6.6366658999371104</v>
      </c>
    </row>
    <row r="10" spans="1:2" x14ac:dyDescent="0.25">
      <c r="A10">
        <f t="shared" ref="A10:A15" si="0">A2-$A$1</f>
        <v>21.399999999999601</v>
      </c>
      <c r="B10">
        <f t="shared" ref="B10:B15" si="1">B2</f>
        <v>6.8750813924796903</v>
      </c>
    </row>
    <row r="11" spans="1:2" x14ac:dyDescent="0.25">
      <c r="A11">
        <f t="shared" si="0"/>
        <v>44.199999999999804</v>
      </c>
      <c r="B11">
        <f t="shared" si="1"/>
        <v>6.1140643646621804</v>
      </c>
    </row>
    <row r="12" spans="1:2" x14ac:dyDescent="0.25">
      <c r="A12">
        <f t="shared" si="0"/>
        <v>65.199999999999804</v>
      </c>
      <c r="B12">
        <f t="shared" si="1"/>
        <v>5.0947867424674902</v>
      </c>
    </row>
    <row r="13" spans="1:2" x14ac:dyDescent="0.25">
      <c r="A13">
        <f t="shared" si="0"/>
        <v>88.5</v>
      </c>
      <c r="B13">
        <f t="shared" si="1"/>
        <v>5.4458751423676297</v>
      </c>
    </row>
    <row r="14" spans="1:2" x14ac:dyDescent="0.25">
      <c r="A14">
        <f t="shared" si="0"/>
        <v>111.30000000000001</v>
      </c>
      <c r="B14">
        <f t="shared" si="1"/>
        <v>5.0803525409920098</v>
      </c>
    </row>
    <row r="15" spans="1:2" x14ac:dyDescent="0.25">
      <c r="A15">
        <f t="shared" si="0"/>
        <v>131.4</v>
      </c>
      <c r="B15">
        <f t="shared" si="1"/>
        <v>3.89189749131498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8B78-07E6-4D86-83A0-A09E3B0792B2}">
  <dimension ref="A1:B17"/>
  <sheetViews>
    <sheetView zoomScale="150" zoomScaleNormal="150" workbookViewId="0">
      <selection activeCell="A10" sqref="A10"/>
    </sheetView>
  </sheetViews>
  <sheetFormatPr defaultRowHeight="15" x14ac:dyDescent="0.25"/>
  <sheetData>
    <row r="1" spans="1:2" x14ac:dyDescent="0.25">
      <c r="A1">
        <v>16.799999999999699</v>
      </c>
      <c r="B1">
        <v>9.8245250655784197E-2</v>
      </c>
    </row>
    <row r="2" spans="1:2" x14ac:dyDescent="0.25">
      <c r="A2">
        <v>39</v>
      </c>
      <c r="B2">
        <v>0.10866439869580299</v>
      </c>
    </row>
    <row r="3" spans="1:2" x14ac:dyDescent="0.25">
      <c r="A3">
        <v>61.199999999999797</v>
      </c>
      <c r="B3">
        <v>9.4230771113301096E-2</v>
      </c>
    </row>
    <row r="4" spans="1:2" x14ac:dyDescent="0.25">
      <c r="A4">
        <v>82.399999999999594</v>
      </c>
      <c r="B4">
        <v>8.3446851180231596E-2</v>
      </c>
    </row>
    <row r="5" spans="1:2" x14ac:dyDescent="0.25">
      <c r="A5">
        <v>107.6</v>
      </c>
      <c r="B5">
        <v>7.8153627408894102E-2</v>
      </c>
    </row>
    <row r="6" spans="1:2" x14ac:dyDescent="0.25">
      <c r="A6">
        <v>126.8</v>
      </c>
      <c r="B6">
        <v>8.2935967164131305E-2</v>
      </c>
    </row>
    <row r="7" spans="1:2" x14ac:dyDescent="0.25">
      <c r="A7">
        <v>149.19999999999999</v>
      </c>
      <c r="B7">
        <v>6.0372162352694297E-2</v>
      </c>
    </row>
    <row r="8" spans="1:2" x14ac:dyDescent="0.25">
      <c r="A8">
        <v>170.1</v>
      </c>
      <c r="B8">
        <v>5.5954594490508401E-2</v>
      </c>
    </row>
    <row r="10" spans="1:2" x14ac:dyDescent="0.25">
      <c r="A10">
        <f>A1-$A$1</f>
        <v>0</v>
      </c>
      <c r="B10">
        <f>B1</f>
        <v>9.8245250655784197E-2</v>
      </c>
    </row>
    <row r="11" spans="1:2" x14ac:dyDescent="0.25">
      <c r="A11">
        <f t="shared" ref="A11:A17" si="0">A2-$A$1</f>
        <v>22.200000000000301</v>
      </c>
      <c r="B11">
        <f t="shared" ref="B11:B17" si="1">B2</f>
        <v>0.10866439869580299</v>
      </c>
    </row>
    <row r="12" spans="1:2" x14ac:dyDescent="0.25">
      <c r="A12">
        <f t="shared" si="0"/>
        <v>44.400000000000098</v>
      </c>
      <c r="B12">
        <f t="shared" si="1"/>
        <v>9.4230771113301096E-2</v>
      </c>
    </row>
    <row r="13" spans="1:2" x14ac:dyDescent="0.25">
      <c r="A13">
        <f t="shared" si="0"/>
        <v>65.599999999999895</v>
      </c>
      <c r="B13">
        <f t="shared" si="1"/>
        <v>8.3446851180231596E-2</v>
      </c>
    </row>
    <row r="14" spans="1:2" x14ac:dyDescent="0.25">
      <c r="A14">
        <f t="shared" si="0"/>
        <v>90.800000000000296</v>
      </c>
      <c r="B14">
        <f t="shared" si="1"/>
        <v>7.8153627408894102E-2</v>
      </c>
    </row>
    <row r="15" spans="1:2" x14ac:dyDescent="0.25">
      <c r="A15">
        <f t="shared" si="0"/>
        <v>110.0000000000003</v>
      </c>
      <c r="B15">
        <f t="shared" si="1"/>
        <v>8.2935967164131305E-2</v>
      </c>
    </row>
    <row r="16" spans="1:2" x14ac:dyDescent="0.25">
      <c r="A16">
        <f t="shared" si="0"/>
        <v>132.40000000000029</v>
      </c>
      <c r="B16">
        <f t="shared" si="1"/>
        <v>6.0372162352694297E-2</v>
      </c>
    </row>
    <row r="17" spans="1:2" x14ac:dyDescent="0.25">
      <c r="A17">
        <f t="shared" si="0"/>
        <v>153.3000000000003</v>
      </c>
      <c r="B17">
        <f t="shared" si="1"/>
        <v>5.5954594490508401E-2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498F-CCB0-47BA-B3F1-893AA4B69CAC}">
  <dimension ref="A1:B16"/>
  <sheetViews>
    <sheetView tabSelected="1" topLeftCell="C1" zoomScale="150" zoomScaleNormal="150" workbookViewId="0">
      <selection activeCell="E20" sqref="E20"/>
    </sheetView>
  </sheetViews>
  <sheetFormatPr defaultRowHeight="15" x14ac:dyDescent="0.25"/>
  <sheetData>
    <row r="1" spans="1:2" x14ac:dyDescent="0.25">
      <c r="A1">
        <v>2.3999999999996402</v>
      </c>
      <c r="B1" s="1"/>
    </row>
    <row r="2" spans="1:2" x14ac:dyDescent="0.25">
      <c r="A2">
        <v>4.0999999999999099</v>
      </c>
      <c r="B2" s="1"/>
    </row>
    <row r="3" spans="1:2" x14ac:dyDescent="0.25">
      <c r="A3">
        <v>5.5999999999999099</v>
      </c>
      <c r="B3">
        <v>0.23221898299354199</v>
      </c>
    </row>
    <row r="4" spans="1:2" x14ac:dyDescent="0.25">
      <c r="A4">
        <v>7.3000000000001801</v>
      </c>
      <c r="B4">
        <v>0.15758625501555701</v>
      </c>
    </row>
    <row r="5" spans="1:2" x14ac:dyDescent="0.25">
      <c r="A5">
        <v>9</v>
      </c>
      <c r="B5">
        <v>0.13020505491333501</v>
      </c>
    </row>
    <row r="6" spans="1:2" x14ac:dyDescent="0.25">
      <c r="A6">
        <v>10.8000000000002</v>
      </c>
      <c r="B6">
        <v>7.4651502265256894E-2</v>
      </c>
    </row>
    <row r="7" spans="1:2" x14ac:dyDescent="0.25">
      <c r="A7">
        <v>12.399999999999601</v>
      </c>
      <c r="B7">
        <v>7.1834642079332406E-2</v>
      </c>
    </row>
    <row r="8" spans="1:2" x14ac:dyDescent="0.25">
      <c r="A8">
        <v>14.0999999999999</v>
      </c>
      <c r="B8">
        <v>3.4664488531482497E-2</v>
      </c>
    </row>
    <row r="11" spans="1:2" x14ac:dyDescent="0.25">
      <c r="A11">
        <f>A3-$A$3</f>
        <v>0</v>
      </c>
      <c r="B11">
        <f>B3</f>
        <v>0.23221898299354199</v>
      </c>
    </row>
    <row r="12" spans="1:2" x14ac:dyDescent="0.25">
      <c r="A12">
        <f t="shared" ref="A12:A16" si="0">A4-$A$3</f>
        <v>1.7000000000002702</v>
      </c>
      <c r="B12">
        <f t="shared" ref="B12:B16" si="1">B4</f>
        <v>0.15758625501555701</v>
      </c>
    </row>
    <row r="13" spans="1:2" x14ac:dyDescent="0.25">
      <c r="A13">
        <f t="shared" si="0"/>
        <v>3.4000000000000901</v>
      </c>
      <c r="B13">
        <f t="shared" si="1"/>
        <v>0.13020505491333501</v>
      </c>
    </row>
    <row r="14" spans="1:2" x14ac:dyDescent="0.25">
      <c r="A14">
        <f t="shared" si="0"/>
        <v>5.2000000000002897</v>
      </c>
      <c r="B14">
        <f t="shared" si="1"/>
        <v>7.4651502265256894E-2</v>
      </c>
    </row>
    <row r="15" spans="1:2" x14ac:dyDescent="0.25">
      <c r="A15">
        <f t="shared" si="0"/>
        <v>6.7999999999996907</v>
      </c>
      <c r="B15">
        <f t="shared" si="1"/>
        <v>7.1834642079332406E-2</v>
      </c>
    </row>
    <row r="16" spans="1:2" x14ac:dyDescent="0.25">
      <c r="A16">
        <f t="shared" si="0"/>
        <v>8.4999999999999893</v>
      </c>
      <c r="B16">
        <f t="shared" si="1"/>
        <v>3.4664488531482497E-2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43FA-14E3-4C90-A7E3-B7BB9998CC21}">
  <dimension ref="A1:B14"/>
  <sheetViews>
    <sheetView zoomScale="150" zoomScaleNormal="150" workbookViewId="0">
      <selection activeCell="E20" sqref="E20"/>
    </sheetView>
  </sheetViews>
  <sheetFormatPr defaultRowHeight="15" x14ac:dyDescent="0.25"/>
  <sheetData>
    <row r="1" spans="1:2" x14ac:dyDescent="0.25">
      <c r="A1">
        <v>3.1999999999998199</v>
      </c>
      <c r="B1" s="1"/>
    </row>
    <row r="2" spans="1:2" x14ac:dyDescent="0.25">
      <c r="A2">
        <v>5</v>
      </c>
      <c r="B2" s="1"/>
    </row>
    <row r="3" spans="1:2" x14ac:dyDescent="0.25">
      <c r="A3">
        <v>6.5999999999999099</v>
      </c>
      <c r="B3">
        <v>0.189615417092515</v>
      </c>
    </row>
    <row r="4" spans="1:2" x14ac:dyDescent="0.25">
      <c r="A4">
        <v>8.3999999999996398</v>
      </c>
      <c r="B4">
        <v>0.13429656185577099</v>
      </c>
    </row>
    <row r="5" spans="1:2" x14ac:dyDescent="0.25">
      <c r="A5">
        <v>10.0999999999999</v>
      </c>
      <c r="B5">
        <v>9.9078374123372503E-2</v>
      </c>
    </row>
    <row r="6" spans="1:2" x14ac:dyDescent="0.25">
      <c r="A6">
        <v>11.8000000000002</v>
      </c>
      <c r="B6">
        <v>6.9757851070437901E-2</v>
      </c>
    </row>
    <row r="7" spans="1:2" x14ac:dyDescent="0.25">
      <c r="A7">
        <v>13.399999999999601</v>
      </c>
      <c r="B7">
        <v>5.3926160413904703E-2</v>
      </c>
    </row>
    <row r="10" spans="1:2" x14ac:dyDescent="0.25">
      <c r="A10">
        <f>A3-$A$3</f>
        <v>0</v>
      </c>
      <c r="B10">
        <f>B3</f>
        <v>0.189615417092515</v>
      </c>
    </row>
    <row r="11" spans="1:2" x14ac:dyDescent="0.25">
      <c r="A11">
        <f t="shared" ref="A11:A14" si="0">A4-$A$3</f>
        <v>1.7999999999997298</v>
      </c>
      <c r="B11">
        <f t="shared" ref="B11:B14" si="1">B4</f>
        <v>0.13429656185577099</v>
      </c>
    </row>
    <row r="12" spans="1:2" x14ac:dyDescent="0.25">
      <c r="A12">
        <f t="shared" si="0"/>
        <v>3.4999999999999902</v>
      </c>
      <c r="B12">
        <f t="shared" si="1"/>
        <v>9.9078374123372503E-2</v>
      </c>
    </row>
    <row r="13" spans="1:2" x14ac:dyDescent="0.25">
      <c r="A13">
        <f t="shared" si="0"/>
        <v>5.2000000000002897</v>
      </c>
      <c r="B13">
        <f t="shared" si="1"/>
        <v>6.9757851070437901E-2</v>
      </c>
    </row>
    <row r="14" spans="1:2" x14ac:dyDescent="0.25">
      <c r="A14">
        <f t="shared" si="0"/>
        <v>6.7999999999996907</v>
      </c>
      <c r="B14">
        <f t="shared" si="1"/>
        <v>5.3926160413904703E-2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1013-AC68-48ED-AC1B-14672B21CCC9}">
  <dimension ref="A1:B9"/>
  <sheetViews>
    <sheetView zoomScale="150" zoomScaleNormal="150" workbookViewId="0">
      <selection activeCell="B10" sqref="B10"/>
    </sheetView>
  </sheetViews>
  <sheetFormatPr defaultRowHeight="15" x14ac:dyDescent="0.25"/>
  <sheetData>
    <row r="1" spans="1:2" x14ac:dyDescent="0.25">
      <c r="A1">
        <v>1.89999999999964</v>
      </c>
      <c r="B1" s="1"/>
    </row>
    <row r="2" spans="1:2" x14ac:dyDescent="0.25">
      <c r="A2">
        <v>3.5</v>
      </c>
      <c r="B2" s="1"/>
    </row>
    <row r="3" spans="1:2" x14ac:dyDescent="0.25">
      <c r="A3">
        <v>5</v>
      </c>
      <c r="B3">
        <v>0.228438490473651</v>
      </c>
    </row>
    <row r="4" spans="1:2" x14ac:dyDescent="0.25">
      <c r="A4">
        <v>6.5999999999999099</v>
      </c>
      <c r="B4">
        <v>0.15449272099321401</v>
      </c>
    </row>
    <row r="5" spans="1:2" x14ac:dyDescent="0.25">
      <c r="A5">
        <v>8.0999999999999108</v>
      </c>
      <c r="B5">
        <v>8.8205286861161206E-2</v>
      </c>
    </row>
    <row r="7" spans="1:2" x14ac:dyDescent="0.25">
      <c r="A7">
        <f>A3-$A$3</f>
        <v>0</v>
      </c>
      <c r="B7">
        <f>B3</f>
        <v>0.228438490473651</v>
      </c>
    </row>
    <row r="8" spans="1:2" x14ac:dyDescent="0.25">
      <c r="A8">
        <f t="shared" ref="A8:A9" si="0">A4-$A$3</f>
        <v>1.5999999999999099</v>
      </c>
      <c r="B8">
        <f>B4</f>
        <v>0.15449272099321401</v>
      </c>
    </row>
    <row r="9" spans="1:2" x14ac:dyDescent="0.25">
      <c r="A9">
        <f t="shared" si="0"/>
        <v>3.0999999999999108</v>
      </c>
      <c r="B9">
        <f>B5</f>
        <v>8.8205286861161206E-2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F063-7DF3-47FD-BDD5-86310B154E7B}">
  <dimension ref="A1:B9"/>
  <sheetViews>
    <sheetView zoomScale="150" zoomScaleNormal="150" workbookViewId="0">
      <selection activeCell="B10" sqref="B10"/>
    </sheetView>
  </sheetViews>
  <sheetFormatPr defaultRowHeight="15" x14ac:dyDescent="0.25"/>
  <sheetData>
    <row r="1" spans="1:2" x14ac:dyDescent="0.25">
      <c r="A1">
        <v>2.6999999999998199</v>
      </c>
      <c r="B1" s="1"/>
    </row>
    <row r="2" spans="1:2" x14ac:dyDescent="0.25">
      <c r="A2">
        <v>4.3999999999996398</v>
      </c>
      <c r="B2" s="1"/>
    </row>
    <row r="3" spans="1:2" x14ac:dyDescent="0.25">
      <c r="A3">
        <v>6</v>
      </c>
      <c r="B3">
        <v>0.185054044701775</v>
      </c>
    </row>
    <row r="4" spans="1:2" x14ac:dyDescent="0.25">
      <c r="A4">
        <v>7.5999999999999099</v>
      </c>
      <c r="B4">
        <v>0.106966951683822</v>
      </c>
    </row>
    <row r="5" spans="1:2" x14ac:dyDescent="0.25">
      <c r="A5">
        <v>9.0999999999999108</v>
      </c>
      <c r="B5">
        <v>4.3837518197881099E-2</v>
      </c>
    </row>
    <row r="7" spans="1:2" x14ac:dyDescent="0.25">
      <c r="A7">
        <f>A3-$A$3</f>
        <v>0</v>
      </c>
      <c r="B7">
        <f>B3</f>
        <v>0.185054044701775</v>
      </c>
    </row>
    <row r="8" spans="1:2" x14ac:dyDescent="0.25">
      <c r="A8">
        <f t="shared" ref="A8:A9" si="0">A4-$A$3</f>
        <v>1.5999999999999099</v>
      </c>
      <c r="B8">
        <f>B4</f>
        <v>0.106966951683822</v>
      </c>
    </row>
    <row r="9" spans="1:2" x14ac:dyDescent="0.25">
      <c r="A9">
        <f t="shared" si="0"/>
        <v>3.0999999999999108</v>
      </c>
      <c r="B9">
        <f>B5</f>
        <v>4.3837518197881099E-2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Phugoid_V</vt:lpstr>
      <vt:lpstr>Phugoid_th</vt:lpstr>
      <vt:lpstr>Dutch_yawrate</vt:lpstr>
      <vt:lpstr>Dutch_rollrate</vt:lpstr>
      <vt:lpstr>D_Dutch_yawrate</vt:lpstr>
      <vt:lpstr>D_Dutch_rollrate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Vassen</dc:creator>
  <cp:lastModifiedBy>Frank Vassen</cp:lastModifiedBy>
  <dcterms:created xsi:type="dcterms:W3CDTF">2020-03-21T19:15:12Z</dcterms:created>
  <dcterms:modified xsi:type="dcterms:W3CDTF">2020-03-23T15:36:12Z</dcterms:modified>
</cp:coreProperties>
</file>