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D0A5394E-4427-46C9-9FB9-54F4161B2F0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light Data" sheetId="1" r:id="rId1"/>
    <sheet name="Weigjt&amp;Bal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2" l="1"/>
  <c r="C19" i="2"/>
  <c r="D13" i="2"/>
  <c r="D12" i="2"/>
  <c r="G11" i="2"/>
  <c r="G15" i="2" s="1"/>
  <c r="G23" i="2" s="1"/>
  <c r="D11" i="2"/>
  <c r="D10" i="2"/>
  <c r="D9" i="2"/>
  <c r="D8" i="2"/>
  <c r="H7" i="2"/>
  <c r="D7" i="2"/>
  <c r="D6" i="2"/>
  <c r="D5" i="2"/>
  <c r="D19" i="2" s="1"/>
  <c r="H11" i="2" s="1"/>
  <c r="H15" i="2" s="1"/>
  <c r="F15" i="2" s="1"/>
  <c r="H23" i="2" l="1"/>
  <c r="F23" i="2" s="1"/>
</calcChain>
</file>

<file path=xl/sharedStrings.xml><?xml version="1.0" encoding="utf-8"?>
<sst xmlns="http://schemas.openxmlformats.org/spreadsheetml/2006/main" count="191" uniqueCount="93">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</sst>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0" fillId="0" borderId="3" xfId="0" applyBorder="1"/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53"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4 D34:J34">
    <cfRule type="containsBlanks" dxfId="30" priority="32">
      <formula>LEN(TRIM(B34))=0</formula>
    </cfRule>
  </conditionalFormatting>
  <conditionalFormatting sqref="D18">
    <cfRule type="containsBlanks" dxfId="29" priority="34">
      <formula>LEN(TRIM(D18))=0</formula>
    </cfRule>
  </conditionalFormatting>
  <conditionalFormatting sqref="B28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tabSelected="1" workbookViewId="0">
      <selection activeCell="O20" sqref="O20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8" t="s">
        <v>64</v>
      </c>
      <c r="B1" s="8"/>
      <c r="C1" s="8"/>
      <c r="D1" s="8"/>
      <c r="E1" s="8" t="s">
        <v>65</v>
      </c>
      <c r="F1" s="8"/>
      <c r="G1" s="8"/>
      <c r="H1" s="8"/>
    </row>
    <row r="2" spans="1:8" x14ac:dyDescent="0.3">
      <c r="A2" s="8"/>
      <c r="B2" s="8"/>
      <c r="C2" s="8"/>
      <c r="D2" s="8"/>
      <c r="E2" s="8"/>
      <c r="F2" s="8"/>
      <c r="G2" s="8"/>
      <c r="H2" s="8"/>
    </row>
    <row r="3" spans="1:8" x14ac:dyDescent="0.3">
      <c r="A3" s="9" t="s">
        <v>66</v>
      </c>
      <c r="B3" s="9" t="s">
        <v>92</v>
      </c>
      <c r="C3" s="9" t="s">
        <v>67</v>
      </c>
      <c r="D3" s="9" t="s">
        <v>68</v>
      </c>
      <c r="E3" s="10" t="s">
        <v>69</v>
      </c>
      <c r="F3" s="10"/>
      <c r="G3" s="9" t="s">
        <v>70</v>
      </c>
      <c r="H3" s="9" t="s">
        <v>71</v>
      </c>
    </row>
    <row r="4" spans="1:8" x14ac:dyDescent="0.3">
      <c r="A4" s="9"/>
      <c r="B4" s="9"/>
      <c r="C4" s="9"/>
      <c r="D4" s="9"/>
      <c r="E4" s="10"/>
      <c r="F4" s="10"/>
      <c r="G4" s="9"/>
      <c r="H4" s="9"/>
    </row>
    <row r="5" spans="1:8" x14ac:dyDescent="0.3">
      <c r="A5" s="5" t="s">
        <v>72</v>
      </c>
      <c r="B5" s="5">
        <v>131</v>
      </c>
      <c r="C5" s="5">
        <v>80</v>
      </c>
      <c r="D5" s="5">
        <f t="shared" ref="D5:D13" si="0">B5*C5</f>
        <v>10480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v>102</v>
      </c>
      <c r="D6" s="5">
        <f t="shared" si="0"/>
        <v>13362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v>81</v>
      </c>
      <c r="D7" s="5">
        <f t="shared" si="0"/>
        <v>17334</v>
      </c>
      <c r="E7" s="9" t="s">
        <v>76</v>
      </c>
      <c r="F7" s="9">
        <v>291.64999999999998</v>
      </c>
      <c r="G7" s="9">
        <v>9165</v>
      </c>
      <c r="H7" s="9">
        <f>G7*F7</f>
        <v>2672972.25</v>
      </c>
    </row>
    <row r="8" spans="1:8" x14ac:dyDescent="0.3">
      <c r="A8" s="5" t="s">
        <v>77</v>
      </c>
      <c r="B8" s="5">
        <v>214</v>
      </c>
      <c r="C8" s="5">
        <v>66</v>
      </c>
      <c r="D8" s="5">
        <f t="shared" si="0"/>
        <v>14124</v>
      </c>
      <c r="E8" s="9"/>
      <c r="F8" s="9"/>
      <c r="G8" s="9"/>
      <c r="H8" s="9"/>
    </row>
    <row r="9" spans="1:8" x14ac:dyDescent="0.3">
      <c r="A9" s="5" t="s">
        <v>78</v>
      </c>
      <c r="B9" s="5">
        <v>251</v>
      </c>
      <c r="C9" s="5">
        <v>99</v>
      </c>
      <c r="D9" s="5">
        <f t="shared" si="0"/>
        <v>24849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v>64</v>
      </c>
      <c r="D10" s="5">
        <f t="shared" si="0"/>
        <v>16064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v>81</v>
      </c>
      <c r="D11" s="5">
        <f t="shared" si="0"/>
        <v>23328</v>
      </c>
      <c r="E11" s="12"/>
      <c r="F11" s="12"/>
      <c r="G11" s="13">
        <f>C19</f>
        <v>760</v>
      </c>
      <c r="H11" s="13">
        <f>D19</f>
        <v>163013</v>
      </c>
    </row>
    <row r="12" spans="1:8" ht="15" thickBot="1" x14ac:dyDescent="0.35">
      <c r="A12" s="5" t="s">
        <v>82</v>
      </c>
      <c r="B12" s="5">
        <v>288</v>
      </c>
      <c r="C12" s="5">
        <v>99</v>
      </c>
      <c r="D12" s="5">
        <f t="shared" si="0"/>
        <v>28512</v>
      </c>
      <c r="E12" s="12"/>
      <c r="F12" s="12"/>
      <c r="G12" s="13"/>
      <c r="H12" s="13"/>
    </row>
    <row r="13" spans="1:8" ht="15" thickBot="1" x14ac:dyDescent="0.35">
      <c r="A13" s="5" t="s">
        <v>83</v>
      </c>
      <c r="B13" s="5">
        <v>170</v>
      </c>
      <c r="C13" s="5">
        <v>88</v>
      </c>
      <c r="D13" s="5">
        <f t="shared" si="0"/>
        <v>14960</v>
      </c>
      <c r="E13" s="14" t="s">
        <v>84</v>
      </c>
      <c r="F13" s="14"/>
      <c r="G13" s="14"/>
      <c r="H13" s="14"/>
    </row>
    <row r="14" spans="1:8" x14ac:dyDescent="0.3">
      <c r="A14" s="15" t="s">
        <v>85</v>
      </c>
      <c r="B14" s="15"/>
      <c r="C14" s="15"/>
      <c r="D14" s="15"/>
      <c r="E14" s="14"/>
      <c r="F14" s="14"/>
      <c r="G14" s="14"/>
      <c r="H14" s="14"/>
    </row>
    <row r="15" spans="1:8" x14ac:dyDescent="0.3">
      <c r="A15" s="15"/>
      <c r="B15" s="15"/>
      <c r="C15" s="15"/>
      <c r="D15" s="15"/>
      <c r="E15" s="9" t="s">
        <v>86</v>
      </c>
      <c r="F15" s="16">
        <f>H15/G15</f>
        <v>285.74158690176324</v>
      </c>
      <c r="G15" s="9">
        <f>G7+G11</f>
        <v>9925</v>
      </c>
      <c r="H15" s="9">
        <f>H11+H7</f>
        <v>2835985.25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9"/>
      <c r="F16" s="16"/>
      <c r="G16" s="9"/>
      <c r="H16" s="9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17" t="s">
        <v>79</v>
      </c>
      <c r="B19" s="18"/>
      <c r="C19" s="18">
        <f>SUM(C5:C13)+SUM(C16:C18)</f>
        <v>760</v>
      </c>
      <c r="D19" s="18">
        <f>SUM(D5:D13)+SUM(D16:D18)</f>
        <v>163013</v>
      </c>
      <c r="E19" s="12"/>
      <c r="F19" s="12"/>
      <c r="G19" s="13">
        <v>4100</v>
      </c>
      <c r="H19" s="13">
        <f>11705.5*100</f>
        <v>1170550</v>
      </c>
    </row>
    <row r="20" spans="1:8" ht="15" thickBot="1" x14ac:dyDescent="0.35">
      <c r="E20" s="12"/>
      <c r="F20" s="12"/>
      <c r="G20" s="13"/>
      <c r="H20" s="13"/>
    </row>
    <row r="21" spans="1:8" ht="15" thickBot="1" x14ac:dyDescent="0.35">
      <c r="E21" s="14" t="s">
        <v>90</v>
      </c>
      <c r="F21" s="14"/>
      <c r="G21" s="14"/>
      <c r="H21" s="14"/>
    </row>
    <row r="22" spans="1:8" x14ac:dyDescent="0.3">
      <c r="E22" s="14"/>
      <c r="F22" s="14"/>
      <c r="G22" s="14"/>
      <c r="H22" s="14"/>
    </row>
    <row r="23" spans="1:8" x14ac:dyDescent="0.3">
      <c r="E23" s="9" t="s">
        <v>91</v>
      </c>
      <c r="F23" s="16">
        <f>H23/G23</f>
        <v>285.67096256684493</v>
      </c>
      <c r="G23" s="9">
        <f>G15+G19</f>
        <v>14025</v>
      </c>
      <c r="H23" s="9">
        <f>H19+H15</f>
        <v>4006535.25</v>
      </c>
    </row>
    <row r="24" spans="1:8" x14ac:dyDescent="0.3">
      <c r="E24" s="9"/>
      <c r="F24" s="16"/>
      <c r="G24" s="9"/>
      <c r="H24" s="9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5:H6"/>
    <mergeCell ref="E7:E8"/>
    <mergeCell ref="F7:F8"/>
    <mergeCell ref="G7:G8"/>
    <mergeCell ref="H7:H8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Data</vt:lpstr>
      <vt:lpstr>Weigjt&amp;Balance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2020-03-21T15:09:58Z</dcterms:modified>
</cp:coreProperties>
</file>