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<sst xmlns="http://schemas.openxmlformats.org/spreadsheetml/2006/main" count="16" uniqueCount="14">
  <si>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MI +</t>
  </si>
  <si>
    <t>MI -</t>
  </si>
  <si>
    <t>Total</t>
  </si>
  <si>
    <t>Smoking +</t>
  </si>
  <si>
    <t>Smoking -</t>
  </si>
  <si>
    <t xml:space="preserve">Prevalence of MI: </t>
  </si>
  <si>
    <t xml:space="preserve">Prevalence of Smoking: </t>
  </si>
  <si>
    <t>1 minus</t>
  </si>
  <si>
    <t>PRR:</t>
  </si>
  <si>
    <t>Odds of smoking among MI+:</t>
  </si>
  <si>
    <t>OR:</t>
  </si>
  <si>
    <t>Odds of smoking among MI-:</t>
  </si>
  <si>
    <t>Odds of MI among smoking+:</t>
  </si>
  <si>
    <t>Odds of MI among smoking-: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</si>
</sst>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3">
      <c r="B3" s="1" t="s">
        <v>0</v>
      </c>
      <c r="C3" s="1" t="s">
        <v>1</v>
      </c>
      <c r="D3" s="1" t="s">
        <v>2</v>
      </c>
    </row>
    <row r="4">
      <c r="A4" s="1" t="s">
        <v>3</v>
      </c>
      <c r="B4" s="1">
        <v>592.0</v>
      </c>
      <c r="C4" s="1">
        <v>1589.0</v>
      </c>
      <c r="D4" s="2">
        <f t="shared" ref="D4:D5" si="1">B4+C4</f>
        <v>2181</v>
      </c>
    </row>
    <row r="5">
      <c r="A5" s="1" t="s">
        <v>4</v>
      </c>
      <c r="B5" s="1">
        <v>838.0</v>
      </c>
      <c r="C5" s="1">
        <v>1415.0</v>
      </c>
      <c r="D5" s="2">
        <f t="shared" si="1"/>
        <v>2253</v>
      </c>
    </row>
    <row r="6">
      <c r="A6" s="1" t="s">
        <v>2</v>
      </c>
      <c r="B6" s="2">
        <f t="shared" ref="B6:D6" si="2">B4+B5</f>
        <v>1430</v>
      </c>
      <c r="C6" s="2">
        <f t="shared" si="2"/>
        <v>3004</v>
      </c>
      <c r="D6" s="2">
        <f t="shared" si="2"/>
        <v>4434</v>
      </c>
    </row>
    <row r="8">
      <c r="A8" s="1" t="s">
        <v>5</v>
      </c>
      <c r="B8" s="2">
        <f>B6/D6</f>
        <v>0.3225078935</v>
      </c>
      <c r="C8" s="2">
        <f t="shared" ref="C8:C9" si="3">ROUND(B8,2)</f>
        <v>0.32</v>
      </c>
    </row>
    <row r="9">
      <c r="A9" s="1" t="s">
        <v>6</v>
      </c>
      <c r="B9" s="2">
        <f>D4/D6</f>
        <v>0.4918809202</v>
      </c>
      <c r="C9" s="2">
        <f t="shared" si="3"/>
        <v>0.49</v>
      </c>
    </row>
    <row r="10">
      <c r="F10" s="1" t="s">
        <v>7</v>
      </c>
    </row>
    <row r="11">
      <c r="A11" s="1" t="s">
        <v>8</v>
      </c>
      <c r="B11" s="2">
        <f t="shared" ref="B11:B12" si="4">B4/D4</f>
        <v>0.2714351215</v>
      </c>
      <c r="C11" s="2">
        <f t="shared" ref="C11:C12" si="5">round(B11,2)</f>
        <v>0.27</v>
      </c>
      <c r="D11" s="2">
        <f>C11/C12</f>
        <v>0.7297297297</v>
      </c>
      <c r="E11" s="2">
        <f>round(D11,2)</f>
        <v>0.73</v>
      </c>
      <c r="F11" s="2">
        <f>1-E11</f>
        <v>0.27</v>
      </c>
    </row>
    <row r="12">
      <c r="B12" s="2">
        <f t="shared" si="4"/>
        <v>0.3719485131</v>
      </c>
      <c r="C12" s="2">
        <f t="shared" si="5"/>
        <v>0.37</v>
      </c>
    </row>
    <row r="14">
      <c r="A14" s="1" t="s">
        <v>9</v>
      </c>
      <c r="B14" s="2">
        <f>B4/B5</f>
        <v>0.7064439141</v>
      </c>
      <c r="C14" s="2">
        <f t="shared" ref="C14:C15" si="6">round(B14,2)</f>
        <v>0.71</v>
      </c>
      <c r="D14" s="1" t="s">
        <v>10</v>
      </c>
      <c r="E14" s="2">
        <f>C14/C15</f>
        <v>0.6339285714</v>
      </c>
      <c r="F14" s="2">
        <f>round(E14,2)</f>
        <v>0.63</v>
      </c>
    </row>
    <row r="15">
      <c r="A15" s="1" t="s">
        <v>11</v>
      </c>
      <c r="B15" s="2">
        <f>C4/C5</f>
        <v>1.122968198</v>
      </c>
      <c r="C15" s="2">
        <f t="shared" si="6"/>
        <v>1.12</v>
      </c>
    </row>
    <row r="17">
      <c r="A17" s="1" t="s">
        <v>12</v>
      </c>
      <c r="B17" s="2">
        <f t="shared" ref="B17:B18" si="7">B4/C4</f>
        <v>0.3725613593</v>
      </c>
      <c r="C17" s="2">
        <f t="shared" ref="C17:C18" si="8">round(B17,2)</f>
        <v>0.37</v>
      </c>
      <c r="D17" s="1" t="s">
        <v>10</v>
      </c>
      <c r="E17" s="2">
        <f>C17/C18</f>
        <v>0.6271186441</v>
      </c>
      <c r="F17" s="2">
        <f>round(E17,2)</f>
        <v>0.63</v>
      </c>
      <c r="G17" s="2">
        <f>1-F17</f>
        <v>0.37</v>
      </c>
    </row>
    <row r="18">
      <c r="A18" s="1" t="s">
        <v>13</v>
      </c>
      <c r="B18" s="2">
        <f t="shared" si="7"/>
        <v>0.5922261484</v>
      </c>
      <c r="C18" s="2">
        <f t="shared" si="8"/>
        <v>0.59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1" ma:contentTypeDescription="Create a new document." ma:contentTypeScope="" ma:versionID="95f2ade63b6a87fda67820bb1fb1aefa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e10a55ace02b924c5615230c40e2e4e5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D371A7C0-1EE5-4713-9EDE-27D9AC9BC60E}"/>
</file>

<file path=customXml/itemProps2.xml><?xml version="1.0" encoding="utf-8"?>
<ds:datastoreItem xmlns:ds="http://schemas.openxmlformats.org/officeDocument/2006/customXml" ds:itemID="{49BD856A-CBB6-4834-B159-53EBAE64F80C}"/>
</file>

<file path=customXml/itemProps3.xml><?xml version="1.0" encoding="utf-8"?>
<ds:datastoreItem xmlns:ds="http://schemas.openxmlformats.org/officeDocument/2006/customXml" ds:itemID="{925AFE16-595A-45C1-B165-753158DC2654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