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2faea9bc2f51cf/Documents/GitHub/"/>
    </mc:Choice>
  </mc:AlternateContent>
  <xr:revisionPtr revIDLastSave="0" documentId="8_{AFB63A05-9E9B-46F2-9C75-D04D0C7DDD09}" xr6:coauthVersionLast="47" xr6:coauthVersionMax="47" xr10:uidLastSave="{00000000-0000-0000-0000-000000000000}"/>
  <bookViews>
    <workbookView xWindow="-96" yWindow="-96" windowWidth="23232" windowHeight="12552" xr2:uid="{D4833A53-0E13-4C99-99A8-390891403C65}"/>
  </bookViews>
  <sheets>
    <sheet name="Sheet1" sheetId="1" r:id="rId1"/>
    <sheet name="Transformed Data" sheetId="2" r:id="rId2"/>
    <sheet name="Suggestion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A28" i="1"/>
  <c r="U28" i="1"/>
  <c r="O28" i="1"/>
  <c r="I28" i="1"/>
  <c r="C28" i="1"/>
  <c r="D26" i="1"/>
  <c r="E26" i="1"/>
  <c r="F26" i="1"/>
  <c r="G26" i="1"/>
  <c r="I26" i="1"/>
  <c r="J26" i="1"/>
  <c r="K26" i="1"/>
  <c r="L26" i="1"/>
  <c r="M26" i="1"/>
  <c r="O26" i="1"/>
  <c r="P26" i="1"/>
  <c r="Q26" i="1"/>
  <c r="R26" i="1"/>
  <c r="S26" i="1"/>
  <c r="U26" i="1"/>
  <c r="V26" i="1"/>
  <c r="W26" i="1"/>
  <c r="X26" i="1"/>
  <c r="Y26" i="1"/>
  <c r="AA26" i="1"/>
  <c r="AB26" i="1"/>
  <c r="AC26" i="1"/>
  <c r="C2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3" i="1"/>
</calcChain>
</file>

<file path=xl/sharedStrings.xml><?xml version="1.0" encoding="utf-8"?>
<sst xmlns="http://schemas.openxmlformats.org/spreadsheetml/2006/main" count="722" uniqueCount="74">
  <si>
    <t xml:space="preserve">FIRST </t>
  </si>
  <si>
    <t>LAST</t>
  </si>
  <si>
    <t>Sally</t>
  </si>
  <si>
    <t>Lucy</t>
  </si>
  <si>
    <t>Megan</t>
  </si>
  <si>
    <t>Troy</t>
  </si>
  <si>
    <t>Bobby</t>
  </si>
  <si>
    <t>Johny</t>
  </si>
  <si>
    <t>Piper</t>
  </si>
  <si>
    <t>Bell</t>
  </si>
  <si>
    <t>Jeff</t>
  </si>
  <si>
    <t>Tony</t>
  </si>
  <si>
    <t>Mark</t>
  </si>
  <si>
    <t xml:space="preserve">Nathan </t>
  </si>
  <si>
    <t>Lucinda</t>
  </si>
  <si>
    <t>Brad</t>
  </si>
  <si>
    <t>Charles</t>
  </si>
  <si>
    <t>Aaron</t>
  </si>
  <si>
    <t>May</t>
  </si>
  <si>
    <t>Jay</t>
  </si>
  <si>
    <t>Jack</t>
  </si>
  <si>
    <t>JJ</t>
  </si>
  <si>
    <t>Jill</t>
  </si>
  <si>
    <t>Kelly</t>
  </si>
  <si>
    <t>Camille</t>
  </si>
  <si>
    <t>Mae</t>
  </si>
  <si>
    <t>Little</t>
  </si>
  <si>
    <t>Sideburns</t>
  </si>
  <si>
    <t>Triple</t>
  </si>
  <si>
    <t>Wasabi</t>
  </si>
  <si>
    <t>Jumper</t>
  </si>
  <si>
    <t>Pool</t>
  </si>
  <si>
    <t>By</t>
  </si>
  <si>
    <t>Jefferson</t>
  </si>
  <si>
    <t>Tanks</t>
  </si>
  <si>
    <t>Nuber</t>
  </si>
  <si>
    <t>Lack</t>
  </si>
  <si>
    <t>Bean</t>
  </si>
  <si>
    <t>Chuckler</t>
  </si>
  <si>
    <t>Appleeater</t>
  </si>
  <si>
    <t>Mayweather</t>
  </si>
  <si>
    <t>Jumperson</t>
  </si>
  <si>
    <t>Jackson</t>
  </si>
  <si>
    <t>Jiffy</t>
  </si>
  <si>
    <t>Just</t>
  </si>
  <si>
    <t>Kooper</t>
  </si>
  <si>
    <t>Cower</t>
  </si>
  <si>
    <t>Y</t>
  </si>
  <si>
    <t>N</t>
  </si>
  <si>
    <t>Cube</t>
  </si>
  <si>
    <t>WK 1</t>
  </si>
  <si>
    <t>WK 2</t>
  </si>
  <si>
    <t>WK 3</t>
  </si>
  <si>
    <t>WK 4</t>
  </si>
  <si>
    <t>WK5</t>
  </si>
  <si>
    <t>Grand Total</t>
  </si>
  <si>
    <t>Monthly Attendance Total</t>
  </si>
  <si>
    <t>Class Attendance by day</t>
  </si>
  <si>
    <t>WKND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</si>
  <si>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</si>
  <si>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</si>
  <si>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</si>
  <si>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</si>
  <si>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</si>
  <si>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</si>
  <si>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</si>
  <si>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Count of Field1</t>
  </si>
  <si>
    <t>Average Attend. WK 1</t>
  </si>
  <si>
    <t>Average Attend. WK 2</t>
  </si>
  <si>
    <t>Average Attend. WK 3</t>
  </si>
  <si>
    <t>Average Attend. WK 4</t>
  </si>
  <si>
    <t>AV ATT WK 5</t>
  </si>
  <si>
    <t>TOTAL MONTHY CLASS ATTEND. %</t>
  </si>
  <si>
    <t xml:space="preserve">Class Attendance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</si>
</sst>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16" xfId="0" applyBorder="1" applyAlignment="1">
      <alignment vertical="center"/>
    </xf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7" xfId="0" applyBorder="1"/>
    <xf numFmtId="16" fontId="0" fillId="2" borderId="6" xfId="0" applyNumberFormat="1" applyFill="1" applyBorder="1" applyAlignment="1">
      <alignment textRotation="90"/>
    </xf>
    <xf numFmtId="16" fontId="0" fillId="2" borderId="8" xfId="0" applyNumberFormat="1" applyFill="1" applyBorder="1" applyAlignment="1">
      <alignment textRotation="90"/>
    </xf>
    <xf numFmtId="0" fontId="0" fillId="0" borderId="11" xfId="0" applyBorder="1"/>
    <xf numFmtId="0" fontId="0" fillId="2" borderId="3" xfId="0" applyFill="1" applyBorder="1" applyAlignment="1">
      <alignment horizontal="center"/>
    </xf>
    <xf numFmtId="16" fontId="0" fillId="2" borderId="7" xfId="0" applyNumberFormat="1" applyFill="1" applyBorder="1" applyAlignment="1">
      <alignment textRotation="90"/>
    </xf>
    <xf numFmtId="0" fontId="0" fillId="3" borderId="3" xfId="0" applyFill="1" applyBorder="1" applyAlignment="1">
      <alignment horizontal="center"/>
    </xf>
    <xf numFmtId="16" fontId="0" fillId="3" borderId="6" xfId="0" applyNumberFormat="1" applyFill="1" applyBorder="1" applyAlignment="1">
      <alignment textRotation="90"/>
    </xf>
    <xf numFmtId="16" fontId="0" fillId="3" borderId="7" xfId="0" applyNumberFormat="1" applyFill="1" applyBorder="1" applyAlignment="1">
      <alignment textRotation="90"/>
    </xf>
    <xf numFmtId="16" fontId="0" fillId="3" borderId="8" xfId="0" applyNumberFormat="1" applyFill="1" applyBorder="1" applyAlignment="1">
      <alignment textRotation="90"/>
    </xf>
    <xf numFmtId="0" fontId="0" fillId="0" borderId="0" xfId="0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1" applyFont="1" applyBorder="1"/>
    <xf numFmtId="9" fontId="0" fillId="0" borderId="22" xfId="1" applyFont="1" applyBorder="1"/>
    <xf numFmtId="9" fontId="0" fillId="0" borderId="23" xfId="1" applyFont="1" applyBorder="1"/>
    <xf numFmtId="9" fontId="0" fillId="0" borderId="9" xfId="1" applyFont="1" applyBorder="1" applyAlignment="1"/>
    <xf numFmtId="9" fontId="0" fillId="0" borderId="11" xfId="1" applyFont="1" applyBorder="1" applyAlignment="1"/>
    <xf numFmtId="9" fontId="0" fillId="0" borderId="10" xfId="1" applyFont="1" applyBorder="1" applyAlignment="1"/>
    <xf numFmtId="9" fontId="0" fillId="0" borderId="1" xfId="1" applyFont="1" applyBorder="1" applyAlignme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5" borderId="12" xfId="0" applyFill="1" applyBorder="1" applyAlignment="1">
      <alignment horizontal="center"/>
    </xf>
    <xf numFmtId="9" fontId="0" fillId="5" borderId="14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2" xfId="0" applyFill="1" applyBorder="1" applyAlignment="1">
      <alignment horizontal="center" textRotation="45" wrapText="1"/>
    </xf>
    <xf numFmtId="0" fontId="0" fillId="3" borderId="13" xfId="0" applyFill="1" applyBorder="1" applyAlignment="1">
      <alignment horizontal="center" textRotation="45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 Attendance Tracker.xlsx]Suggestion1!PivotTable1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Y</a:t>
            </a:r>
            <a:r>
              <a:rPr lang="en-US"/>
              <a:t> accounts for the majority of 'Field1'.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BD-4DD6-B3C0-3E68721519B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8-432A-99D7-CBA6FE685019}"/>
              </c:ext>
            </c:extLst>
          </c:dPt>
          <c:cat>
            <c:strRef>
              <c:f>Suggestion1!$A$3:$A$5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Suggestion1!$B$3:$B$5</c:f>
              <c:numCache>
                <c:formatCode>General</c:formatCode>
                <c:ptCount val="2"/>
                <c:pt idx="0">
                  <c:v>22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DD6-B3C0-3E687215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Y accounts for the majority of 'Field1'.&#10;&#10;Description automatically generated">
          <a:extLst>
            <a:ext uri="{FF2B5EF4-FFF2-40B4-BE49-F238E27FC236}">
              <a16:creationId xmlns:a16="http://schemas.microsoft.com/office/drawing/2014/main" id="{BA259153-E95C-720F-9C14-2C38CD74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bar" refreshedDate="45195.589970138892" createdVersion="8" refreshedVersion="8" minRefreshableVersion="3" recordCount="23" xr:uid="{82001FAC-68CF-4BBE-962B-FC173DA92596}">
  <cacheSource type="worksheet">
    <worksheetSource ref="C6:G29" sheet="Transformed Data"/>
  </cacheSource>
  <cacheFields count="5">
    <cacheField name="Field1" numFmtId="0">
      <sharedItems count="2">
        <s v="Y"/>
        <s v="N"/>
      </sharedItems>
    </cacheField>
    <cacheField name="Field2" numFmtId="0">
      <sharedItems/>
    </cacheField>
    <cacheField name="Field3" numFmtId="0">
      <sharedItems/>
    </cacheField>
    <cacheField name="Field4" numFmtId="0">
      <sharedItems/>
    </cacheField>
    <cacheField name="Field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Y"/>
    <s v="N"/>
    <s v="Y"/>
    <s v="Y"/>
  </r>
  <r>
    <x v="0"/>
    <s v="N"/>
    <s v="Y"/>
    <s v="Y"/>
    <s v="Y"/>
  </r>
  <r>
    <x v="0"/>
    <s v="Y"/>
    <s v="Y"/>
    <s v="Y"/>
    <s v="Y"/>
  </r>
  <r>
    <x v="0"/>
    <s v="Y"/>
    <s v="Y"/>
    <s v="Y"/>
    <s v="Y"/>
  </r>
  <r>
    <x v="0"/>
    <s v="Y"/>
    <s v="Y"/>
    <s v="Y"/>
    <s v="Y"/>
  </r>
  <r>
    <x v="0"/>
    <s v="N"/>
    <s v="Y"/>
    <s v="Y"/>
    <s v="Y"/>
  </r>
  <r>
    <x v="0"/>
    <s v="N"/>
    <s v="Y"/>
    <s v="Y"/>
    <s v="Y"/>
  </r>
  <r>
    <x v="0"/>
    <s v="Y"/>
    <s v="Y"/>
    <s v="Y"/>
    <s v="Y"/>
  </r>
  <r>
    <x v="0"/>
    <s v="Y"/>
    <s v="N"/>
    <s v="Y"/>
    <s v="Y"/>
  </r>
  <r>
    <x v="0"/>
    <s v="Y"/>
    <s v="Y"/>
    <s v="Y"/>
    <s v="Y"/>
  </r>
  <r>
    <x v="0"/>
    <s v="Y"/>
    <s v="Y"/>
    <s v="Y"/>
    <s v="Y"/>
  </r>
  <r>
    <x v="0"/>
    <s v="Y"/>
    <s v="Y"/>
    <s v="Y"/>
    <s v="N"/>
  </r>
  <r>
    <x v="0"/>
    <s v="Y"/>
    <s v="Y"/>
    <s v="Y"/>
    <s v="Y"/>
  </r>
  <r>
    <x v="0"/>
    <s v="Y"/>
    <s v="Y"/>
    <s v="Y"/>
    <s v="Y"/>
  </r>
  <r>
    <x v="0"/>
    <s v="Y"/>
    <s v="Y"/>
    <s v="Y"/>
    <s v="Y"/>
  </r>
  <r>
    <x v="1"/>
    <s v="N"/>
    <s v="N"/>
    <s v="N"/>
    <s v="N"/>
  </r>
  <r>
    <x v="0"/>
    <s v="Y"/>
    <s v="Y"/>
    <s v="Y"/>
    <s v="Y"/>
  </r>
  <r>
    <x v="0"/>
    <s v="Y"/>
    <s v="Y"/>
    <s v="Y"/>
    <s v="N"/>
  </r>
  <r>
    <x v="0"/>
    <s v="Y"/>
    <s v="Y"/>
    <s v="Y"/>
    <s v="Y"/>
  </r>
  <r>
    <x v="0"/>
    <s v="Y"/>
    <s v="Y"/>
    <s v="Y"/>
    <s v="Y"/>
  </r>
  <r>
    <x v="0"/>
    <s v="N"/>
    <s v="N"/>
    <s v="N"/>
    <s v="N"/>
  </r>
  <r>
    <x v="0"/>
    <s v="Y"/>
    <s v="Y"/>
    <s v="N"/>
    <s v="Y"/>
  </r>
  <r>
    <x v="0"/>
    <s v="Y"/>
    <s v="Y"/>
    <s v="Y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B1F39-0254-4508-85FB-3C4130968E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5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Field1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39B3-A440-4638-922B-62D0A3DB71D1}">
  <dimension ref="A1:AF31"/>
  <sheetViews>
    <sheetView tabSelected="1" workbookViewId="0">
      <selection activeCell="B29" sqref="B29"/>
    </sheetView>
  </sheetViews>
  <sheetFormatPr defaultRowHeight="14.4" x14ac:dyDescent="0.3"/>
  <cols>
    <col min="2" max="2" width="11.33203125" bestFit="1" customWidth="1"/>
    <col min="3" max="7" width="4.44140625" bestFit="1" customWidth="1"/>
    <col min="8" max="8" width="4.44140625" customWidth="1"/>
    <col min="9" max="13" width="4.44140625" bestFit="1" customWidth="1"/>
    <col min="14" max="14" width="4.44140625" customWidth="1"/>
    <col min="15" max="19" width="4.44140625" bestFit="1" customWidth="1"/>
    <col min="20" max="20" width="4.44140625" customWidth="1"/>
    <col min="21" max="25" width="4.44140625" bestFit="1" customWidth="1"/>
    <col min="26" max="26" width="4.44140625" customWidth="1"/>
    <col min="27" max="29" width="4.44140625" bestFit="1" customWidth="1"/>
    <col min="30" max="30" width="32" customWidth="1"/>
  </cols>
  <sheetData>
    <row r="1" spans="1:32" ht="15" thickBot="1" x14ac:dyDescent="0.35">
      <c r="A1" s="37" t="s">
        <v>73</v>
      </c>
      <c r="B1" s="38"/>
      <c r="C1" s="50" t="s">
        <v>50</v>
      </c>
      <c r="D1" s="51"/>
      <c r="E1" s="51"/>
      <c r="F1" s="51"/>
      <c r="G1" s="52"/>
      <c r="H1" s="15"/>
      <c r="I1" s="47" t="s">
        <v>51</v>
      </c>
      <c r="J1" s="48"/>
      <c r="K1" s="48"/>
      <c r="L1" s="48"/>
      <c r="M1" s="49"/>
      <c r="N1" s="17"/>
      <c r="O1" s="50" t="s">
        <v>52</v>
      </c>
      <c r="P1" s="51"/>
      <c r="Q1" s="51"/>
      <c r="R1" s="51"/>
      <c r="S1" s="52"/>
      <c r="T1" s="15"/>
      <c r="U1" s="47" t="s">
        <v>53</v>
      </c>
      <c r="V1" s="48"/>
      <c r="W1" s="48"/>
      <c r="X1" s="48"/>
      <c r="Y1" s="49"/>
      <c r="Z1" s="17"/>
      <c r="AA1" s="50" t="s">
        <v>54</v>
      </c>
      <c r="AB1" s="51"/>
      <c r="AC1" s="52"/>
      <c r="AD1" s="53" t="s">
        <v>56</v>
      </c>
    </row>
    <row r="2" spans="1:32" ht="34.799999999999997" thickBot="1" x14ac:dyDescent="0.35">
      <c r="A2" s="3" t="s">
        <v>0</v>
      </c>
      <c r="B2" s="14" t="s">
        <v>1</v>
      </c>
      <c r="C2" s="12">
        <v>44927</v>
      </c>
      <c r="D2" s="16">
        <v>44928</v>
      </c>
      <c r="E2" s="16">
        <v>44929</v>
      </c>
      <c r="F2" s="16">
        <v>44930</v>
      </c>
      <c r="G2" s="13">
        <v>44931</v>
      </c>
      <c r="H2" s="16" t="s">
        <v>58</v>
      </c>
      <c r="I2" s="18">
        <v>44934</v>
      </c>
      <c r="J2" s="19">
        <v>44935</v>
      </c>
      <c r="K2" s="19">
        <v>44936</v>
      </c>
      <c r="L2" s="19">
        <v>44937</v>
      </c>
      <c r="M2" s="20">
        <v>44938</v>
      </c>
      <c r="N2" s="19" t="s">
        <v>58</v>
      </c>
      <c r="O2" s="12">
        <v>44941</v>
      </c>
      <c r="P2" s="16">
        <v>44942</v>
      </c>
      <c r="Q2" s="16">
        <v>44943</v>
      </c>
      <c r="R2" s="16">
        <v>44944</v>
      </c>
      <c r="S2" s="13">
        <v>44945</v>
      </c>
      <c r="T2" s="16" t="s">
        <v>58</v>
      </c>
      <c r="U2" s="18">
        <v>44948</v>
      </c>
      <c r="V2" s="19">
        <v>44949</v>
      </c>
      <c r="W2" s="19">
        <v>44950</v>
      </c>
      <c r="X2" s="19">
        <v>44951</v>
      </c>
      <c r="Y2" s="20">
        <v>44952</v>
      </c>
      <c r="Z2" s="19" t="s">
        <v>58</v>
      </c>
      <c r="AA2" s="12">
        <v>44955</v>
      </c>
      <c r="AB2" s="16">
        <v>44956</v>
      </c>
      <c r="AC2" s="13">
        <v>44957</v>
      </c>
      <c r="AD2" s="54"/>
      <c r="AE2" s="21"/>
      <c r="AF2" s="21"/>
    </row>
    <row r="3" spans="1:32" ht="14.4" customHeight="1" x14ac:dyDescent="0.3">
      <c r="A3" s="4" t="s">
        <v>17</v>
      </c>
      <c r="B3" s="1" t="s">
        <v>39</v>
      </c>
      <c r="C3" s="10" t="s">
        <v>47</v>
      </c>
      <c r="D3" s="10" t="s">
        <v>47</v>
      </c>
      <c r="E3" s="10" t="s">
        <v>48</v>
      </c>
      <c r="F3" s="10" t="s">
        <v>47</v>
      </c>
      <c r="G3" s="10" t="s">
        <v>47</v>
      </c>
      <c r="H3" s="10"/>
      <c r="I3" s="10" t="s">
        <v>47</v>
      </c>
      <c r="J3" s="10" t="s">
        <v>47</v>
      </c>
      <c r="K3" s="10" t="s">
        <v>47</v>
      </c>
      <c r="L3" s="10" t="s">
        <v>47</v>
      </c>
      <c r="M3" s="10" t="s">
        <v>47</v>
      </c>
      <c r="N3" s="10"/>
      <c r="O3" s="11" t="s">
        <v>47</v>
      </c>
      <c r="P3" s="10" t="s">
        <v>47</v>
      </c>
      <c r="Q3" s="11" t="s">
        <v>47</v>
      </c>
      <c r="R3" s="11" t="s">
        <v>47</v>
      </c>
      <c r="S3" s="11" t="s">
        <v>47</v>
      </c>
      <c r="T3" s="11"/>
      <c r="U3" s="11" t="s">
        <v>47</v>
      </c>
      <c r="V3" s="11" t="s">
        <v>47</v>
      </c>
      <c r="W3" s="11" t="s">
        <v>47</v>
      </c>
      <c r="X3" s="11" t="s">
        <v>47</v>
      </c>
      <c r="Y3" s="11" t="s">
        <v>47</v>
      </c>
      <c r="Z3" s="11"/>
      <c r="AA3" s="11" t="s">
        <v>47</v>
      </c>
      <c r="AB3" s="11" t="s">
        <v>47</v>
      </c>
      <c r="AC3" s="22" t="s">
        <v>47</v>
      </c>
      <c r="AD3" s="25">
        <f>COUNTIF(C3:AC3,"Y")/COUNTA(C3:AC3)</f>
        <v>0.95652173913043481</v>
      </c>
    </row>
    <row r="4" spans="1:32" x14ac:dyDescent="0.3">
      <c r="A4" s="4" t="s">
        <v>9</v>
      </c>
      <c r="B4" s="1" t="s">
        <v>32</v>
      </c>
      <c r="C4" s="6" t="s">
        <v>47</v>
      </c>
      <c r="D4" s="6" t="s">
        <v>48</v>
      </c>
      <c r="E4" s="6" t="s">
        <v>47</v>
      </c>
      <c r="F4" s="6" t="s">
        <v>47</v>
      </c>
      <c r="G4" s="6" t="s">
        <v>47</v>
      </c>
      <c r="H4" s="6"/>
      <c r="I4" s="6" t="s">
        <v>48</v>
      </c>
      <c r="J4" s="6" t="s">
        <v>47</v>
      </c>
      <c r="K4" s="6" t="s">
        <v>47</v>
      </c>
      <c r="L4" s="6" t="s">
        <v>47</v>
      </c>
      <c r="M4" s="6" t="s">
        <v>47</v>
      </c>
      <c r="N4" s="6"/>
      <c r="O4" s="7" t="s">
        <v>47</v>
      </c>
      <c r="P4" s="6" t="s">
        <v>47</v>
      </c>
      <c r="Q4" s="7" t="s">
        <v>47</v>
      </c>
      <c r="R4" s="7" t="s">
        <v>47</v>
      </c>
      <c r="S4" s="7" t="s">
        <v>47</v>
      </c>
      <c r="T4" s="7"/>
      <c r="U4" s="7" t="s">
        <v>47</v>
      </c>
      <c r="V4" s="7" t="s">
        <v>47</v>
      </c>
      <c r="W4" s="7" t="s">
        <v>48</v>
      </c>
      <c r="X4" s="7" t="s">
        <v>47</v>
      </c>
      <c r="Y4" s="7" t="s">
        <v>47</v>
      </c>
      <c r="Z4" s="7"/>
      <c r="AA4" s="7" t="s">
        <v>47</v>
      </c>
      <c r="AB4" s="7" t="s">
        <v>47</v>
      </c>
      <c r="AC4" s="23" t="s">
        <v>47</v>
      </c>
      <c r="AD4" s="26">
        <f t="shared" ref="AD4:AD25" si="0">COUNTIF(C4:AC4,"Y")/COUNTA(C4:AC4)</f>
        <v>0.86956521739130432</v>
      </c>
    </row>
    <row r="5" spans="1:32" x14ac:dyDescent="0.3">
      <c r="A5" s="4" t="s">
        <v>6</v>
      </c>
      <c r="B5" s="1" t="s">
        <v>29</v>
      </c>
      <c r="C5" s="6" t="s">
        <v>47</v>
      </c>
      <c r="D5" s="6" t="s">
        <v>47</v>
      </c>
      <c r="E5" s="6" t="s">
        <v>47</v>
      </c>
      <c r="F5" s="6" t="s">
        <v>47</v>
      </c>
      <c r="G5" s="6" t="s">
        <v>47</v>
      </c>
      <c r="H5" s="6"/>
      <c r="I5" s="6" t="s">
        <v>47</v>
      </c>
      <c r="J5" s="6" t="s">
        <v>47</v>
      </c>
      <c r="K5" s="6" t="s">
        <v>47</v>
      </c>
      <c r="L5" s="6" t="s">
        <v>47</v>
      </c>
      <c r="M5" s="7" t="s">
        <v>48</v>
      </c>
      <c r="N5" s="7"/>
      <c r="O5" s="7" t="s">
        <v>47</v>
      </c>
      <c r="P5" s="7" t="s">
        <v>47</v>
      </c>
      <c r="Q5" s="7" t="s">
        <v>48</v>
      </c>
      <c r="R5" s="7" t="s">
        <v>47</v>
      </c>
      <c r="S5" s="7" t="s">
        <v>47</v>
      </c>
      <c r="T5" s="7"/>
      <c r="U5" s="7" t="s">
        <v>47</v>
      </c>
      <c r="V5" s="7" t="s">
        <v>47</v>
      </c>
      <c r="W5" s="7" t="s">
        <v>47</v>
      </c>
      <c r="X5" s="7" t="s">
        <v>48</v>
      </c>
      <c r="Y5" s="7" t="s">
        <v>47</v>
      </c>
      <c r="Z5" s="7"/>
      <c r="AA5" s="7" t="s">
        <v>47</v>
      </c>
      <c r="AB5" s="7" t="s">
        <v>48</v>
      </c>
      <c r="AC5" s="23" t="s">
        <v>47</v>
      </c>
      <c r="AD5" s="26">
        <f t="shared" si="0"/>
        <v>0.82608695652173914</v>
      </c>
    </row>
    <row r="6" spans="1:32" x14ac:dyDescent="0.3">
      <c r="A6" s="4" t="s">
        <v>15</v>
      </c>
      <c r="B6" s="1" t="s">
        <v>37</v>
      </c>
      <c r="C6" s="6" t="s">
        <v>47</v>
      </c>
      <c r="D6" s="6" t="s">
        <v>47</v>
      </c>
      <c r="E6" s="6" t="s">
        <v>47</v>
      </c>
      <c r="F6" s="6" t="s">
        <v>47</v>
      </c>
      <c r="G6" s="6" t="s">
        <v>47</v>
      </c>
      <c r="H6" s="6"/>
      <c r="I6" s="6" t="s">
        <v>47</v>
      </c>
      <c r="J6" s="6" t="s">
        <v>48</v>
      </c>
      <c r="K6" s="6" t="s">
        <v>47</v>
      </c>
      <c r="L6" s="6" t="s">
        <v>47</v>
      </c>
      <c r="M6" s="6" t="s">
        <v>47</v>
      </c>
      <c r="N6" s="6"/>
      <c r="O6" s="7" t="s">
        <v>47</v>
      </c>
      <c r="P6" s="6" t="s">
        <v>47</v>
      </c>
      <c r="Q6" s="7" t="s">
        <v>47</v>
      </c>
      <c r="R6" s="7" t="s">
        <v>47</v>
      </c>
      <c r="S6" s="7" t="s">
        <v>47</v>
      </c>
      <c r="T6" s="7"/>
      <c r="U6" s="7" t="s">
        <v>47</v>
      </c>
      <c r="V6" s="7" t="s">
        <v>47</v>
      </c>
      <c r="W6" s="7" t="s">
        <v>48</v>
      </c>
      <c r="X6" s="7" t="s">
        <v>47</v>
      </c>
      <c r="Y6" s="7" t="s">
        <v>47</v>
      </c>
      <c r="Z6" s="7"/>
      <c r="AA6" s="7" t="s">
        <v>47</v>
      </c>
      <c r="AB6" s="7" t="s">
        <v>47</v>
      </c>
      <c r="AC6" s="23" t="s">
        <v>47</v>
      </c>
      <c r="AD6" s="26">
        <f t="shared" si="0"/>
        <v>0.91304347826086951</v>
      </c>
    </row>
    <row r="7" spans="1:32" x14ac:dyDescent="0.3">
      <c r="A7" s="4" t="s">
        <v>24</v>
      </c>
      <c r="B7" s="1" t="s">
        <v>46</v>
      </c>
      <c r="C7" s="6" t="s">
        <v>47</v>
      </c>
      <c r="D7" s="6" t="s">
        <v>47</v>
      </c>
      <c r="E7" s="6" t="s">
        <v>47</v>
      </c>
      <c r="F7" s="6" t="s">
        <v>47</v>
      </c>
      <c r="G7" s="6" t="s">
        <v>47</v>
      </c>
      <c r="H7" s="6"/>
      <c r="I7" s="6" t="s">
        <v>47</v>
      </c>
      <c r="J7" s="7" t="s">
        <v>47</v>
      </c>
      <c r="K7" s="7" t="s">
        <v>48</v>
      </c>
      <c r="L7" s="6" t="s">
        <v>47</v>
      </c>
      <c r="M7" s="7" t="s">
        <v>47</v>
      </c>
      <c r="N7" s="7"/>
      <c r="O7" s="7" t="s">
        <v>47</v>
      </c>
      <c r="P7" s="6" t="s">
        <v>47</v>
      </c>
      <c r="Q7" s="6" t="s">
        <v>48</v>
      </c>
      <c r="R7" s="7" t="s">
        <v>47</v>
      </c>
      <c r="S7" s="7" t="s">
        <v>47</v>
      </c>
      <c r="T7" s="7"/>
      <c r="U7" s="7" t="s">
        <v>47</v>
      </c>
      <c r="V7" s="7" t="s">
        <v>48</v>
      </c>
      <c r="W7" s="7" t="s">
        <v>47</v>
      </c>
      <c r="X7" s="7" t="s">
        <v>47</v>
      </c>
      <c r="Y7" s="7" t="s">
        <v>47</v>
      </c>
      <c r="Z7" s="7"/>
      <c r="AA7" s="7" t="s">
        <v>47</v>
      </c>
      <c r="AB7" s="7" t="s">
        <v>47</v>
      </c>
      <c r="AC7" s="23" t="s">
        <v>47</v>
      </c>
      <c r="AD7" s="26">
        <f t="shared" si="0"/>
        <v>0.86956521739130432</v>
      </c>
    </row>
    <row r="8" spans="1:32" x14ac:dyDescent="0.3">
      <c r="A8" s="4" t="s">
        <v>16</v>
      </c>
      <c r="B8" s="1" t="s">
        <v>38</v>
      </c>
      <c r="C8" s="6" t="s">
        <v>47</v>
      </c>
      <c r="D8" s="6" t="s">
        <v>48</v>
      </c>
      <c r="E8" s="6" t="s">
        <v>47</v>
      </c>
      <c r="F8" s="6" t="s">
        <v>47</v>
      </c>
      <c r="G8" s="6" t="s">
        <v>47</v>
      </c>
      <c r="H8" s="6"/>
      <c r="I8" s="6" t="s">
        <v>47</v>
      </c>
      <c r="J8" s="6" t="s">
        <v>47</v>
      </c>
      <c r="K8" s="6" t="s">
        <v>47</v>
      </c>
      <c r="L8" s="6" t="s">
        <v>47</v>
      </c>
      <c r="M8" s="6" t="s">
        <v>47</v>
      </c>
      <c r="N8" s="6"/>
      <c r="O8" s="7" t="s">
        <v>47</v>
      </c>
      <c r="P8" s="6" t="s">
        <v>47</v>
      </c>
      <c r="Q8" s="7" t="s">
        <v>47</v>
      </c>
      <c r="R8" s="7" t="s">
        <v>47</v>
      </c>
      <c r="S8" s="7" t="s">
        <v>47</v>
      </c>
      <c r="T8" s="7"/>
      <c r="U8" s="7" t="s">
        <v>47</v>
      </c>
      <c r="V8" s="7" t="s">
        <v>48</v>
      </c>
      <c r="W8" s="7" t="s">
        <v>47</v>
      </c>
      <c r="X8" s="7" t="s">
        <v>47</v>
      </c>
      <c r="Y8" s="7" t="s">
        <v>47</v>
      </c>
      <c r="Z8" s="7"/>
      <c r="AA8" s="7" t="s">
        <v>47</v>
      </c>
      <c r="AB8" s="7" t="s">
        <v>47</v>
      </c>
      <c r="AC8" s="23" t="s">
        <v>47</v>
      </c>
      <c r="AD8" s="26">
        <f t="shared" si="0"/>
        <v>0.91304347826086951</v>
      </c>
    </row>
    <row r="9" spans="1:32" x14ac:dyDescent="0.3">
      <c r="A9" s="4" t="s">
        <v>20</v>
      </c>
      <c r="B9" s="1" t="s">
        <v>42</v>
      </c>
      <c r="C9" s="6" t="s">
        <v>47</v>
      </c>
      <c r="D9" s="6" t="s">
        <v>48</v>
      </c>
      <c r="E9" s="6" t="s">
        <v>47</v>
      </c>
      <c r="F9" s="6" t="s">
        <v>47</v>
      </c>
      <c r="G9" s="6" t="s">
        <v>47</v>
      </c>
      <c r="H9" s="6"/>
      <c r="I9" s="6" t="s">
        <v>47</v>
      </c>
      <c r="J9" s="6" t="s">
        <v>47</v>
      </c>
      <c r="K9" s="6" t="s">
        <v>47</v>
      </c>
      <c r="L9" s="6" t="s">
        <v>47</v>
      </c>
      <c r="M9" s="6" t="s">
        <v>47</v>
      </c>
      <c r="N9" s="6"/>
      <c r="O9" s="7" t="s">
        <v>47</v>
      </c>
      <c r="P9" s="6" t="s">
        <v>47</v>
      </c>
      <c r="Q9" s="6" t="s">
        <v>48</v>
      </c>
      <c r="R9" s="7" t="s">
        <v>47</v>
      </c>
      <c r="S9" s="7" t="s">
        <v>47</v>
      </c>
      <c r="T9" s="7"/>
      <c r="U9" s="7" t="s">
        <v>47</v>
      </c>
      <c r="V9" s="7" t="s">
        <v>47</v>
      </c>
      <c r="W9" s="7" t="s">
        <v>47</v>
      </c>
      <c r="X9" s="7" t="s">
        <v>47</v>
      </c>
      <c r="Y9" s="7" t="s">
        <v>47</v>
      </c>
      <c r="Z9" s="7"/>
      <c r="AA9" s="7" t="s">
        <v>47</v>
      </c>
      <c r="AB9" s="7" t="s">
        <v>47</v>
      </c>
      <c r="AC9" s="23" t="s">
        <v>47</v>
      </c>
      <c r="AD9" s="26">
        <f t="shared" si="0"/>
        <v>0.91304347826086951</v>
      </c>
    </row>
    <row r="10" spans="1:32" x14ac:dyDescent="0.3">
      <c r="A10" s="4" t="s">
        <v>19</v>
      </c>
      <c r="B10" s="1" t="s">
        <v>41</v>
      </c>
      <c r="C10" s="6" t="s">
        <v>47</v>
      </c>
      <c r="D10" s="6" t="s">
        <v>47</v>
      </c>
      <c r="E10" s="6" t="s">
        <v>47</v>
      </c>
      <c r="F10" s="6" t="s">
        <v>47</v>
      </c>
      <c r="G10" s="6" t="s">
        <v>47</v>
      </c>
      <c r="H10" s="6"/>
      <c r="I10" s="6" t="s">
        <v>47</v>
      </c>
      <c r="J10" s="6" t="s">
        <v>48</v>
      </c>
      <c r="K10" s="6" t="s">
        <v>48</v>
      </c>
      <c r="L10" s="6" t="s">
        <v>48</v>
      </c>
      <c r="M10" s="6" t="s">
        <v>48</v>
      </c>
      <c r="N10" s="6"/>
      <c r="O10" s="6" t="s">
        <v>48</v>
      </c>
      <c r="P10" s="6" t="s">
        <v>48</v>
      </c>
      <c r="Q10" s="6" t="s">
        <v>48</v>
      </c>
      <c r="R10" s="6" t="s">
        <v>48</v>
      </c>
      <c r="S10" s="7" t="s">
        <v>47</v>
      </c>
      <c r="T10" s="7"/>
      <c r="U10" s="7" t="s">
        <v>47</v>
      </c>
      <c r="V10" s="7" t="s">
        <v>47</v>
      </c>
      <c r="W10" s="7" t="s">
        <v>47</v>
      </c>
      <c r="X10" s="7" t="s">
        <v>48</v>
      </c>
      <c r="Y10" s="7" t="s">
        <v>47</v>
      </c>
      <c r="Z10" s="7"/>
      <c r="AA10" s="7" t="s">
        <v>47</v>
      </c>
      <c r="AB10" s="7" t="s">
        <v>48</v>
      </c>
      <c r="AC10" s="23" t="s">
        <v>47</v>
      </c>
      <c r="AD10" s="26">
        <f t="shared" si="0"/>
        <v>0.56521739130434778</v>
      </c>
    </row>
    <row r="11" spans="1:32" x14ac:dyDescent="0.3">
      <c r="A11" s="4" t="s">
        <v>10</v>
      </c>
      <c r="B11" s="1" t="s">
        <v>33</v>
      </c>
      <c r="C11" s="6" t="s">
        <v>47</v>
      </c>
      <c r="D11" s="6" t="s">
        <v>47</v>
      </c>
      <c r="E11" s="6" t="s">
        <v>48</v>
      </c>
      <c r="F11" s="6" t="s">
        <v>47</v>
      </c>
      <c r="G11" s="6" t="s">
        <v>47</v>
      </c>
      <c r="H11" s="6"/>
      <c r="I11" s="6" t="s">
        <v>47</v>
      </c>
      <c r="J11" s="6" t="s">
        <v>47</v>
      </c>
      <c r="K11" s="6" t="s">
        <v>47</v>
      </c>
      <c r="L11" s="6" t="s">
        <v>47</v>
      </c>
      <c r="M11" s="6" t="s">
        <v>47</v>
      </c>
      <c r="N11" s="6"/>
      <c r="O11" s="7" t="s">
        <v>47</v>
      </c>
      <c r="P11" s="6" t="s">
        <v>47</v>
      </c>
      <c r="Q11" s="7" t="s">
        <v>48</v>
      </c>
      <c r="R11" s="7" t="s">
        <v>47</v>
      </c>
      <c r="S11" s="7" t="s">
        <v>47</v>
      </c>
      <c r="T11" s="7"/>
      <c r="U11" s="7" t="s">
        <v>47</v>
      </c>
      <c r="V11" s="7" t="s">
        <v>47</v>
      </c>
      <c r="W11" s="7" t="s">
        <v>47</v>
      </c>
      <c r="X11" s="7" t="s">
        <v>47</v>
      </c>
      <c r="Y11" s="7" t="s">
        <v>47</v>
      </c>
      <c r="Z11" s="7"/>
      <c r="AA11" s="7" t="s">
        <v>48</v>
      </c>
      <c r="AB11" s="7" t="s">
        <v>48</v>
      </c>
      <c r="AC11" s="23" t="s">
        <v>48</v>
      </c>
      <c r="AD11" s="26">
        <f t="shared" si="0"/>
        <v>0.78260869565217395</v>
      </c>
    </row>
    <row r="12" spans="1:32" x14ac:dyDescent="0.3">
      <c r="A12" s="4" t="s">
        <v>22</v>
      </c>
      <c r="B12" s="1" t="s">
        <v>44</v>
      </c>
      <c r="C12" s="6" t="s">
        <v>47</v>
      </c>
      <c r="D12" s="6" t="s">
        <v>47</v>
      </c>
      <c r="E12" s="6" t="s">
        <v>47</v>
      </c>
      <c r="F12" s="6" t="s">
        <v>47</v>
      </c>
      <c r="G12" s="6" t="s">
        <v>47</v>
      </c>
      <c r="H12" s="6"/>
      <c r="I12" s="6" t="s">
        <v>47</v>
      </c>
      <c r="J12" s="6" t="s">
        <v>47</v>
      </c>
      <c r="K12" s="6" t="s">
        <v>47</v>
      </c>
      <c r="L12" s="6" t="s">
        <v>47</v>
      </c>
      <c r="M12" s="6" t="s">
        <v>47</v>
      </c>
      <c r="N12" s="6"/>
      <c r="O12" s="7" t="s">
        <v>47</v>
      </c>
      <c r="P12" s="6" t="s">
        <v>47</v>
      </c>
      <c r="Q12" s="6" t="s">
        <v>48</v>
      </c>
      <c r="R12" s="7" t="s">
        <v>47</v>
      </c>
      <c r="S12" s="7" t="s">
        <v>48</v>
      </c>
      <c r="T12" s="7"/>
      <c r="U12" s="7" t="s">
        <v>47</v>
      </c>
      <c r="V12" s="7" t="s">
        <v>47</v>
      </c>
      <c r="W12" s="7" t="s">
        <v>47</v>
      </c>
      <c r="X12" s="7" t="s">
        <v>47</v>
      </c>
      <c r="Y12" s="7" t="s">
        <v>47</v>
      </c>
      <c r="Z12" s="7"/>
      <c r="AA12" s="7" t="s">
        <v>47</v>
      </c>
      <c r="AB12" s="7" t="s">
        <v>47</v>
      </c>
      <c r="AC12" s="23" t="s">
        <v>47</v>
      </c>
      <c r="AD12" s="26">
        <f t="shared" si="0"/>
        <v>0.91304347826086951</v>
      </c>
    </row>
    <row r="13" spans="1:32" x14ac:dyDescent="0.3">
      <c r="A13" s="4" t="s">
        <v>21</v>
      </c>
      <c r="B13" s="1" t="s">
        <v>43</v>
      </c>
      <c r="C13" s="6" t="s">
        <v>47</v>
      </c>
      <c r="D13" s="6" t="s">
        <v>47</v>
      </c>
      <c r="E13" s="6" t="s">
        <v>47</v>
      </c>
      <c r="F13" s="6" t="s">
        <v>47</v>
      </c>
      <c r="G13" s="6" t="s">
        <v>47</v>
      </c>
      <c r="H13" s="6"/>
      <c r="I13" s="6" t="s">
        <v>47</v>
      </c>
      <c r="J13" s="6" t="s">
        <v>47</v>
      </c>
      <c r="K13" s="6" t="s">
        <v>47</v>
      </c>
      <c r="L13" s="6" t="s">
        <v>47</v>
      </c>
      <c r="M13" s="6" t="s">
        <v>47</v>
      </c>
      <c r="N13" s="6"/>
      <c r="O13" s="7" t="s">
        <v>47</v>
      </c>
      <c r="P13" s="6" t="s">
        <v>47</v>
      </c>
      <c r="Q13" s="6" t="s">
        <v>47</v>
      </c>
      <c r="R13" s="7" t="s">
        <v>48</v>
      </c>
      <c r="S13" s="7" t="s">
        <v>47</v>
      </c>
      <c r="T13" s="7"/>
      <c r="U13" s="7" t="s">
        <v>47</v>
      </c>
      <c r="V13" s="7" t="s">
        <v>47</v>
      </c>
      <c r="W13" s="7" t="s">
        <v>47</v>
      </c>
      <c r="X13" s="7" t="s">
        <v>47</v>
      </c>
      <c r="Y13" s="7" t="s">
        <v>48</v>
      </c>
      <c r="Z13" s="7"/>
      <c r="AA13" s="7" t="s">
        <v>47</v>
      </c>
      <c r="AB13" s="7" t="s">
        <v>48</v>
      </c>
      <c r="AC13" s="23" t="s">
        <v>47</v>
      </c>
      <c r="AD13" s="26">
        <f t="shared" si="0"/>
        <v>0.86956521739130432</v>
      </c>
    </row>
    <row r="14" spans="1:32" x14ac:dyDescent="0.3">
      <c r="A14" s="4" t="s">
        <v>7</v>
      </c>
      <c r="B14" s="1" t="s">
        <v>30</v>
      </c>
      <c r="C14" s="6" t="s">
        <v>47</v>
      </c>
      <c r="D14" s="6" t="s">
        <v>47</v>
      </c>
      <c r="E14" s="6" t="s">
        <v>47</v>
      </c>
      <c r="F14" s="6" t="s">
        <v>47</v>
      </c>
      <c r="G14" s="6" t="s">
        <v>48</v>
      </c>
      <c r="H14" s="6"/>
      <c r="I14" s="6" t="s">
        <v>48</v>
      </c>
      <c r="J14" s="6" t="s">
        <v>47</v>
      </c>
      <c r="K14" s="6" t="s">
        <v>47</v>
      </c>
      <c r="L14" s="6" t="s">
        <v>47</v>
      </c>
      <c r="M14" s="6" t="s">
        <v>47</v>
      </c>
      <c r="N14" s="6"/>
      <c r="O14" s="7" t="s">
        <v>48</v>
      </c>
      <c r="P14" s="7" t="s">
        <v>48</v>
      </c>
      <c r="Q14" s="7" t="s">
        <v>48</v>
      </c>
      <c r="R14" s="7" t="s">
        <v>48</v>
      </c>
      <c r="S14" s="7" t="s">
        <v>48</v>
      </c>
      <c r="T14" s="7"/>
      <c r="U14" s="7" t="s">
        <v>48</v>
      </c>
      <c r="V14" s="7" t="s">
        <v>48</v>
      </c>
      <c r="W14" s="7" t="s">
        <v>48</v>
      </c>
      <c r="X14" s="7" t="s">
        <v>48</v>
      </c>
      <c r="Y14" s="7" t="s">
        <v>48</v>
      </c>
      <c r="Z14" s="7"/>
      <c r="AA14" s="7" t="s">
        <v>48</v>
      </c>
      <c r="AB14" s="7" t="s">
        <v>47</v>
      </c>
      <c r="AC14" s="23" t="s">
        <v>47</v>
      </c>
      <c r="AD14" s="26">
        <f t="shared" si="0"/>
        <v>0.43478260869565216</v>
      </c>
    </row>
    <row r="15" spans="1:32" x14ac:dyDescent="0.3">
      <c r="A15" s="4" t="s">
        <v>23</v>
      </c>
      <c r="B15" s="1" t="s">
        <v>45</v>
      </c>
      <c r="C15" s="6" t="s">
        <v>47</v>
      </c>
      <c r="D15" s="6" t="s">
        <v>47</v>
      </c>
      <c r="E15" s="6" t="s">
        <v>47</v>
      </c>
      <c r="F15" s="6" t="s">
        <v>47</v>
      </c>
      <c r="G15" s="6" t="s">
        <v>47</v>
      </c>
      <c r="H15" s="6"/>
      <c r="I15" s="6" t="s">
        <v>47</v>
      </c>
      <c r="J15" s="6" t="s">
        <v>48</v>
      </c>
      <c r="K15" s="6" t="s">
        <v>47</v>
      </c>
      <c r="L15" s="6" t="s">
        <v>47</v>
      </c>
      <c r="M15" s="6" t="s">
        <v>47</v>
      </c>
      <c r="N15" s="6"/>
      <c r="O15" s="7" t="s">
        <v>47</v>
      </c>
      <c r="P15" s="6" t="s">
        <v>47</v>
      </c>
      <c r="Q15" s="6" t="s">
        <v>47</v>
      </c>
      <c r="R15" s="7" t="s">
        <v>47</v>
      </c>
      <c r="S15" s="7" t="s">
        <v>47</v>
      </c>
      <c r="T15" s="7"/>
      <c r="U15" s="7" t="s">
        <v>47</v>
      </c>
      <c r="V15" s="7" t="s">
        <v>48</v>
      </c>
      <c r="W15" s="7" t="s">
        <v>48</v>
      </c>
      <c r="X15" s="7" t="s">
        <v>48</v>
      </c>
      <c r="Y15" s="7" t="s">
        <v>47</v>
      </c>
      <c r="Z15" s="7"/>
      <c r="AA15" s="7" t="s">
        <v>47</v>
      </c>
      <c r="AB15" s="7" t="s">
        <v>47</v>
      </c>
      <c r="AC15" s="23" t="s">
        <v>47</v>
      </c>
      <c r="AD15" s="26">
        <f t="shared" si="0"/>
        <v>0.82608695652173914</v>
      </c>
    </row>
    <row r="16" spans="1:32" x14ac:dyDescent="0.3">
      <c r="A16" s="4" t="s">
        <v>14</v>
      </c>
      <c r="B16" s="1" t="s">
        <v>36</v>
      </c>
      <c r="C16" s="6" t="s">
        <v>47</v>
      </c>
      <c r="D16" s="6" t="s">
        <v>47</v>
      </c>
      <c r="E16" s="6" t="s">
        <v>47</v>
      </c>
      <c r="F16" s="6" t="s">
        <v>47</v>
      </c>
      <c r="G16" s="6" t="s">
        <v>47</v>
      </c>
      <c r="H16" s="6"/>
      <c r="I16" s="6" t="s">
        <v>47</v>
      </c>
      <c r="J16" s="6" t="s">
        <v>48</v>
      </c>
      <c r="K16" s="6" t="s">
        <v>47</v>
      </c>
      <c r="L16" s="6" t="s">
        <v>47</v>
      </c>
      <c r="M16" s="6" t="s">
        <v>47</v>
      </c>
      <c r="N16" s="6"/>
      <c r="O16" s="7" t="s">
        <v>47</v>
      </c>
      <c r="P16" s="6" t="s">
        <v>47</v>
      </c>
      <c r="Q16" s="7" t="s">
        <v>48</v>
      </c>
      <c r="R16" s="7" t="s">
        <v>47</v>
      </c>
      <c r="S16" s="7" t="s">
        <v>47</v>
      </c>
      <c r="T16" s="7"/>
      <c r="U16" s="7" t="s">
        <v>47</v>
      </c>
      <c r="V16" s="7" t="s">
        <v>47</v>
      </c>
      <c r="W16" s="7" t="s">
        <v>47</v>
      </c>
      <c r="X16" s="7" t="s">
        <v>47</v>
      </c>
      <c r="Y16" s="7" t="s">
        <v>47</v>
      </c>
      <c r="Z16" s="7"/>
      <c r="AA16" s="7" t="s">
        <v>47</v>
      </c>
      <c r="AB16" s="7" t="s">
        <v>47</v>
      </c>
      <c r="AC16" s="23" t="s">
        <v>48</v>
      </c>
      <c r="AD16" s="26">
        <f t="shared" si="0"/>
        <v>0.86956521739130432</v>
      </c>
    </row>
    <row r="17" spans="1:30" x14ac:dyDescent="0.3">
      <c r="A17" s="4" t="s">
        <v>3</v>
      </c>
      <c r="B17" s="1" t="s">
        <v>26</v>
      </c>
      <c r="C17" s="6" t="s">
        <v>47</v>
      </c>
      <c r="D17" s="7" t="s">
        <v>47</v>
      </c>
      <c r="E17" s="7" t="s">
        <v>47</v>
      </c>
      <c r="F17" s="7" t="s">
        <v>47</v>
      </c>
      <c r="G17" s="7" t="s">
        <v>47</v>
      </c>
      <c r="H17" s="7"/>
      <c r="I17" s="7" t="s">
        <v>47</v>
      </c>
      <c r="J17" s="7" t="s">
        <v>47</v>
      </c>
      <c r="K17" s="7" t="s">
        <v>47</v>
      </c>
      <c r="L17" s="7" t="s">
        <v>47</v>
      </c>
      <c r="M17" s="7" t="s">
        <v>47</v>
      </c>
      <c r="N17" s="7"/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47</v>
      </c>
      <c r="T17" s="7"/>
      <c r="U17" s="7" t="s">
        <v>47</v>
      </c>
      <c r="V17" s="7" t="s">
        <v>47</v>
      </c>
      <c r="W17" s="7" t="s">
        <v>47</v>
      </c>
      <c r="X17" s="7" t="s">
        <v>47</v>
      </c>
      <c r="Y17" s="7" t="s">
        <v>47</v>
      </c>
      <c r="Z17" s="7"/>
      <c r="AA17" s="7" t="s">
        <v>48</v>
      </c>
      <c r="AB17" s="7" t="s">
        <v>48</v>
      </c>
      <c r="AC17" s="23" t="s">
        <v>48</v>
      </c>
      <c r="AD17" s="26">
        <f t="shared" si="0"/>
        <v>0.86956521739130432</v>
      </c>
    </row>
    <row r="18" spans="1:30" x14ac:dyDescent="0.3">
      <c r="A18" s="4" t="s">
        <v>12</v>
      </c>
      <c r="B18" s="1" t="s">
        <v>49</v>
      </c>
      <c r="C18" s="6" t="s">
        <v>48</v>
      </c>
      <c r="D18" s="6" t="s">
        <v>48</v>
      </c>
      <c r="E18" s="7" t="s">
        <v>48</v>
      </c>
      <c r="F18" s="6" t="s">
        <v>48</v>
      </c>
      <c r="G18" s="6" t="s">
        <v>48</v>
      </c>
      <c r="H18" s="6"/>
      <c r="I18" s="6" t="s">
        <v>47</v>
      </c>
      <c r="J18" s="6" t="s">
        <v>47</v>
      </c>
      <c r="K18" s="6" t="s">
        <v>47</v>
      </c>
      <c r="L18" s="6" t="s">
        <v>47</v>
      </c>
      <c r="M18" s="7" t="s">
        <v>48</v>
      </c>
      <c r="N18" s="7"/>
      <c r="O18" s="7" t="s">
        <v>47</v>
      </c>
      <c r="P18" s="6" t="s">
        <v>47</v>
      </c>
      <c r="Q18" s="7" t="s">
        <v>47</v>
      </c>
      <c r="R18" s="7" t="s">
        <v>47</v>
      </c>
      <c r="S18" s="7" t="s">
        <v>47</v>
      </c>
      <c r="T18" s="7"/>
      <c r="U18" s="7" t="s">
        <v>47</v>
      </c>
      <c r="V18" s="7" t="s">
        <v>47</v>
      </c>
      <c r="W18" s="7" t="s">
        <v>47</v>
      </c>
      <c r="X18" s="7" t="s">
        <v>47</v>
      </c>
      <c r="Y18" s="7" t="s">
        <v>47</v>
      </c>
      <c r="Z18" s="7"/>
      <c r="AA18" s="7" t="s">
        <v>47</v>
      </c>
      <c r="AB18" s="7" t="s">
        <v>47</v>
      </c>
      <c r="AC18" s="23" t="s">
        <v>47</v>
      </c>
      <c r="AD18" s="26">
        <f t="shared" si="0"/>
        <v>0.73913043478260865</v>
      </c>
    </row>
    <row r="19" spans="1:30" x14ac:dyDescent="0.3">
      <c r="A19" s="4" t="s">
        <v>18</v>
      </c>
      <c r="B19" s="1" t="s">
        <v>40</v>
      </c>
      <c r="C19" s="6" t="s">
        <v>47</v>
      </c>
      <c r="D19" s="6" t="s">
        <v>47</v>
      </c>
      <c r="E19" s="6" t="s">
        <v>47</v>
      </c>
      <c r="F19" s="6" t="s">
        <v>47</v>
      </c>
      <c r="G19" s="6" t="s">
        <v>47</v>
      </c>
      <c r="H19" s="6"/>
      <c r="I19" s="6" t="s">
        <v>47</v>
      </c>
      <c r="J19" s="6" t="s">
        <v>47</v>
      </c>
      <c r="K19" s="6" t="s">
        <v>47</v>
      </c>
      <c r="L19" s="6" t="s">
        <v>47</v>
      </c>
      <c r="M19" s="6" t="s">
        <v>47</v>
      </c>
      <c r="N19" s="6"/>
      <c r="O19" s="7" t="s">
        <v>47</v>
      </c>
      <c r="P19" s="6" t="s">
        <v>47</v>
      </c>
      <c r="Q19" s="7" t="s">
        <v>48</v>
      </c>
      <c r="R19" s="7" t="s">
        <v>47</v>
      </c>
      <c r="S19" s="7" t="s">
        <v>47</v>
      </c>
      <c r="T19" s="7"/>
      <c r="U19" s="7" t="s">
        <v>47</v>
      </c>
      <c r="V19" s="7" t="s">
        <v>47</v>
      </c>
      <c r="W19" s="7" t="s">
        <v>47</v>
      </c>
      <c r="X19" s="7" t="s">
        <v>47</v>
      </c>
      <c r="Y19" s="7" t="s">
        <v>47</v>
      </c>
      <c r="Z19" s="7"/>
      <c r="AA19" s="7" t="s">
        <v>47</v>
      </c>
      <c r="AB19" s="7" t="s">
        <v>47</v>
      </c>
      <c r="AC19" s="23" t="s">
        <v>47</v>
      </c>
      <c r="AD19" s="26">
        <f t="shared" si="0"/>
        <v>0.95652173913043481</v>
      </c>
    </row>
    <row r="20" spans="1:30" x14ac:dyDescent="0.3">
      <c r="A20" s="4" t="s">
        <v>4</v>
      </c>
      <c r="B20" s="1" t="s">
        <v>25</v>
      </c>
      <c r="C20" s="6" t="s">
        <v>47</v>
      </c>
      <c r="D20" s="6" t="s">
        <v>47</v>
      </c>
      <c r="E20" s="6" t="s">
        <v>47</v>
      </c>
      <c r="F20" s="6" t="s">
        <v>47</v>
      </c>
      <c r="G20" s="6" t="s">
        <v>48</v>
      </c>
      <c r="H20" s="6"/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/>
      <c r="O20" s="7" t="s">
        <v>47</v>
      </c>
      <c r="P20" s="6" t="s">
        <v>47</v>
      </c>
      <c r="Q20" s="7" t="s">
        <v>47</v>
      </c>
      <c r="R20" s="7" t="s">
        <v>47</v>
      </c>
      <c r="S20" s="7" t="s">
        <v>47</v>
      </c>
      <c r="T20" s="7"/>
      <c r="U20" s="7" t="s">
        <v>48</v>
      </c>
      <c r="V20" s="7" t="s">
        <v>47</v>
      </c>
      <c r="W20" s="7" t="s">
        <v>48</v>
      </c>
      <c r="X20" s="7" t="s">
        <v>47</v>
      </c>
      <c r="Y20" s="7" t="s">
        <v>47</v>
      </c>
      <c r="Z20" s="7"/>
      <c r="AA20" s="7" t="s">
        <v>47</v>
      </c>
      <c r="AB20" s="7" t="s">
        <v>47</v>
      </c>
      <c r="AC20" s="23" t="s">
        <v>47</v>
      </c>
      <c r="AD20" s="26">
        <f t="shared" si="0"/>
        <v>0.86956521739130432</v>
      </c>
    </row>
    <row r="21" spans="1:30" x14ac:dyDescent="0.3">
      <c r="A21" s="4" t="s">
        <v>13</v>
      </c>
      <c r="B21" s="1" t="s">
        <v>35</v>
      </c>
      <c r="C21" s="6" t="s">
        <v>47</v>
      </c>
      <c r="D21" s="6" t="s">
        <v>47</v>
      </c>
      <c r="E21" s="6" t="s">
        <v>47</v>
      </c>
      <c r="F21" s="6" t="s">
        <v>47</v>
      </c>
      <c r="G21" s="6" t="s">
        <v>47</v>
      </c>
      <c r="H21" s="6"/>
      <c r="I21" s="6" t="s">
        <v>47</v>
      </c>
      <c r="J21" s="6" t="s">
        <v>48</v>
      </c>
      <c r="K21" s="6" t="s">
        <v>47</v>
      </c>
      <c r="L21" s="6" t="s">
        <v>47</v>
      </c>
      <c r="M21" s="6" t="s">
        <v>47</v>
      </c>
      <c r="N21" s="6"/>
      <c r="O21" s="7" t="s">
        <v>47</v>
      </c>
      <c r="P21" s="6" t="s">
        <v>47</v>
      </c>
      <c r="Q21" s="7" t="s">
        <v>47</v>
      </c>
      <c r="R21" s="7" t="s">
        <v>47</v>
      </c>
      <c r="S21" s="7" t="s">
        <v>47</v>
      </c>
      <c r="T21" s="7"/>
      <c r="U21" s="7" t="s">
        <v>47</v>
      </c>
      <c r="V21" s="7" t="s">
        <v>47</v>
      </c>
      <c r="W21" s="7" t="s">
        <v>47</v>
      </c>
      <c r="X21" s="7" t="s">
        <v>48</v>
      </c>
      <c r="Y21" s="7" t="s">
        <v>47</v>
      </c>
      <c r="Z21" s="7"/>
      <c r="AA21" s="7" t="s">
        <v>47</v>
      </c>
      <c r="AB21" s="7" t="s">
        <v>47</v>
      </c>
      <c r="AC21" s="23" t="s">
        <v>47</v>
      </c>
      <c r="AD21" s="26">
        <f t="shared" si="0"/>
        <v>0.91304347826086951</v>
      </c>
    </row>
    <row r="22" spans="1:30" x14ac:dyDescent="0.3">
      <c r="A22" s="4" t="s">
        <v>8</v>
      </c>
      <c r="B22" s="1" t="s">
        <v>31</v>
      </c>
      <c r="C22" s="6" t="s">
        <v>47</v>
      </c>
      <c r="D22" s="6" t="s">
        <v>47</v>
      </c>
      <c r="E22" s="6" t="s">
        <v>47</v>
      </c>
      <c r="F22" s="6" t="s">
        <v>47</v>
      </c>
      <c r="G22" s="6" t="s">
        <v>47</v>
      </c>
      <c r="H22" s="6"/>
      <c r="I22" s="6" t="s">
        <v>47</v>
      </c>
      <c r="J22" s="6" t="s">
        <v>47</v>
      </c>
      <c r="K22" s="6" t="s">
        <v>47</v>
      </c>
      <c r="L22" s="6" t="s">
        <v>48</v>
      </c>
      <c r="M22" s="6" t="s">
        <v>47</v>
      </c>
      <c r="N22" s="6"/>
      <c r="O22" s="7" t="s">
        <v>47</v>
      </c>
      <c r="P22" s="6" t="s">
        <v>47</v>
      </c>
      <c r="Q22" s="7" t="s">
        <v>47</v>
      </c>
      <c r="R22" s="7" t="s">
        <v>47</v>
      </c>
      <c r="S22" s="7" t="s">
        <v>47</v>
      </c>
      <c r="T22" s="7"/>
      <c r="U22" s="7" t="s">
        <v>47</v>
      </c>
      <c r="V22" s="7" t="s">
        <v>47</v>
      </c>
      <c r="W22" s="7" t="s">
        <v>47</v>
      </c>
      <c r="X22" s="7" t="s">
        <v>47</v>
      </c>
      <c r="Y22" s="7" t="s">
        <v>47</v>
      </c>
      <c r="Z22" s="7"/>
      <c r="AA22" s="7" t="s">
        <v>47</v>
      </c>
      <c r="AB22" s="7" t="s">
        <v>47</v>
      </c>
      <c r="AC22" s="23" t="s">
        <v>47</v>
      </c>
      <c r="AD22" s="26">
        <f t="shared" si="0"/>
        <v>0.95652173913043481</v>
      </c>
    </row>
    <row r="23" spans="1:30" x14ac:dyDescent="0.3">
      <c r="A23" s="4" t="s">
        <v>2</v>
      </c>
      <c r="B23" s="1" t="s">
        <v>27</v>
      </c>
      <c r="C23" s="6" t="s">
        <v>47</v>
      </c>
      <c r="D23" s="7" t="s">
        <v>48</v>
      </c>
      <c r="E23" s="7" t="s">
        <v>48</v>
      </c>
      <c r="F23" s="7" t="s">
        <v>48</v>
      </c>
      <c r="G23" s="7" t="s">
        <v>48</v>
      </c>
      <c r="H23" s="7"/>
      <c r="I23" s="7" t="s">
        <v>47</v>
      </c>
      <c r="J23" s="7" t="s">
        <v>47</v>
      </c>
      <c r="K23" s="7" t="s">
        <v>47</v>
      </c>
      <c r="L23" s="7" t="s">
        <v>47</v>
      </c>
      <c r="M23" s="7" t="s">
        <v>47</v>
      </c>
      <c r="N23" s="7"/>
      <c r="O23" s="7" t="s">
        <v>47</v>
      </c>
      <c r="P23" s="7" t="s">
        <v>48</v>
      </c>
      <c r="Q23" s="7" t="s">
        <v>47</v>
      </c>
      <c r="R23" s="7" t="s">
        <v>47</v>
      </c>
      <c r="S23" s="7" t="s">
        <v>47</v>
      </c>
      <c r="T23" s="7"/>
      <c r="U23" s="7" t="s">
        <v>47</v>
      </c>
      <c r="V23" s="7" t="s">
        <v>47</v>
      </c>
      <c r="W23" s="7" t="s">
        <v>47</v>
      </c>
      <c r="X23" s="7" t="s">
        <v>47</v>
      </c>
      <c r="Y23" s="7" t="s">
        <v>47</v>
      </c>
      <c r="Z23" s="7"/>
      <c r="AA23" s="7" t="s">
        <v>47</v>
      </c>
      <c r="AB23" s="7" t="s">
        <v>48</v>
      </c>
      <c r="AC23" s="23" t="s">
        <v>47</v>
      </c>
      <c r="AD23" s="26">
        <f t="shared" si="0"/>
        <v>0.73913043478260865</v>
      </c>
    </row>
    <row r="24" spans="1:30" x14ac:dyDescent="0.3">
      <c r="A24" s="4" t="s">
        <v>11</v>
      </c>
      <c r="B24" s="1" t="s">
        <v>34</v>
      </c>
      <c r="C24" s="6" t="s">
        <v>47</v>
      </c>
      <c r="D24" s="6" t="s">
        <v>47</v>
      </c>
      <c r="E24" s="6" t="s">
        <v>47</v>
      </c>
      <c r="F24" s="6" t="s">
        <v>48</v>
      </c>
      <c r="G24" s="6" t="s">
        <v>47</v>
      </c>
      <c r="H24" s="6"/>
      <c r="I24" s="6" t="s">
        <v>47</v>
      </c>
      <c r="J24" s="6" t="s">
        <v>47</v>
      </c>
      <c r="K24" s="6" t="s">
        <v>47</v>
      </c>
      <c r="L24" s="6" t="s">
        <v>48</v>
      </c>
      <c r="M24" s="6" t="s">
        <v>47</v>
      </c>
      <c r="N24" s="6"/>
      <c r="O24" s="7" t="s">
        <v>47</v>
      </c>
      <c r="P24" s="6" t="s">
        <v>47</v>
      </c>
      <c r="Q24" s="7" t="s">
        <v>47</v>
      </c>
      <c r="R24" s="7" t="s">
        <v>47</v>
      </c>
      <c r="S24" s="7" t="s">
        <v>47</v>
      </c>
      <c r="T24" s="7"/>
      <c r="U24" s="7" t="s">
        <v>47</v>
      </c>
      <c r="V24" s="7" t="s">
        <v>47</v>
      </c>
      <c r="W24" s="7" t="s">
        <v>47</v>
      </c>
      <c r="X24" s="7" t="s">
        <v>47</v>
      </c>
      <c r="Y24" s="7" t="s">
        <v>47</v>
      </c>
      <c r="Z24" s="7"/>
      <c r="AA24" s="7" t="s">
        <v>47</v>
      </c>
      <c r="AB24" s="7" t="s">
        <v>47</v>
      </c>
      <c r="AC24" s="23" t="s">
        <v>47</v>
      </c>
      <c r="AD24" s="26">
        <f t="shared" si="0"/>
        <v>0.91304347826086951</v>
      </c>
    </row>
    <row r="25" spans="1:30" ht="15" thickBot="1" x14ac:dyDescent="0.35">
      <c r="A25" s="5" t="s">
        <v>5</v>
      </c>
      <c r="B25" s="2" t="s">
        <v>28</v>
      </c>
      <c r="C25" s="8" t="s">
        <v>47</v>
      </c>
      <c r="D25" s="8" t="s">
        <v>47</v>
      </c>
      <c r="E25" s="8" t="s">
        <v>47</v>
      </c>
      <c r="F25" s="8" t="s">
        <v>47</v>
      </c>
      <c r="G25" s="8" t="s">
        <v>47</v>
      </c>
      <c r="H25" s="8"/>
      <c r="I25" s="8" t="s">
        <v>47</v>
      </c>
      <c r="J25" s="8" t="s">
        <v>47</v>
      </c>
      <c r="K25" s="8" t="s">
        <v>47</v>
      </c>
      <c r="L25" s="8" t="s">
        <v>47</v>
      </c>
      <c r="M25" s="8" t="s">
        <v>47</v>
      </c>
      <c r="N25" s="8"/>
      <c r="O25" s="9" t="s">
        <v>47</v>
      </c>
      <c r="P25" s="8" t="s">
        <v>47</v>
      </c>
      <c r="Q25" s="8" t="s">
        <v>47</v>
      </c>
      <c r="R25" s="9" t="s">
        <v>47</v>
      </c>
      <c r="S25" s="9" t="s">
        <v>47</v>
      </c>
      <c r="T25" s="9"/>
      <c r="U25" s="9" t="s">
        <v>47</v>
      </c>
      <c r="V25" s="9" t="s">
        <v>47</v>
      </c>
      <c r="W25" s="9" t="s">
        <v>47</v>
      </c>
      <c r="X25" s="9" t="s">
        <v>47</v>
      </c>
      <c r="Y25" s="9" t="s">
        <v>47</v>
      </c>
      <c r="Z25" s="9"/>
      <c r="AA25" s="9" t="s">
        <v>47</v>
      </c>
      <c r="AB25" s="9" t="s">
        <v>47</v>
      </c>
      <c r="AC25" s="24" t="s">
        <v>47</v>
      </c>
      <c r="AD25" s="27">
        <f t="shared" si="0"/>
        <v>1</v>
      </c>
    </row>
    <row r="26" spans="1:30" ht="15" thickBot="1" x14ac:dyDescent="0.35">
      <c r="A26" s="42" t="s">
        <v>57</v>
      </c>
      <c r="B26" s="43"/>
      <c r="C26" s="28">
        <f>COUNTIF(C3:C25,"Y")/(COUNTA(C3:C25))</f>
        <v>0.95652173913043481</v>
      </c>
      <c r="D26" s="29">
        <f t="shared" ref="D26:AC26" si="1">COUNTIF(D3:D25,"Y")/(COUNTA(D3:D25))</f>
        <v>0.78260869565217395</v>
      </c>
      <c r="E26" s="29">
        <f t="shared" si="1"/>
        <v>0.82608695652173914</v>
      </c>
      <c r="F26" s="29">
        <f t="shared" si="1"/>
        <v>0.86956521739130432</v>
      </c>
      <c r="G26" s="29">
        <f t="shared" si="1"/>
        <v>0.82608695652173914</v>
      </c>
      <c r="H26" s="31"/>
      <c r="I26" s="29">
        <f t="shared" si="1"/>
        <v>0.91304347826086951</v>
      </c>
      <c r="J26" s="29">
        <f t="shared" si="1"/>
        <v>0.78260869565217395</v>
      </c>
      <c r="K26" s="29">
        <f t="shared" si="1"/>
        <v>0.91304347826086951</v>
      </c>
      <c r="L26" s="29">
        <f t="shared" si="1"/>
        <v>0.86956521739130432</v>
      </c>
      <c r="M26" s="29">
        <f t="shared" si="1"/>
        <v>0.86956521739130432</v>
      </c>
      <c r="N26" s="31"/>
      <c r="O26" s="29">
        <f t="shared" si="1"/>
        <v>0.91304347826086951</v>
      </c>
      <c r="P26" s="29">
        <f t="shared" si="1"/>
        <v>0.86956521739130432</v>
      </c>
      <c r="Q26" s="29">
        <f t="shared" si="1"/>
        <v>0.60869565217391308</v>
      </c>
      <c r="R26" s="29">
        <f t="shared" si="1"/>
        <v>0.86956521739130432</v>
      </c>
      <c r="S26" s="29">
        <f t="shared" si="1"/>
        <v>0.91304347826086951</v>
      </c>
      <c r="T26" s="31"/>
      <c r="U26" s="29">
        <f t="shared" si="1"/>
        <v>0.91304347826086951</v>
      </c>
      <c r="V26" s="29">
        <f t="shared" si="1"/>
        <v>0.82608695652173914</v>
      </c>
      <c r="W26" s="29">
        <f t="shared" si="1"/>
        <v>0.78260869565217395</v>
      </c>
      <c r="X26" s="29">
        <f t="shared" si="1"/>
        <v>0.78260869565217395</v>
      </c>
      <c r="Y26" s="29">
        <f t="shared" si="1"/>
        <v>0.91304347826086951</v>
      </c>
      <c r="Z26" s="31"/>
      <c r="AA26" s="29">
        <f t="shared" si="1"/>
        <v>0.86956521739130432</v>
      </c>
      <c r="AB26" s="29">
        <f t="shared" si="1"/>
        <v>0.73913043478260865</v>
      </c>
      <c r="AC26" s="30">
        <f t="shared" si="1"/>
        <v>0.86956521739130432</v>
      </c>
      <c r="AD26" s="39"/>
    </row>
    <row r="27" spans="1:30" x14ac:dyDescent="0.3">
      <c r="C27" s="55" t="s">
        <v>67</v>
      </c>
      <c r="D27" s="56"/>
      <c r="E27" s="56"/>
      <c r="F27" s="56"/>
      <c r="G27" s="57"/>
      <c r="I27" s="55" t="s">
        <v>68</v>
      </c>
      <c r="J27" s="56"/>
      <c r="K27" s="56"/>
      <c r="L27" s="56"/>
      <c r="M27" s="57"/>
      <c r="O27" s="55" t="s">
        <v>69</v>
      </c>
      <c r="P27" s="56"/>
      <c r="Q27" s="56"/>
      <c r="R27" s="56"/>
      <c r="S27" s="57"/>
      <c r="U27" s="55" t="s">
        <v>70</v>
      </c>
      <c r="V27" s="56"/>
      <c r="W27" s="56"/>
      <c r="X27" s="56"/>
      <c r="Y27" s="57"/>
      <c r="AA27" s="58" t="s">
        <v>71</v>
      </c>
      <c r="AB27" s="59"/>
      <c r="AC27" s="60"/>
      <c r="AD27" s="40"/>
    </row>
    <row r="28" spans="1:30" ht="15" thickBot="1" x14ac:dyDescent="0.35">
      <c r="C28" s="44">
        <f>AVERAGE(C26:G26)</f>
        <v>0.85217391304347834</v>
      </c>
      <c r="D28" s="45"/>
      <c r="E28" s="45"/>
      <c r="F28" s="45"/>
      <c r="G28" s="46"/>
      <c r="I28" s="44">
        <f>AVERAGE(I26:M26)</f>
        <v>0.86956521739130432</v>
      </c>
      <c r="J28" s="45"/>
      <c r="K28" s="45"/>
      <c r="L28" s="45"/>
      <c r="M28" s="46"/>
      <c r="O28" s="44">
        <f>AVERAGE(O26:S26)</f>
        <v>0.83478260869565213</v>
      </c>
      <c r="P28" s="45"/>
      <c r="Q28" s="45"/>
      <c r="R28" s="45"/>
      <c r="S28" s="46"/>
      <c r="U28" s="44">
        <f>AVERAGE(U26:Y26)</f>
        <v>0.84347826086956523</v>
      </c>
      <c r="V28" s="45"/>
      <c r="W28" s="45"/>
      <c r="X28" s="45"/>
      <c r="Y28" s="46"/>
      <c r="AA28" s="44">
        <f>AVERAGE(AA26:AC26)</f>
        <v>0.82608695652173914</v>
      </c>
      <c r="AB28" s="45"/>
      <c r="AC28" s="46"/>
      <c r="AD28" s="41"/>
    </row>
    <row r="29" spans="1:30" ht="15" thickBot="1" x14ac:dyDescent="0.35"/>
    <row r="30" spans="1:30" x14ac:dyDescent="0.3">
      <c r="AD30" s="35" t="s">
        <v>72</v>
      </c>
    </row>
    <row r="31" spans="1:30" ht="15" thickBot="1" x14ac:dyDescent="0.35">
      <c r="AD31" s="36">
        <f>AVERAGE(C28,I28,O28,U28,AA28)</f>
        <v>0.8452173913043477</v>
      </c>
    </row>
  </sheetData>
  <sortState xmlns:xlrd2="http://schemas.microsoft.com/office/spreadsheetml/2017/richdata2" ref="A3:AC25">
    <sortCondition ref="A3:A25"/>
  </sortState>
  <mergeCells count="19">
    <mergeCell ref="C1:G1"/>
    <mergeCell ref="I1:M1"/>
    <mergeCell ref="O1:S1"/>
    <mergeCell ref="A1:B1"/>
    <mergeCell ref="AD26:AD28"/>
    <mergeCell ref="A26:B26"/>
    <mergeCell ref="C28:G28"/>
    <mergeCell ref="I28:M28"/>
    <mergeCell ref="O28:S28"/>
    <mergeCell ref="U28:Y28"/>
    <mergeCell ref="AA28:AC28"/>
    <mergeCell ref="U1:Y1"/>
    <mergeCell ref="AA1:AC1"/>
    <mergeCell ref="AD1:AD2"/>
    <mergeCell ref="C27:G27"/>
    <mergeCell ref="I27:M27"/>
    <mergeCell ref="O27:S27"/>
    <mergeCell ref="U27:Y27"/>
    <mergeCell ref="AA27:AC27"/>
  </mergeCells>
  <conditionalFormatting sqref="A2:AC25 A26 C27 AA27">
    <cfRule type="cellIs" dxfId="8" priority="13" operator="equal">
      <formula>"Y"</formula>
    </cfRule>
    <cfRule type="cellIs" dxfId="7" priority="14" operator="equal">
      <formula>"N"</formula>
    </cfRule>
  </conditionalFormatting>
  <conditionalFormatting sqref="C3:C25 C27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:A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cellIs" dxfId="6" priority="8" operator="equal">
      <formula>"Y"</formula>
    </cfRule>
    <cfRule type="cellIs" dxfId="5" priority="9" operator="equal">
      <formula>"N"</formula>
    </cfRule>
  </conditionalFormatting>
  <conditionalFormatting sqref="M21:N21">
    <cfRule type="containsText" dxfId="4" priority="15" operator="containsText" text="N">
      <formula>NOT(ISERROR(SEARCH("N",M21)))</formula>
    </cfRule>
  </conditionalFormatting>
  <conditionalFormatting sqref="O27"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cellIs" dxfId="3" priority="5" operator="equal">
      <formula>"Y"</formula>
    </cfRule>
    <cfRule type="cellIs" dxfId="2" priority="6" operator="equal">
      <formula>"N"</formula>
    </cfRule>
  </conditionalFormatting>
  <conditionalFormatting sqref="U27">
    <cfRule type="iconSet" priority="1">
      <iconSet iconSet="4TrafficLights">
        <cfvo type="percent" val="0"/>
        <cfvo type="percent" val="25"/>
        <cfvo type="percent" val="50"/>
        <cfvo type="percent" val="75"/>
      </iconSet>
    </cfRule>
    <cfRule type="cellIs" dxfId="1" priority="2" operator="equal">
      <formula>"Y"</formula>
    </cfRule>
    <cfRule type="cellIs" dxfId="0" priority="3" operator="equal">
      <formula>"N"</formula>
    </cfRule>
  </conditionalFormatting>
  <conditionalFormatting sqref="AD3:AD2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{D04EA25F-9703-4A63-B1A4-0278817631FE}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4EA25F-9703-4A63-B1A4-027881763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AD3:AD25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8831-F5C9-46A0-9582-B2C95379036C}">
  <dimension ref="B2:G29"/>
  <sheetViews>
    <sheetView workbookViewId="0"/>
  </sheetViews>
  <sheetFormatPr defaultRowHeight="14.4" x14ac:dyDescent="0.3"/>
  <sheetData>
    <row r="2" spans="2:7" x14ac:dyDescent="0.3">
      <c r="B2" s="32" t="s">
        <v>59</v>
      </c>
    </row>
    <row r="3" spans="2:7" x14ac:dyDescent="0.3">
      <c r="B3" s="33" t="s">
        <v>60</v>
      </c>
    </row>
    <row r="4" spans="2:7" x14ac:dyDescent="0.3">
      <c r="B4" s="33"/>
    </row>
    <row r="6" spans="2:7" x14ac:dyDescent="0.3">
      <c r="C6" t="s">
        <v>61</v>
      </c>
      <c r="D6" t="s">
        <v>62</v>
      </c>
      <c r="E6" t="s">
        <v>63</v>
      </c>
      <c r="F6" t="s">
        <v>64</v>
      </c>
      <c r="G6" t="s">
        <v>65</v>
      </c>
    </row>
    <row r="7" spans="2:7" x14ac:dyDescent="0.3">
      <c r="C7" t="s">
        <v>47</v>
      </c>
      <c r="D7" t="s">
        <v>47</v>
      </c>
      <c r="E7" t="s">
        <v>48</v>
      </c>
      <c r="F7" t="s">
        <v>47</v>
      </c>
      <c r="G7" t="s">
        <v>47</v>
      </c>
    </row>
    <row r="8" spans="2:7" x14ac:dyDescent="0.3">
      <c r="C8" t="s">
        <v>47</v>
      </c>
      <c r="D8" t="s">
        <v>48</v>
      </c>
      <c r="E8" t="s">
        <v>47</v>
      </c>
      <c r="F8" t="s">
        <v>47</v>
      </c>
      <c r="G8" t="s">
        <v>47</v>
      </c>
    </row>
    <row r="9" spans="2:7" x14ac:dyDescent="0.3">
      <c r="C9" t="s">
        <v>47</v>
      </c>
      <c r="D9" t="s">
        <v>47</v>
      </c>
      <c r="E9" t="s">
        <v>47</v>
      </c>
      <c r="F9" t="s">
        <v>47</v>
      </c>
      <c r="G9" t="s">
        <v>47</v>
      </c>
    </row>
    <row r="10" spans="2:7" x14ac:dyDescent="0.3">
      <c r="C10" t="s">
        <v>47</v>
      </c>
      <c r="D10" t="s">
        <v>47</v>
      </c>
      <c r="E10" t="s">
        <v>47</v>
      </c>
      <c r="F10" t="s">
        <v>47</v>
      </c>
      <c r="G10" t="s">
        <v>47</v>
      </c>
    </row>
    <row r="11" spans="2:7" x14ac:dyDescent="0.3">
      <c r="C11" t="s">
        <v>47</v>
      </c>
      <c r="D11" t="s">
        <v>47</v>
      </c>
      <c r="E11" t="s">
        <v>47</v>
      </c>
      <c r="F11" t="s">
        <v>47</v>
      </c>
      <c r="G11" t="s">
        <v>47</v>
      </c>
    </row>
    <row r="12" spans="2:7" x14ac:dyDescent="0.3">
      <c r="C12" t="s">
        <v>47</v>
      </c>
      <c r="D12" t="s">
        <v>48</v>
      </c>
      <c r="E12" t="s">
        <v>47</v>
      </c>
      <c r="F12" t="s">
        <v>47</v>
      </c>
      <c r="G12" t="s">
        <v>47</v>
      </c>
    </row>
    <row r="13" spans="2:7" x14ac:dyDescent="0.3">
      <c r="C13" t="s">
        <v>47</v>
      </c>
      <c r="D13" t="s">
        <v>48</v>
      </c>
      <c r="E13" t="s">
        <v>47</v>
      </c>
      <c r="F13" t="s">
        <v>47</v>
      </c>
      <c r="G13" t="s">
        <v>47</v>
      </c>
    </row>
    <row r="14" spans="2:7" x14ac:dyDescent="0.3"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2:7" x14ac:dyDescent="0.3">
      <c r="C15" t="s">
        <v>47</v>
      </c>
      <c r="D15" t="s">
        <v>47</v>
      </c>
      <c r="E15" t="s">
        <v>48</v>
      </c>
      <c r="F15" t="s">
        <v>47</v>
      </c>
      <c r="G15" t="s">
        <v>47</v>
      </c>
    </row>
    <row r="16" spans="2:7" x14ac:dyDescent="0.3">
      <c r="C16" t="s">
        <v>47</v>
      </c>
      <c r="D16" t="s">
        <v>47</v>
      </c>
      <c r="E16" t="s">
        <v>47</v>
      </c>
      <c r="F16" t="s">
        <v>47</v>
      </c>
      <c r="G16" t="s">
        <v>47</v>
      </c>
    </row>
    <row r="17" spans="3:7" x14ac:dyDescent="0.3">
      <c r="C17" t="s">
        <v>47</v>
      </c>
      <c r="D17" t="s">
        <v>47</v>
      </c>
      <c r="E17" t="s">
        <v>47</v>
      </c>
      <c r="F17" t="s">
        <v>47</v>
      </c>
      <c r="G17" t="s">
        <v>47</v>
      </c>
    </row>
    <row r="18" spans="3:7" x14ac:dyDescent="0.3">
      <c r="C18" t="s">
        <v>47</v>
      </c>
      <c r="D18" t="s">
        <v>47</v>
      </c>
      <c r="E18" t="s">
        <v>47</v>
      </c>
      <c r="F18" t="s">
        <v>47</v>
      </c>
      <c r="G18" t="s">
        <v>48</v>
      </c>
    </row>
    <row r="19" spans="3:7" x14ac:dyDescent="0.3">
      <c r="C19" t="s">
        <v>47</v>
      </c>
      <c r="D19" t="s">
        <v>47</v>
      </c>
      <c r="E19" t="s">
        <v>47</v>
      </c>
      <c r="F19" t="s">
        <v>47</v>
      </c>
      <c r="G19" t="s">
        <v>47</v>
      </c>
    </row>
    <row r="20" spans="3:7" x14ac:dyDescent="0.3">
      <c r="C20" t="s">
        <v>47</v>
      </c>
      <c r="D20" t="s">
        <v>47</v>
      </c>
      <c r="E20" t="s">
        <v>47</v>
      </c>
      <c r="F20" t="s">
        <v>47</v>
      </c>
      <c r="G20" t="s">
        <v>47</v>
      </c>
    </row>
    <row r="21" spans="3:7" x14ac:dyDescent="0.3">
      <c r="C21" t="s">
        <v>47</v>
      </c>
      <c r="D21" t="s">
        <v>47</v>
      </c>
      <c r="E21" t="s">
        <v>47</v>
      </c>
      <c r="F21" t="s">
        <v>47</v>
      </c>
      <c r="G21" t="s">
        <v>47</v>
      </c>
    </row>
    <row r="22" spans="3:7" x14ac:dyDescent="0.3"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3:7" x14ac:dyDescent="0.3">
      <c r="C23" t="s">
        <v>47</v>
      </c>
      <c r="D23" t="s">
        <v>47</v>
      </c>
      <c r="E23" t="s">
        <v>47</v>
      </c>
      <c r="F23" t="s">
        <v>47</v>
      </c>
      <c r="G23" t="s">
        <v>47</v>
      </c>
    </row>
    <row r="24" spans="3:7" x14ac:dyDescent="0.3">
      <c r="C24" t="s">
        <v>47</v>
      </c>
      <c r="D24" t="s">
        <v>47</v>
      </c>
      <c r="E24" t="s">
        <v>47</v>
      </c>
      <c r="F24" t="s">
        <v>47</v>
      </c>
      <c r="G24" t="s">
        <v>48</v>
      </c>
    </row>
    <row r="25" spans="3:7" x14ac:dyDescent="0.3">
      <c r="C25" t="s">
        <v>47</v>
      </c>
      <c r="D25" t="s">
        <v>47</v>
      </c>
      <c r="E25" t="s">
        <v>47</v>
      </c>
      <c r="F25" t="s">
        <v>47</v>
      </c>
      <c r="G25" t="s">
        <v>47</v>
      </c>
    </row>
    <row r="26" spans="3:7" x14ac:dyDescent="0.3">
      <c r="C26" t="s">
        <v>47</v>
      </c>
      <c r="D26" t="s">
        <v>47</v>
      </c>
      <c r="E26" t="s">
        <v>47</v>
      </c>
      <c r="F26" t="s">
        <v>47</v>
      </c>
      <c r="G26" t="s">
        <v>47</v>
      </c>
    </row>
    <row r="27" spans="3:7" x14ac:dyDescent="0.3">
      <c r="C27" t="s">
        <v>47</v>
      </c>
      <c r="D27" t="s">
        <v>48</v>
      </c>
      <c r="E27" t="s">
        <v>48</v>
      </c>
      <c r="F27" t="s">
        <v>48</v>
      </c>
      <c r="G27" t="s">
        <v>48</v>
      </c>
    </row>
    <row r="28" spans="3:7" x14ac:dyDescent="0.3">
      <c r="C28" t="s">
        <v>47</v>
      </c>
      <c r="D28" t="s">
        <v>47</v>
      </c>
      <c r="E28" t="s">
        <v>47</v>
      </c>
      <c r="F28" t="s">
        <v>48</v>
      </c>
      <c r="G28" t="s">
        <v>47</v>
      </c>
    </row>
    <row r="29" spans="3:7" x14ac:dyDescent="0.3">
      <c r="C29" t="s">
        <v>47</v>
      </c>
      <c r="D29" t="s">
        <v>47</v>
      </c>
      <c r="E29" t="s">
        <v>47</v>
      </c>
      <c r="F29" t="s">
        <v>47</v>
      </c>
      <c r="G2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E003-5529-4381-BE84-660A4E161DDB}">
  <dimension ref="A2:B5"/>
  <sheetViews>
    <sheetView workbookViewId="0"/>
  </sheetViews>
  <sheetFormatPr defaultRowHeight="14.4" x14ac:dyDescent="0.3"/>
  <cols>
    <col min="1" max="1" width="10.77734375" bestFit="1" customWidth="1"/>
    <col min="2" max="2" width="13.77734375" bestFit="1" customWidth="1"/>
  </cols>
  <sheetData>
    <row r="2" spans="1:2" x14ac:dyDescent="0.3">
      <c r="A2" s="34" t="s">
        <v>61</v>
      </c>
      <c r="B2" t="s">
        <v>66</v>
      </c>
    </row>
    <row r="3" spans="1:2" x14ac:dyDescent="0.3">
      <c r="A3" t="s">
        <v>47</v>
      </c>
      <c r="B3">
        <v>22</v>
      </c>
    </row>
    <row r="4" spans="1:2" x14ac:dyDescent="0.3">
      <c r="A4" t="s">
        <v>48</v>
      </c>
      <c r="B4">
        <v>1</v>
      </c>
    </row>
    <row r="5" spans="1:2" x14ac:dyDescent="0.3">
      <c r="A5" t="s">
        <v>55</v>
      </c>
      <c r="B5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jessica barker</dc:creator>
  <cp:lastModifiedBy>braden jessica barker</cp:lastModifiedBy>
  <dcterms:created xsi:type="dcterms:W3CDTF">2023-09-26T18:21:06Z</dcterms:created>
  <dcterms:modified xsi:type="dcterms:W3CDTF">2023-09-27T22:33:17Z</dcterms:modified>
</cp:coreProperties>
</file>