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Brad/Desktop/Machine Learning NanoDegree/V3_Capstone/"/>
    </mc:Choice>
  </mc:AlternateContent>
  <bookViews>
    <workbookView xWindow="0" yWindow="460" windowWidth="25600" windowHeight="15460" tabRatio="500" activeTab="2"/>
  </bookViews>
  <sheets>
    <sheet name="KNN Classifier n=1" sheetId="1" r:id="rId1"/>
    <sheet name="Decision Tree" sheetId="2" r:id="rId2"/>
    <sheet name="Final Solution Comparis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3" i="3"/>
  <c r="C2" i="3"/>
  <c r="H6" i="2"/>
  <c r="F6" i="2"/>
  <c r="E6" i="2"/>
  <c r="C6" i="2"/>
  <c r="G4" i="2"/>
  <c r="H5" i="2"/>
  <c r="F5" i="2"/>
  <c r="E5" i="2"/>
  <c r="C5" i="2"/>
  <c r="H4" i="2"/>
  <c r="F4" i="2"/>
  <c r="E4" i="2"/>
  <c r="C4" i="2"/>
  <c r="H3" i="2"/>
  <c r="F3" i="2"/>
  <c r="E3" i="2"/>
  <c r="C3" i="2"/>
  <c r="H6" i="1"/>
  <c r="H4" i="1"/>
  <c r="H5" i="1"/>
  <c r="H3" i="1"/>
  <c r="F3" i="1"/>
  <c r="F4" i="1"/>
  <c r="F5" i="1"/>
  <c r="F6" i="1"/>
  <c r="F2" i="1"/>
  <c r="G2" i="1"/>
  <c r="E6" i="1"/>
  <c r="C6" i="1"/>
  <c r="G4" i="1"/>
  <c r="G3" i="1"/>
  <c r="E4" i="1"/>
  <c r="E5" i="1"/>
  <c r="E3" i="1"/>
  <c r="C4" i="1"/>
  <c r="C5" i="1"/>
  <c r="C3" i="1"/>
</calcChain>
</file>

<file path=xl/sharedStrings.xml><?xml version="1.0" encoding="utf-8"?>
<sst xmlns="http://schemas.openxmlformats.org/spreadsheetml/2006/main" count="32" uniqueCount="13">
  <si>
    <t>Samples</t>
  </si>
  <si>
    <t>Mean Accuracy Score</t>
  </si>
  <si>
    <t>Time Increase %</t>
  </si>
  <si>
    <t>Train Time (s)</t>
  </si>
  <si>
    <t>Predict Time (s)</t>
  </si>
  <si>
    <t>-</t>
  </si>
  <si>
    <t>Predict/Train Time Ratio</t>
  </si>
  <si>
    <t>Score Improvement %</t>
  </si>
  <si>
    <t>Composite Solution</t>
  </si>
  <si>
    <t>1-NN 10,000</t>
  </si>
  <si>
    <t>1-NN 5,000,000</t>
  </si>
  <si>
    <t>Training Time (Seconds)</t>
  </si>
  <si>
    <t>Accuracy 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</si>
</sst>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_(* #,##0.0000_);_(* \(#,##0.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43" fontId="0" fillId="0" borderId="0" xfId="1" applyFont="1"/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n=1'!$B$2:$B$6</c:f>
              <c:numCache>
                <c:formatCode>General</c:formatCode>
                <c:ptCount val="5"/>
                <c:pt idx="0">
                  <c:v>0.014</c:v>
                </c:pt>
                <c:pt idx="1">
                  <c:v>0.233</c:v>
                </c:pt>
                <c:pt idx="2">
                  <c:v>11.642</c:v>
                </c:pt>
                <c:pt idx="3">
                  <c:v>74.217</c:v>
                </c:pt>
                <c:pt idx="4">
                  <c:v>554.941</c:v>
                </c:pt>
              </c:numCache>
            </c:numRef>
          </c:yVal>
          <c:smooth val="1"/>
        </c:ser>
        <c:ser>
          <c:idx val="1"/>
          <c:order val="1"/>
          <c:tx>
            <c:v>Prediction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n=1'!$D$2:$D$6</c:f>
              <c:numCache>
                <c:formatCode>General</c:formatCode>
                <c:ptCount val="5"/>
                <c:pt idx="0">
                  <c:v>0.183</c:v>
                </c:pt>
                <c:pt idx="1">
                  <c:v>8.226000000000001</c:v>
                </c:pt>
                <c:pt idx="2">
                  <c:v>345.175</c:v>
                </c:pt>
                <c:pt idx="3">
                  <c:v>942.8680000000001</c:v>
                </c:pt>
                <c:pt idx="4">
                  <c:v>3184.24</c:v>
                </c:pt>
              </c:numCache>
            </c:numRef>
          </c:yVal>
          <c:smooth val="1"/>
        </c:ser>
        <c:ser>
          <c:idx val="2"/>
          <c:order val="2"/>
          <c:tx>
            <c:v>Accuracy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'KNN Classifier n=1'!$A$2:$A$6</c:f>
              <c:numCache>
                <c:formatCode>General</c:formatCode>
                <c:ptCount val="5"/>
                <c:pt idx="0">
                  <c:v>10000.0</c:v>
                </c:pt>
                <c:pt idx="1">
                  <c:v>100000.0</c:v>
                </c:pt>
                <c:pt idx="2">
                  <c:v>1.0E6</c:v>
                </c:pt>
                <c:pt idx="3">
                  <c:v>2.0E6</c:v>
                </c:pt>
                <c:pt idx="4">
                  <c:v>5.0E6</c:v>
                </c:pt>
              </c:numCache>
            </c:numRef>
          </c:xVal>
          <c:yVal>
            <c:numRef>
              <c:f>'KNN Classifier n=1'!$G$2:$G$6</c:f>
              <c:numCache>
                <c:formatCode>_(* #,##0.00_);_(* \(#,##0.00\);_(* "-"??_);_(@_)</c:formatCode>
                <c:ptCount val="5"/>
                <c:pt idx="0">
                  <c:v>0.9</c:v>
                </c:pt>
                <c:pt idx="1">
                  <c:v>2.11</c:v>
                </c:pt>
                <c:pt idx="2">
                  <c:v>14.39</c:v>
                </c:pt>
                <c:pt idx="3">
                  <c:v>21.36</c:v>
                </c:pt>
                <c:pt idx="4">
                  <c:v>30.49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124816"/>
        <c:axId val="-2110121552"/>
      </c:scatterChart>
      <c:valAx>
        <c:axId val="-211012481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21552"/>
        <c:crosses val="autoZero"/>
        <c:crossBetween val="midCat"/>
      </c:valAx>
      <c:valAx>
        <c:axId val="-2110121552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1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Method, Baseline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Solution Comparison'!$B$1</c:f>
              <c:strCache>
                <c:ptCount val="1"/>
                <c:pt idx="0">
                  <c:v>Training 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Solution Comparison'!$A$2:$A$4</c:f>
              <c:strCache>
                <c:ptCount val="3"/>
                <c:pt idx="0">
                  <c:v>1-NN 10,000</c:v>
                </c:pt>
                <c:pt idx="1">
                  <c:v>1-NN 5,000,000</c:v>
                </c:pt>
                <c:pt idx="2">
                  <c:v>Composite Solution</c:v>
                </c:pt>
              </c:strCache>
            </c:strRef>
          </c:cat>
          <c:val>
            <c:numRef>
              <c:f>'Final Solution Comparison'!$B$2:$B$4</c:f>
              <c:numCache>
                <c:formatCode>General</c:formatCode>
                <c:ptCount val="3"/>
                <c:pt idx="0">
                  <c:v>0.014</c:v>
                </c:pt>
                <c:pt idx="1">
                  <c:v>554.941</c:v>
                </c:pt>
                <c:pt idx="2">
                  <c:v>0.1706</c:v>
                </c:pt>
              </c:numCache>
            </c:numRef>
          </c:val>
        </c:ser>
        <c:ser>
          <c:idx val="1"/>
          <c:order val="1"/>
          <c:tx>
            <c:strRef>
              <c:f>'Final Solution Comparison'!$C$1</c:f>
              <c:strCache>
                <c:ptCount val="1"/>
                <c:pt idx="0">
                  <c:v>Accuracy Score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Solution Comparison'!$A$2:$A$4</c:f>
              <c:strCache>
                <c:ptCount val="3"/>
                <c:pt idx="0">
                  <c:v>1-NN 10,000</c:v>
                </c:pt>
                <c:pt idx="1">
                  <c:v>1-NN 5,000,000</c:v>
                </c:pt>
                <c:pt idx="2">
                  <c:v>Composite Solution</c:v>
                </c:pt>
              </c:strCache>
            </c:strRef>
          </c:cat>
          <c:val>
            <c:numRef>
              <c:f>'Final Solution Comparison'!$C$2:$C$4</c:f>
              <c:numCache>
                <c:formatCode>_(* #,##0.0000_);_(* \(#,##0.0000\);_(* "-"??_);_(@_)</c:formatCode>
                <c:ptCount val="3"/>
                <c:pt idx="0">
                  <c:v>0.9</c:v>
                </c:pt>
                <c:pt idx="1">
                  <c:v>30.49</c:v>
                </c:pt>
                <c:pt idx="2">
                  <c:v>59.68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07975984"/>
        <c:axId val="-2107941536"/>
      </c:barChart>
      <c:catAx>
        <c:axId val="-210797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41536"/>
        <c:crosses val="autoZero"/>
        <c:auto val="1"/>
        <c:lblAlgn val="ctr"/>
        <c:lblOffset val="100"/>
        <c:noMultiLvlLbl val="0"/>
      </c:catAx>
      <c:valAx>
        <c:axId val="-2107941536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7</xdr:row>
      <xdr:rowOff>50800</xdr:rowOff>
    </xdr:from>
    <xdr:to>
      <xdr:col>6</xdr:col>
      <xdr:colOff>381000</xdr:colOff>
      <xdr:row>30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5</xdr:row>
      <xdr:rowOff>50800</xdr:rowOff>
    </xdr:from>
    <xdr:to>
      <xdr:col>12</xdr:col>
      <xdr:colOff>457200</xdr:colOff>
      <xdr:row>27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0.85498</cdr:x>
      <cdr:y>0.52113</cdr:y>
    </cdr:from>
    <cdr:to>
      <cdr:x>0.96375</cdr:x>
      <cdr:y>0.72394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88200" y="2349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6" sqref="G6"/>
    </sheetView>
  </sheetViews>
  <sheetFormatPr baseColWidth="10" defaultRowHeight="16" x14ac:dyDescent="0.2"/>
  <cols>
    <col min="2" max="2" width="15.6640625" bestFit="1" customWidth="1"/>
    <col min="3" max="5" width="15.6640625" customWidth="1"/>
    <col min="6" max="6" width="20.83203125" bestFit="1" customWidth="1"/>
    <col min="7" max="7" width="18.5" bestFit="1" customWidth="1"/>
    <col min="8" max="8" width="19" bestFit="1" customWidth="1"/>
  </cols>
  <sheetData>
    <row r="1" spans="1:8" x14ac:dyDescent="0.2">
      <c r="A1" t="s">
        <v>0</v>
      </c>
      <c r="B1" t="s">
        <v>3</v>
      </c>
      <c r="C1" t="s">
        <v>2</v>
      </c>
      <c r="D1" t="s">
        <v>4</v>
      </c>
      <c r="E1" t="s">
        <v>2</v>
      </c>
      <c r="F1" t="s">
        <v>6</v>
      </c>
      <c r="G1" t="s">
        <v>1</v>
      </c>
      <c r="H1" t="s">
        <v>7</v>
      </c>
    </row>
    <row r="2" spans="1:8" x14ac:dyDescent="0.2">
      <c r="A2">
        <v>10000</v>
      </c>
      <c r="B2">
        <v>1.4E-2</v>
      </c>
      <c r="C2" t="s">
        <v>5</v>
      </c>
      <c r="D2">
        <v>0.183</v>
      </c>
      <c r="E2" t="s">
        <v>5</v>
      </c>
      <c r="F2">
        <f>D2/B2</f>
        <v>13.071428571428571</v>
      </c>
      <c r="G2" s="2">
        <f>0.009*100</f>
        <v>0.89999999999999991</v>
      </c>
      <c r="H2" t="s">
        <v>5</v>
      </c>
    </row>
    <row r="3" spans="1:8" x14ac:dyDescent="0.2">
      <c r="A3">
        <v>100000</v>
      </c>
      <c r="B3">
        <v>0.23300000000000001</v>
      </c>
      <c r="C3" s="1">
        <f>B3/B2</f>
        <v>16.642857142857142</v>
      </c>
      <c r="D3">
        <v>8.2260000000000009</v>
      </c>
      <c r="E3" s="1">
        <f>D3/D2</f>
        <v>44.950819672131153</v>
      </c>
      <c r="F3">
        <f t="shared" ref="F3:F6" si="0">D3/B3</f>
        <v>35.30472103004292</v>
      </c>
      <c r="G3" s="2">
        <f>0.0211*100</f>
        <v>2.11</v>
      </c>
      <c r="H3" s="1">
        <f>G3/G2</f>
        <v>2.3444444444444446</v>
      </c>
    </row>
    <row r="4" spans="1:8" x14ac:dyDescent="0.2">
      <c r="A4">
        <v>1000000</v>
      </c>
      <c r="B4">
        <v>11.641999999999999</v>
      </c>
      <c r="C4" s="1">
        <f t="shared" ref="C4:C6" si="1">B4/B3</f>
        <v>49.9656652360515</v>
      </c>
      <c r="D4">
        <v>345.17500000000001</v>
      </c>
      <c r="E4" s="1">
        <f t="shared" ref="E4:E6" si="2">D4/D3</f>
        <v>41.961463651835643</v>
      </c>
      <c r="F4">
        <f t="shared" si="0"/>
        <v>29.649115272289986</v>
      </c>
      <c r="G4" s="2">
        <f>0.1439*100</f>
        <v>14.39</v>
      </c>
      <c r="H4" s="1">
        <f t="shared" ref="H4:H6" si="3">G4/G3</f>
        <v>6.8199052132701432</v>
      </c>
    </row>
    <row r="5" spans="1:8" x14ac:dyDescent="0.2">
      <c r="A5">
        <v>2000000</v>
      </c>
      <c r="B5">
        <v>74.216999999999999</v>
      </c>
      <c r="C5" s="1">
        <f t="shared" si="1"/>
        <v>6.3749355780793682</v>
      </c>
      <c r="D5">
        <v>942.86800000000005</v>
      </c>
      <c r="E5" s="1">
        <f t="shared" si="2"/>
        <v>2.7315651481132761</v>
      </c>
      <c r="F5">
        <f t="shared" si="0"/>
        <v>12.704205235997144</v>
      </c>
      <c r="G5" s="2">
        <v>21.36</v>
      </c>
      <c r="H5" s="1">
        <f t="shared" si="3"/>
        <v>1.4843641417651146</v>
      </c>
    </row>
    <row r="6" spans="1:8" x14ac:dyDescent="0.2">
      <c r="A6">
        <v>5000000</v>
      </c>
      <c r="B6">
        <v>554.94100000000003</v>
      </c>
      <c r="C6" s="1">
        <f t="shared" si="1"/>
        <v>7.4772760957732061</v>
      </c>
      <c r="D6">
        <v>3184.24</v>
      </c>
      <c r="E6" s="1">
        <f t="shared" si="2"/>
        <v>3.3771853536232004</v>
      </c>
      <c r="F6">
        <f t="shared" si="0"/>
        <v>5.7379793527600222</v>
      </c>
      <c r="G6" s="2">
        <v>30.49</v>
      </c>
      <c r="H6" s="1">
        <f t="shared" si="3"/>
        <v>1.4274344569288389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14" sqref="G14"/>
    </sheetView>
  </sheetViews>
  <sheetFormatPr baseColWidth="10" defaultRowHeight="16" x14ac:dyDescent="0.2"/>
  <sheetData>
    <row r="1" spans="1:8" x14ac:dyDescent="0.2">
      <c r="A1" t="s">
        <v>0</v>
      </c>
      <c r="B1" t="s">
        <v>3</v>
      </c>
      <c r="C1" t="s">
        <v>2</v>
      </c>
      <c r="D1" t="s">
        <v>4</v>
      </c>
      <c r="E1" t="s">
        <v>2</v>
      </c>
      <c r="F1" t="s">
        <v>6</v>
      </c>
      <c r="G1" t="s">
        <v>1</v>
      </c>
      <c r="H1" t="s">
        <v>7</v>
      </c>
    </row>
    <row r="2" spans="1:8" x14ac:dyDescent="0.2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s="2" t="s">
        <v>5</v>
      </c>
      <c r="H2" t="s">
        <v>5</v>
      </c>
    </row>
    <row r="3" spans="1:8" x14ac:dyDescent="0.2">
      <c r="A3">
        <v>100000</v>
      </c>
      <c r="B3">
        <v>391.23500000000001</v>
      </c>
      <c r="C3" s="1" t="e">
        <f>B3/B2</f>
        <v>#VALUE!</v>
      </c>
      <c r="D3">
        <v>16.181000000000001</v>
      </c>
      <c r="E3" s="1" t="e">
        <f>D3/D2</f>
        <v>#VALUE!</v>
      </c>
      <c r="F3">
        <f t="shared" ref="F3:F6" si="0">D3/B3</f>
        <v>4.1358774138305625E-2</v>
      </c>
      <c r="G3" s="2">
        <v>15.515000000000001</v>
      </c>
      <c r="H3" s="1" t="e">
        <f>G3/G2</f>
        <v>#VALUE!</v>
      </c>
    </row>
    <row r="4" spans="1:8" x14ac:dyDescent="0.2">
      <c r="A4">
        <v>1000000</v>
      </c>
      <c r="B4">
        <v>11.641999999999999</v>
      </c>
      <c r="C4" s="1">
        <f t="shared" ref="C4:C6" si="1">B4/B3</f>
        <v>2.9757051388551635E-2</v>
      </c>
      <c r="D4">
        <v>345.17500000000001</v>
      </c>
      <c r="E4" s="1">
        <f t="shared" ref="E4:E6" si="2">D4/D3</f>
        <v>21.332117916074409</v>
      </c>
      <c r="F4">
        <f t="shared" si="0"/>
        <v>29.649115272289986</v>
      </c>
      <c r="G4" s="2">
        <f>0.1439*100</f>
        <v>14.39</v>
      </c>
      <c r="H4" s="1">
        <f t="shared" ref="H4:H6" si="3">G4/G3</f>
        <v>0.92748952626490488</v>
      </c>
    </row>
    <row r="5" spans="1:8" x14ac:dyDescent="0.2">
      <c r="A5">
        <v>2000000</v>
      </c>
      <c r="B5">
        <v>74.216999999999999</v>
      </c>
      <c r="C5" s="1">
        <f t="shared" si="1"/>
        <v>6.3749355780793682</v>
      </c>
      <c r="D5">
        <v>942.86800000000005</v>
      </c>
      <c r="E5" s="1">
        <f t="shared" si="2"/>
        <v>2.7315651481132761</v>
      </c>
      <c r="F5">
        <f t="shared" si="0"/>
        <v>12.704205235997144</v>
      </c>
      <c r="G5" s="2">
        <v>21.36</v>
      </c>
      <c r="H5" s="1">
        <f t="shared" si="3"/>
        <v>1.4843641417651146</v>
      </c>
    </row>
    <row r="6" spans="1:8" x14ac:dyDescent="0.2">
      <c r="A6">
        <v>5000000</v>
      </c>
      <c r="B6">
        <v>554.94100000000003</v>
      </c>
      <c r="C6" s="1">
        <f t="shared" si="1"/>
        <v>7.4772760957732061</v>
      </c>
      <c r="D6">
        <v>3184.24</v>
      </c>
      <c r="E6" s="1">
        <f t="shared" si="2"/>
        <v>3.3771853536232004</v>
      </c>
      <c r="F6">
        <f t="shared" si="0"/>
        <v>5.7379793527600222</v>
      </c>
      <c r="G6" s="2">
        <v>30.49</v>
      </c>
      <c r="H6" s="1">
        <f t="shared" si="3"/>
        <v>1.4274344569288389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9" sqref="B19"/>
    </sheetView>
  </sheetViews>
  <sheetFormatPr baseColWidth="10" defaultRowHeight="16" x14ac:dyDescent="0.2"/>
  <cols>
    <col min="1" max="1" width="17" bestFit="1" customWidth="1"/>
    <col min="2" max="2" width="22.1640625" customWidth="1"/>
    <col min="3" max="3" width="13.33203125" bestFit="1" customWidth="1"/>
  </cols>
  <sheetData>
    <row r="1" spans="1:3" x14ac:dyDescent="0.2">
      <c r="B1" t="s">
        <v>11</v>
      </c>
      <c r="C1" t="s">
        <v>12</v>
      </c>
    </row>
    <row r="2" spans="1:3" x14ac:dyDescent="0.2">
      <c r="A2" t="s">
        <v>9</v>
      </c>
      <c r="B2">
        <v>1.4E-2</v>
      </c>
      <c r="C2" s="3">
        <f>0.009*100</f>
        <v>0.89999999999999991</v>
      </c>
    </row>
    <row r="3" spans="1:3" x14ac:dyDescent="0.2">
      <c r="A3" t="s">
        <v>10</v>
      </c>
      <c r="B3">
        <v>554.94100000000003</v>
      </c>
      <c r="C3" s="3">
        <f>0.3049*100</f>
        <v>30.490000000000002</v>
      </c>
    </row>
    <row r="4" spans="1:3" x14ac:dyDescent="0.2">
      <c r="A4" t="s">
        <v>8</v>
      </c>
      <c r="B4">
        <v>0.1706</v>
      </c>
      <c r="C4" s="3">
        <f>0.5968*100</f>
        <v>59.68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KNN Classifier n=1</vt:lpstr>
      <vt:lpstr>Decision Tree</vt:lpstr>
      <vt:lpstr>Final Solution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2016-06-02T04:19:28Z</dcterms:created>
  <dcterms:modified xsi:type="dcterms:W3CDTF">2016-06-26T22:55:55Z</dcterms:modified>
</cp:coreProperties>
</file>