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enlimb/CloudStation/Sustainability Science:Consulting/2024-10 RuFaS/SS-RuFaS Github/Results Example/ROI/"/>
    </mc:Choice>
  </mc:AlternateContent>
  <xr:revisionPtr revIDLastSave="0" documentId="13_ncr:1_{1FEC7DC2-D235-A34C-887C-5573998EAAF6}" xr6:coauthVersionLast="47" xr6:coauthVersionMax="47" xr10:uidLastSave="{00000000-0000-0000-0000-000000000000}"/>
  <bookViews>
    <workbookView xWindow="0" yWindow="500" windowWidth="34400" windowHeight="28300" xr2:uid="{E5C1E9D5-CDF8-934F-9CC9-7DFD42B203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J5" i="1"/>
  <c r="F10" i="1"/>
  <c r="J4" i="1" s="1"/>
  <c r="B10" i="1"/>
  <c r="F9" i="1"/>
  <c r="B9" i="1"/>
  <c r="J3" i="1" l="1"/>
</calcChain>
</file>

<file path=xl/sharedStrings.xml><?xml version="1.0" encoding="utf-8"?>
<sst xmlns="http://schemas.openxmlformats.org/spreadsheetml/2006/main" count="45" uniqueCount="21">
  <si>
    <t>Variable</t>
  </si>
  <si>
    <t>Value</t>
  </si>
  <si>
    <t>Units</t>
  </si>
  <si>
    <t>Farm Size</t>
  </si>
  <si>
    <t>cows</t>
  </si>
  <si>
    <t>Feed Rate</t>
  </si>
  <si>
    <t>lbs/day</t>
  </si>
  <si>
    <t>Standard Feed</t>
  </si>
  <si>
    <t>$/lb</t>
  </si>
  <si>
    <t>Nutrient-dense Feed</t>
  </si>
  <si>
    <t>Scenario A</t>
  </si>
  <si>
    <t>Scenario B</t>
  </si>
  <si>
    <t>Milk Produced</t>
  </si>
  <si>
    <t>Annual Feed Cost</t>
  </si>
  <si>
    <t>Milk Price</t>
  </si>
  <si>
    <t>$/yr</t>
  </si>
  <si>
    <t>Annual Milk Revenue</t>
  </si>
  <si>
    <t>Return on Investment</t>
  </si>
  <si>
    <t>Increased Costs</t>
  </si>
  <si>
    <t>Increased Revenue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</si>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</sst>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5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6" fontId="0" fillId="0" borderId="0" xfId="0" applyNumberForma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6" fontId="4" fillId="0" borderId="2" xfId="0" applyNumberFormat="1" applyFont="1" applyBorder="1"/>
    <xf numFmtId="0" fontId="4" fillId="0" borderId="2" xfId="0" applyFont="1" applyFill="1" applyBorder="1"/>
    <xf numFmtId="165" fontId="4" fillId="0" borderId="2" xfId="1" applyNumberFormat="1" applyFont="1" applyFill="1" applyBorder="1"/>
    <xf numFmtId="0" fontId="2" fillId="0" borderId="4" xfId="0" applyFont="1" applyBorder="1" applyAlignment="1">
      <alignment horizontal="center"/>
    </xf>
    <xf numFmtId="0" fontId="0" fillId="0" borderId="2" xfId="0" applyBorder="1"/>
    <xf numFmtId="8" fontId="0" fillId="0" borderId="2" xfId="0" applyNumberFormat="1" applyBorder="1"/>
    <xf numFmtId="0" fontId="0" fillId="0" borderId="2" xfId="0" applyBorder="1" applyAlignment="1">
      <alignment horizontal="center"/>
    </xf>
    <xf numFmtId="6" fontId="0" fillId="0" borderId="2" xfId="0" applyNumberFormat="1" applyBorder="1"/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B101"/>
      <color rgb="FFF51E01"/>
      <color rgb="FF0F9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Increased Revenue</c:v>
                </c:pt>
              </c:strCache>
            </c:strRef>
          </c:tx>
          <c:spPr>
            <a:solidFill>
              <a:srgbClr val="04B10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4B10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F-7046-92BD-5E5A82F9F98C}"/>
              </c:ext>
            </c:extLst>
          </c:dPt>
          <c:val>
            <c:numRef>
              <c:f>Sheet1!$J$4</c:f>
              <c:numCache>
                <c:formatCode>"$"#,##0_);[Red]\("$"#,##0\)</c:formatCode>
                <c:ptCount val="1"/>
                <c:pt idx="0">
                  <c:v>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7046-92BD-5E5A82F9F98C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Increased Costs</c:v>
                </c:pt>
              </c:strCache>
            </c:strRef>
          </c:tx>
          <c:spPr>
            <a:solidFill>
              <a:srgbClr val="F51E0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Sheet1!$N$26</c:f>
              <c:numCache>
                <c:formatCode>"$"#,##0_);[Red]\("$"#,##0\)</c:formatCode>
                <c:ptCount val="1"/>
                <c:pt idx="0">
                  <c:v>-109500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F-7046-92BD-5E5A82F9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058240"/>
        <c:axId val="862542592"/>
      </c:barChart>
      <c:catAx>
        <c:axId val="723058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62542592"/>
        <c:crosses val="autoZero"/>
        <c:auto val="1"/>
        <c:lblAlgn val="ctr"/>
        <c:lblOffset val="100"/>
        <c:noMultiLvlLbl val="0"/>
      </c:catAx>
      <c:valAx>
        <c:axId val="862542592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19</xdr:row>
      <xdr:rowOff>6350</xdr:rowOff>
    </xdr:from>
    <xdr:to>
      <xdr:col>11</xdr:col>
      <xdr:colOff>457200</xdr:colOff>
      <xdr:row>49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EF7E3-CFB7-54A2-AC86-15B7AF134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29</xdr:row>
      <xdr:rowOff>127000</xdr:rowOff>
    </xdr:from>
    <xdr:to>
      <xdr:col>8</xdr:col>
      <xdr:colOff>1066800</xdr:colOff>
      <xdr:row>29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4AC8D76-8790-BBDE-679F-448992ECA1FE}"/>
            </a:ext>
          </a:extLst>
        </xdr:cNvPr>
        <xdr:cNvCxnSpPr/>
      </xdr:nvCxnSpPr>
      <xdr:spPr>
        <a:xfrm flipV="1">
          <a:off x="3746500" y="6019800"/>
          <a:ext cx="3657600" cy="0"/>
        </a:xfrm>
        <a:prstGeom prst="line">
          <a:avLst/>
        </a:prstGeom>
        <a:ln>
          <a:solidFill>
            <a:schemeClr val="accent5">
              <a:lumMod val="75000"/>
            </a:schemeClr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1155700</xdr:colOff>
      <xdr:row>28</xdr:row>
      <xdr:rowOff>165100</xdr:rowOff>
    </xdr:from>
    <xdr:ext cx="984437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B36918-8223-B08F-2358-45810482FE23}"/>
            </a:ext>
          </a:extLst>
        </xdr:cNvPr>
        <xdr:cNvSpPr txBox="1"/>
      </xdr:nvSpPr>
      <xdr:spPr>
        <a:xfrm>
          <a:off x="7493000" y="5854700"/>
          <a:ext cx="9844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ROI: 33.3%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613C-9C75-2A4A-95D0-6FD169F2C512}">
  <dimension ref="A1:N27"/>
  <sheetViews>
    <sheetView tabSelected="1" workbookViewId="0">
      <selection activeCell="N36" sqref="N36"/>
    </sheetView>
  </sheetViews>
  <sheetFormatPr baseColWidth="10" defaultRowHeight="16" x14ac:dyDescent="0.2"/>
  <cols>
    <col min="1" max="1" width="17.83203125" bestFit="1" customWidth="1"/>
    <col min="2" max="2" width="10.83203125" bestFit="1" customWidth="1"/>
    <col min="3" max="3" width="7" bestFit="1" customWidth="1"/>
    <col min="4" max="4" width="5.83203125" customWidth="1"/>
    <col min="5" max="5" width="18" bestFit="1" customWidth="1"/>
    <col min="6" max="6" width="10.83203125" bestFit="1" customWidth="1"/>
    <col min="7" max="7" width="7" bestFit="1" customWidth="1"/>
    <col min="8" max="8" width="5.83203125" customWidth="1"/>
    <col min="9" max="9" width="16.6640625" bestFit="1" customWidth="1"/>
    <col min="10" max="10" width="9.33203125" bestFit="1" customWidth="1"/>
    <col min="11" max="11" width="5.83203125" bestFit="1" customWidth="1"/>
  </cols>
  <sheetData>
    <row r="1" spans="1:11" x14ac:dyDescent="0.2">
      <c r="A1" s="6" t="s">
        <v>10</v>
      </c>
      <c r="B1" s="6"/>
      <c r="C1" s="6"/>
      <c r="D1" s="12"/>
      <c r="E1" s="6" t="s">
        <v>11</v>
      </c>
      <c r="F1" s="6"/>
      <c r="G1" s="6"/>
      <c r="H1" s="12"/>
      <c r="I1" s="6" t="s">
        <v>17</v>
      </c>
      <c r="J1" s="6"/>
      <c r="K1" s="6"/>
    </row>
    <row r="2" spans="1:11" s="2" customFormat="1" x14ac:dyDescent="0.2">
      <c r="A2" s="7" t="s">
        <v>0</v>
      </c>
      <c r="B2" s="7" t="s">
        <v>1</v>
      </c>
      <c r="C2" s="7" t="s">
        <v>2</v>
      </c>
      <c r="D2" s="12"/>
      <c r="E2" s="7" t="s">
        <v>0</v>
      </c>
      <c r="F2" s="7" t="s">
        <v>1</v>
      </c>
      <c r="G2" s="7" t="s">
        <v>2</v>
      </c>
      <c r="H2" s="12"/>
      <c r="I2" s="7" t="s">
        <v>0</v>
      </c>
      <c r="J2" s="7" t="s">
        <v>1</v>
      </c>
      <c r="K2" s="7" t="s">
        <v>2</v>
      </c>
    </row>
    <row r="3" spans="1:11" x14ac:dyDescent="0.2">
      <c r="A3" s="13" t="s">
        <v>3</v>
      </c>
      <c r="B3" s="13">
        <v>200</v>
      </c>
      <c r="C3" s="13" t="s">
        <v>4</v>
      </c>
      <c r="D3" s="12"/>
      <c r="E3" s="13" t="s">
        <v>3</v>
      </c>
      <c r="F3" s="13">
        <v>200</v>
      </c>
      <c r="G3" s="13" t="s">
        <v>4</v>
      </c>
      <c r="H3" s="12"/>
      <c r="I3" s="8" t="s">
        <v>18</v>
      </c>
      <c r="J3" s="9">
        <f>F9-B9</f>
        <v>109500</v>
      </c>
      <c r="K3" s="8" t="s">
        <v>15</v>
      </c>
    </row>
    <row r="4" spans="1:11" x14ac:dyDescent="0.2">
      <c r="A4" s="13" t="s">
        <v>5</v>
      </c>
      <c r="B4" s="13">
        <v>50</v>
      </c>
      <c r="C4" s="13" t="s">
        <v>6</v>
      </c>
      <c r="D4" s="12"/>
      <c r="E4" s="13" t="s">
        <v>5</v>
      </c>
      <c r="F4" s="13">
        <v>50</v>
      </c>
      <c r="G4" s="13" t="s">
        <v>6</v>
      </c>
      <c r="H4" s="12"/>
      <c r="I4" s="8" t="s">
        <v>19</v>
      </c>
      <c r="J4" s="9">
        <f>F10-B10</f>
        <v>146000</v>
      </c>
      <c r="K4" s="8" t="s">
        <v>15</v>
      </c>
    </row>
    <row r="5" spans="1:11" x14ac:dyDescent="0.2">
      <c r="A5" s="13" t="s">
        <v>7</v>
      </c>
      <c r="B5" s="14">
        <v>0.12</v>
      </c>
      <c r="C5" s="13" t="s">
        <v>8</v>
      </c>
      <c r="D5" s="12"/>
      <c r="E5" s="13" t="s">
        <v>9</v>
      </c>
      <c r="F5" s="14">
        <v>0.15</v>
      </c>
      <c r="G5" s="13" t="s">
        <v>8</v>
      </c>
      <c r="H5" s="12"/>
      <c r="I5" s="10" t="s">
        <v>20</v>
      </c>
      <c r="J5" s="11">
        <f>(J4-J3)/J3</f>
        <v>0.33333333333333331</v>
      </c>
      <c r="K5" s="10"/>
    </row>
    <row r="6" spans="1:11" x14ac:dyDescent="0.2">
      <c r="A6" s="13" t="s">
        <v>12</v>
      </c>
      <c r="B6" s="13">
        <v>70</v>
      </c>
      <c r="C6" s="13" t="s">
        <v>6</v>
      </c>
      <c r="D6" s="12"/>
      <c r="E6" s="13" t="s">
        <v>12</v>
      </c>
      <c r="F6" s="13">
        <v>75</v>
      </c>
      <c r="G6" s="13" t="s">
        <v>6</v>
      </c>
      <c r="H6" s="12"/>
      <c r="I6" s="5"/>
      <c r="J6" s="5"/>
      <c r="K6" s="5"/>
    </row>
    <row r="7" spans="1:11" x14ac:dyDescent="0.2">
      <c r="A7" s="13" t="s">
        <v>14</v>
      </c>
      <c r="B7" s="14">
        <v>0.4</v>
      </c>
      <c r="C7" s="13" t="s">
        <v>8</v>
      </c>
      <c r="D7" s="12"/>
      <c r="E7" s="13" t="s">
        <v>14</v>
      </c>
      <c r="F7" s="14">
        <v>0.4</v>
      </c>
      <c r="G7" s="13" t="s">
        <v>8</v>
      </c>
      <c r="H7" s="12"/>
      <c r="I7" s="4"/>
      <c r="J7" s="4"/>
      <c r="K7" s="4"/>
    </row>
    <row r="8" spans="1:11" x14ac:dyDescent="0.2">
      <c r="A8" s="15"/>
      <c r="B8" s="15"/>
      <c r="C8" s="15"/>
      <c r="D8" s="12"/>
      <c r="E8" s="15"/>
      <c r="F8" s="15"/>
      <c r="G8" s="15"/>
      <c r="H8" s="12"/>
      <c r="I8" s="4"/>
      <c r="J8" s="4"/>
      <c r="K8" s="4"/>
    </row>
    <row r="9" spans="1:11" x14ac:dyDescent="0.2">
      <c r="A9" s="13" t="s">
        <v>13</v>
      </c>
      <c r="B9" s="16">
        <f>B5*B4*B3*365</f>
        <v>438000</v>
      </c>
      <c r="C9" s="13" t="s">
        <v>15</v>
      </c>
      <c r="D9" s="12"/>
      <c r="E9" s="13" t="s">
        <v>13</v>
      </c>
      <c r="F9" s="16">
        <f>F5*F4*F3*365</f>
        <v>547500</v>
      </c>
      <c r="G9" s="13" t="s">
        <v>15</v>
      </c>
      <c r="H9" s="12"/>
      <c r="I9" s="4"/>
      <c r="J9" s="4"/>
      <c r="K9" s="4"/>
    </row>
    <row r="10" spans="1:11" x14ac:dyDescent="0.2">
      <c r="A10" s="13" t="s">
        <v>16</v>
      </c>
      <c r="B10" s="16">
        <f>B7*B6*B3*365</f>
        <v>2044000</v>
      </c>
      <c r="C10" s="13" t="s">
        <v>15</v>
      </c>
      <c r="D10" s="17"/>
      <c r="E10" s="13" t="s">
        <v>16</v>
      </c>
      <c r="F10" s="16">
        <f>F7*F6*F3*365</f>
        <v>2190000</v>
      </c>
      <c r="G10" s="13" t="s">
        <v>15</v>
      </c>
      <c r="H10" s="17"/>
      <c r="I10" s="18"/>
      <c r="J10" s="18"/>
      <c r="K10" s="4"/>
    </row>
    <row r="11" spans="1:11" x14ac:dyDescent="0.2">
      <c r="A11" s="19"/>
      <c r="B11" s="19"/>
      <c r="C11" s="19"/>
      <c r="D11" s="3"/>
      <c r="E11" s="19"/>
      <c r="F11" s="19"/>
      <c r="G11" s="19"/>
      <c r="H11" s="3"/>
      <c r="I11" s="3"/>
      <c r="J11" s="3"/>
      <c r="K11" s="3"/>
    </row>
    <row r="26" spans="14:14" x14ac:dyDescent="0.2">
      <c r="N26" s="1">
        <f>-J3</f>
        <v>-109500</v>
      </c>
    </row>
    <row r="27" spans="14:14" x14ac:dyDescent="0.2">
      <c r="N27" s="1">
        <f>J4</f>
        <v>146000</v>
      </c>
    </row>
  </sheetData>
  <mergeCells count="8">
    <mergeCell ref="A1:C1"/>
    <mergeCell ref="E1:G1"/>
    <mergeCell ref="I1:K1"/>
    <mergeCell ref="D1:D10"/>
    <mergeCell ref="H1:H10"/>
    <mergeCell ref="A8:C8"/>
    <mergeCell ref="E8:G8"/>
    <mergeCell ref="I6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Limb</dc:creator>
  <cp:lastModifiedBy>Braden Limb</cp:lastModifiedBy>
  <dcterms:created xsi:type="dcterms:W3CDTF">2025-04-09T16:45:31Z</dcterms:created>
  <dcterms:modified xsi:type="dcterms:W3CDTF">2025-04-09T17:10:19Z</dcterms:modified>
</cp:coreProperties>
</file>