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limb/CloudStation/BETO-ABM-MOEA/Publications/2023-08 Corn and Soy Dataset/Code for Submission/"/>
    </mc:Choice>
  </mc:AlternateContent>
  <xr:revisionPtr revIDLastSave="0" documentId="13_ncr:1_{625340FD-CCBD-894D-9DF8-546C414BA610}" xr6:coauthVersionLast="47" xr6:coauthVersionMax="47" xr10:uidLastSave="{00000000-0000-0000-0000-000000000000}"/>
  <bookViews>
    <workbookView xWindow="-20" yWindow="500" windowWidth="34400" windowHeight="28300" xr2:uid="{00000000-000D-0000-FFFF-FFFF00000000}"/>
  </bookViews>
  <sheets>
    <sheet name="Ethanol_Plants_w_County_Info" sheetId="2" r:id="rId1"/>
    <sheet name="Nodes_Used" sheetId="4" r:id="rId2"/>
    <sheet name="Plant_Node_Us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Q4" i="2" s="1"/>
  <c r="I5" i="5"/>
  <c r="Q5" i="2" s="1"/>
  <c r="I6" i="5"/>
  <c r="Q161" i="2" s="1"/>
  <c r="I2" i="5"/>
  <c r="Q2" i="2" s="1"/>
  <c r="H3" i="5"/>
  <c r="R3" i="2" s="1"/>
  <c r="Q3" i="2"/>
  <c r="H4" i="5"/>
  <c r="R4" i="2" s="1"/>
  <c r="H5" i="5"/>
  <c r="R5" i="2" s="1"/>
  <c r="H6" i="5"/>
  <c r="R161" i="2" s="1"/>
  <c r="H2" i="5"/>
  <c r="R2" i="2" s="1"/>
</calcChain>
</file>

<file path=xl/sharedStrings.xml><?xml version="1.0" encoding="utf-8"?>
<sst xmlns="http://schemas.openxmlformats.org/spreadsheetml/2006/main" count="1590" uniqueCount="555">
  <si>
    <t>OBJECTID</t>
  </si>
  <si>
    <t>Company</t>
  </si>
  <si>
    <t>Site</t>
  </si>
  <si>
    <t>State</t>
  </si>
  <si>
    <t>PADD</t>
  </si>
  <si>
    <t>Cap_Mmgal</t>
  </si>
  <si>
    <t>Source</t>
  </si>
  <si>
    <t>Period</t>
  </si>
  <si>
    <t>Longitude</t>
  </si>
  <si>
    <t>Latitude</t>
  </si>
  <si>
    <t>NAME</t>
  </si>
  <si>
    <t>STATE_NAME</t>
  </si>
  <si>
    <t>STATE_FIPS</t>
  </si>
  <si>
    <t>CNTY_FIPS</t>
  </si>
  <si>
    <t>FIPS</t>
  </si>
  <si>
    <t>Aemetis Advanced Fuels Keyes Inc</t>
  </si>
  <si>
    <t>Keyes</t>
  </si>
  <si>
    <t>California</t>
  </si>
  <si>
    <t>Form EIA-819, Monthly Report of Biofuels, Fuels from Non-Biogenic Wastes, Fuel Oxygenates, Isooctane, and Isooctene</t>
  </si>
  <si>
    <t>As of January 1, 2022</t>
  </si>
  <si>
    <t>Stanislaus County</t>
  </si>
  <si>
    <t>Calgren Renewable Fuels LLC</t>
  </si>
  <si>
    <t>Pixley</t>
  </si>
  <si>
    <t>Tulare County</t>
  </si>
  <si>
    <t>Parallel Products</t>
  </si>
  <si>
    <t>Rancho Cucamonga</t>
  </si>
  <si>
    <t>San Bernardino County</t>
  </si>
  <si>
    <t>Pelican Renewables LLC</t>
  </si>
  <si>
    <t>Stockton</t>
  </si>
  <si>
    <t>San Joaquin County</t>
  </si>
  <si>
    <t>Front Range Energy LLC</t>
  </si>
  <si>
    <t>Windsor</t>
  </si>
  <si>
    <t>Colorado</t>
  </si>
  <si>
    <t>Weld County</t>
  </si>
  <si>
    <t>Sterling Ethanol LLC</t>
  </si>
  <si>
    <t>Sterling</t>
  </si>
  <si>
    <t>Logan County</t>
  </si>
  <si>
    <t>Yuma Ethanol LLC</t>
  </si>
  <si>
    <t>Yuma</t>
  </si>
  <si>
    <t>Yuma County</t>
  </si>
  <si>
    <t>Alto Magic Valley LLC</t>
  </si>
  <si>
    <t>Burley</t>
  </si>
  <si>
    <t>Idaho</t>
  </si>
  <si>
    <t>Cassia County</t>
  </si>
  <si>
    <t>Adkins Energy LLC</t>
  </si>
  <si>
    <t>Lena</t>
  </si>
  <si>
    <t>Illinois</t>
  </si>
  <si>
    <t>Stephenson County</t>
  </si>
  <si>
    <t>ADM</t>
  </si>
  <si>
    <t>Decatur</t>
  </si>
  <si>
    <t>Macon County</t>
  </si>
  <si>
    <t>Alto ICP LLC</t>
  </si>
  <si>
    <t>Pekin</t>
  </si>
  <si>
    <t>Tazewell County</t>
  </si>
  <si>
    <t>Alto Pekin LLC Dry Mill</t>
  </si>
  <si>
    <t>Alto Pekin LLC Wet Mill</t>
  </si>
  <si>
    <t>Big River Resources Galva LLC</t>
  </si>
  <si>
    <t>Galva</t>
  </si>
  <si>
    <t>Henry County</t>
  </si>
  <si>
    <t>Biourja Renewables LLC</t>
  </si>
  <si>
    <t>Peoria</t>
  </si>
  <si>
    <t>Peoria County</t>
  </si>
  <si>
    <t>Green Plains Madison LLC</t>
  </si>
  <si>
    <t>Madison</t>
  </si>
  <si>
    <t>Madison County</t>
  </si>
  <si>
    <t>Illinois River Energy LLC</t>
  </si>
  <si>
    <t>Rochelle</t>
  </si>
  <si>
    <t>Ogle County</t>
  </si>
  <si>
    <t>Lincolnland Agri-Energy LLC</t>
  </si>
  <si>
    <t>Palestine</t>
  </si>
  <si>
    <t>Crawford County</t>
  </si>
  <si>
    <t>Marquis Energy LLC</t>
  </si>
  <si>
    <t>Hennepin</t>
  </si>
  <si>
    <t>Putnam County</t>
  </si>
  <si>
    <t>One Earth Energy LLC</t>
  </si>
  <si>
    <t>Gibson City</t>
  </si>
  <si>
    <t>Ford County</t>
  </si>
  <si>
    <t>Patriot Renewable Fuels LLC</t>
  </si>
  <si>
    <t>Annawan</t>
  </si>
  <si>
    <t>Cardinal Ethanol LLC</t>
  </si>
  <si>
    <t>Union City</t>
  </si>
  <si>
    <t>Indiana</t>
  </si>
  <si>
    <t>Randolph County</t>
  </si>
  <si>
    <t>Central Indiana Ethanol LLC</t>
  </si>
  <si>
    <t>Marion</t>
  </si>
  <si>
    <t>Grant County</t>
  </si>
  <si>
    <t>Grain Processing Corp</t>
  </si>
  <si>
    <t>Washington</t>
  </si>
  <si>
    <t>Daviess County</t>
  </si>
  <si>
    <t>Green Plains Mount Vernon LLC</t>
  </si>
  <si>
    <t>Mount Vernon</t>
  </si>
  <si>
    <t>Posey County</t>
  </si>
  <si>
    <t>Iroquois Bio-Energy Co LLC</t>
  </si>
  <si>
    <t>Rensselaer</t>
  </si>
  <si>
    <t>Jasper County</t>
  </si>
  <si>
    <t>Poet Biorefining - Alexandria LLC</t>
  </si>
  <si>
    <t>Alexandria</t>
  </si>
  <si>
    <t>Poet Biorefining - North Manchester LLC</t>
  </si>
  <si>
    <t>North Manchester</t>
  </si>
  <si>
    <t>Wabash County</t>
  </si>
  <si>
    <t>Poet Biorefining - Portland LLC</t>
  </si>
  <si>
    <t>Portland</t>
  </si>
  <si>
    <t>Jay County</t>
  </si>
  <si>
    <t>Poet Biorefining - Shelbyville LLC</t>
  </si>
  <si>
    <t>Shelbyville</t>
  </si>
  <si>
    <t>Shelby County</t>
  </si>
  <si>
    <t>South Bend Ethanol LLC</t>
  </si>
  <si>
    <t>South Bend</t>
  </si>
  <si>
    <t>St. Joseph County</t>
  </si>
  <si>
    <t>The Andersons Marathon Holdings LLC</t>
  </si>
  <si>
    <t>Logansport</t>
  </si>
  <si>
    <t>Cass County</t>
  </si>
  <si>
    <t>Valero Renewable Fuels LLC</t>
  </si>
  <si>
    <t>Bluffton</t>
  </si>
  <si>
    <t>Wells County</t>
  </si>
  <si>
    <t>Linden</t>
  </si>
  <si>
    <t>Montgomery County</t>
  </si>
  <si>
    <t>Mt Vernon</t>
  </si>
  <si>
    <t>Absolute Energy LLC</t>
  </si>
  <si>
    <t>St Ansgar</t>
  </si>
  <si>
    <t>Iowa</t>
  </si>
  <si>
    <t>Mitchell County</t>
  </si>
  <si>
    <t>Clinton</t>
  </si>
  <si>
    <t>Clinton County</t>
  </si>
  <si>
    <t>ADM Dry Mill</t>
  </si>
  <si>
    <t>Cedar Rapids</t>
  </si>
  <si>
    <t>Linn County</t>
  </si>
  <si>
    <t>ADM Wet Mill</t>
  </si>
  <si>
    <t>Big River Resources LLC</t>
  </si>
  <si>
    <t>West Burlington</t>
  </si>
  <si>
    <t>Des Moines County</t>
  </si>
  <si>
    <t>Big River United Energy LLC</t>
  </si>
  <si>
    <t>Dyersville</t>
  </si>
  <si>
    <t>Delaware County</t>
  </si>
  <si>
    <t>Cargill Inc</t>
  </si>
  <si>
    <t>Eddyville</t>
  </si>
  <si>
    <t>Monroe County</t>
  </si>
  <si>
    <t>Fort Dodge</t>
  </si>
  <si>
    <t>Webster County</t>
  </si>
  <si>
    <t>Corn Lp</t>
  </si>
  <si>
    <t>Goldfield</t>
  </si>
  <si>
    <t>Wright County</t>
  </si>
  <si>
    <t>Elite Octane LLC</t>
  </si>
  <si>
    <t>Atlantic</t>
  </si>
  <si>
    <t>Golden Grain Energy LLC</t>
  </si>
  <si>
    <t>Mason City</t>
  </si>
  <si>
    <t>Cerro Gordo County</t>
  </si>
  <si>
    <t>Muscatine</t>
  </si>
  <si>
    <t>Muscatine County</t>
  </si>
  <si>
    <t>Green Plains Inc</t>
  </si>
  <si>
    <t>Shenandoah</t>
  </si>
  <si>
    <t>Fremont County</t>
  </si>
  <si>
    <t>Green Plains Superior LLC</t>
  </si>
  <si>
    <t>Superior</t>
  </si>
  <si>
    <t>Dickinson County</t>
  </si>
  <si>
    <t>Homeland Energy Solutions LLC</t>
  </si>
  <si>
    <t>Lawler</t>
  </si>
  <si>
    <t>Chickasaw County</t>
  </si>
  <si>
    <t>Lincolnway Energy LLC</t>
  </si>
  <si>
    <t>Nevada</t>
  </si>
  <si>
    <t>Story County</t>
  </si>
  <si>
    <t>Little Sioux Corn Processors Lllp</t>
  </si>
  <si>
    <t>Marcus</t>
  </si>
  <si>
    <t>Cherokee County</t>
  </si>
  <si>
    <t>Louis Dreyfus Co</t>
  </si>
  <si>
    <t>Grand Junction</t>
  </si>
  <si>
    <t>Greene County</t>
  </si>
  <si>
    <t>Pine Lake Corn Processors</t>
  </si>
  <si>
    <t>Steamboat Rock</t>
  </si>
  <si>
    <t>Hardin County</t>
  </si>
  <si>
    <t>Plymouth Energy LLC</t>
  </si>
  <si>
    <t>Merrill</t>
  </si>
  <si>
    <t>Plymouth County</t>
  </si>
  <si>
    <t>Poet Biorefining - Arthur LLC</t>
  </si>
  <si>
    <t>Arthur</t>
  </si>
  <si>
    <t>Ida County</t>
  </si>
  <si>
    <t>Poet Biorefining - Ashton LLC</t>
  </si>
  <si>
    <t>Ashton</t>
  </si>
  <si>
    <t>Osceola County</t>
  </si>
  <si>
    <t>Poet Biorefining - Coon Rapids LLC</t>
  </si>
  <si>
    <t>Coon Rapids</t>
  </si>
  <si>
    <t>Guthrie County</t>
  </si>
  <si>
    <t>Poet Biorefining - Corning LLC</t>
  </si>
  <si>
    <t>Corning</t>
  </si>
  <si>
    <t>Adams County</t>
  </si>
  <si>
    <t>Poet Biorefining - Emmetsburg LLC</t>
  </si>
  <si>
    <t>Emmetsburg</t>
  </si>
  <si>
    <t>Palo Alto County</t>
  </si>
  <si>
    <t>Poet Biorefining - Fairbank LLC</t>
  </si>
  <si>
    <t>Fairbank</t>
  </si>
  <si>
    <t>Fayette County</t>
  </si>
  <si>
    <t>Poet Biorefining - Gowrie LLC</t>
  </si>
  <si>
    <t>Gowrie</t>
  </si>
  <si>
    <t>Poet Biorefining - Hanlontown LLC</t>
  </si>
  <si>
    <t>Hanlontown</t>
  </si>
  <si>
    <t>Worth County</t>
  </si>
  <si>
    <t>Poet Biorefining - Iowa Falls LLC</t>
  </si>
  <si>
    <t>Iowa Falls</t>
  </si>
  <si>
    <t>Poet Biorefining - Jewell LLC</t>
  </si>
  <si>
    <t>Jewell</t>
  </si>
  <si>
    <t>Hamilton County</t>
  </si>
  <si>
    <t>Poet Biorefining - Menlo LLC</t>
  </si>
  <si>
    <t>Menlo</t>
  </si>
  <si>
    <t>Poet Biorefining - Shell Rock LLC</t>
  </si>
  <si>
    <t>Shell Rock</t>
  </si>
  <si>
    <t>Butler County</t>
  </si>
  <si>
    <t>Quad Cnty Corn Processors Coop</t>
  </si>
  <si>
    <t>Siouxland Energy &amp; Livestock Co-Op</t>
  </si>
  <si>
    <t>Sioux Center</t>
  </si>
  <si>
    <t>Sioux County</t>
  </si>
  <si>
    <t>Southwest Iowa Renewable</t>
  </si>
  <si>
    <t>Council Bluffs</t>
  </si>
  <si>
    <t>Pottawattamie County</t>
  </si>
  <si>
    <t>Denison</t>
  </si>
  <si>
    <t>Albert City</t>
  </si>
  <si>
    <t>Buena Vista County</t>
  </si>
  <si>
    <t>Charles City</t>
  </si>
  <si>
    <t>Floyd County</t>
  </si>
  <si>
    <t>Hartley</t>
  </si>
  <si>
    <t>O'Brien County</t>
  </si>
  <si>
    <t>Lakota</t>
  </si>
  <si>
    <t>Kossuth County</t>
  </si>
  <si>
    <t>Arkalon Ethanol LLC</t>
  </si>
  <si>
    <t>Liberal</t>
  </si>
  <si>
    <t>Kansas</t>
  </si>
  <si>
    <t>Seward County</t>
  </si>
  <si>
    <t>Bonanza Bioenergy LLC</t>
  </si>
  <si>
    <t>Garden City</t>
  </si>
  <si>
    <t>Finney County</t>
  </si>
  <si>
    <t>East Kansas Agri-Energy LLC</t>
  </si>
  <si>
    <t>Garnett</t>
  </si>
  <si>
    <t>Anderson County</t>
  </si>
  <si>
    <t>Element LLC</t>
  </si>
  <si>
    <t>Colwich</t>
  </si>
  <si>
    <t>Sedgwick County</t>
  </si>
  <si>
    <t>Kansas Ethanol LLC</t>
  </si>
  <si>
    <t>Lyons</t>
  </si>
  <si>
    <t>Rice County</t>
  </si>
  <si>
    <t>Mgp Ingredients Inc</t>
  </si>
  <si>
    <t>Atchison</t>
  </si>
  <si>
    <t>Atchison County</t>
  </si>
  <si>
    <t>Nesika Energy LLC</t>
  </si>
  <si>
    <t>Scandia</t>
  </si>
  <si>
    <t>Republic County</t>
  </si>
  <si>
    <t>Prairie Horizon Agri Enrgy LLC</t>
  </si>
  <si>
    <t>Phillipsburg</t>
  </si>
  <si>
    <t>Phillips County</t>
  </si>
  <si>
    <t>Pratt Energy LLC</t>
  </si>
  <si>
    <t>Pratt</t>
  </si>
  <si>
    <t>Pratt County</t>
  </si>
  <si>
    <t>Purefield Ingredients LLC</t>
  </si>
  <si>
    <t>Russell</t>
  </si>
  <si>
    <t>Russell County</t>
  </si>
  <si>
    <t>Reeve Agri Energy Inc</t>
  </si>
  <si>
    <t>Western Plains Energy LLC</t>
  </si>
  <si>
    <t>Oakley</t>
  </si>
  <si>
    <t>Gove County</t>
  </si>
  <si>
    <t>Commonwealth Agri-Energy LLC</t>
  </si>
  <si>
    <t>Hopkinsville</t>
  </si>
  <si>
    <t>Kentucky</t>
  </si>
  <si>
    <t>Christian County</t>
  </si>
  <si>
    <t>Parallel Products Inc</t>
  </si>
  <si>
    <t>Louisville</t>
  </si>
  <si>
    <t>Jefferson County</t>
  </si>
  <si>
    <t>Carbon Green Bioenergy LLC</t>
  </si>
  <si>
    <t>Lake Odessa</t>
  </si>
  <si>
    <t>Michigan</t>
  </si>
  <si>
    <t>Barry County</t>
  </si>
  <si>
    <t>Marysville Ethanol LLC</t>
  </si>
  <si>
    <t>Marysville</t>
  </si>
  <si>
    <t>St. Clair County</t>
  </si>
  <si>
    <t>Poet Biorefining - Caro LLC</t>
  </si>
  <si>
    <t>Caro</t>
  </si>
  <si>
    <t>Tuscola County</t>
  </si>
  <si>
    <t>Albion</t>
  </si>
  <si>
    <t>Calhoun County</t>
  </si>
  <si>
    <t>Riga</t>
  </si>
  <si>
    <t>Lenawee County</t>
  </si>
  <si>
    <t>Marshall</t>
  </si>
  <si>
    <t>Minnesota</t>
  </si>
  <si>
    <t>Lyon County</t>
  </si>
  <si>
    <t>Agri-Energy LLC</t>
  </si>
  <si>
    <t>Luverne</t>
  </si>
  <si>
    <t>Rock County</t>
  </si>
  <si>
    <t>Al-Corn Clean Fuel</t>
  </si>
  <si>
    <t>Claremont</t>
  </si>
  <si>
    <t>Dodge County</t>
  </si>
  <si>
    <t>Bushmills Ethanol Inc</t>
  </si>
  <si>
    <t>Atwater</t>
  </si>
  <si>
    <t>Kandiyohi County</t>
  </si>
  <si>
    <t>Chippewa Valley Ethanol Co Llp</t>
  </si>
  <si>
    <t>Benson</t>
  </si>
  <si>
    <t>Swift County</t>
  </si>
  <si>
    <t>Denco II LLC</t>
  </si>
  <si>
    <t>Morris</t>
  </si>
  <si>
    <t>Stevens County</t>
  </si>
  <si>
    <t>Granite Falls Energy LLC</t>
  </si>
  <si>
    <t>Granite Falls</t>
  </si>
  <si>
    <t>Chippewa County</t>
  </si>
  <si>
    <t>Green Plains Fairmont LLC</t>
  </si>
  <si>
    <t>Fairmont</t>
  </si>
  <si>
    <t>Martin County</t>
  </si>
  <si>
    <t>Green Plains Otter Tail LLC</t>
  </si>
  <si>
    <t>Fergus Falls</t>
  </si>
  <si>
    <t>Otter Tail County</t>
  </si>
  <si>
    <t>Greenfield Global Corn Plus LLC</t>
  </si>
  <si>
    <t>Winnebago</t>
  </si>
  <si>
    <t>Faribault County</t>
  </si>
  <si>
    <t>Guardian Energy LLC</t>
  </si>
  <si>
    <t>Janesville</t>
  </si>
  <si>
    <t>Waseca County</t>
  </si>
  <si>
    <t>Heartland Corn Products</t>
  </si>
  <si>
    <t>Winthrop</t>
  </si>
  <si>
    <t>Sibley County</t>
  </si>
  <si>
    <t>Heron Lake Bioenergy LLC</t>
  </si>
  <si>
    <t>Heron Lake</t>
  </si>
  <si>
    <t>Jackson County</t>
  </si>
  <si>
    <t>Highwater Ethanol LLC</t>
  </si>
  <si>
    <t>Lamberton</t>
  </si>
  <si>
    <t>Redwood County</t>
  </si>
  <si>
    <t>Poet Biorefining - Bingham Lake LLC</t>
  </si>
  <si>
    <t>Bingham Lake</t>
  </si>
  <si>
    <t>Cottonwood County</t>
  </si>
  <si>
    <t>Poet Biorefining - Glenville LLC</t>
  </si>
  <si>
    <t>Glenville</t>
  </si>
  <si>
    <t>Freeborn County</t>
  </si>
  <si>
    <t>Poet Biorefining - Lake Crystal LLC</t>
  </si>
  <si>
    <t>Lake Crystal</t>
  </si>
  <si>
    <t>Blue Earth County</t>
  </si>
  <si>
    <t>Poet Biorefining - Preston LLC</t>
  </si>
  <si>
    <t>Preston</t>
  </si>
  <si>
    <t>Fillmore County</t>
  </si>
  <si>
    <t>Welcome</t>
  </si>
  <si>
    <t>Golden Triangle Energy LLC</t>
  </si>
  <si>
    <t>Craig</t>
  </si>
  <si>
    <t>Missouri</t>
  </si>
  <si>
    <t>Holt County</t>
  </si>
  <si>
    <t>Icm Biofuels LLC</t>
  </si>
  <si>
    <t>Saint Joseph</t>
  </si>
  <si>
    <t>Buchanan County</t>
  </si>
  <si>
    <t>Mid-Missouri Energy LLC</t>
  </si>
  <si>
    <t>Malta Bend</t>
  </si>
  <si>
    <t>Saline County</t>
  </si>
  <si>
    <t>Poet Biorefining - Laddonia LLC</t>
  </si>
  <si>
    <t>Laddonia</t>
  </si>
  <si>
    <t>Audrain County</t>
  </si>
  <si>
    <t>Poet Biorefining - Macon LLC</t>
  </si>
  <si>
    <t>Macon</t>
  </si>
  <si>
    <t>Show Me Ethanol</t>
  </si>
  <si>
    <t>Carrollton</t>
  </si>
  <si>
    <t>Carroll County</t>
  </si>
  <si>
    <t>Columbus</t>
  </si>
  <si>
    <t>Nebraska</t>
  </si>
  <si>
    <t>Platte County</t>
  </si>
  <si>
    <t>Alten LLC</t>
  </si>
  <si>
    <t>Mead</t>
  </si>
  <si>
    <t>Saunders County</t>
  </si>
  <si>
    <t>Aurora West LLC</t>
  </si>
  <si>
    <t>Aurora</t>
  </si>
  <si>
    <t>Bridgeport Ethanol LLC</t>
  </si>
  <si>
    <t>Bridgeport</t>
  </si>
  <si>
    <t>Morrill County</t>
  </si>
  <si>
    <t>Blair</t>
  </si>
  <si>
    <t>Washington County</t>
  </si>
  <si>
    <t>Chief Ethanol Fuels Inc</t>
  </si>
  <si>
    <t>Hastings</t>
  </si>
  <si>
    <t>Lexington</t>
  </si>
  <si>
    <t>Dawson County</t>
  </si>
  <si>
    <t>E Energy Adams LLC</t>
  </si>
  <si>
    <t>Adams</t>
  </si>
  <si>
    <t>Gage County</t>
  </si>
  <si>
    <t>Elkhorn Valley Ethanol</t>
  </si>
  <si>
    <t>Norfolk</t>
  </si>
  <si>
    <t>Green Plains Atkinson</t>
  </si>
  <si>
    <t>Atkinson</t>
  </si>
  <si>
    <t>Green Plains Central City LLC</t>
  </si>
  <si>
    <t>Central City</t>
  </si>
  <si>
    <t>Merrick County</t>
  </si>
  <si>
    <t>Green Plains Wood River LLC</t>
  </si>
  <si>
    <t>Wood River</t>
  </si>
  <si>
    <t>Hall County</t>
  </si>
  <si>
    <t>GreenAmerica Biofuels Ord LLC</t>
  </si>
  <si>
    <t>Ord</t>
  </si>
  <si>
    <t>Valley County</t>
  </si>
  <si>
    <t>Husker Ag LLC</t>
  </si>
  <si>
    <t>Plainview</t>
  </si>
  <si>
    <t>Pierce County</t>
  </si>
  <si>
    <t>Kaapa Ethanol LLC</t>
  </si>
  <si>
    <t>Minden</t>
  </si>
  <si>
    <t>Kearney County</t>
  </si>
  <si>
    <t>Kaapa Ethanol Ravenna LLC</t>
  </si>
  <si>
    <t>Ravenna</t>
  </si>
  <si>
    <t>Buffalo County</t>
  </si>
  <si>
    <t>Mid America Agri Products LLC</t>
  </si>
  <si>
    <t>Madrid</t>
  </si>
  <si>
    <t>Perkins County</t>
  </si>
  <si>
    <t>Midwest Renewable Energy LLC</t>
  </si>
  <si>
    <t>Sutherland</t>
  </si>
  <si>
    <t>Lincoln County</t>
  </si>
  <si>
    <t>Nebraska Corn Processing LLC</t>
  </si>
  <si>
    <t>Cambridge</t>
  </si>
  <si>
    <t>Furnas County</t>
  </si>
  <si>
    <t>Poet Biorefining - Fairmont LLC</t>
  </si>
  <si>
    <t>Siouxland Ethanol LLC</t>
  </si>
  <si>
    <t>Jackson</t>
  </si>
  <si>
    <t>Dakota County</t>
  </si>
  <si>
    <t>Trenton Agri Products LLC</t>
  </si>
  <si>
    <t>Trenton</t>
  </si>
  <si>
    <t>Hitchcock County</t>
  </si>
  <si>
    <t>Boone County</t>
  </si>
  <si>
    <t>Western New York Energy LLC</t>
  </si>
  <si>
    <t>Medina</t>
  </si>
  <si>
    <t>New York</t>
  </si>
  <si>
    <t>Orleans County</t>
  </si>
  <si>
    <t>Tyton NC Biofuels LLC</t>
  </si>
  <si>
    <t>Raeford</t>
  </si>
  <si>
    <t>North Carolina</t>
  </si>
  <si>
    <t>Hoke County</t>
  </si>
  <si>
    <t>Blue Flint Ethanol LLC</t>
  </si>
  <si>
    <t>Underwood</t>
  </si>
  <si>
    <t>North Dakota</t>
  </si>
  <si>
    <t>McLean County</t>
  </si>
  <si>
    <t>Dakota Spirit Agenergy</t>
  </si>
  <si>
    <t>Spiritwood</t>
  </si>
  <si>
    <t>Stutsman County</t>
  </si>
  <si>
    <t>Hankinson Renewable Energy LLC</t>
  </si>
  <si>
    <t>Hankinson</t>
  </si>
  <si>
    <t>Richland County</t>
  </si>
  <si>
    <t>Red River Biorefinery LLC</t>
  </si>
  <si>
    <t>Grand Forks</t>
  </si>
  <si>
    <t>Grand Forks County</t>
  </si>
  <si>
    <t>Red Trail Energy LLC</t>
  </si>
  <si>
    <t>Red Trail</t>
  </si>
  <si>
    <t>Stark County</t>
  </si>
  <si>
    <t>Tharaldson Ethanol</t>
  </si>
  <si>
    <t>Casselton</t>
  </si>
  <si>
    <t>CE Acquisitions Co LLC</t>
  </si>
  <si>
    <t>Coshocton</t>
  </si>
  <si>
    <t>Ohio</t>
  </si>
  <si>
    <t>Coshocton County</t>
  </si>
  <si>
    <t>Guardian Lima LLC</t>
  </si>
  <si>
    <t>Lima</t>
  </si>
  <si>
    <t>Allen County</t>
  </si>
  <si>
    <t>Poet Biorefining - Fostoria LLC</t>
  </si>
  <si>
    <t>Fostoria</t>
  </si>
  <si>
    <t>Seneca County</t>
  </si>
  <si>
    <t>Poet Biorefining - Leipsic LLC</t>
  </si>
  <si>
    <t>Leipsic</t>
  </si>
  <si>
    <t>Poet Biorefining - Marion LLC</t>
  </si>
  <si>
    <t>Marion County</t>
  </si>
  <si>
    <t>Greenville</t>
  </si>
  <si>
    <t>Darke County</t>
  </si>
  <si>
    <t>Bloomingburg</t>
  </si>
  <si>
    <t>Alto Columbia LLC</t>
  </si>
  <si>
    <t>Boardman</t>
  </si>
  <si>
    <t>Oregon</t>
  </si>
  <si>
    <t>Morrow County</t>
  </si>
  <si>
    <t>Pennsylvania Grain Prcsg LLC</t>
  </si>
  <si>
    <t>Clearfield</t>
  </si>
  <si>
    <t>Pennsylvania</t>
  </si>
  <si>
    <t>Clearfield County</t>
  </si>
  <si>
    <t>Dakota Ethanol LLC</t>
  </si>
  <si>
    <t>Wentworth</t>
  </si>
  <si>
    <t>South Dakota</t>
  </si>
  <si>
    <t>Lake County</t>
  </si>
  <si>
    <t>Glacial Lakes Energy LLC</t>
  </si>
  <si>
    <t>Mina</t>
  </si>
  <si>
    <t>Edmunds County</t>
  </si>
  <si>
    <t>Watertown</t>
  </si>
  <si>
    <t>Codington County</t>
  </si>
  <si>
    <t>Hub City Energy LLC</t>
  </si>
  <si>
    <t>Aberdeen</t>
  </si>
  <si>
    <t>Brown County</t>
  </si>
  <si>
    <t>Huron Energy LLC</t>
  </si>
  <si>
    <t>Huron</t>
  </si>
  <si>
    <t>Beadle County</t>
  </si>
  <si>
    <t>Nugen Energy LLC</t>
  </si>
  <si>
    <t>Turner County</t>
  </si>
  <si>
    <t>Poet Biorefining - Big Stone LLC</t>
  </si>
  <si>
    <t>Big Stone City</t>
  </si>
  <si>
    <t>Poet Biorefining - Chancellor LLC</t>
  </si>
  <si>
    <t>Chancellor</t>
  </si>
  <si>
    <t>Poet Biorefining - Groton LLC</t>
  </si>
  <si>
    <t>Groton</t>
  </si>
  <si>
    <t>Poet Biorefining - Hudson LLC</t>
  </si>
  <si>
    <t>Hudson</t>
  </si>
  <si>
    <t>Poet Biorefining - Mitchell LLC</t>
  </si>
  <si>
    <t>Mitchell</t>
  </si>
  <si>
    <t>Davison County</t>
  </si>
  <si>
    <t>Poet Research Center</t>
  </si>
  <si>
    <t>Scotland</t>
  </si>
  <si>
    <t>Bon Homme County</t>
  </si>
  <si>
    <t>Red River Energy LLC</t>
  </si>
  <si>
    <t>Rosholt</t>
  </si>
  <si>
    <t>Roberts County</t>
  </si>
  <si>
    <t>Redfield Energy LLC</t>
  </si>
  <si>
    <t>Redfield</t>
  </si>
  <si>
    <t>Spink County</t>
  </si>
  <si>
    <t>Ringneck Energy &amp; Feed LLC</t>
  </si>
  <si>
    <t>Onida</t>
  </si>
  <si>
    <t>Sully County</t>
  </si>
  <si>
    <t>Brookings County</t>
  </si>
  <si>
    <t>Dynamic Recycling LLC</t>
  </si>
  <si>
    <t>Bristol</t>
  </si>
  <si>
    <t>Tennessee</t>
  </si>
  <si>
    <t>Sullivan County</t>
  </si>
  <si>
    <t>Green Plains Obion LLC</t>
  </si>
  <si>
    <t>Obion</t>
  </si>
  <si>
    <t>Obion County</t>
  </si>
  <si>
    <t>Tate &amp; Lyle</t>
  </si>
  <si>
    <t>Loudon</t>
  </si>
  <si>
    <t>Loudon County</t>
  </si>
  <si>
    <t>Hereford Ethanol Partners LP</t>
  </si>
  <si>
    <t>Hereford</t>
  </si>
  <si>
    <t>Texas</t>
  </si>
  <si>
    <t>Deaf Smith County</t>
  </si>
  <si>
    <t>Plainview Bioenergy LLC</t>
  </si>
  <si>
    <t>Hale County</t>
  </si>
  <si>
    <t>White Energy Hereford LLC</t>
  </si>
  <si>
    <t>Ace Ethanol LLC</t>
  </si>
  <si>
    <t>Stanley</t>
  </si>
  <si>
    <t>Wisconsin</t>
  </si>
  <si>
    <t>Badger State Ethanol LLC</t>
  </si>
  <si>
    <t>Monroe</t>
  </si>
  <si>
    <t>Green County</t>
  </si>
  <si>
    <t>Big River Resources Boyceville LLC</t>
  </si>
  <si>
    <t>Boyceville</t>
  </si>
  <si>
    <t>Dunn County</t>
  </si>
  <si>
    <t>Didion Ethanol LLC</t>
  </si>
  <si>
    <t>Johnson Creek</t>
  </si>
  <si>
    <t>Columbia County</t>
  </si>
  <si>
    <t>Fox River Valley Ethanol LLC</t>
  </si>
  <si>
    <t>Oshkosh</t>
  </si>
  <si>
    <t>Winnebago County</t>
  </si>
  <si>
    <t>Marquis Energy-Wisconsin LLC</t>
  </si>
  <si>
    <t>Necedah</t>
  </si>
  <si>
    <t>Juneau County</t>
  </si>
  <si>
    <t>United Ethanol LLC</t>
  </si>
  <si>
    <t>Milton</t>
  </si>
  <si>
    <t>United Wisconsin Grain Producers LLC</t>
  </si>
  <si>
    <t>Friesland</t>
  </si>
  <si>
    <t>Jefferson</t>
  </si>
  <si>
    <t>Manual Feedstock</t>
  </si>
  <si>
    <t>Manual Longitude</t>
  </si>
  <si>
    <t>Manual Latitude</t>
  </si>
  <si>
    <t>No</t>
  </si>
  <si>
    <t>Yes</t>
  </si>
  <si>
    <t>X</t>
  </si>
  <si>
    <t>Y</t>
  </si>
  <si>
    <t>LATITUDE1</t>
  </si>
  <si>
    <t>LONGITUDE1</t>
  </si>
  <si>
    <t>Plant</t>
  </si>
  <si>
    <t>Plant Object ID</t>
  </si>
  <si>
    <t>Node Object ID</t>
  </si>
  <si>
    <t>Distance_mi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</si>
</sst>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5049-1E4F-AA46-AF3A-67B51027632E}">
  <dimension ref="A1:R193"/>
  <sheetViews>
    <sheetView tabSelected="1" workbookViewId="0">
      <selection activeCell="F32" sqref="F32"/>
    </sheetView>
  </sheetViews>
  <sheetFormatPr baseColWidth="10" defaultRowHeight="16" x14ac:dyDescent="0.2"/>
  <cols>
    <col min="2" max="2" width="34.6640625" bestFit="1" customWidth="1"/>
    <col min="3" max="3" width="17.33203125" bestFit="1" customWidth="1"/>
    <col min="11" max="11" width="19.83203125" bestFit="1" customWidth="1"/>
    <col min="16" max="16" width="16.1640625" bestFit="1" customWidth="1"/>
    <col min="17" max="17" width="16.1640625" customWidth="1"/>
    <col min="18" max="18" width="14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542</v>
      </c>
      <c r="Q1" t="s">
        <v>543</v>
      </c>
      <c r="R1" t="s">
        <v>544</v>
      </c>
    </row>
    <row r="2" spans="1:18" x14ac:dyDescent="0.2">
      <c r="A2">
        <v>1</v>
      </c>
      <c r="B2" t="s">
        <v>15</v>
      </c>
      <c r="C2" t="s">
        <v>16</v>
      </c>
      <c r="D2" t="s">
        <v>17</v>
      </c>
      <c r="E2">
        <v>5</v>
      </c>
      <c r="F2">
        <v>70</v>
      </c>
      <c r="G2" t="s">
        <v>18</v>
      </c>
      <c r="H2" t="s">
        <v>19</v>
      </c>
      <c r="I2">
        <v>-120.91580999999999</v>
      </c>
      <c r="J2">
        <v>37.552950000000003</v>
      </c>
      <c r="K2" t="s">
        <v>20</v>
      </c>
      <c r="L2" t="s">
        <v>17</v>
      </c>
      <c r="M2">
        <v>6</v>
      </c>
      <c r="N2">
        <v>99</v>
      </c>
      <c r="O2">
        <v>6099</v>
      </c>
      <c r="P2" s="1" t="s">
        <v>546</v>
      </c>
      <c r="Q2" s="1">
        <f>VLOOKUP(A2,Plant_Node_Used!$A$2:$I6,9,FALSE)</f>
        <v>-91.155000000000001</v>
      </c>
      <c r="R2" s="1">
        <f>VLOOKUP(A2,Plant_Node_Used!$A$2:$I6,8,FALSE)</f>
        <v>40.023000000000003</v>
      </c>
    </row>
    <row r="3" spans="1:18" x14ac:dyDescent="0.2">
      <c r="A3">
        <v>2</v>
      </c>
      <c r="B3" t="s">
        <v>21</v>
      </c>
      <c r="C3" t="s">
        <v>22</v>
      </c>
      <c r="D3" t="s">
        <v>17</v>
      </c>
      <c r="E3">
        <v>5</v>
      </c>
      <c r="F3">
        <v>55</v>
      </c>
      <c r="G3" t="s">
        <v>18</v>
      </c>
      <c r="H3" t="s">
        <v>19</v>
      </c>
      <c r="I3">
        <v>-119.3039</v>
      </c>
      <c r="J3">
        <v>35.997999999999998</v>
      </c>
      <c r="K3" t="s">
        <v>23</v>
      </c>
      <c r="L3" t="s">
        <v>17</v>
      </c>
      <c r="M3">
        <v>6</v>
      </c>
      <c r="N3">
        <v>107</v>
      </c>
      <c r="O3">
        <v>6107</v>
      </c>
      <c r="P3" s="1" t="s">
        <v>546</v>
      </c>
      <c r="Q3" s="1">
        <f>VLOOKUP(A3,Plant_Node_Used!$A$2:$I7,9,FALSE)</f>
        <v>-91.155000000000001</v>
      </c>
      <c r="R3" s="1">
        <f>VLOOKUP(A3,Plant_Node_Used!$A$2:$I7,8,FALSE)</f>
        <v>40.023000000000003</v>
      </c>
    </row>
    <row r="4" spans="1:18" x14ac:dyDescent="0.2">
      <c r="A4">
        <v>3</v>
      </c>
      <c r="B4" t="s">
        <v>24</v>
      </c>
      <c r="C4" t="s">
        <v>25</v>
      </c>
      <c r="D4" t="s">
        <v>17</v>
      </c>
      <c r="E4">
        <v>5</v>
      </c>
      <c r="F4">
        <v>3</v>
      </c>
      <c r="G4" t="s">
        <v>18</v>
      </c>
      <c r="H4" t="s">
        <v>19</v>
      </c>
      <c r="I4">
        <v>-117.537372</v>
      </c>
      <c r="J4">
        <v>34.098387000000002</v>
      </c>
      <c r="K4" t="s">
        <v>26</v>
      </c>
      <c r="L4" t="s">
        <v>17</v>
      </c>
      <c r="M4">
        <v>6</v>
      </c>
      <c r="N4">
        <v>71</v>
      </c>
      <c r="O4">
        <v>6071</v>
      </c>
      <c r="P4" s="1" t="s">
        <v>546</v>
      </c>
      <c r="Q4" s="1">
        <f>VLOOKUP(A4,Plant_Node_Used!$A$2:$I8,9,FALSE)</f>
        <v>-91.155000000000001</v>
      </c>
      <c r="R4" s="1">
        <f>VLOOKUP(A4,Plant_Node_Used!$A$2:$I8,8,FALSE)</f>
        <v>40.023000000000003</v>
      </c>
    </row>
    <row r="5" spans="1:18" x14ac:dyDescent="0.2">
      <c r="A5">
        <v>4</v>
      </c>
      <c r="B5" t="s">
        <v>27</v>
      </c>
      <c r="C5" t="s">
        <v>28</v>
      </c>
      <c r="D5" t="s">
        <v>17</v>
      </c>
      <c r="E5">
        <v>5</v>
      </c>
      <c r="F5">
        <v>60</v>
      </c>
      <c r="G5" t="s">
        <v>18</v>
      </c>
      <c r="H5" t="s">
        <v>19</v>
      </c>
      <c r="I5">
        <v>-121.3356</v>
      </c>
      <c r="J5">
        <v>37.943100000000001</v>
      </c>
      <c r="K5" t="s">
        <v>29</v>
      </c>
      <c r="L5" t="s">
        <v>17</v>
      </c>
      <c r="M5">
        <v>6</v>
      </c>
      <c r="N5">
        <v>77</v>
      </c>
      <c r="O5">
        <v>6077</v>
      </c>
      <c r="P5" s="1" t="s">
        <v>546</v>
      </c>
      <c r="Q5" s="1">
        <f>VLOOKUP(A5,Plant_Node_Used!$A$2:$I9,9,FALSE)</f>
        <v>-91.155000000000001</v>
      </c>
      <c r="R5" s="1">
        <f>VLOOKUP(A5,Plant_Node_Used!$A$2:$I9,8,FALSE)</f>
        <v>40.023000000000003</v>
      </c>
    </row>
    <row r="6" spans="1:18" x14ac:dyDescent="0.2">
      <c r="A6">
        <v>5</v>
      </c>
      <c r="B6" t="s">
        <v>30</v>
      </c>
      <c r="C6" t="s">
        <v>31</v>
      </c>
      <c r="D6" t="s">
        <v>32</v>
      </c>
      <c r="E6">
        <v>4</v>
      </c>
      <c r="F6">
        <v>40</v>
      </c>
      <c r="G6" t="s">
        <v>18</v>
      </c>
      <c r="H6" t="s">
        <v>19</v>
      </c>
      <c r="I6">
        <v>-104.85977</v>
      </c>
      <c r="J6">
        <v>40.457120000000003</v>
      </c>
      <c r="K6" t="s">
        <v>33</v>
      </c>
      <c r="L6" t="s">
        <v>32</v>
      </c>
      <c r="M6">
        <v>8</v>
      </c>
      <c r="N6">
        <v>123</v>
      </c>
      <c r="O6">
        <v>8123</v>
      </c>
      <c r="P6" s="1" t="s">
        <v>545</v>
      </c>
      <c r="Q6" s="1"/>
      <c r="R6" s="1"/>
    </row>
    <row r="7" spans="1:18" x14ac:dyDescent="0.2">
      <c r="A7">
        <v>6</v>
      </c>
      <c r="B7" t="s">
        <v>34</v>
      </c>
      <c r="C7" t="s">
        <v>35</v>
      </c>
      <c r="D7" t="s">
        <v>32</v>
      </c>
      <c r="E7">
        <v>4</v>
      </c>
      <c r="F7">
        <v>50</v>
      </c>
      <c r="G7" t="s">
        <v>18</v>
      </c>
      <c r="H7" t="s">
        <v>19</v>
      </c>
      <c r="I7">
        <v>-103.19110000000001</v>
      </c>
      <c r="J7">
        <v>40.636400000000002</v>
      </c>
      <c r="K7" t="s">
        <v>36</v>
      </c>
      <c r="L7" t="s">
        <v>32</v>
      </c>
      <c r="M7">
        <v>8</v>
      </c>
      <c r="N7">
        <v>75</v>
      </c>
      <c r="O7">
        <v>8075</v>
      </c>
      <c r="P7" s="1" t="s">
        <v>545</v>
      </c>
      <c r="Q7" s="1"/>
      <c r="R7" s="1"/>
    </row>
    <row r="8" spans="1:18" x14ac:dyDescent="0.2">
      <c r="A8">
        <v>7</v>
      </c>
      <c r="B8" t="s">
        <v>37</v>
      </c>
      <c r="C8" t="s">
        <v>38</v>
      </c>
      <c r="D8" t="s">
        <v>32</v>
      </c>
      <c r="E8">
        <v>4</v>
      </c>
      <c r="F8">
        <v>50</v>
      </c>
      <c r="G8" t="s">
        <v>18</v>
      </c>
      <c r="H8" t="s">
        <v>19</v>
      </c>
      <c r="I8">
        <v>-102.67764</v>
      </c>
      <c r="J8">
        <v>40.124257999999998</v>
      </c>
      <c r="K8" t="s">
        <v>39</v>
      </c>
      <c r="L8" t="s">
        <v>32</v>
      </c>
      <c r="M8">
        <v>8</v>
      </c>
      <c r="N8">
        <v>125</v>
      </c>
      <c r="O8">
        <v>8125</v>
      </c>
      <c r="P8" s="1" t="s">
        <v>545</v>
      </c>
      <c r="Q8" s="1"/>
      <c r="R8" s="1"/>
    </row>
    <row r="9" spans="1:18" x14ac:dyDescent="0.2">
      <c r="A9">
        <v>8</v>
      </c>
      <c r="B9" t="s">
        <v>40</v>
      </c>
      <c r="C9" t="s">
        <v>41</v>
      </c>
      <c r="D9" t="s">
        <v>42</v>
      </c>
      <c r="E9">
        <v>4</v>
      </c>
      <c r="F9">
        <v>60</v>
      </c>
      <c r="G9" t="s">
        <v>18</v>
      </c>
      <c r="H9" t="s">
        <v>19</v>
      </c>
      <c r="I9">
        <v>-113.81526700000001</v>
      </c>
      <c r="J9">
        <v>42.521256999999999</v>
      </c>
      <c r="K9" t="s">
        <v>43</v>
      </c>
      <c r="L9" t="s">
        <v>42</v>
      </c>
      <c r="M9">
        <v>16</v>
      </c>
      <c r="N9">
        <v>31</v>
      </c>
      <c r="O9">
        <v>16031</v>
      </c>
      <c r="P9" s="1" t="s">
        <v>545</v>
      </c>
      <c r="Q9" s="1"/>
      <c r="R9" s="1"/>
    </row>
    <row r="10" spans="1:18" x14ac:dyDescent="0.2">
      <c r="A10">
        <v>9</v>
      </c>
      <c r="B10" t="s">
        <v>44</v>
      </c>
      <c r="C10" t="s">
        <v>45</v>
      </c>
      <c r="D10" t="s">
        <v>46</v>
      </c>
      <c r="E10">
        <v>2</v>
      </c>
      <c r="F10">
        <v>60</v>
      </c>
      <c r="G10" t="s">
        <v>18</v>
      </c>
      <c r="H10" t="s">
        <v>19</v>
      </c>
      <c r="I10">
        <v>-89.803762000000006</v>
      </c>
      <c r="J10">
        <v>42.361665000000002</v>
      </c>
      <c r="K10" t="s">
        <v>47</v>
      </c>
      <c r="L10" t="s">
        <v>46</v>
      </c>
      <c r="M10">
        <v>17</v>
      </c>
      <c r="N10">
        <v>177</v>
      </c>
      <c r="O10">
        <v>17177</v>
      </c>
      <c r="P10" s="1" t="s">
        <v>545</v>
      </c>
      <c r="Q10" s="1"/>
      <c r="R10" s="1"/>
    </row>
    <row r="11" spans="1:18" x14ac:dyDescent="0.2">
      <c r="A11">
        <v>10</v>
      </c>
      <c r="B11" t="s">
        <v>48</v>
      </c>
      <c r="C11" t="s">
        <v>49</v>
      </c>
      <c r="D11" t="s">
        <v>46</v>
      </c>
      <c r="E11">
        <v>2</v>
      </c>
      <c r="F11">
        <v>375</v>
      </c>
      <c r="G11" t="s">
        <v>18</v>
      </c>
      <c r="H11" t="s">
        <v>19</v>
      </c>
      <c r="I11">
        <v>-88.889600000000002</v>
      </c>
      <c r="J11">
        <v>39.863500000000002</v>
      </c>
      <c r="K11" t="s">
        <v>50</v>
      </c>
      <c r="L11" t="s">
        <v>46</v>
      </c>
      <c r="M11">
        <v>17</v>
      </c>
      <c r="N11">
        <v>115</v>
      </c>
      <c r="O11">
        <v>17115</v>
      </c>
      <c r="P11" s="1" t="s">
        <v>545</v>
      </c>
      <c r="Q11" s="1"/>
      <c r="R11" s="1"/>
    </row>
    <row r="12" spans="1:18" x14ac:dyDescent="0.2">
      <c r="A12">
        <v>11</v>
      </c>
      <c r="B12" t="s">
        <v>51</v>
      </c>
      <c r="C12" t="s">
        <v>52</v>
      </c>
      <c r="D12" t="s">
        <v>46</v>
      </c>
      <c r="E12">
        <v>2</v>
      </c>
      <c r="F12">
        <v>82</v>
      </c>
      <c r="G12" t="s">
        <v>18</v>
      </c>
      <c r="H12" t="s">
        <v>19</v>
      </c>
      <c r="I12">
        <v>-89.669799999999995</v>
      </c>
      <c r="J12">
        <v>40.555</v>
      </c>
      <c r="K12" t="s">
        <v>53</v>
      </c>
      <c r="L12" t="s">
        <v>46</v>
      </c>
      <c r="M12">
        <v>17</v>
      </c>
      <c r="N12">
        <v>179</v>
      </c>
      <c r="O12">
        <v>17179</v>
      </c>
      <c r="P12" s="1" t="s">
        <v>545</v>
      </c>
      <c r="Q12" s="1"/>
      <c r="R12" s="1"/>
    </row>
    <row r="13" spans="1:18" x14ac:dyDescent="0.2">
      <c r="A13">
        <v>12</v>
      </c>
      <c r="B13" t="s">
        <v>54</v>
      </c>
      <c r="C13" t="s">
        <v>52</v>
      </c>
      <c r="D13" t="s">
        <v>46</v>
      </c>
      <c r="E13">
        <v>2</v>
      </c>
      <c r="F13">
        <v>53</v>
      </c>
      <c r="G13" t="s">
        <v>18</v>
      </c>
      <c r="H13" t="s">
        <v>19</v>
      </c>
      <c r="I13">
        <v>-89.6631</v>
      </c>
      <c r="J13">
        <v>40.553400000000003</v>
      </c>
      <c r="K13" t="s">
        <v>53</v>
      </c>
      <c r="L13" t="s">
        <v>46</v>
      </c>
      <c r="M13">
        <v>17</v>
      </c>
      <c r="N13">
        <v>179</v>
      </c>
      <c r="O13">
        <v>17179</v>
      </c>
      <c r="P13" s="1" t="s">
        <v>545</v>
      </c>
      <c r="Q13" s="1"/>
      <c r="R13" s="1"/>
    </row>
    <row r="14" spans="1:18" x14ac:dyDescent="0.2">
      <c r="A14">
        <v>13</v>
      </c>
      <c r="B14" t="s">
        <v>55</v>
      </c>
      <c r="C14" t="s">
        <v>52</v>
      </c>
      <c r="D14" t="s">
        <v>46</v>
      </c>
      <c r="E14">
        <v>2</v>
      </c>
      <c r="F14">
        <v>100</v>
      </c>
      <c r="G14" t="s">
        <v>18</v>
      </c>
      <c r="H14" t="s">
        <v>19</v>
      </c>
      <c r="I14">
        <v>-89.6631</v>
      </c>
      <c r="J14">
        <v>40.553400000000003</v>
      </c>
      <c r="K14" t="s">
        <v>53</v>
      </c>
      <c r="L14" t="s">
        <v>46</v>
      </c>
      <c r="M14">
        <v>17</v>
      </c>
      <c r="N14">
        <v>179</v>
      </c>
      <c r="O14">
        <v>17179</v>
      </c>
      <c r="P14" s="1" t="s">
        <v>545</v>
      </c>
      <c r="Q14" s="1"/>
      <c r="R14" s="1"/>
    </row>
    <row r="15" spans="1:18" x14ac:dyDescent="0.2">
      <c r="A15">
        <v>14</v>
      </c>
      <c r="B15" t="s">
        <v>56</v>
      </c>
      <c r="C15" t="s">
        <v>57</v>
      </c>
      <c r="D15" t="s">
        <v>46</v>
      </c>
      <c r="E15">
        <v>2</v>
      </c>
      <c r="F15">
        <v>100</v>
      </c>
      <c r="G15" t="s">
        <v>18</v>
      </c>
      <c r="H15" t="s">
        <v>19</v>
      </c>
      <c r="I15">
        <v>-90.024019999999993</v>
      </c>
      <c r="J15">
        <v>41.16686</v>
      </c>
      <c r="K15" t="s">
        <v>58</v>
      </c>
      <c r="L15" t="s">
        <v>46</v>
      </c>
      <c r="M15">
        <v>17</v>
      </c>
      <c r="N15">
        <v>73</v>
      </c>
      <c r="O15">
        <v>17073</v>
      </c>
      <c r="P15" s="1" t="s">
        <v>545</v>
      </c>
      <c r="Q15" s="1"/>
      <c r="R15" s="1"/>
    </row>
    <row r="16" spans="1:18" x14ac:dyDescent="0.2">
      <c r="A16">
        <v>15</v>
      </c>
      <c r="B16" t="s">
        <v>59</v>
      </c>
      <c r="C16" t="s">
        <v>60</v>
      </c>
      <c r="D16" t="s">
        <v>46</v>
      </c>
      <c r="E16">
        <v>2</v>
      </c>
      <c r="F16">
        <v>61</v>
      </c>
      <c r="G16" t="s">
        <v>18</v>
      </c>
      <c r="H16" t="s">
        <v>19</v>
      </c>
      <c r="I16">
        <v>-89.606999999999999</v>
      </c>
      <c r="J16">
        <v>40.677599999999998</v>
      </c>
      <c r="K16" t="s">
        <v>61</v>
      </c>
      <c r="L16" t="s">
        <v>46</v>
      </c>
      <c r="M16">
        <v>17</v>
      </c>
      <c r="N16">
        <v>143</v>
      </c>
      <c r="O16">
        <v>17143</v>
      </c>
      <c r="P16" s="1" t="s">
        <v>545</v>
      </c>
      <c r="Q16" s="1"/>
      <c r="R16" s="1"/>
    </row>
    <row r="17" spans="1:18" x14ac:dyDescent="0.2">
      <c r="A17">
        <v>16</v>
      </c>
      <c r="B17" t="s">
        <v>62</v>
      </c>
      <c r="C17" t="s">
        <v>63</v>
      </c>
      <c r="D17" t="s">
        <v>46</v>
      </c>
      <c r="E17">
        <v>2</v>
      </c>
      <c r="F17">
        <v>88</v>
      </c>
      <c r="G17" t="s">
        <v>18</v>
      </c>
      <c r="H17" t="s">
        <v>19</v>
      </c>
      <c r="I17">
        <v>-90.180408999999997</v>
      </c>
      <c r="J17">
        <v>38.683919000000003</v>
      </c>
      <c r="K17" t="s">
        <v>64</v>
      </c>
      <c r="L17" t="s">
        <v>46</v>
      </c>
      <c r="M17">
        <v>17</v>
      </c>
      <c r="N17">
        <v>119</v>
      </c>
      <c r="O17">
        <v>17119</v>
      </c>
      <c r="P17" s="1" t="s">
        <v>545</v>
      </c>
      <c r="Q17" s="1"/>
      <c r="R17" s="1"/>
    </row>
    <row r="18" spans="1:18" x14ac:dyDescent="0.2">
      <c r="A18">
        <v>17</v>
      </c>
      <c r="B18" t="s">
        <v>65</v>
      </c>
      <c r="C18" t="s">
        <v>66</v>
      </c>
      <c r="D18" t="s">
        <v>46</v>
      </c>
      <c r="E18">
        <v>2</v>
      </c>
      <c r="F18">
        <v>138</v>
      </c>
      <c r="G18" t="s">
        <v>18</v>
      </c>
      <c r="H18" t="s">
        <v>19</v>
      </c>
      <c r="I18">
        <v>-89.033693999999997</v>
      </c>
      <c r="J18">
        <v>41.893245</v>
      </c>
      <c r="K18" t="s">
        <v>67</v>
      </c>
      <c r="L18" t="s">
        <v>46</v>
      </c>
      <c r="M18">
        <v>17</v>
      </c>
      <c r="N18">
        <v>141</v>
      </c>
      <c r="O18">
        <v>17141</v>
      </c>
      <c r="P18" s="1" t="s">
        <v>545</v>
      </c>
      <c r="Q18" s="1"/>
      <c r="R18" s="1"/>
    </row>
    <row r="19" spans="1:18" x14ac:dyDescent="0.2">
      <c r="A19">
        <v>18</v>
      </c>
      <c r="B19" t="s">
        <v>68</v>
      </c>
      <c r="C19" t="s">
        <v>69</v>
      </c>
      <c r="D19" t="s">
        <v>46</v>
      </c>
      <c r="E19">
        <v>2</v>
      </c>
      <c r="F19">
        <v>66</v>
      </c>
      <c r="G19" t="s">
        <v>18</v>
      </c>
      <c r="H19" t="s">
        <v>19</v>
      </c>
      <c r="I19">
        <v>-87.626800000000003</v>
      </c>
      <c r="J19">
        <v>39.006100000000004</v>
      </c>
      <c r="K19" t="s">
        <v>70</v>
      </c>
      <c r="L19" t="s">
        <v>46</v>
      </c>
      <c r="M19">
        <v>17</v>
      </c>
      <c r="N19">
        <v>33</v>
      </c>
      <c r="O19">
        <v>17033</v>
      </c>
      <c r="P19" s="1" t="s">
        <v>545</v>
      </c>
      <c r="Q19" s="1"/>
      <c r="R19" s="1"/>
    </row>
    <row r="20" spans="1:18" x14ac:dyDescent="0.2">
      <c r="A20">
        <v>19</v>
      </c>
      <c r="B20" t="s">
        <v>71</v>
      </c>
      <c r="C20" t="s">
        <v>72</v>
      </c>
      <c r="D20" t="s">
        <v>46</v>
      </c>
      <c r="E20">
        <v>2</v>
      </c>
      <c r="F20">
        <v>340</v>
      </c>
      <c r="G20" t="s">
        <v>18</v>
      </c>
      <c r="H20" t="s">
        <v>19</v>
      </c>
      <c r="I20">
        <v>-89.314706999999999</v>
      </c>
      <c r="J20">
        <v>41.277906000000002</v>
      </c>
      <c r="K20" t="s">
        <v>73</v>
      </c>
      <c r="L20" t="s">
        <v>46</v>
      </c>
      <c r="M20">
        <v>17</v>
      </c>
      <c r="N20">
        <v>155</v>
      </c>
      <c r="O20">
        <v>17155</v>
      </c>
      <c r="P20" s="1" t="s">
        <v>545</v>
      </c>
      <c r="Q20" s="1"/>
      <c r="R20" s="1"/>
    </row>
    <row r="21" spans="1:18" x14ac:dyDescent="0.2">
      <c r="A21">
        <v>20</v>
      </c>
      <c r="B21" t="s">
        <v>74</v>
      </c>
      <c r="C21" t="s">
        <v>75</v>
      </c>
      <c r="D21" t="s">
        <v>46</v>
      </c>
      <c r="E21">
        <v>2</v>
      </c>
      <c r="F21">
        <v>150</v>
      </c>
      <c r="G21" t="s">
        <v>18</v>
      </c>
      <c r="H21" t="s">
        <v>19</v>
      </c>
      <c r="I21">
        <v>-88.396726999999998</v>
      </c>
      <c r="J21">
        <v>40.469859</v>
      </c>
      <c r="K21" t="s">
        <v>76</v>
      </c>
      <c r="L21" t="s">
        <v>46</v>
      </c>
      <c r="M21">
        <v>17</v>
      </c>
      <c r="N21">
        <v>53</v>
      </c>
      <c r="O21">
        <v>17053</v>
      </c>
      <c r="P21" s="1" t="s">
        <v>545</v>
      </c>
      <c r="Q21" s="1"/>
      <c r="R21" s="1"/>
    </row>
    <row r="22" spans="1:18" x14ac:dyDescent="0.2">
      <c r="A22">
        <v>21</v>
      </c>
      <c r="B22" t="s">
        <v>77</v>
      </c>
      <c r="C22" t="s">
        <v>78</v>
      </c>
      <c r="D22" t="s">
        <v>46</v>
      </c>
      <c r="E22">
        <v>2</v>
      </c>
      <c r="F22">
        <v>130</v>
      </c>
      <c r="G22" t="s">
        <v>18</v>
      </c>
      <c r="H22" t="s">
        <v>19</v>
      </c>
      <c r="I22">
        <v>-89.875699999999995</v>
      </c>
      <c r="J22">
        <v>41.395420199999997</v>
      </c>
      <c r="K22" t="s">
        <v>58</v>
      </c>
      <c r="L22" t="s">
        <v>46</v>
      </c>
      <c r="M22">
        <v>17</v>
      </c>
      <c r="N22">
        <v>73</v>
      </c>
      <c r="O22">
        <v>17073</v>
      </c>
      <c r="P22" s="1" t="s">
        <v>545</v>
      </c>
      <c r="Q22" s="1"/>
      <c r="R22" s="1"/>
    </row>
    <row r="23" spans="1:18" x14ac:dyDescent="0.2">
      <c r="A23">
        <v>22</v>
      </c>
      <c r="B23" t="s">
        <v>79</v>
      </c>
      <c r="C23" t="s">
        <v>80</v>
      </c>
      <c r="D23" t="s">
        <v>81</v>
      </c>
      <c r="E23">
        <v>2</v>
      </c>
      <c r="F23">
        <v>133</v>
      </c>
      <c r="G23" t="s">
        <v>18</v>
      </c>
      <c r="H23" t="s">
        <v>19</v>
      </c>
      <c r="I23">
        <v>-84.863219999999998</v>
      </c>
      <c r="J23">
        <v>40.184753000000001</v>
      </c>
      <c r="K23" t="s">
        <v>82</v>
      </c>
      <c r="L23" t="s">
        <v>81</v>
      </c>
      <c r="M23">
        <v>18</v>
      </c>
      <c r="N23">
        <v>135</v>
      </c>
      <c r="O23">
        <v>18135</v>
      </c>
      <c r="P23" s="1" t="s">
        <v>545</v>
      </c>
      <c r="Q23" s="1"/>
      <c r="R23" s="1"/>
    </row>
    <row r="24" spans="1:18" x14ac:dyDescent="0.2">
      <c r="A24">
        <v>23</v>
      </c>
      <c r="B24" t="s">
        <v>83</v>
      </c>
      <c r="C24" t="s">
        <v>84</v>
      </c>
      <c r="D24" t="s">
        <v>81</v>
      </c>
      <c r="E24">
        <v>2</v>
      </c>
      <c r="F24">
        <v>50</v>
      </c>
      <c r="G24" t="s">
        <v>18</v>
      </c>
      <c r="H24" t="s">
        <v>19</v>
      </c>
      <c r="I24">
        <v>-85.728255000000004</v>
      </c>
      <c r="J24">
        <v>40.564366999999997</v>
      </c>
      <c r="K24" t="s">
        <v>85</v>
      </c>
      <c r="L24" t="s">
        <v>81</v>
      </c>
      <c r="M24">
        <v>18</v>
      </c>
      <c r="N24">
        <v>53</v>
      </c>
      <c r="O24">
        <v>18053</v>
      </c>
      <c r="P24" s="1" t="s">
        <v>545</v>
      </c>
      <c r="Q24" s="1"/>
      <c r="R24" s="1"/>
    </row>
    <row r="25" spans="1:18" x14ac:dyDescent="0.2">
      <c r="A25">
        <v>24</v>
      </c>
      <c r="B25" t="s">
        <v>86</v>
      </c>
      <c r="C25" t="s">
        <v>87</v>
      </c>
      <c r="D25" t="s">
        <v>81</v>
      </c>
      <c r="E25">
        <v>2</v>
      </c>
      <c r="F25">
        <v>37</v>
      </c>
      <c r="G25" t="s">
        <v>18</v>
      </c>
      <c r="H25" t="s">
        <v>19</v>
      </c>
      <c r="I25">
        <v>-87.222300000000004</v>
      </c>
      <c r="J25">
        <v>38.636200000000002</v>
      </c>
      <c r="K25" t="s">
        <v>88</v>
      </c>
      <c r="L25" t="s">
        <v>81</v>
      </c>
      <c r="M25">
        <v>18</v>
      </c>
      <c r="N25">
        <v>27</v>
      </c>
      <c r="O25">
        <v>18027</v>
      </c>
      <c r="P25" s="1" t="s">
        <v>545</v>
      </c>
      <c r="Q25" s="1"/>
      <c r="R25" s="1"/>
    </row>
    <row r="26" spans="1:18" x14ac:dyDescent="0.2">
      <c r="A26">
        <v>25</v>
      </c>
      <c r="B26" t="s">
        <v>89</v>
      </c>
      <c r="C26" t="s">
        <v>90</v>
      </c>
      <c r="D26" t="s">
        <v>81</v>
      </c>
      <c r="E26">
        <v>2</v>
      </c>
      <c r="F26">
        <v>88</v>
      </c>
      <c r="G26" t="s">
        <v>18</v>
      </c>
      <c r="H26" t="s">
        <v>19</v>
      </c>
      <c r="I26">
        <v>-87.725665000000006</v>
      </c>
      <c r="J26">
        <v>37.908389999999997</v>
      </c>
      <c r="K26" t="s">
        <v>91</v>
      </c>
      <c r="L26" t="s">
        <v>81</v>
      </c>
      <c r="M26">
        <v>18</v>
      </c>
      <c r="N26">
        <v>129</v>
      </c>
      <c r="O26">
        <v>18129</v>
      </c>
      <c r="P26" s="1" t="s">
        <v>545</v>
      </c>
      <c r="Q26" s="1"/>
      <c r="R26" s="1"/>
    </row>
    <row r="27" spans="1:18" x14ac:dyDescent="0.2">
      <c r="A27">
        <v>26</v>
      </c>
      <c r="B27" t="s">
        <v>92</v>
      </c>
      <c r="C27" t="s">
        <v>93</v>
      </c>
      <c r="D27" t="s">
        <v>81</v>
      </c>
      <c r="E27">
        <v>2</v>
      </c>
      <c r="F27">
        <v>60</v>
      </c>
      <c r="G27" t="s">
        <v>18</v>
      </c>
      <c r="H27" t="s">
        <v>19</v>
      </c>
      <c r="I27">
        <v>-87.060500000000005</v>
      </c>
      <c r="J27">
        <v>40.931977000000003</v>
      </c>
      <c r="K27" t="s">
        <v>94</v>
      </c>
      <c r="L27" t="s">
        <v>81</v>
      </c>
      <c r="M27">
        <v>18</v>
      </c>
      <c r="N27">
        <v>73</v>
      </c>
      <c r="O27">
        <v>18073</v>
      </c>
      <c r="P27" s="1" t="s">
        <v>545</v>
      </c>
      <c r="Q27" s="1"/>
      <c r="R27" s="1"/>
    </row>
    <row r="28" spans="1:18" x14ac:dyDescent="0.2">
      <c r="A28">
        <v>27</v>
      </c>
      <c r="B28" t="s">
        <v>95</v>
      </c>
      <c r="C28" t="s">
        <v>96</v>
      </c>
      <c r="D28" t="s">
        <v>81</v>
      </c>
      <c r="E28">
        <v>2</v>
      </c>
      <c r="F28">
        <v>90</v>
      </c>
      <c r="G28" t="s">
        <v>18</v>
      </c>
      <c r="H28" t="s">
        <v>19</v>
      </c>
      <c r="I28">
        <v>-85.654759999999996</v>
      </c>
      <c r="J28">
        <v>40.296799999999998</v>
      </c>
      <c r="K28" t="s">
        <v>64</v>
      </c>
      <c r="L28" t="s">
        <v>81</v>
      </c>
      <c r="M28">
        <v>18</v>
      </c>
      <c r="N28">
        <v>95</v>
      </c>
      <c r="O28">
        <v>18095</v>
      </c>
      <c r="P28" s="1" t="s">
        <v>545</v>
      </c>
      <c r="Q28" s="1"/>
      <c r="R28" s="1"/>
    </row>
    <row r="29" spans="1:18" x14ac:dyDescent="0.2">
      <c r="A29">
        <v>28</v>
      </c>
      <c r="B29" t="s">
        <v>97</v>
      </c>
      <c r="C29" t="s">
        <v>98</v>
      </c>
      <c r="D29" t="s">
        <v>81</v>
      </c>
      <c r="E29">
        <v>2</v>
      </c>
      <c r="F29">
        <v>90</v>
      </c>
      <c r="G29" t="s">
        <v>18</v>
      </c>
      <c r="H29" t="s">
        <v>19</v>
      </c>
      <c r="I29">
        <v>-85.789599999999993</v>
      </c>
      <c r="J29">
        <v>40.9422</v>
      </c>
      <c r="K29" t="s">
        <v>99</v>
      </c>
      <c r="L29" t="s">
        <v>81</v>
      </c>
      <c r="M29">
        <v>18</v>
      </c>
      <c r="N29">
        <v>169</v>
      </c>
      <c r="O29">
        <v>18169</v>
      </c>
      <c r="P29" s="1" t="s">
        <v>545</v>
      </c>
      <c r="Q29" s="1"/>
      <c r="R29" s="2"/>
    </row>
    <row r="30" spans="1:18" x14ac:dyDescent="0.2">
      <c r="A30">
        <v>29</v>
      </c>
      <c r="B30" t="s">
        <v>100</v>
      </c>
      <c r="C30" t="s">
        <v>101</v>
      </c>
      <c r="D30" t="s">
        <v>81</v>
      </c>
      <c r="E30">
        <v>2</v>
      </c>
      <c r="F30">
        <v>90</v>
      </c>
      <c r="G30" t="s">
        <v>18</v>
      </c>
      <c r="H30" t="s">
        <v>19</v>
      </c>
      <c r="I30">
        <v>-85.025559999999999</v>
      </c>
      <c r="J30">
        <v>40.414670000000001</v>
      </c>
      <c r="K30" t="s">
        <v>102</v>
      </c>
      <c r="L30" t="s">
        <v>81</v>
      </c>
      <c r="M30">
        <v>18</v>
      </c>
      <c r="N30">
        <v>75</v>
      </c>
      <c r="O30">
        <v>18075</v>
      </c>
      <c r="P30" s="1" t="s">
        <v>545</v>
      </c>
      <c r="Q30" s="1"/>
      <c r="R30" s="2"/>
    </row>
    <row r="31" spans="1:18" x14ac:dyDescent="0.2">
      <c r="A31">
        <v>30</v>
      </c>
      <c r="B31" t="s">
        <v>103</v>
      </c>
      <c r="C31" t="s">
        <v>104</v>
      </c>
      <c r="D31" t="s">
        <v>81</v>
      </c>
      <c r="E31">
        <v>2</v>
      </c>
      <c r="F31">
        <v>94</v>
      </c>
      <c r="G31" t="s">
        <v>18</v>
      </c>
      <c r="H31" t="s">
        <v>19</v>
      </c>
      <c r="I31">
        <v>-85.821399999999997</v>
      </c>
      <c r="J31">
        <v>39.564799999999998</v>
      </c>
      <c r="K31" t="s">
        <v>105</v>
      </c>
      <c r="L31" t="s">
        <v>81</v>
      </c>
      <c r="M31">
        <v>18</v>
      </c>
      <c r="N31">
        <v>145</v>
      </c>
      <c r="O31">
        <v>18145</v>
      </c>
      <c r="P31" s="1" t="s">
        <v>545</v>
      </c>
      <c r="Q31" s="1"/>
      <c r="R31" s="1"/>
    </row>
    <row r="32" spans="1:18" x14ac:dyDescent="0.2">
      <c r="A32">
        <v>31</v>
      </c>
      <c r="B32" t="s">
        <v>106</v>
      </c>
      <c r="C32" t="s">
        <v>107</v>
      </c>
      <c r="D32" t="s">
        <v>81</v>
      </c>
      <c r="E32">
        <v>2</v>
      </c>
      <c r="F32">
        <v>100</v>
      </c>
      <c r="G32" t="s">
        <v>18</v>
      </c>
      <c r="H32" t="s">
        <v>19</v>
      </c>
      <c r="I32">
        <v>-86.293194999999997</v>
      </c>
      <c r="J32">
        <v>41.653872</v>
      </c>
      <c r="K32" t="s">
        <v>108</v>
      </c>
      <c r="L32" t="s">
        <v>81</v>
      </c>
      <c r="M32">
        <v>18</v>
      </c>
      <c r="N32">
        <v>141</v>
      </c>
      <c r="O32">
        <v>18141</v>
      </c>
      <c r="P32" s="1" t="s">
        <v>545</v>
      </c>
      <c r="Q32" s="1"/>
      <c r="R32" s="2"/>
    </row>
    <row r="33" spans="1:18" x14ac:dyDescent="0.2">
      <c r="A33">
        <v>32</v>
      </c>
      <c r="B33" t="s">
        <v>109</v>
      </c>
      <c r="C33" t="s">
        <v>110</v>
      </c>
      <c r="D33" t="s">
        <v>81</v>
      </c>
      <c r="E33">
        <v>2</v>
      </c>
      <c r="F33">
        <v>130</v>
      </c>
      <c r="G33" t="s">
        <v>18</v>
      </c>
      <c r="H33" t="s">
        <v>19</v>
      </c>
      <c r="I33">
        <v>-86.437571000000005</v>
      </c>
      <c r="J33">
        <v>40.718449</v>
      </c>
      <c r="K33" t="s">
        <v>111</v>
      </c>
      <c r="L33" t="s">
        <v>81</v>
      </c>
      <c r="M33">
        <v>18</v>
      </c>
      <c r="N33">
        <v>17</v>
      </c>
      <c r="O33">
        <v>18017</v>
      </c>
      <c r="P33" s="1" t="s">
        <v>545</v>
      </c>
      <c r="Q33" s="1"/>
      <c r="R33" s="1"/>
    </row>
    <row r="34" spans="1:18" x14ac:dyDescent="0.2">
      <c r="A34">
        <v>33</v>
      </c>
      <c r="B34" t="s">
        <v>112</v>
      </c>
      <c r="C34" t="s">
        <v>113</v>
      </c>
      <c r="D34" t="s">
        <v>81</v>
      </c>
      <c r="E34">
        <v>2</v>
      </c>
      <c r="F34">
        <v>118</v>
      </c>
      <c r="G34" t="s">
        <v>18</v>
      </c>
      <c r="H34" t="s">
        <v>19</v>
      </c>
      <c r="I34">
        <v>-85.203100000000006</v>
      </c>
      <c r="J34">
        <v>40.721499999999999</v>
      </c>
      <c r="K34" t="s">
        <v>114</v>
      </c>
      <c r="L34" t="s">
        <v>81</v>
      </c>
      <c r="M34">
        <v>18</v>
      </c>
      <c r="N34">
        <v>179</v>
      </c>
      <c r="O34">
        <v>18179</v>
      </c>
      <c r="P34" s="1" t="s">
        <v>545</v>
      </c>
      <c r="Q34" s="1"/>
      <c r="R34" s="1"/>
    </row>
    <row r="35" spans="1:18" x14ac:dyDescent="0.2">
      <c r="A35">
        <v>34</v>
      </c>
      <c r="B35" t="s">
        <v>112</v>
      </c>
      <c r="C35" t="s">
        <v>115</v>
      </c>
      <c r="D35" t="s">
        <v>81</v>
      </c>
      <c r="E35">
        <v>2</v>
      </c>
      <c r="F35">
        <v>135</v>
      </c>
      <c r="G35" t="s">
        <v>18</v>
      </c>
      <c r="H35" t="s">
        <v>19</v>
      </c>
      <c r="I35">
        <v>-86.910799999999995</v>
      </c>
      <c r="J35">
        <v>40.197800000000001</v>
      </c>
      <c r="K35" t="s">
        <v>116</v>
      </c>
      <c r="L35" t="s">
        <v>81</v>
      </c>
      <c r="M35">
        <v>18</v>
      </c>
      <c r="N35">
        <v>107</v>
      </c>
      <c r="O35">
        <v>18107</v>
      </c>
      <c r="P35" s="1" t="s">
        <v>545</v>
      </c>
      <c r="Q35" s="1"/>
      <c r="R35" s="1"/>
    </row>
    <row r="36" spans="1:18" x14ac:dyDescent="0.2">
      <c r="A36">
        <v>35</v>
      </c>
      <c r="B36" t="s">
        <v>112</v>
      </c>
      <c r="C36" t="s">
        <v>117</v>
      </c>
      <c r="D36" t="s">
        <v>81</v>
      </c>
      <c r="E36">
        <v>2</v>
      </c>
      <c r="F36">
        <v>100</v>
      </c>
      <c r="G36" t="s">
        <v>18</v>
      </c>
      <c r="H36" t="s">
        <v>19</v>
      </c>
      <c r="I36">
        <v>-87.872579999999999</v>
      </c>
      <c r="J36">
        <v>37.934730000000002</v>
      </c>
      <c r="K36" t="s">
        <v>91</v>
      </c>
      <c r="L36" t="s">
        <v>81</v>
      </c>
      <c r="M36">
        <v>18</v>
      </c>
      <c r="N36">
        <v>129</v>
      </c>
      <c r="O36">
        <v>18129</v>
      </c>
      <c r="P36" s="1" t="s">
        <v>545</v>
      </c>
      <c r="Q36" s="1"/>
      <c r="R36" s="1"/>
    </row>
    <row r="37" spans="1:18" x14ac:dyDescent="0.2">
      <c r="A37">
        <v>36</v>
      </c>
      <c r="B37" t="s">
        <v>118</v>
      </c>
      <c r="C37" t="s">
        <v>119</v>
      </c>
      <c r="D37" t="s">
        <v>120</v>
      </c>
      <c r="E37">
        <v>2</v>
      </c>
      <c r="F37">
        <v>125</v>
      </c>
      <c r="G37" t="s">
        <v>18</v>
      </c>
      <c r="H37" t="s">
        <v>19</v>
      </c>
      <c r="I37">
        <v>-92.953526999999994</v>
      </c>
      <c r="J37">
        <v>43.49756</v>
      </c>
      <c r="K37" t="s">
        <v>121</v>
      </c>
      <c r="L37" t="s">
        <v>120</v>
      </c>
      <c r="M37">
        <v>19</v>
      </c>
      <c r="N37">
        <v>131</v>
      </c>
      <c r="O37">
        <v>19131</v>
      </c>
      <c r="P37" s="1" t="s">
        <v>545</v>
      </c>
      <c r="Q37" s="1"/>
      <c r="R37" s="1"/>
    </row>
    <row r="38" spans="1:18" x14ac:dyDescent="0.2">
      <c r="A38">
        <v>37</v>
      </c>
      <c r="B38" t="s">
        <v>48</v>
      </c>
      <c r="C38" t="s">
        <v>122</v>
      </c>
      <c r="D38" t="s">
        <v>120</v>
      </c>
      <c r="E38">
        <v>2</v>
      </c>
      <c r="F38">
        <v>237</v>
      </c>
      <c r="G38" t="s">
        <v>18</v>
      </c>
      <c r="H38" t="s">
        <v>19</v>
      </c>
      <c r="I38">
        <v>-90.216200000000001</v>
      </c>
      <c r="J38">
        <v>41.817300000000003</v>
      </c>
      <c r="K38" t="s">
        <v>123</v>
      </c>
      <c r="L38" t="s">
        <v>120</v>
      </c>
      <c r="M38">
        <v>19</v>
      </c>
      <c r="N38">
        <v>45</v>
      </c>
      <c r="O38">
        <v>19045</v>
      </c>
      <c r="P38" s="1" t="s">
        <v>545</v>
      </c>
      <c r="Q38" s="1"/>
      <c r="R38" s="1"/>
    </row>
    <row r="39" spans="1:18" x14ac:dyDescent="0.2">
      <c r="A39">
        <v>38</v>
      </c>
      <c r="B39" t="s">
        <v>124</v>
      </c>
      <c r="C39" t="s">
        <v>125</v>
      </c>
      <c r="D39" t="s">
        <v>120</v>
      </c>
      <c r="E39">
        <v>2</v>
      </c>
      <c r="F39">
        <v>300</v>
      </c>
      <c r="G39" t="s">
        <v>18</v>
      </c>
      <c r="H39" t="s">
        <v>19</v>
      </c>
      <c r="I39">
        <v>-91.688800000000001</v>
      </c>
      <c r="J39">
        <v>41.915599999999998</v>
      </c>
      <c r="K39" t="s">
        <v>126</v>
      </c>
      <c r="L39" t="s">
        <v>120</v>
      </c>
      <c r="M39">
        <v>19</v>
      </c>
      <c r="N39">
        <v>113</v>
      </c>
      <c r="O39">
        <v>19113</v>
      </c>
      <c r="P39" s="1" t="s">
        <v>545</v>
      </c>
      <c r="Q39" s="1"/>
      <c r="R39" s="1"/>
    </row>
    <row r="40" spans="1:18" x14ac:dyDescent="0.2">
      <c r="A40">
        <v>39</v>
      </c>
      <c r="B40" t="s">
        <v>127</v>
      </c>
      <c r="C40" t="s">
        <v>125</v>
      </c>
      <c r="D40" t="s">
        <v>120</v>
      </c>
      <c r="E40">
        <v>2</v>
      </c>
      <c r="F40">
        <v>240</v>
      </c>
      <c r="G40" t="s">
        <v>18</v>
      </c>
      <c r="H40" t="s">
        <v>19</v>
      </c>
      <c r="I40">
        <v>-91.688500000000005</v>
      </c>
      <c r="J40">
        <v>41.929000000000002</v>
      </c>
      <c r="K40" t="s">
        <v>126</v>
      </c>
      <c r="L40" t="s">
        <v>120</v>
      </c>
      <c r="M40">
        <v>19</v>
      </c>
      <c r="N40">
        <v>113</v>
      </c>
      <c r="O40">
        <v>19113</v>
      </c>
      <c r="P40" s="1" t="s">
        <v>545</v>
      </c>
      <c r="Q40" s="1"/>
      <c r="R40" s="1"/>
    </row>
    <row r="41" spans="1:18" x14ac:dyDescent="0.2">
      <c r="A41">
        <v>40</v>
      </c>
      <c r="B41" t="s">
        <v>128</v>
      </c>
      <c r="C41" t="s">
        <v>129</v>
      </c>
      <c r="D41" t="s">
        <v>120</v>
      </c>
      <c r="E41">
        <v>2</v>
      </c>
      <c r="F41">
        <v>92</v>
      </c>
      <c r="G41" t="s">
        <v>18</v>
      </c>
      <c r="H41" t="s">
        <v>19</v>
      </c>
      <c r="I41">
        <v>-91.102199999999996</v>
      </c>
      <c r="J41">
        <v>40.826900000000002</v>
      </c>
      <c r="K41" t="s">
        <v>130</v>
      </c>
      <c r="L41" t="s">
        <v>120</v>
      </c>
      <c r="M41">
        <v>19</v>
      </c>
      <c r="N41">
        <v>57</v>
      </c>
      <c r="O41">
        <v>19057</v>
      </c>
      <c r="P41" s="1" t="s">
        <v>545</v>
      </c>
      <c r="Q41" s="1"/>
      <c r="R41" s="3"/>
    </row>
    <row r="42" spans="1:18" x14ac:dyDescent="0.2">
      <c r="A42">
        <v>41</v>
      </c>
      <c r="B42" t="s">
        <v>131</v>
      </c>
      <c r="C42" t="s">
        <v>132</v>
      </c>
      <c r="D42" t="s">
        <v>120</v>
      </c>
      <c r="E42">
        <v>2</v>
      </c>
      <c r="F42">
        <v>100</v>
      </c>
      <c r="G42" t="s">
        <v>18</v>
      </c>
      <c r="H42" t="s">
        <v>19</v>
      </c>
      <c r="I42">
        <v>-91.163399999999996</v>
      </c>
      <c r="J42">
        <v>42.487400000000001</v>
      </c>
      <c r="K42" t="s">
        <v>133</v>
      </c>
      <c r="L42" t="s">
        <v>120</v>
      </c>
      <c r="M42">
        <v>19</v>
      </c>
      <c r="N42">
        <v>55</v>
      </c>
      <c r="O42">
        <v>19055</v>
      </c>
      <c r="P42" s="1" t="s">
        <v>545</v>
      </c>
      <c r="Q42" s="1"/>
      <c r="R42" s="3"/>
    </row>
    <row r="43" spans="1:18" x14ac:dyDescent="0.2">
      <c r="A43">
        <v>42</v>
      </c>
      <c r="B43" t="s">
        <v>134</v>
      </c>
      <c r="C43" t="s">
        <v>135</v>
      </c>
      <c r="D43" t="s">
        <v>120</v>
      </c>
      <c r="E43">
        <v>2</v>
      </c>
      <c r="F43">
        <v>71</v>
      </c>
      <c r="G43" t="s">
        <v>18</v>
      </c>
      <c r="H43" t="s">
        <v>19</v>
      </c>
      <c r="I43">
        <v>-92.641120000000001</v>
      </c>
      <c r="J43">
        <v>41.141689999999997</v>
      </c>
      <c r="K43" t="s">
        <v>136</v>
      </c>
      <c r="L43" t="s">
        <v>120</v>
      </c>
      <c r="M43">
        <v>19</v>
      </c>
      <c r="N43">
        <v>135</v>
      </c>
      <c r="O43">
        <v>19135</v>
      </c>
      <c r="P43" s="1" t="s">
        <v>545</v>
      </c>
      <c r="Q43" s="1"/>
      <c r="R43" s="1"/>
    </row>
    <row r="44" spans="1:18" x14ac:dyDescent="0.2">
      <c r="A44">
        <v>43</v>
      </c>
      <c r="B44" t="s">
        <v>134</v>
      </c>
      <c r="C44" t="s">
        <v>137</v>
      </c>
      <c r="D44" t="s">
        <v>120</v>
      </c>
      <c r="E44">
        <v>2</v>
      </c>
      <c r="F44">
        <v>130</v>
      </c>
      <c r="G44" t="s">
        <v>18</v>
      </c>
      <c r="H44" t="s">
        <v>19</v>
      </c>
      <c r="I44">
        <v>-94.313800000000001</v>
      </c>
      <c r="J44">
        <v>42.509099999999997</v>
      </c>
      <c r="K44" t="s">
        <v>138</v>
      </c>
      <c r="L44" t="s">
        <v>120</v>
      </c>
      <c r="M44">
        <v>19</v>
      </c>
      <c r="N44">
        <v>187</v>
      </c>
      <c r="O44">
        <v>19187</v>
      </c>
      <c r="P44" s="1" t="s">
        <v>545</v>
      </c>
      <c r="Q44" s="1"/>
      <c r="R44" s="1"/>
    </row>
    <row r="45" spans="1:18" x14ac:dyDescent="0.2">
      <c r="A45">
        <v>44</v>
      </c>
      <c r="B45" t="s">
        <v>139</v>
      </c>
      <c r="C45" t="s">
        <v>140</v>
      </c>
      <c r="D45" t="s">
        <v>120</v>
      </c>
      <c r="E45">
        <v>2</v>
      </c>
      <c r="F45">
        <v>75</v>
      </c>
      <c r="G45" t="s">
        <v>18</v>
      </c>
      <c r="H45" t="s">
        <v>19</v>
      </c>
      <c r="I45">
        <v>-93.911771999999999</v>
      </c>
      <c r="J45">
        <v>42.733803999999999</v>
      </c>
      <c r="K45" t="s">
        <v>141</v>
      </c>
      <c r="L45" t="s">
        <v>120</v>
      </c>
      <c r="M45">
        <v>19</v>
      </c>
      <c r="N45">
        <v>197</v>
      </c>
      <c r="O45">
        <v>19197</v>
      </c>
      <c r="P45" s="1" t="s">
        <v>545</v>
      </c>
      <c r="Q45" s="1"/>
      <c r="R45" s="1"/>
    </row>
    <row r="46" spans="1:18" x14ac:dyDescent="0.2">
      <c r="A46">
        <v>45</v>
      </c>
      <c r="B46" t="s">
        <v>142</v>
      </c>
      <c r="C46" t="s">
        <v>143</v>
      </c>
      <c r="D46" t="s">
        <v>120</v>
      </c>
      <c r="E46">
        <v>2</v>
      </c>
      <c r="F46">
        <v>150</v>
      </c>
      <c r="G46" t="s">
        <v>18</v>
      </c>
      <c r="H46" t="s">
        <v>19</v>
      </c>
      <c r="I46">
        <v>-95.030959999999993</v>
      </c>
      <c r="J46">
        <v>41.420985000000002</v>
      </c>
      <c r="K46" t="s">
        <v>111</v>
      </c>
      <c r="L46" t="s">
        <v>120</v>
      </c>
      <c r="M46">
        <v>19</v>
      </c>
      <c r="N46">
        <v>29</v>
      </c>
      <c r="O46">
        <v>19029</v>
      </c>
      <c r="P46" s="1" t="s">
        <v>545</v>
      </c>
      <c r="Q46" s="1"/>
      <c r="R46" s="1"/>
    </row>
    <row r="47" spans="1:18" x14ac:dyDescent="0.2">
      <c r="A47">
        <v>46</v>
      </c>
      <c r="B47" t="s">
        <v>144</v>
      </c>
      <c r="C47" t="s">
        <v>145</v>
      </c>
      <c r="D47" t="s">
        <v>120</v>
      </c>
      <c r="E47">
        <v>2</v>
      </c>
      <c r="F47">
        <v>120</v>
      </c>
      <c r="G47" t="s">
        <v>18</v>
      </c>
      <c r="H47" t="s">
        <v>19</v>
      </c>
      <c r="I47">
        <v>-93.229699999999994</v>
      </c>
      <c r="J47">
        <v>43.116599999999998</v>
      </c>
      <c r="K47" t="s">
        <v>146</v>
      </c>
      <c r="L47" t="s">
        <v>120</v>
      </c>
      <c r="M47">
        <v>19</v>
      </c>
      <c r="N47">
        <v>33</v>
      </c>
      <c r="O47">
        <v>19033</v>
      </c>
      <c r="P47" s="1" t="s">
        <v>545</v>
      </c>
      <c r="Q47" s="1"/>
      <c r="R47" s="1"/>
    </row>
    <row r="48" spans="1:18" x14ac:dyDescent="0.2">
      <c r="A48">
        <v>47</v>
      </c>
      <c r="B48" t="s">
        <v>86</v>
      </c>
      <c r="C48" t="s">
        <v>147</v>
      </c>
      <c r="D48" t="s">
        <v>120</v>
      </c>
      <c r="E48">
        <v>2</v>
      </c>
      <c r="F48">
        <v>83</v>
      </c>
      <c r="G48" t="s">
        <v>18</v>
      </c>
      <c r="H48" t="s">
        <v>19</v>
      </c>
      <c r="I48">
        <v>-91.063199999999995</v>
      </c>
      <c r="J48">
        <v>41.400300000000001</v>
      </c>
      <c r="K48" t="s">
        <v>148</v>
      </c>
      <c r="L48" t="s">
        <v>120</v>
      </c>
      <c r="M48">
        <v>19</v>
      </c>
      <c r="N48">
        <v>139</v>
      </c>
      <c r="O48">
        <v>19139</v>
      </c>
      <c r="P48" s="1" t="s">
        <v>545</v>
      </c>
      <c r="Q48" s="1"/>
      <c r="R48" s="1"/>
    </row>
    <row r="49" spans="1:18" x14ac:dyDescent="0.2">
      <c r="A49">
        <v>48</v>
      </c>
      <c r="B49" t="s">
        <v>149</v>
      </c>
      <c r="C49" t="s">
        <v>150</v>
      </c>
      <c r="D49" t="s">
        <v>120</v>
      </c>
      <c r="E49">
        <v>2</v>
      </c>
      <c r="F49">
        <v>80</v>
      </c>
      <c r="G49" t="s">
        <v>18</v>
      </c>
      <c r="H49" t="s">
        <v>19</v>
      </c>
      <c r="I49">
        <v>-95.396199999999993</v>
      </c>
      <c r="J49">
        <v>40.757199999999997</v>
      </c>
      <c r="K49" t="s">
        <v>151</v>
      </c>
      <c r="L49" t="s">
        <v>120</v>
      </c>
      <c r="M49">
        <v>19</v>
      </c>
      <c r="N49">
        <v>71</v>
      </c>
      <c r="O49">
        <v>19071</v>
      </c>
      <c r="P49" s="1" t="s">
        <v>545</v>
      </c>
      <c r="Q49" s="1"/>
      <c r="R49" s="1"/>
    </row>
    <row r="50" spans="1:18" x14ac:dyDescent="0.2">
      <c r="A50">
        <v>49</v>
      </c>
      <c r="B50" t="s">
        <v>152</v>
      </c>
      <c r="C50" t="s">
        <v>153</v>
      </c>
      <c r="D50" t="s">
        <v>120</v>
      </c>
      <c r="E50">
        <v>2</v>
      </c>
      <c r="F50">
        <v>50</v>
      </c>
      <c r="G50" t="s">
        <v>18</v>
      </c>
      <c r="H50" t="s">
        <v>19</v>
      </c>
      <c r="I50">
        <v>-94.960181000000006</v>
      </c>
      <c r="J50">
        <v>43.432384999999996</v>
      </c>
      <c r="K50" t="s">
        <v>154</v>
      </c>
      <c r="L50" t="s">
        <v>120</v>
      </c>
      <c r="M50">
        <v>19</v>
      </c>
      <c r="N50">
        <v>59</v>
      </c>
      <c r="O50">
        <v>19059</v>
      </c>
      <c r="P50" s="1" t="s">
        <v>545</v>
      </c>
    </row>
    <row r="51" spans="1:18" x14ac:dyDescent="0.2">
      <c r="A51">
        <v>50</v>
      </c>
      <c r="B51" t="s">
        <v>155</v>
      </c>
      <c r="C51" t="s">
        <v>156</v>
      </c>
      <c r="D51" t="s">
        <v>120</v>
      </c>
      <c r="E51">
        <v>2</v>
      </c>
      <c r="F51">
        <v>196</v>
      </c>
      <c r="G51" t="s">
        <v>18</v>
      </c>
      <c r="H51" t="s">
        <v>19</v>
      </c>
      <c r="I51">
        <v>-92.205611000000005</v>
      </c>
      <c r="J51">
        <v>43.072946999999999</v>
      </c>
      <c r="K51" t="s">
        <v>157</v>
      </c>
      <c r="L51" t="s">
        <v>120</v>
      </c>
      <c r="M51">
        <v>19</v>
      </c>
      <c r="N51">
        <v>37</v>
      </c>
      <c r="O51">
        <v>19037</v>
      </c>
      <c r="P51" s="1" t="s">
        <v>545</v>
      </c>
      <c r="Q51" s="1"/>
      <c r="R51" s="1"/>
    </row>
    <row r="52" spans="1:18" x14ac:dyDescent="0.2">
      <c r="A52">
        <v>51</v>
      </c>
      <c r="B52" t="s">
        <v>158</v>
      </c>
      <c r="C52" t="s">
        <v>159</v>
      </c>
      <c r="D52" t="s">
        <v>120</v>
      </c>
      <c r="E52">
        <v>2</v>
      </c>
      <c r="F52">
        <v>90</v>
      </c>
      <c r="G52" t="s">
        <v>18</v>
      </c>
      <c r="H52" t="s">
        <v>19</v>
      </c>
      <c r="I52">
        <v>-93.510625000000005</v>
      </c>
      <c r="J52">
        <v>42.026792</v>
      </c>
      <c r="K52" t="s">
        <v>160</v>
      </c>
      <c r="L52" t="s">
        <v>120</v>
      </c>
      <c r="M52">
        <v>19</v>
      </c>
      <c r="N52">
        <v>169</v>
      </c>
      <c r="O52">
        <v>19169</v>
      </c>
      <c r="P52" s="1" t="s">
        <v>545</v>
      </c>
      <c r="Q52" s="1"/>
      <c r="R52" s="1"/>
    </row>
    <row r="53" spans="1:18" x14ac:dyDescent="0.2">
      <c r="A53">
        <v>52</v>
      </c>
      <c r="B53" t="s">
        <v>161</v>
      </c>
      <c r="C53" t="s">
        <v>162</v>
      </c>
      <c r="D53" t="s">
        <v>120</v>
      </c>
      <c r="E53">
        <v>2</v>
      </c>
      <c r="F53">
        <v>165</v>
      </c>
      <c r="G53" t="s">
        <v>18</v>
      </c>
      <c r="H53" t="s">
        <v>19</v>
      </c>
      <c r="I53">
        <v>-95.759900000000002</v>
      </c>
      <c r="J53">
        <v>42.821199999999997</v>
      </c>
      <c r="K53" t="s">
        <v>163</v>
      </c>
      <c r="L53" t="s">
        <v>120</v>
      </c>
      <c r="M53">
        <v>19</v>
      </c>
      <c r="N53">
        <v>35</v>
      </c>
      <c r="O53">
        <v>19035</v>
      </c>
      <c r="P53" s="1" t="s">
        <v>545</v>
      </c>
      <c r="Q53" s="1"/>
      <c r="R53" s="1"/>
    </row>
    <row r="54" spans="1:18" x14ac:dyDescent="0.2">
      <c r="A54">
        <v>53</v>
      </c>
      <c r="B54" t="s">
        <v>164</v>
      </c>
      <c r="C54" t="s">
        <v>165</v>
      </c>
      <c r="D54" t="s">
        <v>120</v>
      </c>
      <c r="E54">
        <v>2</v>
      </c>
      <c r="F54">
        <v>122</v>
      </c>
      <c r="G54" t="s">
        <v>18</v>
      </c>
      <c r="H54" t="s">
        <v>19</v>
      </c>
      <c r="I54">
        <v>-94.238589000000005</v>
      </c>
      <c r="J54">
        <v>42.054169000000002</v>
      </c>
      <c r="K54" t="s">
        <v>166</v>
      </c>
      <c r="L54" t="s">
        <v>120</v>
      </c>
      <c r="M54">
        <v>19</v>
      </c>
      <c r="N54">
        <v>73</v>
      </c>
      <c r="O54">
        <v>19073</v>
      </c>
      <c r="P54" s="1" t="s">
        <v>545</v>
      </c>
      <c r="Q54" s="1"/>
      <c r="R54" s="1"/>
    </row>
    <row r="55" spans="1:18" x14ac:dyDescent="0.2">
      <c r="A55">
        <v>54</v>
      </c>
      <c r="B55" t="s">
        <v>167</v>
      </c>
      <c r="C55" t="s">
        <v>168</v>
      </c>
      <c r="D55" t="s">
        <v>120</v>
      </c>
      <c r="E55">
        <v>2</v>
      </c>
      <c r="F55">
        <v>73</v>
      </c>
      <c r="G55" t="s">
        <v>18</v>
      </c>
      <c r="H55" t="s">
        <v>19</v>
      </c>
      <c r="I55">
        <v>-93.057220000000001</v>
      </c>
      <c r="J55">
        <v>42.459319999999998</v>
      </c>
      <c r="K55" t="s">
        <v>169</v>
      </c>
      <c r="L55" t="s">
        <v>120</v>
      </c>
      <c r="M55">
        <v>19</v>
      </c>
      <c r="N55">
        <v>83</v>
      </c>
      <c r="O55">
        <v>19083</v>
      </c>
      <c r="P55" s="1" t="s">
        <v>545</v>
      </c>
      <c r="Q55" s="1"/>
      <c r="R55" s="1"/>
    </row>
    <row r="56" spans="1:18" x14ac:dyDescent="0.2">
      <c r="A56">
        <v>55</v>
      </c>
      <c r="B56" t="s">
        <v>170</v>
      </c>
      <c r="C56" t="s">
        <v>171</v>
      </c>
      <c r="D56" t="s">
        <v>120</v>
      </c>
      <c r="E56">
        <v>2</v>
      </c>
      <c r="F56">
        <v>55</v>
      </c>
      <c r="G56" t="s">
        <v>18</v>
      </c>
      <c r="H56" t="s">
        <v>19</v>
      </c>
      <c r="I56">
        <v>-96.250020000000006</v>
      </c>
      <c r="J56">
        <v>42.730939999999997</v>
      </c>
      <c r="K56" t="s">
        <v>172</v>
      </c>
      <c r="L56" t="s">
        <v>120</v>
      </c>
      <c r="M56">
        <v>19</v>
      </c>
      <c r="N56">
        <v>149</v>
      </c>
      <c r="O56">
        <v>19149</v>
      </c>
      <c r="P56" s="1" t="s">
        <v>545</v>
      </c>
      <c r="Q56" s="1"/>
      <c r="R56" s="1"/>
    </row>
    <row r="57" spans="1:18" x14ac:dyDescent="0.2">
      <c r="A57">
        <v>56</v>
      </c>
      <c r="B57" t="s">
        <v>173</v>
      </c>
      <c r="C57" t="s">
        <v>174</v>
      </c>
      <c r="D57" t="s">
        <v>120</v>
      </c>
      <c r="E57">
        <v>2</v>
      </c>
      <c r="F57">
        <v>132</v>
      </c>
      <c r="G57" t="s">
        <v>18</v>
      </c>
      <c r="H57" t="s">
        <v>19</v>
      </c>
      <c r="I57">
        <v>-95.354770000000002</v>
      </c>
      <c r="J57">
        <v>42.331020000000002</v>
      </c>
      <c r="K57" t="s">
        <v>175</v>
      </c>
      <c r="L57" t="s">
        <v>120</v>
      </c>
      <c r="M57">
        <v>19</v>
      </c>
      <c r="N57">
        <v>93</v>
      </c>
      <c r="O57">
        <v>19093</v>
      </c>
      <c r="P57" s="1" t="s">
        <v>545</v>
      </c>
      <c r="Q57" s="1"/>
      <c r="R57" s="1"/>
    </row>
    <row r="58" spans="1:18" x14ac:dyDescent="0.2">
      <c r="A58">
        <v>57</v>
      </c>
      <c r="B58" t="s">
        <v>176</v>
      </c>
      <c r="C58" t="s">
        <v>177</v>
      </c>
      <c r="D58" t="s">
        <v>120</v>
      </c>
      <c r="E58">
        <v>2</v>
      </c>
      <c r="F58">
        <v>68</v>
      </c>
      <c r="G58" t="s">
        <v>18</v>
      </c>
      <c r="H58" t="s">
        <v>19</v>
      </c>
      <c r="I58">
        <v>-95.808700000000002</v>
      </c>
      <c r="J58">
        <v>43.272300000000001</v>
      </c>
      <c r="K58" t="s">
        <v>178</v>
      </c>
      <c r="L58" t="s">
        <v>120</v>
      </c>
      <c r="M58">
        <v>19</v>
      </c>
      <c r="N58">
        <v>143</v>
      </c>
      <c r="O58">
        <v>19143</v>
      </c>
      <c r="P58" s="1" t="s">
        <v>545</v>
      </c>
      <c r="Q58" s="1"/>
      <c r="R58" s="1"/>
    </row>
    <row r="59" spans="1:18" x14ac:dyDescent="0.2">
      <c r="A59">
        <v>58</v>
      </c>
      <c r="B59" t="s">
        <v>179</v>
      </c>
      <c r="C59" t="s">
        <v>180</v>
      </c>
      <c r="D59" t="s">
        <v>120</v>
      </c>
      <c r="E59">
        <v>2</v>
      </c>
      <c r="F59">
        <v>65</v>
      </c>
      <c r="G59" t="s">
        <v>18</v>
      </c>
      <c r="H59" t="s">
        <v>19</v>
      </c>
      <c r="I59">
        <v>-94.628699999999995</v>
      </c>
      <c r="J59">
        <v>41.860900000000001</v>
      </c>
      <c r="K59" t="s">
        <v>181</v>
      </c>
      <c r="L59" t="s">
        <v>120</v>
      </c>
      <c r="M59">
        <v>19</v>
      </c>
      <c r="N59">
        <v>77</v>
      </c>
      <c r="O59">
        <v>19077</v>
      </c>
      <c r="P59" s="1" t="s">
        <v>545</v>
      </c>
      <c r="Q59" s="1"/>
      <c r="R59" s="1"/>
    </row>
    <row r="60" spans="1:18" x14ac:dyDescent="0.2">
      <c r="A60">
        <v>59</v>
      </c>
      <c r="B60" t="s">
        <v>182</v>
      </c>
      <c r="C60" t="s">
        <v>183</v>
      </c>
      <c r="D60" t="s">
        <v>120</v>
      </c>
      <c r="E60">
        <v>2</v>
      </c>
      <c r="F60">
        <v>90</v>
      </c>
      <c r="G60" t="s">
        <v>18</v>
      </c>
      <c r="H60" t="s">
        <v>19</v>
      </c>
      <c r="I60">
        <v>-94.795400000000001</v>
      </c>
      <c r="J60">
        <v>40.967599999999997</v>
      </c>
      <c r="K60" t="s">
        <v>184</v>
      </c>
      <c r="L60" t="s">
        <v>120</v>
      </c>
      <c r="M60">
        <v>19</v>
      </c>
      <c r="N60">
        <v>3</v>
      </c>
      <c r="O60">
        <v>19003</v>
      </c>
      <c r="P60" s="1" t="s">
        <v>545</v>
      </c>
      <c r="Q60" s="1"/>
      <c r="R60" s="1"/>
    </row>
    <row r="61" spans="1:18" x14ac:dyDescent="0.2">
      <c r="A61">
        <v>60</v>
      </c>
      <c r="B61" t="s">
        <v>185</v>
      </c>
      <c r="C61" t="s">
        <v>186</v>
      </c>
      <c r="D61" t="s">
        <v>120</v>
      </c>
      <c r="E61">
        <v>2</v>
      </c>
      <c r="F61">
        <v>68</v>
      </c>
      <c r="G61" t="s">
        <v>18</v>
      </c>
      <c r="H61" t="s">
        <v>19</v>
      </c>
      <c r="I61">
        <v>-94.6554</v>
      </c>
      <c r="J61">
        <v>43.097499999999997</v>
      </c>
      <c r="K61" t="s">
        <v>187</v>
      </c>
      <c r="L61" t="s">
        <v>120</v>
      </c>
      <c r="M61">
        <v>19</v>
      </c>
      <c r="N61">
        <v>147</v>
      </c>
      <c r="O61">
        <v>19147</v>
      </c>
      <c r="P61" s="1" t="s">
        <v>545</v>
      </c>
      <c r="Q61" s="1"/>
      <c r="R61" s="1"/>
    </row>
    <row r="62" spans="1:18" x14ac:dyDescent="0.2">
      <c r="A62">
        <v>61</v>
      </c>
      <c r="B62" t="s">
        <v>188</v>
      </c>
      <c r="C62" t="s">
        <v>189</v>
      </c>
      <c r="D62" t="s">
        <v>120</v>
      </c>
      <c r="E62">
        <v>2</v>
      </c>
      <c r="F62">
        <v>132</v>
      </c>
      <c r="G62" t="s">
        <v>18</v>
      </c>
      <c r="H62" t="s">
        <v>19</v>
      </c>
      <c r="I62">
        <v>-92.027114999999995</v>
      </c>
      <c r="J62">
        <v>42.642471999999998</v>
      </c>
      <c r="K62" t="s">
        <v>190</v>
      </c>
      <c r="L62" t="s">
        <v>120</v>
      </c>
      <c r="M62">
        <v>19</v>
      </c>
      <c r="N62">
        <v>65</v>
      </c>
      <c r="O62">
        <v>19065</v>
      </c>
      <c r="P62" s="1" t="s">
        <v>545</v>
      </c>
      <c r="Q62" s="1"/>
      <c r="R62" s="2"/>
    </row>
    <row r="63" spans="1:18" x14ac:dyDescent="0.2">
      <c r="A63">
        <v>62</v>
      </c>
      <c r="B63" t="s">
        <v>191</v>
      </c>
      <c r="C63" t="s">
        <v>192</v>
      </c>
      <c r="D63" t="s">
        <v>120</v>
      </c>
      <c r="E63">
        <v>2</v>
      </c>
      <c r="F63">
        <v>90</v>
      </c>
      <c r="G63" t="s">
        <v>18</v>
      </c>
      <c r="H63" t="s">
        <v>19</v>
      </c>
      <c r="I63">
        <v>-94.288399999999996</v>
      </c>
      <c r="J63">
        <v>42.325299999999999</v>
      </c>
      <c r="K63" t="s">
        <v>138</v>
      </c>
      <c r="L63" t="s">
        <v>120</v>
      </c>
      <c r="M63">
        <v>19</v>
      </c>
      <c r="N63">
        <v>187</v>
      </c>
      <c r="O63">
        <v>19187</v>
      </c>
      <c r="P63" s="1" t="s">
        <v>545</v>
      </c>
      <c r="Q63" s="1"/>
      <c r="R63" s="1"/>
    </row>
    <row r="64" spans="1:18" x14ac:dyDescent="0.2">
      <c r="A64">
        <v>63</v>
      </c>
      <c r="B64" t="s">
        <v>193</v>
      </c>
      <c r="C64" t="s">
        <v>194</v>
      </c>
      <c r="D64" t="s">
        <v>120</v>
      </c>
      <c r="E64">
        <v>2</v>
      </c>
      <c r="F64">
        <v>80</v>
      </c>
      <c r="G64" t="s">
        <v>18</v>
      </c>
      <c r="H64" t="s">
        <v>19</v>
      </c>
      <c r="I64">
        <v>-93.388599999999997</v>
      </c>
      <c r="J64">
        <v>43.290100000000002</v>
      </c>
      <c r="K64" t="s">
        <v>195</v>
      </c>
      <c r="L64" t="s">
        <v>120</v>
      </c>
      <c r="M64">
        <v>19</v>
      </c>
      <c r="N64">
        <v>195</v>
      </c>
      <c r="O64">
        <v>19195</v>
      </c>
      <c r="P64" s="1" t="s">
        <v>545</v>
      </c>
      <c r="Q64" s="1"/>
      <c r="R64" s="4"/>
    </row>
    <row r="65" spans="1:18" x14ac:dyDescent="0.2">
      <c r="A65">
        <v>64</v>
      </c>
      <c r="B65" t="s">
        <v>196</v>
      </c>
      <c r="C65" t="s">
        <v>197</v>
      </c>
      <c r="D65" t="s">
        <v>120</v>
      </c>
      <c r="E65">
        <v>2</v>
      </c>
      <c r="F65">
        <v>112</v>
      </c>
      <c r="G65" t="s">
        <v>18</v>
      </c>
      <c r="H65" t="s">
        <v>19</v>
      </c>
      <c r="I65">
        <v>-93.282499999999999</v>
      </c>
      <c r="J65">
        <v>42.507199999999997</v>
      </c>
      <c r="K65" t="s">
        <v>169</v>
      </c>
      <c r="L65" t="s">
        <v>120</v>
      </c>
      <c r="M65">
        <v>19</v>
      </c>
      <c r="N65">
        <v>83</v>
      </c>
      <c r="O65">
        <v>19083</v>
      </c>
      <c r="P65" s="1" t="s">
        <v>545</v>
      </c>
      <c r="Q65" s="1"/>
      <c r="R65" s="1"/>
    </row>
    <row r="66" spans="1:18" x14ac:dyDescent="0.2">
      <c r="A66">
        <v>65</v>
      </c>
      <c r="B66" t="s">
        <v>198</v>
      </c>
      <c r="C66" t="s">
        <v>199</v>
      </c>
      <c r="D66" t="s">
        <v>120</v>
      </c>
      <c r="E66">
        <v>2</v>
      </c>
      <c r="F66">
        <v>90</v>
      </c>
      <c r="G66" t="s">
        <v>18</v>
      </c>
      <c r="H66" t="s">
        <v>19</v>
      </c>
      <c r="I66">
        <v>-93.664201000000006</v>
      </c>
      <c r="J66">
        <v>42.329459</v>
      </c>
      <c r="K66" t="s">
        <v>200</v>
      </c>
      <c r="L66" t="s">
        <v>120</v>
      </c>
      <c r="M66">
        <v>19</v>
      </c>
      <c r="N66">
        <v>79</v>
      </c>
      <c r="O66">
        <v>19079</v>
      </c>
      <c r="P66" s="1" t="s">
        <v>545</v>
      </c>
      <c r="Q66" s="1"/>
      <c r="R66" s="1"/>
    </row>
    <row r="67" spans="1:18" x14ac:dyDescent="0.2">
      <c r="A67">
        <v>66</v>
      </c>
      <c r="B67" t="s">
        <v>201</v>
      </c>
      <c r="C67" t="s">
        <v>202</v>
      </c>
      <c r="D67" t="s">
        <v>120</v>
      </c>
      <c r="E67">
        <v>2</v>
      </c>
      <c r="F67">
        <v>132</v>
      </c>
      <c r="G67" t="s">
        <v>18</v>
      </c>
      <c r="H67" t="s">
        <v>19</v>
      </c>
      <c r="I67">
        <v>-94.375900000000001</v>
      </c>
      <c r="J67">
        <v>41.525399999999998</v>
      </c>
      <c r="K67" t="s">
        <v>181</v>
      </c>
      <c r="L67" t="s">
        <v>120</v>
      </c>
      <c r="M67">
        <v>19</v>
      </c>
      <c r="N67">
        <v>77</v>
      </c>
      <c r="O67">
        <v>19077</v>
      </c>
      <c r="P67" s="1" t="s">
        <v>545</v>
      </c>
      <c r="Q67" s="1"/>
      <c r="R67" s="1"/>
    </row>
    <row r="68" spans="1:18" x14ac:dyDescent="0.2">
      <c r="A68">
        <v>67</v>
      </c>
      <c r="B68" t="s">
        <v>203</v>
      </c>
      <c r="C68" t="s">
        <v>204</v>
      </c>
      <c r="D68" t="s">
        <v>120</v>
      </c>
      <c r="E68">
        <v>2</v>
      </c>
      <c r="F68">
        <v>128</v>
      </c>
      <c r="G68" t="s">
        <v>18</v>
      </c>
      <c r="H68" t="s">
        <v>19</v>
      </c>
      <c r="I68">
        <v>-92.617250999999996</v>
      </c>
      <c r="J68">
        <v>42.737310000000001</v>
      </c>
      <c r="K68" t="s">
        <v>205</v>
      </c>
      <c r="L68" t="s">
        <v>120</v>
      </c>
      <c r="M68">
        <v>19</v>
      </c>
      <c r="N68">
        <v>23</v>
      </c>
      <c r="O68">
        <v>19023</v>
      </c>
      <c r="P68" s="1" t="s">
        <v>545</v>
      </c>
      <c r="Q68" s="1"/>
      <c r="R68" s="1"/>
    </row>
    <row r="69" spans="1:18" x14ac:dyDescent="0.2">
      <c r="A69">
        <v>68</v>
      </c>
      <c r="B69" t="s">
        <v>206</v>
      </c>
      <c r="C69" t="s">
        <v>57</v>
      </c>
      <c r="D69" t="s">
        <v>120</v>
      </c>
      <c r="E69">
        <v>2</v>
      </c>
      <c r="F69">
        <v>38</v>
      </c>
      <c r="G69" t="s">
        <v>18</v>
      </c>
      <c r="H69" t="s">
        <v>19</v>
      </c>
      <c r="I69">
        <v>-95.414599999999993</v>
      </c>
      <c r="J69">
        <v>42.476799999999997</v>
      </c>
      <c r="K69" t="s">
        <v>175</v>
      </c>
      <c r="L69" t="s">
        <v>120</v>
      </c>
      <c r="M69">
        <v>19</v>
      </c>
      <c r="N69">
        <v>93</v>
      </c>
      <c r="O69">
        <v>19093</v>
      </c>
      <c r="P69" s="1" t="s">
        <v>545</v>
      </c>
      <c r="Q69" s="1"/>
      <c r="R69" s="1"/>
    </row>
    <row r="70" spans="1:18" x14ac:dyDescent="0.2">
      <c r="A70">
        <v>69</v>
      </c>
      <c r="B70" t="s">
        <v>207</v>
      </c>
      <c r="C70" t="s">
        <v>208</v>
      </c>
      <c r="D70" t="s">
        <v>120</v>
      </c>
      <c r="E70">
        <v>2</v>
      </c>
      <c r="F70">
        <v>65</v>
      </c>
      <c r="G70" t="s">
        <v>18</v>
      </c>
      <c r="H70" t="s">
        <v>19</v>
      </c>
      <c r="I70">
        <v>-96.234300000000005</v>
      </c>
      <c r="J70">
        <v>43.085900000000002</v>
      </c>
      <c r="K70" t="s">
        <v>209</v>
      </c>
      <c r="L70" t="s">
        <v>120</v>
      </c>
      <c r="M70">
        <v>19</v>
      </c>
      <c r="N70">
        <v>167</v>
      </c>
      <c r="O70">
        <v>19167</v>
      </c>
      <c r="P70" s="1" t="s">
        <v>545</v>
      </c>
      <c r="Q70" s="1"/>
      <c r="R70" s="1"/>
    </row>
    <row r="71" spans="1:18" x14ac:dyDescent="0.2">
      <c r="A71">
        <v>70</v>
      </c>
      <c r="B71" t="s">
        <v>210</v>
      </c>
      <c r="C71" t="s">
        <v>211</v>
      </c>
      <c r="D71" t="s">
        <v>120</v>
      </c>
      <c r="E71">
        <v>2</v>
      </c>
      <c r="F71">
        <v>130</v>
      </c>
      <c r="G71" t="s">
        <v>18</v>
      </c>
      <c r="H71" t="s">
        <v>19</v>
      </c>
      <c r="I71">
        <v>-95.827179999999998</v>
      </c>
      <c r="J71">
        <v>41.172705999999998</v>
      </c>
      <c r="K71" t="s">
        <v>212</v>
      </c>
      <c r="L71" t="s">
        <v>120</v>
      </c>
      <c r="M71">
        <v>19</v>
      </c>
      <c r="N71">
        <v>155</v>
      </c>
      <c r="O71">
        <v>19155</v>
      </c>
      <c r="P71" s="1" t="s">
        <v>545</v>
      </c>
    </row>
    <row r="72" spans="1:18" x14ac:dyDescent="0.2">
      <c r="A72">
        <v>71</v>
      </c>
      <c r="B72" t="s">
        <v>109</v>
      </c>
      <c r="C72" t="s">
        <v>213</v>
      </c>
      <c r="D72" t="s">
        <v>120</v>
      </c>
      <c r="E72">
        <v>2</v>
      </c>
      <c r="F72">
        <v>55</v>
      </c>
      <c r="G72" t="s">
        <v>18</v>
      </c>
      <c r="H72" t="s">
        <v>19</v>
      </c>
      <c r="I72">
        <v>-95.398830000000004</v>
      </c>
      <c r="J72">
        <v>41.989440000000002</v>
      </c>
      <c r="K72" t="s">
        <v>70</v>
      </c>
      <c r="L72" t="s">
        <v>120</v>
      </c>
      <c r="M72">
        <v>19</v>
      </c>
      <c r="N72">
        <v>47</v>
      </c>
      <c r="O72">
        <v>19047</v>
      </c>
      <c r="P72" s="1" t="s">
        <v>545</v>
      </c>
    </row>
    <row r="73" spans="1:18" x14ac:dyDescent="0.2">
      <c r="A73">
        <v>72</v>
      </c>
      <c r="B73" t="s">
        <v>112</v>
      </c>
      <c r="C73" t="s">
        <v>214</v>
      </c>
      <c r="D73" t="s">
        <v>120</v>
      </c>
      <c r="E73">
        <v>2</v>
      </c>
      <c r="F73">
        <v>135</v>
      </c>
      <c r="G73" t="s">
        <v>18</v>
      </c>
      <c r="H73" t="s">
        <v>19</v>
      </c>
      <c r="I73">
        <v>-94.941599999999994</v>
      </c>
      <c r="J73">
        <v>42.777799999999999</v>
      </c>
      <c r="K73" t="s">
        <v>215</v>
      </c>
      <c r="L73" t="s">
        <v>120</v>
      </c>
      <c r="M73">
        <v>19</v>
      </c>
      <c r="N73">
        <v>21</v>
      </c>
      <c r="O73">
        <v>19021</v>
      </c>
      <c r="P73" s="1" t="s">
        <v>545</v>
      </c>
    </row>
    <row r="74" spans="1:18" x14ac:dyDescent="0.2">
      <c r="A74">
        <v>73</v>
      </c>
      <c r="B74" t="s">
        <v>112</v>
      </c>
      <c r="C74" t="s">
        <v>216</v>
      </c>
      <c r="D74" t="s">
        <v>120</v>
      </c>
      <c r="E74">
        <v>2</v>
      </c>
      <c r="F74">
        <v>140</v>
      </c>
      <c r="G74" t="s">
        <v>18</v>
      </c>
      <c r="H74" t="s">
        <v>19</v>
      </c>
      <c r="I74">
        <v>-92.7423</v>
      </c>
      <c r="J74">
        <v>43.097299999999997</v>
      </c>
      <c r="K74" t="s">
        <v>217</v>
      </c>
      <c r="L74" t="s">
        <v>120</v>
      </c>
      <c r="M74">
        <v>19</v>
      </c>
      <c r="N74">
        <v>67</v>
      </c>
      <c r="O74">
        <v>19067</v>
      </c>
      <c r="P74" s="1" t="s">
        <v>545</v>
      </c>
    </row>
    <row r="75" spans="1:18" x14ac:dyDescent="0.2">
      <c r="A75">
        <v>74</v>
      </c>
      <c r="B75" t="s">
        <v>112</v>
      </c>
      <c r="C75" t="s">
        <v>137</v>
      </c>
      <c r="D75" t="s">
        <v>120</v>
      </c>
      <c r="E75">
        <v>2</v>
      </c>
      <c r="F75">
        <v>140</v>
      </c>
      <c r="G75" t="s">
        <v>18</v>
      </c>
      <c r="H75" t="s">
        <v>19</v>
      </c>
      <c r="I75">
        <v>-94.305099999999996</v>
      </c>
      <c r="J75">
        <v>42.511400000000002</v>
      </c>
      <c r="K75" t="s">
        <v>138</v>
      </c>
      <c r="L75" t="s">
        <v>120</v>
      </c>
      <c r="M75">
        <v>19</v>
      </c>
      <c r="N75">
        <v>187</v>
      </c>
      <c r="O75">
        <v>19187</v>
      </c>
      <c r="P75" s="1" t="s">
        <v>545</v>
      </c>
    </row>
    <row r="76" spans="1:18" x14ac:dyDescent="0.2">
      <c r="A76">
        <v>75</v>
      </c>
      <c r="B76" t="s">
        <v>112</v>
      </c>
      <c r="C76" t="s">
        <v>218</v>
      </c>
      <c r="D76" t="s">
        <v>120</v>
      </c>
      <c r="E76">
        <v>2</v>
      </c>
      <c r="F76">
        <v>140</v>
      </c>
      <c r="G76" t="s">
        <v>18</v>
      </c>
      <c r="H76" t="s">
        <v>19</v>
      </c>
      <c r="I76">
        <v>-95.501300000000001</v>
      </c>
      <c r="J76">
        <v>43.1755</v>
      </c>
      <c r="K76" t="s">
        <v>219</v>
      </c>
      <c r="L76" t="s">
        <v>120</v>
      </c>
      <c r="M76">
        <v>19</v>
      </c>
      <c r="N76">
        <v>141</v>
      </c>
      <c r="O76">
        <v>19141</v>
      </c>
      <c r="P76" s="1" t="s">
        <v>545</v>
      </c>
    </row>
    <row r="77" spans="1:18" x14ac:dyDescent="0.2">
      <c r="A77">
        <v>76</v>
      </c>
      <c r="B77" t="s">
        <v>112</v>
      </c>
      <c r="C77" t="s">
        <v>220</v>
      </c>
      <c r="D77" t="s">
        <v>120</v>
      </c>
      <c r="E77">
        <v>2</v>
      </c>
      <c r="F77">
        <v>110</v>
      </c>
      <c r="G77" t="s">
        <v>18</v>
      </c>
      <c r="H77" t="s">
        <v>19</v>
      </c>
      <c r="I77">
        <v>-94.144199999999998</v>
      </c>
      <c r="J77">
        <v>43.384</v>
      </c>
      <c r="K77" t="s">
        <v>221</v>
      </c>
      <c r="L77" t="s">
        <v>120</v>
      </c>
      <c r="M77">
        <v>19</v>
      </c>
      <c r="N77">
        <v>109</v>
      </c>
      <c r="O77">
        <v>19109</v>
      </c>
      <c r="P77" s="1" t="s">
        <v>545</v>
      </c>
    </row>
    <row r="78" spans="1:18" x14ac:dyDescent="0.2">
      <c r="A78">
        <v>77</v>
      </c>
      <c r="B78" t="s">
        <v>222</v>
      </c>
      <c r="C78" t="s">
        <v>223</v>
      </c>
      <c r="D78" t="s">
        <v>224</v>
      </c>
      <c r="E78">
        <v>2</v>
      </c>
      <c r="F78">
        <v>110</v>
      </c>
      <c r="G78" t="s">
        <v>18</v>
      </c>
      <c r="H78" t="s">
        <v>19</v>
      </c>
      <c r="I78">
        <v>-100.79813</v>
      </c>
      <c r="J78">
        <v>37.107680000000002</v>
      </c>
      <c r="K78" t="s">
        <v>225</v>
      </c>
      <c r="L78" t="s">
        <v>224</v>
      </c>
      <c r="M78">
        <v>20</v>
      </c>
      <c r="N78">
        <v>175</v>
      </c>
      <c r="O78">
        <v>20175</v>
      </c>
      <c r="P78" s="1" t="s">
        <v>545</v>
      </c>
    </row>
    <row r="79" spans="1:18" x14ac:dyDescent="0.2">
      <c r="A79">
        <v>78</v>
      </c>
      <c r="B79" t="s">
        <v>226</v>
      </c>
      <c r="C79" t="s">
        <v>227</v>
      </c>
      <c r="D79" t="s">
        <v>224</v>
      </c>
      <c r="E79">
        <v>2</v>
      </c>
      <c r="F79">
        <v>55</v>
      </c>
      <c r="G79" t="s">
        <v>18</v>
      </c>
      <c r="H79" t="s">
        <v>19</v>
      </c>
      <c r="I79">
        <v>-100.836681</v>
      </c>
      <c r="J79">
        <v>37.958587000000001</v>
      </c>
      <c r="K79" t="s">
        <v>228</v>
      </c>
      <c r="L79" t="s">
        <v>224</v>
      </c>
      <c r="M79">
        <v>20</v>
      </c>
      <c r="N79">
        <v>55</v>
      </c>
      <c r="O79">
        <v>20055</v>
      </c>
      <c r="P79" s="1" t="s">
        <v>545</v>
      </c>
    </row>
    <row r="80" spans="1:18" x14ac:dyDescent="0.2">
      <c r="A80">
        <v>79</v>
      </c>
      <c r="B80" t="s">
        <v>229</v>
      </c>
      <c r="C80" t="s">
        <v>230</v>
      </c>
      <c r="D80" t="s">
        <v>224</v>
      </c>
      <c r="E80">
        <v>2</v>
      </c>
      <c r="F80">
        <v>48</v>
      </c>
      <c r="G80" t="s">
        <v>18</v>
      </c>
      <c r="H80" t="s">
        <v>19</v>
      </c>
      <c r="I80">
        <v>-95.240300000000005</v>
      </c>
      <c r="J80">
        <v>38.271999999999998</v>
      </c>
      <c r="K80" t="s">
        <v>231</v>
      </c>
      <c r="L80" t="s">
        <v>224</v>
      </c>
      <c r="M80">
        <v>20</v>
      </c>
      <c r="N80">
        <v>3</v>
      </c>
      <c r="O80">
        <v>20003</v>
      </c>
      <c r="P80" s="1" t="s">
        <v>545</v>
      </c>
    </row>
    <row r="81" spans="1:16" x14ac:dyDescent="0.2">
      <c r="A81">
        <v>80</v>
      </c>
      <c r="B81" t="s">
        <v>232</v>
      </c>
      <c r="C81" t="s">
        <v>233</v>
      </c>
      <c r="D81" t="s">
        <v>224</v>
      </c>
      <c r="E81">
        <v>2</v>
      </c>
      <c r="F81">
        <v>70</v>
      </c>
      <c r="G81" t="s">
        <v>18</v>
      </c>
      <c r="H81" t="s">
        <v>19</v>
      </c>
      <c r="I81">
        <v>-97.530680000000004</v>
      </c>
      <c r="J81">
        <v>37.78593</v>
      </c>
      <c r="K81" t="s">
        <v>234</v>
      </c>
      <c r="L81" t="s">
        <v>224</v>
      </c>
      <c r="M81">
        <v>20</v>
      </c>
      <c r="N81">
        <v>173</v>
      </c>
      <c r="O81">
        <v>20173</v>
      </c>
      <c r="P81" s="1" t="s">
        <v>545</v>
      </c>
    </row>
    <row r="82" spans="1:16" x14ac:dyDescent="0.2">
      <c r="A82">
        <v>81</v>
      </c>
      <c r="B82" t="s">
        <v>235</v>
      </c>
      <c r="C82" t="s">
        <v>236</v>
      </c>
      <c r="D82" t="s">
        <v>224</v>
      </c>
      <c r="E82">
        <v>2</v>
      </c>
      <c r="F82">
        <v>80</v>
      </c>
      <c r="G82" t="s">
        <v>18</v>
      </c>
      <c r="H82" t="s">
        <v>19</v>
      </c>
      <c r="I82">
        <v>-98.193972000000002</v>
      </c>
      <c r="J82">
        <v>38.287260000000003</v>
      </c>
      <c r="K82" t="s">
        <v>237</v>
      </c>
      <c r="L82" t="s">
        <v>224</v>
      </c>
      <c r="M82">
        <v>20</v>
      </c>
      <c r="N82">
        <v>159</v>
      </c>
      <c r="O82">
        <v>20159</v>
      </c>
      <c r="P82" s="1" t="s">
        <v>545</v>
      </c>
    </row>
    <row r="83" spans="1:16" x14ac:dyDescent="0.2">
      <c r="A83">
        <v>82</v>
      </c>
      <c r="B83" t="s">
        <v>238</v>
      </c>
      <c r="C83" t="s">
        <v>239</v>
      </c>
      <c r="D83" t="s">
        <v>224</v>
      </c>
      <c r="E83">
        <v>2</v>
      </c>
      <c r="F83">
        <v>6</v>
      </c>
      <c r="G83" t="s">
        <v>18</v>
      </c>
      <c r="H83" t="s">
        <v>19</v>
      </c>
      <c r="I83">
        <v>-95.133979999999994</v>
      </c>
      <c r="J83">
        <v>39.560569999999998</v>
      </c>
      <c r="K83" t="s">
        <v>240</v>
      </c>
      <c r="L83" t="s">
        <v>224</v>
      </c>
      <c r="M83">
        <v>20</v>
      </c>
      <c r="N83">
        <v>5</v>
      </c>
      <c r="O83">
        <v>20005</v>
      </c>
      <c r="P83" s="1" t="s">
        <v>545</v>
      </c>
    </row>
    <row r="84" spans="1:16" x14ac:dyDescent="0.2">
      <c r="A84">
        <v>83</v>
      </c>
      <c r="B84" t="s">
        <v>241</v>
      </c>
      <c r="C84" t="s">
        <v>242</v>
      </c>
      <c r="D84" t="s">
        <v>224</v>
      </c>
      <c r="E84">
        <v>2</v>
      </c>
      <c r="F84">
        <v>10</v>
      </c>
      <c r="G84" t="s">
        <v>18</v>
      </c>
      <c r="H84" t="s">
        <v>19</v>
      </c>
      <c r="I84">
        <v>-97.821181999999993</v>
      </c>
      <c r="J84">
        <v>39.786444000000003</v>
      </c>
      <c r="K84" t="s">
        <v>243</v>
      </c>
      <c r="L84" t="s">
        <v>224</v>
      </c>
      <c r="M84">
        <v>20</v>
      </c>
      <c r="N84">
        <v>157</v>
      </c>
      <c r="O84">
        <v>20157</v>
      </c>
      <c r="P84" s="1" t="s">
        <v>545</v>
      </c>
    </row>
    <row r="85" spans="1:16" x14ac:dyDescent="0.2">
      <c r="A85">
        <v>84</v>
      </c>
      <c r="B85" t="s">
        <v>244</v>
      </c>
      <c r="C85" t="s">
        <v>245</v>
      </c>
      <c r="D85" t="s">
        <v>224</v>
      </c>
      <c r="E85">
        <v>2</v>
      </c>
      <c r="F85">
        <v>40</v>
      </c>
      <c r="G85" t="s">
        <v>18</v>
      </c>
      <c r="H85" t="s">
        <v>19</v>
      </c>
      <c r="I85">
        <v>-99.306163999999995</v>
      </c>
      <c r="J85">
        <v>39.760793999999997</v>
      </c>
      <c r="K85" t="s">
        <v>246</v>
      </c>
      <c r="L85" t="s">
        <v>224</v>
      </c>
      <c r="M85">
        <v>20</v>
      </c>
      <c r="N85">
        <v>147</v>
      </c>
      <c r="O85">
        <v>20147</v>
      </c>
      <c r="P85" s="1" t="s">
        <v>545</v>
      </c>
    </row>
    <row r="86" spans="1:16" x14ac:dyDescent="0.2">
      <c r="A86">
        <v>85</v>
      </c>
      <c r="B86" t="s">
        <v>247</v>
      </c>
      <c r="C86" t="s">
        <v>248</v>
      </c>
      <c r="D86" t="s">
        <v>224</v>
      </c>
      <c r="E86">
        <v>2</v>
      </c>
      <c r="F86">
        <v>55</v>
      </c>
      <c r="G86" t="s">
        <v>18</v>
      </c>
      <c r="H86" t="s">
        <v>19</v>
      </c>
      <c r="I86">
        <v>-98.710369</v>
      </c>
      <c r="J86">
        <v>37.683855000000001</v>
      </c>
      <c r="K86" t="s">
        <v>249</v>
      </c>
      <c r="L86" t="s">
        <v>224</v>
      </c>
      <c r="M86">
        <v>20</v>
      </c>
      <c r="N86">
        <v>151</v>
      </c>
      <c r="O86">
        <v>20151</v>
      </c>
      <c r="P86" s="1" t="s">
        <v>545</v>
      </c>
    </row>
    <row r="87" spans="1:16" x14ac:dyDescent="0.2">
      <c r="A87">
        <v>86</v>
      </c>
      <c r="B87" t="s">
        <v>250</v>
      </c>
      <c r="C87" t="s">
        <v>251</v>
      </c>
      <c r="D87" t="s">
        <v>224</v>
      </c>
      <c r="E87">
        <v>2</v>
      </c>
      <c r="F87">
        <v>55</v>
      </c>
      <c r="G87" t="s">
        <v>18</v>
      </c>
      <c r="H87" t="s">
        <v>19</v>
      </c>
      <c r="I87">
        <v>-98.840159999999997</v>
      </c>
      <c r="J87">
        <v>38.899419999999999</v>
      </c>
      <c r="K87" t="s">
        <v>252</v>
      </c>
      <c r="L87" t="s">
        <v>224</v>
      </c>
      <c r="M87">
        <v>20</v>
      </c>
      <c r="N87">
        <v>167</v>
      </c>
      <c r="O87">
        <v>20167</v>
      </c>
      <c r="P87" s="1" t="s">
        <v>545</v>
      </c>
    </row>
    <row r="88" spans="1:16" x14ac:dyDescent="0.2">
      <c r="A88">
        <v>87</v>
      </c>
      <c r="B88" t="s">
        <v>253</v>
      </c>
      <c r="C88" t="s">
        <v>227</v>
      </c>
      <c r="D88" t="s">
        <v>224</v>
      </c>
      <c r="E88">
        <v>2</v>
      </c>
      <c r="F88">
        <v>20</v>
      </c>
      <c r="G88" t="s">
        <v>18</v>
      </c>
      <c r="H88" t="s">
        <v>19</v>
      </c>
      <c r="I88">
        <v>-100.885453</v>
      </c>
      <c r="J88">
        <v>37.881340999999999</v>
      </c>
      <c r="K88" t="s">
        <v>228</v>
      </c>
      <c r="L88" t="s">
        <v>224</v>
      </c>
      <c r="M88">
        <v>20</v>
      </c>
      <c r="N88">
        <v>55</v>
      </c>
      <c r="O88">
        <v>20055</v>
      </c>
      <c r="P88" s="1" t="s">
        <v>545</v>
      </c>
    </row>
    <row r="89" spans="1:16" x14ac:dyDescent="0.2">
      <c r="A89">
        <v>88</v>
      </c>
      <c r="B89" t="s">
        <v>254</v>
      </c>
      <c r="C89" t="s">
        <v>255</v>
      </c>
      <c r="D89" t="s">
        <v>224</v>
      </c>
      <c r="E89">
        <v>2</v>
      </c>
      <c r="F89">
        <v>52</v>
      </c>
      <c r="G89" t="s">
        <v>18</v>
      </c>
      <c r="H89" t="s">
        <v>19</v>
      </c>
      <c r="I89">
        <v>-100.737651</v>
      </c>
      <c r="J89">
        <v>39.122284000000001</v>
      </c>
      <c r="K89" t="s">
        <v>256</v>
      </c>
      <c r="L89" t="s">
        <v>224</v>
      </c>
      <c r="M89">
        <v>20</v>
      </c>
      <c r="N89">
        <v>63</v>
      </c>
      <c r="O89">
        <v>20063</v>
      </c>
      <c r="P89" s="1" t="s">
        <v>545</v>
      </c>
    </row>
    <row r="90" spans="1:16" x14ac:dyDescent="0.2">
      <c r="A90">
        <v>89</v>
      </c>
      <c r="B90" t="s">
        <v>257</v>
      </c>
      <c r="C90" t="s">
        <v>258</v>
      </c>
      <c r="D90" t="s">
        <v>259</v>
      </c>
      <c r="E90">
        <v>2</v>
      </c>
      <c r="F90">
        <v>48</v>
      </c>
      <c r="G90" t="s">
        <v>18</v>
      </c>
      <c r="H90" t="s">
        <v>19</v>
      </c>
      <c r="I90">
        <v>-87.412599999999998</v>
      </c>
      <c r="J90">
        <v>36.814500000000002</v>
      </c>
      <c r="K90" t="s">
        <v>260</v>
      </c>
      <c r="L90" t="s">
        <v>259</v>
      </c>
      <c r="M90">
        <v>21</v>
      </c>
      <c r="N90">
        <v>47</v>
      </c>
      <c r="O90">
        <v>21047</v>
      </c>
      <c r="P90" s="1" t="s">
        <v>545</v>
      </c>
    </row>
    <row r="91" spans="1:16" x14ac:dyDescent="0.2">
      <c r="A91">
        <v>90</v>
      </c>
      <c r="B91" t="s">
        <v>261</v>
      </c>
      <c r="C91" t="s">
        <v>262</v>
      </c>
      <c r="D91" t="s">
        <v>259</v>
      </c>
      <c r="E91">
        <v>2</v>
      </c>
      <c r="F91">
        <v>5</v>
      </c>
      <c r="G91" t="s">
        <v>18</v>
      </c>
      <c r="H91" t="s">
        <v>19</v>
      </c>
      <c r="I91">
        <v>-85.785910000000001</v>
      </c>
      <c r="J91">
        <v>38.217469999999999</v>
      </c>
      <c r="K91" t="s">
        <v>263</v>
      </c>
      <c r="L91" t="s">
        <v>259</v>
      </c>
      <c r="M91">
        <v>21</v>
      </c>
      <c r="N91">
        <v>111</v>
      </c>
      <c r="O91">
        <v>21111</v>
      </c>
      <c r="P91" s="1" t="s">
        <v>545</v>
      </c>
    </row>
    <row r="92" spans="1:16" x14ac:dyDescent="0.2">
      <c r="A92">
        <v>91</v>
      </c>
      <c r="B92" t="s">
        <v>264</v>
      </c>
      <c r="C92" t="s">
        <v>265</v>
      </c>
      <c r="D92" t="s">
        <v>266</v>
      </c>
      <c r="E92">
        <v>2</v>
      </c>
      <c r="F92">
        <v>57</v>
      </c>
      <c r="G92" t="s">
        <v>18</v>
      </c>
      <c r="H92" t="s">
        <v>19</v>
      </c>
      <c r="I92">
        <v>-85.078201000000007</v>
      </c>
      <c r="J92">
        <v>42.764569999999999</v>
      </c>
      <c r="K92" t="s">
        <v>267</v>
      </c>
      <c r="L92" t="s">
        <v>266</v>
      </c>
      <c r="M92">
        <v>26</v>
      </c>
      <c r="N92">
        <v>15</v>
      </c>
      <c r="O92">
        <v>26015</v>
      </c>
      <c r="P92" s="1" t="s">
        <v>545</v>
      </c>
    </row>
    <row r="93" spans="1:16" x14ac:dyDescent="0.2">
      <c r="A93">
        <v>92</v>
      </c>
      <c r="B93" t="s">
        <v>268</v>
      </c>
      <c r="C93" t="s">
        <v>269</v>
      </c>
      <c r="D93" t="s">
        <v>266</v>
      </c>
      <c r="E93">
        <v>2</v>
      </c>
      <c r="F93">
        <v>60</v>
      </c>
      <c r="G93" t="s">
        <v>18</v>
      </c>
      <c r="H93" t="s">
        <v>19</v>
      </c>
      <c r="I93">
        <v>-82.49288</v>
      </c>
      <c r="J93">
        <v>42.884852000000002</v>
      </c>
      <c r="K93" t="s">
        <v>270</v>
      </c>
      <c r="L93" t="s">
        <v>266</v>
      </c>
      <c r="M93">
        <v>26</v>
      </c>
      <c r="N93">
        <v>147</v>
      </c>
      <c r="O93">
        <v>26147</v>
      </c>
      <c r="P93" s="1" t="s">
        <v>545</v>
      </c>
    </row>
    <row r="94" spans="1:16" x14ac:dyDescent="0.2">
      <c r="A94">
        <v>93</v>
      </c>
      <c r="B94" t="s">
        <v>271</v>
      </c>
      <c r="C94" t="s">
        <v>272</v>
      </c>
      <c r="D94" t="s">
        <v>266</v>
      </c>
      <c r="E94">
        <v>2</v>
      </c>
      <c r="F94">
        <v>80</v>
      </c>
      <c r="G94" t="s">
        <v>18</v>
      </c>
      <c r="H94" t="s">
        <v>19</v>
      </c>
      <c r="I94">
        <v>-83.412199999999999</v>
      </c>
      <c r="J94">
        <v>43.471600000000002</v>
      </c>
      <c r="K94" t="s">
        <v>273</v>
      </c>
      <c r="L94" t="s">
        <v>266</v>
      </c>
      <c r="M94">
        <v>26</v>
      </c>
      <c r="N94">
        <v>157</v>
      </c>
      <c r="O94">
        <v>26157</v>
      </c>
      <c r="P94" s="1" t="s">
        <v>545</v>
      </c>
    </row>
    <row r="95" spans="1:16" x14ac:dyDescent="0.2">
      <c r="A95">
        <v>94</v>
      </c>
      <c r="B95" t="s">
        <v>109</v>
      </c>
      <c r="C95" t="s">
        <v>274</v>
      </c>
      <c r="D95" t="s">
        <v>266</v>
      </c>
      <c r="E95">
        <v>2</v>
      </c>
      <c r="F95">
        <v>135</v>
      </c>
      <c r="G95" t="s">
        <v>18</v>
      </c>
      <c r="H95" t="s">
        <v>19</v>
      </c>
      <c r="I95">
        <v>-84.787364999999994</v>
      </c>
      <c r="J95">
        <v>42.257379</v>
      </c>
      <c r="K95" t="s">
        <v>275</v>
      </c>
      <c r="L95" t="s">
        <v>266</v>
      </c>
      <c r="M95">
        <v>26</v>
      </c>
      <c r="N95">
        <v>25</v>
      </c>
      <c r="O95">
        <v>26025</v>
      </c>
      <c r="P95" s="1" t="s">
        <v>545</v>
      </c>
    </row>
    <row r="96" spans="1:16" x14ac:dyDescent="0.2">
      <c r="A96">
        <v>95</v>
      </c>
      <c r="B96" t="s">
        <v>112</v>
      </c>
      <c r="C96" t="s">
        <v>276</v>
      </c>
      <c r="D96" t="s">
        <v>266</v>
      </c>
      <c r="E96">
        <v>2</v>
      </c>
      <c r="F96">
        <v>55</v>
      </c>
      <c r="G96" t="s">
        <v>18</v>
      </c>
      <c r="H96" t="s">
        <v>19</v>
      </c>
      <c r="I96">
        <v>-83.844999999999999</v>
      </c>
      <c r="J96">
        <v>41.821800000000003</v>
      </c>
      <c r="K96" t="s">
        <v>277</v>
      </c>
      <c r="L96" t="s">
        <v>266</v>
      </c>
      <c r="M96">
        <v>26</v>
      </c>
      <c r="N96">
        <v>91</v>
      </c>
      <c r="O96">
        <v>26091</v>
      </c>
      <c r="P96" s="1" t="s">
        <v>545</v>
      </c>
    </row>
    <row r="97" spans="1:16" x14ac:dyDescent="0.2">
      <c r="A97">
        <v>96</v>
      </c>
      <c r="B97" t="s">
        <v>48</v>
      </c>
      <c r="C97" t="s">
        <v>278</v>
      </c>
      <c r="D97" t="s">
        <v>279</v>
      </c>
      <c r="E97">
        <v>2</v>
      </c>
      <c r="F97">
        <v>48</v>
      </c>
      <c r="G97" t="s">
        <v>18</v>
      </c>
      <c r="H97" t="s">
        <v>19</v>
      </c>
      <c r="I97">
        <v>-95.779600000000002</v>
      </c>
      <c r="J97">
        <v>44.474800000000002</v>
      </c>
      <c r="K97" t="s">
        <v>280</v>
      </c>
      <c r="L97" t="s">
        <v>279</v>
      </c>
      <c r="M97">
        <v>27</v>
      </c>
      <c r="N97">
        <v>83</v>
      </c>
      <c r="O97">
        <v>27083</v>
      </c>
      <c r="P97" s="1" t="s">
        <v>545</v>
      </c>
    </row>
    <row r="98" spans="1:16" x14ac:dyDescent="0.2">
      <c r="A98">
        <v>97</v>
      </c>
      <c r="B98" t="s">
        <v>281</v>
      </c>
      <c r="C98" t="s">
        <v>282</v>
      </c>
      <c r="D98" t="s">
        <v>279</v>
      </c>
      <c r="E98">
        <v>2</v>
      </c>
      <c r="F98">
        <v>24</v>
      </c>
      <c r="G98" t="s">
        <v>18</v>
      </c>
      <c r="H98" t="s">
        <v>19</v>
      </c>
      <c r="I98">
        <v>-96.223100000000002</v>
      </c>
      <c r="J98">
        <v>43.649000000000001</v>
      </c>
      <c r="K98" t="s">
        <v>283</v>
      </c>
      <c r="L98" t="s">
        <v>279</v>
      </c>
      <c r="M98">
        <v>27</v>
      </c>
      <c r="N98">
        <v>133</v>
      </c>
      <c r="O98">
        <v>27133</v>
      </c>
      <c r="P98" s="1" t="s">
        <v>545</v>
      </c>
    </row>
    <row r="99" spans="1:16" x14ac:dyDescent="0.2">
      <c r="A99">
        <v>98</v>
      </c>
      <c r="B99" t="s">
        <v>284</v>
      </c>
      <c r="C99" t="s">
        <v>285</v>
      </c>
      <c r="D99" t="s">
        <v>279</v>
      </c>
      <c r="E99">
        <v>2</v>
      </c>
      <c r="F99">
        <v>130</v>
      </c>
      <c r="G99" t="s">
        <v>18</v>
      </c>
      <c r="H99" t="s">
        <v>19</v>
      </c>
      <c r="I99">
        <v>-93.017455999999996</v>
      </c>
      <c r="J99">
        <v>44.050817000000002</v>
      </c>
      <c r="K99" t="s">
        <v>286</v>
      </c>
      <c r="L99" t="s">
        <v>279</v>
      </c>
      <c r="M99">
        <v>27</v>
      </c>
      <c r="N99">
        <v>39</v>
      </c>
      <c r="O99">
        <v>27039</v>
      </c>
      <c r="P99" s="1" t="s">
        <v>545</v>
      </c>
    </row>
    <row r="100" spans="1:16" x14ac:dyDescent="0.2">
      <c r="A100">
        <v>99</v>
      </c>
      <c r="B100" t="s">
        <v>287</v>
      </c>
      <c r="C100" t="s">
        <v>288</v>
      </c>
      <c r="D100" t="s">
        <v>279</v>
      </c>
      <c r="E100">
        <v>2</v>
      </c>
      <c r="F100">
        <v>90</v>
      </c>
      <c r="G100" t="s">
        <v>18</v>
      </c>
      <c r="H100" t="s">
        <v>19</v>
      </c>
      <c r="I100">
        <v>-94.804395</v>
      </c>
      <c r="J100">
        <v>45.136997999999998</v>
      </c>
      <c r="K100" t="s">
        <v>289</v>
      </c>
      <c r="L100" t="s">
        <v>279</v>
      </c>
      <c r="M100">
        <v>27</v>
      </c>
      <c r="N100">
        <v>67</v>
      </c>
      <c r="O100">
        <v>27067</v>
      </c>
      <c r="P100" s="1" t="s">
        <v>545</v>
      </c>
    </row>
    <row r="101" spans="1:16" x14ac:dyDescent="0.2">
      <c r="A101">
        <v>100</v>
      </c>
      <c r="B101" t="s">
        <v>290</v>
      </c>
      <c r="C101" t="s">
        <v>291</v>
      </c>
      <c r="D101" t="s">
        <v>279</v>
      </c>
      <c r="E101">
        <v>2</v>
      </c>
      <c r="F101">
        <v>50</v>
      </c>
      <c r="G101" t="s">
        <v>18</v>
      </c>
      <c r="H101" t="s">
        <v>19</v>
      </c>
      <c r="I101">
        <v>-95.6374</v>
      </c>
      <c r="J101">
        <v>45.325600000000001</v>
      </c>
      <c r="K101" t="s">
        <v>292</v>
      </c>
      <c r="L101" t="s">
        <v>279</v>
      </c>
      <c r="M101">
        <v>27</v>
      </c>
      <c r="N101">
        <v>151</v>
      </c>
      <c r="O101">
        <v>27151</v>
      </c>
      <c r="P101" s="1" t="s">
        <v>545</v>
      </c>
    </row>
    <row r="102" spans="1:16" x14ac:dyDescent="0.2">
      <c r="A102">
        <v>101</v>
      </c>
      <c r="B102" t="s">
        <v>293</v>
      </c>
      <c r="C102" t="s">
        <v>294</v>
      </c>
      <c r="D102" t="s">
        <v>279</v>
      </c>
      <c r="E102">
        <v>2</v>
      </c>
      <c r="F102">
        <v>30</v>
      </c>
      <c r="G102" t="s">
        <v>18</v>
      </c>
      <c r="H102" t="s">
        <v>19</v>
      </c>
      <c r="I102">
        <v>-95.911888000000005</v>
      </c>
      <c r="J102">
        <v>45.574699000000003</v>
      </c>
      <c r="K102" t="s">
        <v>295</v>
      </c>
      <c r="L102" t="s">
        <v>279</v>
      </c>
      <c r="M102">
        <v>27</v>
      </c>
      <c r="N102">
        <v>149</v>
      </c>
      <c r="O102">
        <v>27149</v>
      </c>
      <c r="P102" s="1" t="s">
        <v>545</v>
      </c>
    </row>
    <row r="103" spans="1:16" x14ac:dyDescent="0.2">
      <c r="A103">
        <v>102</v>
      </c>
      <c r="B103" t="s">
        <v>296</v>
      </c>
      <c r="C103" t="s">
        <v>297</v>
      </c>
      <c r="D103" t="s">
        <v>279</v>
      </c>
      <c r="E103">
        <v>2</v>
      </c>
      <c r="F103">
        <v>63</v>
      </c>
      <c r="G103" t="s">
        <v>18</v>
      </c>
      <c r="H103" t="s">
        <v>19</v>
      </c>
      <c r="I103">
        <v>-95.486891999999997</v>
      </c>
      <c r="J103">
        <v>44.799954999999997</v>
      </c>
      <c r="K103" t="s">
        <v>298</v>
      </c>
      <c r="L103" t="s">
        <v>279</v>
      </c>
      <c r="M103">
        <v>27</v>
      </c>
      <c r="N103">
        <v>23</v>
      </c>
      <c r="O103">
        <v>27023</v>
      </c>
      <c r="P103" s="1" t="s">
        <v>545</v>
      </c>
    </row>
    <row r="104" spans="1:16" x14ac:dyDescent="0.2">
      <c r="A104">
        <v>103</v>
      </c>
      <c r="B104" t="s">
        <v>299</v>
      </c>
      <c r="C104" t="s">
        <v>300</v>
      </c>
      <c r="D104" t="s">
        <v>279</v>
      </c>
      <c r="E104">
        <v>2</v>
      </c>
      <c r="F104">
        <v>110</v>
      </c>
      <c r="G104" t="s">
        <v>18</v>
      </c>
      <c r="H104" t="s">
        <v>19</v>
      </c>
      <c r="I104">
        <v>-94.498719100000002</v>
      </c>
      <c r="J104">
        <v>43.664862399999997</v>
      </c>
      <c r="K104" t="s">
        <v>301</v>
      </c>
      <c r="L104" t="s">
        <v>279</v>
      </c>
      <c r="M104">
        <v>27</v>
      </c>
      <c r="N104">
        <v>91</v>
      </c>
      <c r="O104">
        <v>27091</v>
      </c>
      <c r="P104" s="1" t="s">
        <v>545</v>
      </c>
    </row>
    <row r="105" spans="1:16" x14ac:dyDescent="0.2">
      <c r="A105">
        <v>104</v>
      </c>
      <c r="B105" t="s">
        <v>302</v>
      </c>
      <c r="C105" t="s">
        <v>303</v>
      </c>
      <c r="D105" t="s">
        <v>279</v>
      </c>
      <c r="E105">
        <v>2</v>
      </c>
      <c r="F105">
        <v>60</v>
      </c>
      <c r="G105" t="s">
        <v>18</v>
      </c>
      <c r="H105" t="s">
        <v>19</v>
      </c>
      <c r="I105">
        <v>-96.131715099999994</v>
      </c>
      <c r="J105">
        <v>46.3128721</v>
      </c>
      <c r="K105" t="s">
        <v>304</v>
      </c>
      <c r="L105" t="s">
        <v>279</v>
      </c>
      <c r="M105">
        <v>27</v>
      </c>
      <c r="N105">
        <v>111</v>
      </c>
      <c r="O105">
        <v>27111</v>
      </c>
      <c r="P105" s="1" t="s">
        <v>545</v>
      </c>
    </row>
    <row r="106" spans="1:16" x14ac:dyDescent="0.2">
      <c r="A106">
        <v>105</v>
      </c>
      <c r="B106" t="s">
        <v>305</v>
      </c>
      <c r="C106" t="s">
        <v>306</v>
      </c>
      <c r="D106" t="s">
        <v>279</v>
      </c>
      <c r="E106">
        <v>2</v>
      </c>
      <c r="F106">
        <v>43</v>
      </c>
      <c r="G106" t="s">
        <v>18</v>
      </c>
      <c r="H106" t="s">
        <v>19</v>
      </c>
      <c r="I106">
        <v>-94.151665300000005</v>
      </c>
      <c r="J106">
        <v>43.762284600000001</v>
      </c>
      <c r="K106" t="s">
        <v>307</v>
      </c>
      <c r="L106" t="s">
        <v>279</v>
      </c>
      <c r="M106">
        <v>27</v>
      </c>
      <c r="N106">
        <v>43</v>
      </c>
      <c r="O106">
        <v>27043</v>
      </c>
      <c r="P106" s="1" t="s">
        <v>545</v>
      </c>
    </row>
    <row r="107" spans="1:16" x14ac:dyDescent="0.2">
      <c r="A107">
        <v>106</v>
      </c>
      <c r="B107" t="s">
        <v>308</v>
      </c>
      <c r="C107" t="s">
        <v>309</v>
      </c>
      <c r="D107" t="s">
        <v>279</v>
      </c>
      <c r="E107">
        <v>2</v>
      </c>
      <c r="F107">
        <v>150</v>
      </c>
      <c r="G107" t="s">
        <v>18</v>
      </c>
      <c r="H107" t="s">
        <v>19</v>
      </c>
      <c r="I107">
        <v>-93.677903000000001</v>
      </c>
      <c r="J107">
        <v>44.112360000000002</v>
      </c>
      <c r="K107" t="s">
        <v>310</v>
      </c>
      <c r="L107" t="s">
        <v>279</v>
      </c>
      <c r="M107">
        <v>27</v>
      </c>
      <c r="N107">
        <v>161</v>
      </c>
      <c r="O107">
        <v>27161</v>
      </c>
      <c r="P107" s="1" t="s">
        <v>545</v>
      </c>
    </row>
    <row r="108" spans="1:16" x14ac:dyDescent="0.2">
      <c r="A108">
        <v>107</v>
      </c>
      <c r="B108" t="s">
        <v>311</v>
      </c>
      <c r="C108" t="s">
        <v>312</v>
      </c>
      <c r="D108" t="s">
        <v>279</v>
      </c>
      <c r="E108">
        <v>2</v>
      </c>
      <c r="F108">
        <v>140</v>
      </c>
      <c r="G108" t="s">
        <v>18</v>
      </c>
      <c r="H108" t="s">
        <v>19</v>
      </c>
      <c r="I108">
        <v>-94.341043999999997</v>
      </c>
      <c r="J108">
        <v>44.541468000000002</v>
      </c>
      <c r="K108" t="s">
        <v>313</v>
      </c>
      <c r="L108" t="s">
        <v>279</v>
      </c>
      <c r="M108">
        <v>27</v>
      </c>
      <c r="N108">
        <v>143</v>
      </c>
      <c r="O108">
        <v>27143</v>
      </c>
      <c r="P108" s="1" t="s">
        <v>545</v>
      </c>
    </row>
    <row r="109" spans="1:16" x14ac:dyDescent="0.2">
      <c r="A109">
        <v>108</v>
      </c>
      <c r="B109" t="s">
        <v>314</v>
      </c>
      <c r="C109" t="s">
        <v>315</v>
      </c>
      <c r="D109" t="s">
        <v>279</v>
      </c>
      <c r="E109">
        <v>2</v>
      </c>
      <c r="F109">
        <v>68</v>
      </c>
      <c r="G109" t="s">
        <v>18</v>
      </c>
      <c r="H109" t="s">
        <v>19</v>
      </c>
      <c r="I109">
        <v>-95.288421999999997</v>
      </c>
      <c r="J109">
        <v>43.807414000000001</v>
      </c>
      <c r="K109" t="s">
        <v>316</v>
      </c>
      <c r="L109" t="s">
        <v>279</v>
      </c>
      <c r="M109">
        <v>27</v>
      </c>
      <c r="N109">
        <v>63</v>
      </c>
      <c r="O109">
        <v>27063</v>
      </c>
      <c r="P109" s="1" t="s">
        <v>545</v>
      </c>
    </row>
    <row r="110" spans="1:16" x14ac:dyDescent="0.2">
      <c r="A110">
        <v>109</v>
      </c>
      <c r="B110" t="s">
        <v>317</v>
      </c>
      <c r="C110" t="s">
        <v>318</v>
      </c>
      <c r="D110" t="s">
        <v>279</v>
      </c>
      <c r="E110">
        <v>2</v>
      </c>
      <c r="F110">
        <v>72</v>
      </c>
      <c r="G110" t="s">
        <v>18</v>
      </c>
      <c r="H110" t="s">
        <v>19</v>
      </c>
      <c r="I110">
        <v>-95.298488000000006</v>
      </c>
      <c r="J110">
        <v>44.230688000000001</v>
      </c>
      <c r="K110" t="s">
        <v>319</v>
      </c>
      <c r="L110" t="s">
        <v>279</v>
      </c>
      <c r="M110">
        <v>27</v>
      </c>
      <c r="N110">
        <v>127</v>
      </c>
      <c r="O110">
        <v>27127</v>
      </c>
      <c r="P110" s="1" t="s">
        <v>545</v>
      </c>
    </row>
    <row r="111" spans="1:16" x14ac:dyDescent="0.2">
      <c r="A111">
        <v>110</v>
      </c>
      <c r="B111" t="s">
        <v>320</v>
      </c>
      <c r="C111" t="s">
        <v>321</v>
      </c>
      <c r="D111" t="s">
        <v>279</v>
      </c>
      <c r="E111">
        <v>2</v>
      </c>
      <c r="F111">
        <v>35</v>
      </c>
      <c r="G111" t="s">
        <v>18</v>
      </c>
      <c r="H111" t="s">
        <v>19</v>
      </c>
      <c r="I111">
        <v>-95.058999999999997</v>
      </c>
      <c r="J111">
        <v>43.902500000000003</v>
      </c>
      <c r="K111" t="s">
        <v>322</v>
      </c>
      <c r="L111" t="s">
        <v>279</v>
      </c>
      <c r="M111">
        <v>27</v>
      </c>
      <c r="N111">
        <v>33</v>
      </c>
      <c r="O111">
        <v>27033</v>
      </c>
      <c r="P111" s="1" t="s">
        <v>545</v>
      </c>
    </row>
    <row r="112" spans="1:16" x14ac:dyDescent="0.2">
      <c r="A112">
        <v>111</v>
      </c>
      <c r="B112" t="s">
        <v>323</v>
      </c>
      <c r="C112" t="s">
        <v>324</v>
      </c>
      <c r="D112" t="s">
        <v>279</v>
      </c>
      <c r="E112">
        <v>2</v>
      </c>
      <c r="F112">
        <v>48</v>
      </c>
      <c r="G112" t="s">
        <v>18</v>
      </c>
      <c r="H112" t="s">
        <v>19</v>
      </c>
      <c r="I112">
        <v>-93.302030000000002</v>
      </c>
      <c r="J112">
        <v>43.576239999999999</v>
      </c>
      <c r="K112" t="s">
        <v>325</v>
      </c>
      <c r="L112" t="s">
        <v>279</v>
      </c>
      <c r="M112">
        <v>27</v>
      </c>
      <c r="N112">
        <v>47</v>
      </c>
      <c r="O112">
        <v>27047</v>
      </c>
      <c r="P112" s="1" t="s">
        <v>545</v>
      </c>
    </row>
    <row r="113" spans="1:16" x14ac:dyDescent="0.2">
      <c r="A113">
        <v>112</v>
      </c>
      <c r="B113" t="s">
        <v>326</v>
      </c>
      <c r="C113" t="s">
        <v>327</v>
      </c>
      <c r="D113" t="s">
        <v>279</v>
      </c>
      <c r="E113">
        <v>2</v>
      </c>
      <c r="F113">
        <v>68</v>
      </c>
      <c r="G113" t="s">
        <v>18</v>
      </c>
      <c r="H113" t="s">
        <v>19</v>
      </c>
      <c r="I113">
        <v>-94.275869999999998</v>
      </c>
      <c r="J113">
        <v>44.100990000000003</v>
      </c>
      <c r="K113" t="s">
        <v>328</v>
      </c>
      <c r="L113" t="s">
        <v>279</v>
      </c>
      <c r="M113">
        <v>27</v>
      </c>
      <c r="N113">
        <v>13</v>
      </c>
      <c r="O113">
        <v>27013</v>
      </c>
      <c r="P113" s="1" t="s">
        <v>545</v>
      </c>
    </row>
    <row r="114" spans="1:16" x14ac:dyDescent="0.2">
      <c r="A114">
        <v>113</v>
      </c>
      <c r="B114" t="s">
        <v>329</v>
      </c>
      <c r="C114" t="s">
        <v>330</v>
      </c>
      <c r="D114" t="s">
        <v>279</v>
      </c>
      <c r="E114">
        <v>2</v>
      </c>
      <c r="F114">
        <v>55</v>
      </c>
      <c r="G114" t="s">
        <v>18</v>
      </c>
      <c r="H114" t="s">
        <v>19</v>
      </c>
      <c r="I114">
        <v>-92.091399999999993</v>
      </c>
      <c r="J114">
        <v>43.686610000000002</v>
      </c>
      <c r="K114" t="s">
        <v>331</v>
      </c>
      <c r="L114" t="s">
        <v>279</v>
      </c>
      <c r="M114">
        <v>27</v>
      </c>
      <c r="N114">
        <v>45</v>
      </c>
      <c r="O114">
        <v>27045</v>
      </c>
      <c r="P114" s="1" t="s">
        <v>545</v>
      </c>
    </row>
    <row r="115" spans="1:16" x14ac:dyDescent="0.2">
      <c r="A115">
        <v>114</v>
      </c>
      <c r="B115" t="s">
        <v>112</v>
      </c>
      <c r="C115" t="s">
        <v>332</v>
      </c>
      <c r="D115" t="s">
        <v>279</v>
      </c>
      <c r="E115">
        <v>2</v>
      </c>
      <c r="F115">
        <v>140</v>
      </c>
      <c r="G115" t="s">
        <v>18</v>
      </c>
      <c r="H115" t="s">
        <v>19</v>
      </c>
      <c r="I115">
        <v>-94.589046999999994</v>
      </c>
      <c r="J115">
        <v>43.662674000000003</v>
      </c>
      <c r="K115" t="s">
        <v>301</v>
      </c>
      <c r="L115" t="s">
        <v>279</v>
      </c>
      <c r="M115">
        <v>27</v>
      </c>
      <c r="N115">
        <v>91</v>
      </c>
      <c r="O115">
        <v>27091</v>
      </c>
      <c r="P115" s="1" t="s">
        <v>545</v>
      </c>
    </row>
    <row r="116" spans="1:16" x14ac:dyDescent="0.2">
      <c r="A116">
        <v>115</v>
      </c>
      <c r="B116" t="s">
        <v>333</v>
      </c>
      <c r="C116" t="s">
        <v>334</v>
      </c>
      <c r="D116" t="s">
        <v>335</v>
      </c>
      <c r="E116">
        <v>2</v>
      </c>
      <c r="F116">
        <v>21</v>
      </c>
      <c r="G116" t="s">
        <v>18</v>
      </c>
      <c r="H116" t="s">
        <v>19</v>
      </c>
      <c r="I116">
        <v>-95.368143000000003</v>
      </c>
      <c r="J116">
        <v>40.189667999999998</v>
      </c>
      <c r="K116" t="s">
        <v>336</v>
      </c>
      <c r="L116" t="s">
        <v>335</v>
      </c>
      <c r="M116">
        <v>29</v>
      </c>
      <c r="N116">
        <v>87</v>
      </c>
      <c r="O116">
        <v>29087</v>
      </c>
      <c r="P116" s="1" t="s">
        <v>545</v>
      </c>
    </row>
    <row r="117" spans="1:16" x14ac:dyDescent="0.2">
      <c r="A117">
        <v>116</v>
      </c>
      <c r="B117" t="s">
        <v>337</v>
      </c>
      <c r="C117" t="s">
        <v>338</v>
      </c>
      <c r="D117" t="s">
        <v>335</v>
      </c>
      <c r="E117">
        <v>2</v>
      </c>
      <c r="F117">
        <v>50</v>
      </c>
      <c r="G117" t="s">
        <v>18</v>
      </c>
      <c r="H117" t="s">
        <v>19</v>
      </c>
      <c r="I117">
        <v>-94.846599999999995</v>
      </c>
      <c r="J117">
        <v>39.738100000000003</v>
      </c>
      <c r="K117" t="s">
        <v>339</v>
      </c>
      <c r="L117" t="s">
        <v>335</v>
      </c>
      <c r="M117">
        <v>29</v>
      </c>
      <c r="N117">
        <v>21</v>
      </c>
      <c r="O117">
        <v>29021</v>
      </c>
      <c r="P117" s="1" t="s">
        <v>545</v>
      </c>
    </row>
    <row r="118" spans="1:16" x14ac:dyDescent="0.2">
      <c r="A118">
        <v>117</v>
      </c>
      <c r="B118" t="s">
        <v>340</v>
      </c>
      <c r="C118" t="s">
        <v>341</v>
      </c>
      <c r="D118" t="s">
        <v>335</v>
      </c>
      <c r="E118">
        <v>2</v>
      </c>
      <c r="F118">
        <v>60</v>
      </c>
      <c r="G118" t="s">
        <v>18</v>
      </c>
      <c r="H118" t="s">
        <v>19</v>
      </c>
      <c r="I118">
        <v>-93.384100000000004</v>
      </c>
      <c r="J118">
        <v>39.194499999999998</v>
      </c>
      <c r="K118" t="s">
        <v>342</v>
      </c>
      <c r="L118" t="s">
        <v>335</v>
      </c>
      <c r="M118">
        <v>29</v>
      </c>
      <c r="N118">
        <v>195</v>
      </c>
      <c r="O118">
        <v>29195</v>
      </c>
      <c r="P118" s="1" t="s">
        <v>545</v>
      </c>
    </row>
    <row r="119" spans="1:16" x14ac:dyDescent="0.2">
      <c r="A119">
        <v>118</v>
      </c>
      <c r="B119" t="s">
        <v>343</v>
      </c>
      <c r="C119" t="s">
        <v>344</v>
      </c>
      <c r="D119" t="s">
        <v>335</v>
      </c>
      <c r="E119">
        <v>2</v>
      </c>
      <c r="F119">
        <v>80</v>
      </c>
      <c r="G119" t="s">
        <v>18</v>
      </c>
      <c r="H119" t="s">
        <v>19</v>
      </c>
      <c r="I119">
        <v>-91.640546000000001</v>
      </c>
      <c r="J119">
        <v>39.249910999999997</v>
      </c>
      <c r="K119" t="s">
        <v>345</v>
      </c>
      <c r="L119" t="s">
        <v>335</v>
      </c>
      <c r="M119">
        <v>29</v>
      </c>
      <c r="N119">
        <v>7</v>
      </c>
      <c r="O119">
        <v>29007</v>
      </c>
      <c r="P119" s="1" t="s">
        <v>545</v>
      </c>
    </row>
    <row r="120" spans="1:16" x14ac:dyDescent="0.2">
      <c r="A120">
        <v>119</v>
      </c>
      <c r="B120" t="s">
        <v>346</v>
      </c>
      <c r="C120" t="s">
        <v>347</v>
      </c>
      <c r="D120" t="s">
        <v>335</v>
      </c>
      <c r="E120">
        <v>2</v>
      </c>
      <c r="F120">
        <v>55</v>
      </c>
      <c r="G120" t="s">
        <v>18</v>
      </c>
      <c r="H120" t="s">
        <v>19</v>
      </c>
      <c r="I120">
        <v>-92.383399999999995</v>
      </c>
      <c r="J120">
        <v>39.75</v>
      </c>
      <c r="K120" t="s">
        <v>50</v>
      </c>
      <c r="L120" t="s">
        <v>335</v>
      </c>
      <c r="M120">
        <v>29</v>
      </c>
      <c r="N120">
        <v>121</v>
      </c>
      <c r="O120">
        <v>29121</v>
      </c>
      <c r="P120" s="1" t="s">
        <v>545</v>
      </c>
    </row>
    <row r="121" spans="1:16" x14ac:dyDescent="0.2">
      <c r="A121">
        <v>120</v>
      </c>
      <c r="B121" t="s">
        <v>348</v>
      </c>
      <c r="C121" t="s">
        <v>349</v>
      </c>
      <c r="D121" t="s">
        <v>335</v>
      </c>
      <c r="E121">
        <v>2</v>
      </c>
      <c r="F121">
        <v>65</v>
      </c>
      <c r="G121" t="s">
        <v>18</v>
      </c>
      <c r="H121" t="s">
        <v>19</v>
      </c>
      <c r="I121">
        <v>-93.451239999999999</v>
      </c>
      <c r="J121">
        <v>39.364505999999999</v>
      </c>
      <c r="K121" t="s">
        <v>350</v>
      </c>
      <c r="L121" t="s">
        <v>335</v>
      </c>
      <c r="M121">
        <v>29</v>
      </c>
      <c r="N121">
        <v>33</v>
      </c>
      <c r="O121">
        <v>29033</v>
      </c>
      <c r="P121" s="1" t="s">
        <v>545</v>
      </c>
    </row>
    <row r="122" spans="1:16" x14ac:dyDescent="0.2">
      <c r="A122">
        <v>121</v>
      </c>
      <c r="B122" t="s">
        <v>124</v>
      </c>
      <c r="C122" t="s">
        <v>351</v>
      </c>
      <c r="D122" t="s">
        <v>352</v>
      </c>
      <c r="E122">
        <v>2</v>
      </c>
      <c r="F122">
        <v>313</v>
      </c>
      <c r="G122" t="s">
        <v>18</v>
      </c>
      <c r="H122" t="s">
        <v>19</v>
      </c>
      <c r="I122">
        <v>-97.289599999999993</v>
      </c>
      <c r="J122">
        <v>41.418999999999997</v>
      </c>
      <c r="K122" t="s">
        <v>353</v>
      </c>
      <c r="L122" t="s">
        <v>352</v>
      </c>
      <c r="M122">
        <v>31</v>
      </c>
      <c r="N122">
        <v>141</v>
      </c>
      <c r="O122">
        <v>31141</v>
      </c>
      <c r="P122" s="1" t="s">
        <v>545</v>
      </c>
    </row>
    <row r="123" spans="1:16" x14ac:dyDescent="0.2">
      <c r="A123">
        <v>122</v>
      </c>
      <c r="B123" t="s">
        <v>127</v>
      </c>
      <c r="C123" t="s">
        <v>351</v>
      </c>
      <c r="D123" t="s">
        <v>352</v>
      </c>
      <c r="E123">
        <v>2</v>
      </c>
      <c r="F123">
        <v>100</v>
      </c>
      <c r="G123" t="s">
        <v>18</v>
      </c>
      <c r="H123" t="s">
        <v>19</v>
      </c>
      <c r="I123">
        <v>-97.286900000000003</v>
      </c>
      <c r="J123">
        <v>41.415300000000002</v>
      </c>
      <c r="K123" t="s">
        <v>353</v>
      </c>
      <c r="L123" t="s">
        <v>352</v>
      </c>
      <c r="M123">
        <v>31</v>
      </c>
      <c r="N123">
        <v>141</v>
      </c>
      <c r="O123">
        <v>31141</v>
      </c>
      <c r="P123" s="1" t="s">
        <v>545</v>
      </c>
    </row>
    <row r="124" spans="1:16" x14ac:dyDescent="0.2">
      <c r="A124">
        <v>123</v>
      </c>
      <c r="B124" t="s">
        <v>354</v>
      </c>
      <c r="C124" t="s">
        <v>355</v>
      </c>
      <c r="D124" t="s">
        <v>352</v>
      </c>
      <c r="E124">
        <v>2</v>
      </c>
      <c r="F124">
        <v>25</v>
      </c>
      <c r="G124" t="s">
        <v>18</v>
      </c>
      <c r="H124" t="s">
        <v>19</v>
      </c>
      <c r="I124">
        <v>-96.477767999999998</v>
      </c>
      <c r="J124">
        <v>41.196064999999997</v>
      </c>
      <c r="K124" t="s">
        <v>356</v>
      </c>
      <c r="L124" t="s">
        <v>352</v>
      </c>
      <c r="M124">
        <v>31</v>
      </c>
      <c r="N124">
        <v>155</v>
      </c>
      <c r="O124">
        <v>31155</v>
      </c>
      <c r="P124" s="1" t="s">
        <v>545</v>
      </c>
    </row>
    <row r="125" spans="1:16" x14ac:dyDescent="0.2">
      <c r="A125">
        <v>124</v>
      </c>
      <c r="B125" t="s">
        <v>357</v>
      </c>
      <c r="C125" t="s">
        <v>358</v>
      </c>
      <c r="D125" t="s">
        <v>352</v>
      </c>
      <c r="E125">
        <v>2</v>
      </c>
      <c r="F125">
        <v>110</v>
      </c>
      <c r="G125" t="s">
        <v>18</v>
      </c>
      <c r="H125" t="s">
        <v>19</v>
      </c>
      <c r="I125">
        <v>-98.047640999999999</v>
      </c>
      <c r="J125">
        <v>40.869888000000003</v>
      </c>
      <c r="K125" t="s">
        <v>200</v>
      </c>
      <c r="L125" t="s">
        <v>352</v>
      </c>
      <c r="M125">
        <v>31</v>
      </c>
      <c r="N125">
        <v>81</v>
      </c>
      <c r="O125">
        <v>31081</v>
      </c>
      <c r="P125" s="1" t="s">
        <v>545</v>
      </c>
    </row>
    <row r="126" spans="1:16" x14ac:dyDescent="0.2">
      <c r="A126">
        <v>125</v>
      </c>
      <c r="B126" t="s">
        <v>359</v>
      </c>
      <c r="C126" t="s">
        <v>360</v>
      </c>
      <c r="D126" t="s">
        <v>352</v>
      </c>
      <c r="E126">
        <v>2</v>
      </c>
      <c r="F126">
        <v>54</v>
      </c>
      <c r="G126" t="s">
        <v>18</v>
      </c>
      <c r="H126" t="s">
        <v>19</v>
      </c>
      <c r="I126">
        <v>-103.07890999999999</v>
      </c>
      <c r="J126">
        <v>41.643479999999997</v>
      </c>
      <c r="K126" t="s">
        <v>361</v>
      </c>
      <c r="L126" t="s">
        <v>352</v>
      </c>
      <c r="M126">
        <v>31</v>
      </c>
      <c r="N126">
        <v>123</v>
      </c>
      <c r="O126">
        <v>31123</v>
      </c>
      <c r="P126" s="1" t="s">
        <v>545</v>
      </c>
    </row>
    <row r="127" spans="1:16" x14ac:dyDescent="0.2">
      <c r="A127">
        <v>126</v>
      </c>
      <c r="B127" t="s">
        <v>134</v>
      </c>
      <c r="C127" t="s">
        <v>362</v>
      </c>
      <c r="D127" t="s">
        <v>352</v>
      </c>
      <c r="E127">
        <v>2</v>
      </c>
      <c r="F127">
        <v>210</v>
      </c>
      <c r="G127" t="s">
        <v>18</v>
      </c>
      <c r="H127" t="s">
        <v>19</v>
      </c>
      <c r="I127">
        <v>-96.103875000000002</v>
      </c>
      <c r="J127">
        <v>41.534514999999999</v>
      </c>
      <c r="K127" t="s">
        <v>363</v>
      </c>
      <c r="L127" t="s">
        <v>352</v>
      </c>
      <c r="M127">
        <v>31</v>
      </c>
      <c r="N127">
        <v>177</v>
      </c>
      <c r="O127">
        <v>31177</v>
      </c>
      <c r="P127" s="1" t="s">
        <v>545</v>
      </c>
    </row>
    <row r="128" spans="1:16" x14ac:dyDescent="0.2">
      <c r="A128">
        <v>127</v>
      </c>
      <c r="B128" t="s">
        <v>364</v>
      </c>
      <c r="C128" t="s">
        <v>365</v>
      </c>
      <c r="D128" t="s">
        <v>352</v>
      </c>
      <c r="E128">
        <v>2</v>
      </c>
      <c r="F128">
        <v>70</v>
      </c>
      <c r="G128" t="s">
        <v>18</v>
      </c>
      <c r="H128" t="s">
        <v>19</v>
      </c>
      <c r="I128">
        <v>-98.317499999999995</v>
      </c>
      <c r="J128">
        <v>40.5824</v>
      </c>
      <c r="K128" t="s">
        <v>184</v>
      </c>
      <c r="L128" t="s">
        <v>352</v>
      </c>
      <c r="M128">
        <v>31</v>
      </c>
      <c r="N128">
        <v>1</v>
      </c>
      <c r="O128">
        <v>31001</v>
      </c>
      <c r="P128" s="1" t="s">
        <v>545</v>
      </c>
    </row>
    <row r="129" spans="1:16" x14ac:dyDescent="0.2">
      <c r="A129">
        <v>128</v>
      </c>
      <c r="B129" t="s">
        <v>364</v>
      </c>
      <c r="C129" t="s">
        <v>366</v>
      </c>
      <c r="D129" t="s">
        <v>352</v>
      </c>
      <c r="E129">
        <v>2</v>
      </c>
      <c r="F129">
        <v>52</v>
      </c>
      <c r="G129" t="s">
        <v>18</v>
      </c>
      <c r="H129" t="s">
        <v>19</v>
      </c>
      <c r="I129">
        <v>-99.722524000000007</v>
      </c>
      <c r="J129">
        <v>40.766945</v>
      </c>
      <c r="K129" t="s">
        <v>367</v>
      </c>
      <c r="L129" t="s">
        <v>352</v>
      </c>
      <c r="M129">
        <v>31</v>
      </c>
      <c r="N129">
        <v>47</v>
      </c>
      <c r="O129">
        <v>31047</v>
      </c>
      <c r="P129" s="1" t="s">
        <v>545</v>
      </c>
    </row>
    <row r="130" spans="1:16" x14ac:dyDescent="0.2">
      <c r="A130">
        <v>129</v>
      </c>
      <c r="B130" t="s">
        <v>368</v>
      </c>
      <c r="C130" t="s">
        <v>369</v>
      </c>
      <c r="D130" t="s">
        <v>352</v>
      </c>
      <c r="E130">
        <v>2</v>
      </c>
      <c r="F130">
        <v>101</v>
      </c>
      <c r="G130" t="s">
        <v>18</v>
      </c>
      <c r="H130" t="s">
        <v>19</v>
      </c>
      <c r="I130">
        <v>-96.547725</v>
      </c>
      <c r="J130">
        <v>40.485799999999998</v>
      </c>
      <c r="K130" t="s">
        <v>370</v>
      </c>
      <c r="L130" t="s">
        <v>352</v>
      </c>
      <c r="M130">
        <v>31</v>
      </c>
      <c r="N130">
        <v>67</v>
      </c>
      <c r="O130">
        <v>31067</v>
      </c>
      <c r="P130" s="1" t="s">
        <v>545</v>
      </c>
    </row>
    <row r="131" spans="1:16" x14ac:dyDescent="0.2">
      <c r="A131">
        <v>130</v>
      </c>
      <c r="B131" t="s">
        <v>371</v>
      </c>
      <c r="C131" t="s">
        <v>372</v>
      </c>
      <c r="D131" t="s">
        <v>352</v>
      </c>
      <c r="E131">
        <v>2</v>
      </c>
      <c r="F131">
        <v>52</v>
      </c>
      <c r="G131" t="s">
        <v>18</v>
      </c>
      <c r="H131" t="s">
        <v>19</v>
      </c>
      <c r="I131">
        <v>-97.384604999999993</v>
      </c>
      <c r="J131">
        <v>42.067658999999999</v>
      </c>
      <c r="K131" t="s">
        <v>64</v>
      </c>
      <c r="L131" t="s">
        <v>352</v>
      </c>
      <c r="M131">
        <v>31</v>
      </c>
      <c r="N131">
        <v>119</v>
      </c>
      <c r="O131">
        <v>31119</v>
      </c>
      <c r="P131" s="1" t="s">
        <v>545</v>
      </c>
    </row>
    <row r="132" spans="1:16" x14ac:dyDescent="0.2">
      <c r="A132">
        <v>131</v>
      </c>
      <c r="B132" t="s">
        <v>373</v>
      </c>
      <c r="C132" t="s">
        <v>374</v>
      </c>
      <c r="D132" t="s">
        <v>352</v>
      </c>
      <c r="E132">
        <v>2</v>
      </c>
      <c r="F132">
        <v>47</v>
      </c>
      <c r="G132" t="s">
        <v>18</v>
      </c>
      <c r="H132" t="s">
        <v>19</v>
      </c>
      <c r="I132">
        <v>-98.961200000000005</v>
      </c>
      <c r="J132">
        <v>42.5212</v>
      </c>
      <c r="K132" t="s">
        <v>336</v>
      </c>
      <c r="L132" t="s">
        <v>352</v>
      </c>
      <c r="M132">
        <v>31</v>
      </c>
      <c r="N132">
        <v>89</v>
      </c>
      <c r="O132">
        <v>31089</v>
      </c>
      <c r="P132" s="1" t="s">
        <v>545</v>
      </c>
    </row>
    <row r="133" spans="1:16" x14ac:dyDescent="0.2">
      <c r="A133">
        <v>132</v>
      </c>
      <c r="B133" t="s">
        <v>375</v>
      </c>
      <c r="C133" t="s">
        <v>376</v>
      </c>
      <c r="D133" t="s">
        <v>352</v>
      </c>
      <c r="E133">
        <v>2</v>
      </c>
      <c r="F133">
        <v>100</v>
      </c>
      <c r="G133" t="s">
        <v>18</v>
      </c>
      <c r="H133" t="s">
        <v>19</v>
      </c>
      <c r="I133">
        <v>-97.976299999999995</v>
      </c>
      <c r="J133">
        <v>41.111600000000003</v>
      </c>
      <c r="K133" t="s">
        <v>377</v>
      </c>
      <c r="L133" t="s">
        <v>352</v>
      </c>
      <c r="M133">
        <v>31</v>
      </c>
      <c r="N133">
        <v>121</v>
      </c>
      <c r="O133">
        <v>31121</v>
      </c>
      <c r="P133" s="1" t="s">
        <v>545</v>
      </c>
    </row>
    <row r="134" spans="1:16" x14ac:dyDescent="0.2">
      <c r="A134">
        <v>133</v>
      </c>
      <c r="B134" t="s">
        <v>378</v>
      </c>
      <c r="C134" t="s">
        <v>379</v>
      </c>
      <c r="D134" t="s">
        <v>352</v>
      </c>
      <c r="E134">
        <v>2</v>
      </c>
      <c r="F134">
        <v>110</v>
      </c>
      <c r="G134" t="s">
        <v>18</v>
      </c>
      <c r="H134" t="s">
        <v>19</v>
      </c>
      <c r="I134">
        <v>-98.607399999999998</v>
      </c>
      <c r="J134">
        <v>40.815600000000003</v>
      </c>
      <c r="K134" t="s">
        <v>380</v>
      </c>
      <c r="L134" t="s">
        <v>352</v>
      </c>
      <c r="M134">
        <v>31</v>
      </c>
      <c r="N134">
        <v>79</v>
      </c>
      <c r="O134">
        <v>31079</v>
      </c>
      <c r="P134" s="1" t="s">
        <v>545</v>
      </c>
    </row>
    <row r="135" spans="1:16" x14ac:dyDescent="0.2">
      <c r="A135">
        <v>134</v>
      </c>
      <c r="B135" t="s">
        <v>381</v>
      </c>
      <c r="C135" t="s">
        <v>382</v>
      </c>
      <c r="D135" t="s">
        <v>352</v>
      </c>
      <c r="E135">
        <v>2</v>
      </c>
      <c r="F135">
        <v>57</v>
      </c>
      <c r="G135" t="s">
        <v>18</v>
      </c>
      <c r="H135" t="s">
        <v>19</v>
      </c>
      <c r="I135">
        <v>-98.928100000000001</v>
      </c>
      <c r="J135">
        <v>41.605600000000003</v>
      </c>
      <c r="K135" t="s">
        <v>383</v>
      </c>
      <c r="L135" t="s">
        <v>352</v>
      </c>
      <c r="M135">
        <v>31</v>
      </c>
      <c r="N135">
        <v>175</v>
      </c>
      <c r="O135">
        <v>31175</v>
      </c>
      <c r="P135" s="1" t="s">
        <v>545</v>
      </c>
    </row>
    <row r="136" spans="1:16" x14ac:dyDescent="0.2">
      <c r="A136">
        <v>135</v>
      </c>
      <c r="B136" t="s">
        <v>384</v>
      </c>
      <c r="C136" t="s">
        <v>385</v>
      </c>
      <c r="D136" t="s">
        <v>352</v>
      </c>
      <c r="E136">
        <v>2</v>
      </c>
      <c r="F136">
        <v>90</v>
      </c>
      <c r="G136" t="s">
        <v>18</v>
      </c>
      <c r="H136" t="s">
        <v>19</v>
      </c>
      <c r="I136">
        <v>-97.707409999999996</v>
      </c>
      <c r="J136">
        <v>42.350530999999997</v>
      </c>
      <c r="K136" t="s">
        <v>386</v>
      </c>
      <c r="L136" t="s">
        <v>352</v>
      </c>
      <c r="M136">
        <v>31</v>
      </c>
      <c r="N136">
        <v>139</v>
      </c>
      <c r="O136">
        <v>31139</v>
      </c>
      <c r="P136" s="1" t="s">
        <v>545</v>
      </c>
    </row>
    <row r="137" spans="1:16" x14ac:dyDescent="0.2">
      <c r="A137">
        <v>136</v>
      </c>
      <c r="B137" t="s">
        <v>387</v>
      </c>
      <c r="C137" t="s">
        <v>388</v>
      </c>
      <c r="D137" t="s">
        <v>352</v>
      </c>
      <c r="E137">
        <v>2</v>
      </c>
      <c r="F137">
        <v>87</v>
      </c>
      <c r="G137" t="s">
        <v>18</v>
      </c>
      <c r="H137" t="s">
        <v>19</v>
      </c>
      <c r="I137">
        <v>-99.078100000000006</v>
      </c>
      <c r="J137">
        <v>40.482199999999999</v>
      </c>
      <c r="K137" t="s">
        <v>389</v>
      </c>
      <c r="L137" t="s">
        <v>352</v>
      </c>
      <c r="M137">
        <v>31</v>
      </c>
      <c r="N137">
        <v>99</v>
      </c>
      <c r="O137">
        <v>31099</v>
      </c>
      <c r="P137" s="1" t="s">
        <v>545</v>
      </c>
    </row>
    <row r="138" spans="1:16" x14ac:dyDescent="0.2">
      <c r="A138">
        <v>137</v>
      </c>
      <c r="B138" t="s">
        <v>390</v>
      </c>
      <c r="C138" t="s">
        <v>391</v>
      </c>
      <c r="D138" t="s">
        <v>352</v>
      </c>
      <c r="E138">
        <v>2</v>
      </c>
      <c r="F138">
        <v>125</v>
      </c>
      <c r="G138" t="s">
        <v>18</v>
      </c>
      <c r="H138" t="s">
        <v>19</v>
      </c>
      <c r="I138">
        <v>-98.870722000000001</v>
      </c>
      <c r="J138">
        <v>41.020443999999998</v>
      </c>
      <c r="K138" t="s">
        <v>392</v>
      </c>
      <c r="L138" t="s">
        <v>352</v>
      </c>
      <c r="M138">
        <v>31</v>
      </c>
      <c r="N138">
        <v>19</v>
      </c>
      <c r="O138">
        <v>31019</v>
      </c>
      <c r="P138" s="1" t="s">
        <v>545</v>
      </c>
    </row>
    <row r="139" spans="1:16" x14ac:dyDescent="0.2">
      <c r="A139">
        <v>138</v>
      </c>
      <c r="B139" t="s">
        <v>393</v>
      </c>
      <c r="C139" t="s">
        <v>394</v>
      </c>
      <c r="D139" t="s">
        <v>352</v>
      </c>
      <c r="E139">
        <v>2</v>
      </c>
      <c r="F139">
        <v>50</v>
      </c>
      <c r="G139" t="s">
        <v>18</v>
      </c>
      <c r="H139" t="s">
        <v>19</v>
      </c>
      <c r="I139">
        <v>-101.53415</v>
      </c>
      <c r="J139">
        <v>40.85286</v>
      </c>
      <c r="K139" t="s">
        <v>395</v>
      </c>
      <c r="L139" t="s">
        <v>352</v>
      </c>
      <c r="M139">
        <v>31</v>
      </c>
      <c r="N139">
        <v>135</v>
      </c>
      <c r="O139">
        <v>31135</v>
      </c>
      <c r="P139" s="1" t="s">
        <v>545</v>
      </c>
    </row>
    <row r="140" spans="1:16" x14ac:dyDescent="0.2">
      <c r="A140">
        <v>139</v>
      </c>
      <c r="B140" t="s">
        <v>396</v>
      </c>
      <c r="C140" t="s">
        <v>397</v>
      </c>
      <c r="D140" t="s">
        <v>352</v>
      </c>
      <c r="E140">
        <v>2</v>
      </c>
      <c r="F140">
        <v>28</v>
      </c>
      <c r="G140" t="s">
        <v>18</v>
      </c>
      <c r="H140" t="s">
        <v>19</v>
      </c>
      <c r="I140">
        <v>-101.0929</v>
      </c>
      <c r="J140">
        <v>41.162100000000002</v>
      </c>
      <c r="K140" t="s">
        <v>398</v>
      </c>
      <c r="L140" t="s">
        <v>352</v>
      </c>
      <c r="M140">
        <v>31</v>
      </c>
      <c r="N140">
        <v>111</v>
      </c>
      <c r="O140">
        <v>31111</v>
      </c>
      <c r="P140" s="1" t="s">
        <v>545</v>
      </c>
    </row>
    <row r="141" spans="1:16" x14ac:dyDescent="0.2">
      <c r="A141">
        <v>140</v>
      </c>
      <c r="B141" t="s">
        <v>399</v>
      </c>
      <c r="C141" t="s">
        <v>400</v>
      </c>
      <c r="D141" t="s">
        <v>352</v>
      </c>
      <c r="E141">
        <v>2</v>
      </c>
      <c r="F141">
        <v>50</v>
      </c>
      <c r="G141" t="s">
        <v>18</v>
      </c>
      <c r="H141" t="s">
        <v>19</v>
      </c>
      <c r="I141">
        <v>-100.159735</v>
      </c>
      <c r="J141">
        <v>40.280208000000002</v>
      </c>
      <c r="K141" t="s">
        <v>401</v>
      </c>
      <c r="L141" t="s">
        <v>352</v>
      </c>
      <c r="M141">
        <v>31</v>
      </c>
      <c r="N141">
        <v>65</v>
      </c>
      <c r="O141">
        <v>31065</v>
      </c>
      <c r="P141" s="1" t="s">
        <v>545</v>
      </c>
    </row>
    <row r="142" spans="1:16" x14ac:dyDescent="0.2">
      <c r="A142">
        <v>141</v>
      </c>
      <c r="B142" t="s">
        <v>402</v>
      </c>
      <c r="C142" t="s">
        <v>300</v>
      </c>
      <c r="D142" t="s">
        <v>352</v>
      </c>
      <c r="E142">
        <v>2</v>
      </c>
      <c r="F142">
        <v>128</v>
      </c>
      <c r="G142" t="s">
        <v>18</v>
      </c>
      <c r="H142" t="s">
        <v>19</v>
      </c>
      <c r="I142">
        <v>-97.601399999999998</v>
      </c>
      <c r="J142">
        <v>40.611400000000003</v>
      </c>
      <c r="K142" t="s">
        <v>331</v>
      </c>
      <c r="L142" t="s">
        <v>352</v>
      </c>
      <c r="M142">
        <v>31</v>
      </c>
      <c r="N142">
        <v>59</v>
      </c>
      <c r="O142">
        <v>31059</v>
      </c>
      <c r="P142" s="1" t="s">
        <v>545</v>
      </c>
    </row>
    <row r="143" spans="1:16" x14ac:dyDescent="0.2">
      <c r="A143">
        <v>142</v>
      </c>
      <c r="B143" t="s">
        <v>403</v>
      </c>
      <c r="C143" t="s">
        <v>404</v>
      </c>
      <c r="D143" t="s">
        <v>352</v>
      </c>
      <c r="E143">
        <v>2</v>
      </c>
      <c r="F143">
        <v>95</v>
      </c>
      <c r="G143" t="s">
        <v>18</v>
      </c>
      <c r="H143" t="s">
        <v>19</v>
      </c>
      <c r="I143">
        <v>-96.592299999999994</v>
      </c>
      <c r="J143">
        <v>42.451999999999998</v>
      </c>
      <c r="K143" t="s">
        <v>405</v>
      </c>
      <c r="L143" t="s">
        <v>352</v>
      </c>
      <c r="M143">
        <v>31</v>
      </c>
      <c r="N143">
        <v>43</v>
      </c>
      <c r="O143">
        <v>31043</v>
      </c>
      <c r="P143" s="1" t="s">
        <v>545</v>
      </c>
    </row>
    <row r="144" spans="1:16" x14ac:dyDescent="0.2">
      <c r="A144">
        <v>143</v>
      </c>
      <c r="B144" t="s">
        <v>406</v>
      </c>
      <c r="C144" t="s">
        <v>407</v>
      </c>
      <c r="D144" t="s">
        <v>352</v>
      </c>
      <c r="E144">
        <v>2</v>
      </c>
      <c r="F144">
        <v>55</v>
      </c>
      <c r="G144" t="s">
        <v>18</v>
      </c>
      <c r="H144" t="s">
        <v>19</v>
      </c>
      <c r="I144">
        <v>-100.97486000000001</v>
      </c>
      <c r="J144">
        <v>40.19258</v>
      </c>
      <c r="K144" t="s">
        <v>408</v>
      </c>
      <c r="L144" t="s">
        <v>352</v>
      </c>
      <c r="M144">
        <v>31</v>
      </c>
      <c r="N144">
        <v>87</v>
      </c>
      <c r="O144">
        <v>31087</v>
      </c>
      <c r="P144" s="1" t="s">
        <v>545</v>
      </c>
    </row>
    <row r="145" spans="1:16" x14ac:dyDescent="0.2">
      <c r="A145">
        <v>144</v>
      </c>
      <c r="B145" t="s">
        <v>112</v>
      </c>
      <c r="C145" t="s">
        <v>274</v>
      </c>
      <c r="D145" t="s">
        <v>352</v>
      </c>
      <c r="E145">
        <v>2</v>
      </c>
      <c r="F145">
        <v>135</v>
      </c>
      <c r="G145" t="s">
        <v>18</v>
      </c>
      <c r="H145" t="s">
        <v>19</v>
      </c>
      <c r="I145">
        <v>-97.982799999999997</v>
      </c>
      <c r="J145">
        <v>41.683700000000002</v>
      </c>
      <c r="K145" t="s">
        <v>409</v>
      </c>
      <c r="L145" t="s">
        <v>352</v>
      </c>
      <c r="M145">
        <v>31</v>
      </c>
      <c r="N145">
        <v>11</v>
      </c>
      <c r="O145">
        <v>31011</v>
      </c>
      <c r="P145" s="1" t="s">
        <v>545</v>
      </c>
    </row>
    <row r="146" spans="1:16" x14ac:dyDescent="0.2">
      <c r="A146">
        <v>145</v>
      </c>
      <c r="B146" t="s">
        <v>410</v>
      </c>
      <c r="C146" t="s">
        <v>411</v>
      </c>
      <c r="D146" t="s">
        <v>412</v>
      </c>
      <c r="E146">
        <v>1</v>
      </c>
      <c r="F146">
        <v>62</v>
      </c>
      <c r="G146" t="s">
        <v>18</v>
      </c>
      <c r="H146" t="s">
        <v>19</v>
      </c>
      <c r="I146">
        <v>-78.366401999999994</v>
      </c>
      <c r="J146">
        <v>43.211368999999998</v>
      </c>
      <c r="K146" t="s">
        <v>413</v>
      </c>
      <c r="L146" t="s">
        <v>412</v>
      </c>
      <c r="M146">
        <v>36</v>
      </c>
      <c r="N146">
        <v>73</v>
      </c>
      <c r="O146">
        <v>36073</v>
      </c>
      <c r="P146" s="1" t="s">
        <v>545</v>
      </c>
    </row>
    <row r="147" spans="1:16" x14ac:dyDescent="0.2">
      <c r="A147">
        <v>146</v>
      </c>
      <c r="B147" t="s">
        <v>414</v>
      </c>
      <c r="C147" t="s">
        <v>415</v>
      </c>
      <c r="D147" t="s">
        <v>416</v>
      </c>
      <c r="E147">
        <v>1</v>
      </c>
      <c r="F147">
        <v>57</v>
      </c>
      <c r="G147" t="s">
        <v>18</v>
      </c>
      <c r="H147" t="s">
        <v>19</v>
      </c>
      <c r="I147">
        <v>-79.144551000000007</v>
      </c>
      <c r="J147">
        <v>34.946693000000003</v>
      </c>
      <c r="K147" t="s">
        <v>417</v>
      </c>
      <c r="L147" t="s">
        <v>416</v>
      </c>
      <c r="M147">
        <v>37</v>
      </c>
      <c r="N147">
        <v>93</v>
      </c>
      <c r="O147">
        <v>37093</v>
      </c>
      <c r="P147" s="1" t="s">
        <v>545</v>
      </c>
    </row>
    <row r="148" spans="1:16" x14ac:dyDescent="0.2">
      <c r="A148">
        <v>147</v>
      </c>
      <c r="B148" t="s">
        <v>418</v>
      </c>
      <c r="C148" t="s">
        <v>419</v>
      </c>
      <c r="D148" t="s">
        <v>420</v>
      </c>
      <c r="E148">
        <v>2</v>
      </c>
      <c r="F148">
        <v>73</v>
      </c>
      <c r="G148" t="s">
        <v>18</v>
      </c>
      <c r="H148" t="s">
        <v>19</v>
      </c>
      <c r="I148">
        <v>-101.15231199999999</v>
      </c>
      <c r="J148">
        <v>47.376885000000001</v>
      </c>
      <c r="K148" t="s">
        <v>421</v>
      </c>
      <c r="L148" t="s">
        <v>420</v>
      </c>
      <c r="M148">
        <v>38</v>
      </c>
      <c r="N148">
        <v>55</v>
      </c>
      <c r="O148">
        <v>38055</v>
      </c>
      <c r="P148" s="1" t="s">
        <v>545</v>
      </c>
    </row>
    <row r="149" spans="1:16" x14ac:dyDescent="0.2">
      <c r="A149">
        <v>148</v>
      </c>
      <c r="B149" t="s">
        <v>422</v>
      </c>
      <c r="C149" t="s">
        <v>423</v>
      </c>
      <c r="D149" t="s">
        <v>420</v>
      </c>
      <c r="E149">
        <v>2</v>
      </c>
      <c r="F149">
        <v>77</v>
      </c>
      <c r="G149" t="s">
        <v>18</v>
      </c>
      <c r="H149" t="s">
        <v>19</v>
      </c>
      <c r="I149">
        <v>-98.500358000000006</v>
      </c>
      <c r="J149">
        <v>46.925756999999997</v>
      </c>
      <c r="K149" t="s">
        <v>424</v>
      </c>
      <c r="L149" t="s">
        <v>420</v>
      </c>
      <c r="M149">
        <v>38</v>
      </c>
      <c r="N149">
        <v>93</v>
      </c>
      <c r="O149">
        <v>38093</v>
      </c>
      <c r="P149" s="1" t="s">
        <v>545</v>
      </c>
    </row>
    <row r="150" spans="1:16" x14ac:dyDescent="0.2">
      <c r="A150">
        <v>149</v>
      </c>
      <c r="B150" t="s">
        <v>425</v>
      </c>
      <c r="C150" t="s">
        <v>426</v>
      </c>
      <c r="D150" t="s">
        <v>420</v>
      </c>
      <c r="E150">
        <v>2</v>
      </c>
      <c r="F150">
        <v>150</v>
      </c>
      <c r="G150" t="s">
        <v>18</v>
      </c>
      <c r="H150" t="s">
        <v>19</v>
      </c>
      <c r="I150">
        <v>-96.87397</v>
      </c>
      <c r="J150">
        <v>46.069949999999999</v>
      </c>
      <c r="K150" t="s">
        <v>427</v>
      </c>
      <c r="L150" t="s">
        <v>420</v>
      </c>
      <c r="M150">
        <v>38</v>
      </c>
      <c r="N150">
        <v>77</v>
      </c>
      <c r="O150">
        <v>38077</v>
      </c>
      <c r="P150" s="1" t="s">
        <v>545</v>
      </c>
    </row>
    <row r="151" spans="1:16" x14ac:dyDescent="0.2">
      <c r="A151">
        <v>150</v>
      </c>
      <c r="B151" t="s">
        <v>428</v>
      </c>
      <c r="C151" t="s">
        <v>429</v>
      </c>
      <c r="D151" t="s">
        <v>420</v>
      </c>
      <c r="E151">
        <v>2</v>
      </c>
      <c r="F151">
        <v>17</v>
      </c>
      <c r="G151" t="s">
        <v>18</v>
      </c>
      <c r="H151" t="s">
        <v>19</v>
      </c>
      <c r="I151">
        <v>-97.086845999999994</v>
      </c>
      <c r="J151">
        <v>47.945374999999999</v>
      </c>
      <c r="K151" t="s">
        <v>430</v>
      </c>
      <c r="L151" t="s">
        <v>420</v>
      </c>
      <c r="M151">
        <v>38</v>
      </c>
      <c r="N151">
        <v>35</v>
      </c>
      <c r="O151">
        <v>38035</v>
      </c>
      <c r="P151" s="1" t="s">
        <v>545</v>
      </c>
    </row>
    <row r="152" spans="1:16" x14ac:dyDescent="0.2">
      <c r="A152">
        <v>151</v>
      </c>
      <c r="B152" t="s">
        <v>431</v>
      </c>
      <c r="C152" t="s">
        <v>432</v>
      </c>
      <c r="D152" t="s">
        <v>420</v>
      </c>
      <c r="E152">
        <v>2</v>
      </c>
      <c r="F152">
        <v>65</v>
      </c>
      <c r="G152" t="s">
        <v>18</v>
      </c>
      <c r="H152" t="s">
        <v>19</v>
      </c>
      <c r="I152">
        <v>-102.296515</v>
      </c>
      <c r="J152">
        <v>46.878715999999997</v>
      </c>
      <c r="K152" t="s">
        <v>433</v>
      </c>
      <c r="L152" t="s">
        <v>420</v>
      </c>
      <c r="M152">
        <v>38</v>
      </c>
      <c r="N152">
        <v>89</v>
      </c>
      <c r="O152">
        <v>38089</v>
      </c>
      <c r="P152" s="1" t="s">
        <v>545</v>
      </c>
    </row>
    <row r="153" spans="1:16" x14ac:dyDescent="0.2">
      <c r="A153">
        <v>152</v>
      </c>
      <c r="B153" t="s">
        <v>434</v>
      </c>
      <c r="C153" t="s">
        <v>435</v>
      </c>
      <c r="D153" t="s">
        <v>420</v>
      </c>
      <c r="E153">
        <v>2</v>
      </c>
      <c r="F153">
        <v>165</v>
      </c>
      <c r="G153" t="s">
        <v>18</v>
      </c>
      <c r="H153" t="s">
        <v>19</v>
      </c>
      <c r="I153">
        <v>-97.261560000000003</v>
      </c>
      <c r="J153">
        <v>46.897869999999998</v>
      </c>
      <c r="K153" t="s">
        <v>111</v>
      </c>
      <c r="L153" t="s">
        <v>420</v>
      </c>
      <c r="M153">
        <v>38</v>
      </c>
      <c r="N153">
        <v>17</v>
      </c>
      <c r="O153">
        <v>38017</v>
      </c>
      <c r="P153" s="1" t="s">
        <v>545</v>
      </c>
    </row>
    <row r="154" spans="1:16" x14ac:dyDescent="0.2">
      <c r="A154">
        <v>153</v>
      </c>
      <c r="B154" t="s">
        <v>436</v>
      </c>
      <c r="C154" t="s">
        <v>437</v>
      </c>
      <c r="D154" t="s">
        <v>438</v>
      </c>
      <c r="E154">
        <v>2</v>
      </c>
      <c r="F154">
        <v>50</v>
      </c>
      <c r="G154" t="s">
        <v>18</v>
      </c>
      <c r="H154" t="s">
        <v>19</v>
      </c>
      <c r="I154">
        <v>-81.864519999999999</v>
      </c>
      <c r="J154">
        <v>40.214730000000003</v>
      </c>
      <c r="K154" t="s">
        <v>439</v>
      </c>
      <c r="L154" t="s">
        <v>438</v>
      </c>
      <c r="M154">
        <v>39</v>
      </c>
      <c r="N154">
        <v>31</v>
      </c>
      <c r="O154">
        <v>39031</v>
      </c>
      <c r="P154" s="1" t="s">
        <v>545</v>
      </c>
    </row>
    <row r="155" spans="1:16" x14ac:dyDescent="0.2">
      <c r="A155">
        <v>154</v>
      </c>
      <c r="B155" t="s">
        <v>440</v>
      </c>
      <c r="C155" t="s">
        <v>441</v>
      </c>
      <c r="D155" t="s">
        <v>438</v>
      </c>
      <c r="E155">
        <v>2</v>
      </c>
      <c r="F155">
        <v>73</v>
      </c>
      <c r="G155" t="s">
        <v>18</v>
      </c>
      <c r="H155" t="s">
        <v>19</v>
      </c>
      <c r="I155">
        <v>-84.078000000000003</v>
      </c>
      <c r="J155">
        <v>40.706699999999998</v>
      </c>
      <c r="K155" t="s">
        <v>442</v>
      </c>
      <c r="L155" t="s">
        <v>438</v>
      </c>
      <c r="M155">
        <v>39</v>
      </c>
      <c r="N155">
        <v>3</v>
      </c>
      <c r="O155">
        <v>39003</v>
      </c>
      <c r="P155" s="1" t="s">
        <v>545</v>
      </c>
    </row>
    <row r="156" spans="1:16" x14ac:dyDescent="0.2">
      <c r="A156">
        <v>155</v>
      </c>
      <c r="B156" t="s">
        <v>443</v>
      </c>
      <c r="C156" t="s">
        <v>444</v>
      </c>
      <c r="D156" t="s">
        <v>438</v>
      </c>
      <c r="E156">
        <v>2</v>
      </c>
      <c r="F156">
        <v>90</v>
      </c>
      <c r="G156" t="s">
        <v>18</v>
      </c>
      <c r="H156" t="s">
        <v>19</v>
      </c>
      <c r="I156">
        <v>-83.377719999999997</v>
      </c>
      <c r="J156">
        <v>41.172249999999998</v>
      </c>
      <c r="K156" t="s">
        <v>445</v>
      </c>
      <c r="L156" t="s">
        <v>438</v>
      </c>
      <c r="M156">
        <v>39</v>
      </c>
      <c r="N156">
        <v>147</v>
      </c>
      <c r="O156">
        <v>39147</v>
      </c>
      <c r="P156" s="1" t="s">
        <v>545</v>
      </c>
    </row>
    <row r="157" spans="1:16" x14ac:dyDescent="0.2">
      <c r="A157">
        <v>156</v>
      </c>
      <c r="B157" t="s">
        <v>446</v>
      </c>
      <c r="C157" t="s">
        <v>447</v>
      </c>
      <c r="D157" t="s">
        <v>438</v>
      </c>
      <c r="E157">
        <v>2</v>
      </c>
      <c r="F157">
        <v>90</v>
      </c>
      <c r="G157" t="s">
        <v>18</v>
      </c>
      <c r="H157" t="s">
        <v>19</v>
      </c>
      <c r="I157">
        <v>-83.969200000000001</v>
      </c>
      <c r="J157">
        <v>41.121209999999998</v>
      </c>
      <c r="K157" t="s">
        <v>73</v>
      </c>
      <c r="L157" t="s">
        <v>438</v>
      </c>
      <c r="M157">
        <v>39</v>
      </c>
      <c r="N157">
        <v>137</v>
      </c>
      <c r="O157">
        <v>39137</v>
      </c>
      <c r="P157" s="1" t="s">
        <v>545</v>
      </c>
    </row>
    <row r="158" spans="1:16" x14ac:dyDescent="0.2">
      <c r="A158">
        <v>157</v>
      </c>
      <c r="B158" t="s">
        <v>448</v>
      </c>
      <c r="C158" t="s">
        <v>84</v>
      </c>
      <c r="D158" t="s">
        <v>438</v>
      </c>
      <c r="E158">
        <v>2</v>
      </c>
      <c r="F158">
        <v>154</v>
      </c>
      <c r="G158" t="s">
        <v>18</v>
      </c>
      <c r="H158" t="s">
        <v>19</v>
      </c>
      <c r="I158">
        <v>-83.157263</v>
      </c>
      <c r="J158">
        <v>40.624496000000001</v>
      </c>
      <c r="K158" t="s">
        <v>449</v>
      </c>
      <c r="L158" t="s">
        <v>438</v>
      </c>
      <c r="M158">
        <v>39</v>
      </c>
      <c r="N158">
        <v>101</v>
      </c>
      <c r="O158">
        <v>39101</v>
      </c>
      <c r="P158" s="1" t="s">
        <v>545</v>
      </c>
    </row>
    <row r="159" spans="1:16" x14ac:dyDescent="0.2">
      <c r="A159">
        <v>158</v>
      </c>
      <c r="B159" t="s">
        <v>109</v>
      </c>
      <c r="C159" t="s">
        <v>450</v>
      </c>
      <c r="D159" t="s">
        <v>438</v>
      </c>
      <c r="E159">
        <v>2</v>
      </c>
      <c r="F159">
        <v>130</v>
      </c>
      <c r="G159" t="s">
        <v>18</v>
      </c>
      <c r="H159" t="s">
        <v>19</v>
      </c>
      <c r="I159">
        <v>-84.59</v>
      </c>
      <c r="J159">
        <v>40.077800000000003</v>
      </c>
      <c r="K159" t="s">
        <v>451</v>
      </c>
      <c r="L159" t="s">
        <v>438</v>
      </c>
      <c r="M159">
        <v>39</v>
      </c>
      <c r="N159">
        <v>37</v>
      </c>
      <c r="O159">
        <v>39037</v>
      </c>
      <c r="P159" s="1" t="s">
        <v>545</v>
      </c>
    </row>
    <row r="160" spans="1:16" x14ac:dyDescent="0.2">
      <c r="A160">
        <v>159</v>
      </c>
      <c r="B160" t="s">
        <v>112</v>
      </c>
      <c r="C160" t="s">
        <v>452</v>
      </c>
      <c r="D160" t="s">
        <v>438</v>
      </c>
      <c r="E160">
        <v>2</v>
      </c>
      <c r="F160">
        <v>135</v>
      </c>
      <c r="G160" t="s">
        <v>18</v>
      </c>
      <c r="H160" t="s">
        <v>19</v>
      </c>
      <c r="I160">
        <v>-83.392600000000002</v>
      </c>
      <c r="J160">
        <v>39.596800000000002</v>
      </c>
      <c r="K160" t="s">
        <v>190</v>
      </c>
      <c r="L160" t="s">
        <v>438</v>
      </c>
      <c r="M160">
        <v>39</v>
      </c>
      <c r="N160">
        <v>47</v>
      </c>
      <c r="O160">
        <v>39047</v>
      </c>
      <c r="P160" s="1" t="s">
        <v>545</v>
      </c>
    </row>
    <row r="161" spans="1:18" x14ac:dyDescent="0.2">
      <c r="A161">
        <v>160</v>
      </c>
      <c r="B161" t="s">
        <v>453</v>
      </c>
      <c r="C161" t="s">
        <v>454</v>
      </c>
      <c r="D161" t="s">
        <v>455</v>
      </c>
      <c r="E161">
        <v>5</v>
      </c>
      <c r="F161">
        <v>40</v>
      </c>
      <c r="G161" t="s">
        <v>18</v>
      </c>
      <c r="H161" t="s">
        <v>19</v>
      </c>
      <c r="I161">
        <v>-119.65522199999999</v>
      </c>
      <c r="J161">
        <v>45.855110000000003</v>
      </c>
      <c r="K161" t="s">
        <v>456</v>
      </c>
      <c r="L161" t="s">
        <v>455</v>
      </c>
      <c r="M161">
        <v>41</v>
      </c>
      <c r="N161">
        <v>49</v>
      </c>
      <c r="O161">
        <v>41049</v>
      </c>
      <c r="P161" s="1" t="s">
        <v>546</v>
      </c>
      <c r="Q161" s="1">
        <f>VLOOKUP(A161,Plant_Node_Used!$A$2:$I165,9,FALSE)</f>
        <v>-99.066000000000003</v>
      </c>
      <c r="R161" s="1">
        <f>VLOOKUP(A161,Plant_Node_Used!$A$2:$I165,8,FALSE)</f>
        <v>46.893000000000001</v>
      </c>
    </row>
    <row r="162" spans="1:18" x14ac:dyDescent="0.2">
      <c r="A162">
        <v>161</v>
      </c>
      <c r="B162" t="s">
        <v>457</v>
      </c>
      <c r="C162" t="s">
        <v>458</v>
      </c>
      <c r="D162" t="s">
        <v>459</v>
      </c>
      <c r="E162">
        <v>1</v>
      </c>
      <c r="F162">
        <v>128</v>
      </c>
      <c r="G162" t="s">
        <v>18</v>
      </c>
      <c r="H162" t="s">
        <v>19</v>
      </c>
      <c r="I162">
        <v>-78.429299999999998</v>
      </c>
      <c r="J162">
        <v>41.030700000000003</v>
      </c>
      <c r="K162" t="s">
        <v>460</v>
      </c>
      <c r="L162" t="s">
        <v>459</v>
      </c>
      <c r="M162">
        <v>42</v>
      </c>
      <c r="N162">
        <v>33</v>
      </c>
      <c r="O162">
        <v>42033</v>
      </c>
      <c r="P162" s="1" t="s">
        <v>545</v>
      </c>
    </row>
    <row r="163" spans="1:18" x14ac:dyDescent="0.2">
      <c r="A163">
        <v>162</v>
      </c>
      <c r="B163" t="s">
        <v>461</v>
      </c>
      <c r="C163" t="s">
        <v>462</v>
      </c>
      <c r="D163" t="s">
        <v>463</v>
      </c>
      <c r="E163">
        <v>2</v>
      </c>
      <c r="F163">
        <v>92</v>
      </c>
      <c r="G163" t="s">
        <v>18</v>
      </c>
      <c r="H163" t="s">
        <v>19</v>
      </c>
      <c r="I163">
        <v>-96.957520000000002</v>
      </c>
      <c r="J163">
        <v>43.973860000000002</v>
      </c>
      <c r="K163" t="s">
        <v>464</v>
      </c>
      <c r="L163" t="s">
        <v>463</v>
      </c>
      <c r="M163">
        <v>46</v>
      </c>
      <c r="N163">
        <v>79</v>
      </c>
      <c r="O163">
        <v>46079</v>
      </c>
      <c r="P163" s="1" t="s">
        <v>545</v>
      </c>
    </row>
    <row r="164" spans="1:18" x14ac:dyDescent="0.2">
      <c r="A164">
        <v>163</v>
      </c>
      <c r="B164" t="s">
        <v>465</v>
      </c>
      <c r="C164" t="s">
        <v>466</v>
      </c>
      <c r="D164" t="s">
        <v>463</v>
      </c>
      <c r="E164">
        <v>2</v>
      </c>
      <c r="F164">
        <v>162</v>
      </c>
      <c r="G164" t="s">
        <v>18</v>
      </c>
      <c r="H164" t="s">
        <v>19</v>
      </c>
      <c r="I164">
        <v>-98.784000000000006</v>
      </c>
      <c r="J164">
        <v>45.442599999999999</v>
      </c>
      <c r="K164" t="s">
        <v>467</v>
      </c>
      <c r="L164" t="s">
        <v>463</v>
      </c>
      <c r="M164">
        <v>46</v>
      </c>
      <c r="N164">
        <v>45</v>
      </c>
      <c r="O164">
        <v>46045</v>
      </c>
      <c r="P164" s="1" t="s">
        <v>545</v>
      </c>
    </row>
    <row r="165" spans="1:18" x14ac:dyDescent="0.2">
      <c r="A165">
        <v>164</v>
      </c>
      <c r="B165" t="s">
        <v>465</v>
      </c>
      <c r="C165" t="s">
        <v>468</v>
      </c>
      <c r="D165" t="s">
        <v>463</v>
      </c>
      <c r="E165">
        <v>2</v>
      </c>
      <c r="F165">
        <v>148</v>
      </c>
      <c r="G165" t="s">
        <v>18</v>
      </c>
      <c r="H165" t="s">
        <v>19</v>
      </c>
      <c r="I165">
        <v>-97.113709</v>
      </c>
      <c r="J165">
        <v>44.876900999999997</v>
      </c>
      <c r="K165" t="s">
        <v>469</v>
      </c>
      <c r="L165" t="s">
        <v>463</v>
      </c>
      <c r="M165">
        <v>46</v>
      </c>
      <c r="N165">
        <v>29</v>
      </c>
      <c r="O165">
        <v>46029</v>
      </c>
      <c r="P165" s="1" t="s">
        <v>545</v>
      </c>
    </row>
    <row r="166" spans="1:18" x14ac:dyDescent="0.2">
      <c r="A166">
        <v>165</v>
      </c>
      <c r="B166" t="s">
        <v>470</v>
      </c>
      <c r="C166" t="s">
        <v>471</v>
      </c>
      <c r="D166" t="s">
        <v>463</v>
      </c>
      <c r="E166">
        <v>2</v>
      </c>
      <c r="F166">
        <v>61</v>
      </c>
      <c r="G166" t="s">
        <v>18</v>
      </c>
      <c r="H166" t="s">
        <v>19</v>
      </c>
      <c r="I166">
        <v>-98.545500000000004</v>
      </c>
      <c r="J166">
        <v>45.459000000000003</v>
      </c>
      <c r="K166" t="s">
        <v>472</v>
      </c>
      <c r="L166" t="s">
        <v>463</v>
      </c>
      <c r="M166">
        <v>46</v>
      </c>
      <c r="N166">
        <v>13</v>
      </c>
      <c r="O166">
        <v>46013</v>
      </c>
      <c r="P166" s="1" t="s">
        <v>545</v>
      </c>
    </row>
    <row r="167" spans="1:18" x14ac:dyDescent="0.2">
      <c r="A167">
        <v>166</v>
      </c>
      <c r="B167" t="s">
        <v>473</v>
      </c>
      <c r="C167" t="s">
        <v>474</v>
      </c>
      <c r="D167" t="s">
        <v>463</v>
      </c>
      <c r="E167">
        <v>2</v>
      </c>
      <c r="F167">
        <v>38</v>
      </c>
      <c r="G167" t="s">
        <v>18</v>
      </c>
      <c r="H167" t="s">
        <v>19</v>
      </c>
      <c r="I167">
        <v>-98.254900000000006</v>
      </c>
      <c r="J167">
        <v>44.373899999999999</v>
      </c>
      <c r="K167" t="s">
        <v>475</v>
      </c>
      <c r="L167" t="s">
        <v>463</v>
      </c>
      <c r="M167">
        <v>46</v>
      </c>
      <c r="N167">
        <v>5</v>
      </c>
      <c r="O167">
        <v>46005</v>
      </c>
      <c r="P167" s="1" t="s">
        <v>545</v>
      </c>
    </row>
    <row r="168" spans="1:18" x14ac:dyDescent="0.2">
      <c r="A168">
        <v>167</v>
      </c>
      <c r="B168" t="s">
        <v>476</v>
      </c>
      <c r="C168" t="s">
        <v>84</v>
      </c>
      <c r="D168" t="s">
        <v>463</v>
      </c>
      <c r="E168">
        <v>2</v>
      </c>
      <c r="F168">
        <v>150</v>
      </c>
      <c r="G168" t="s">
        <v>18</v>
      </c>
      <c r="H168" t="s">
        <v>19</v>
      </c>
      <c r="I168">
        <v>-97.268897999999993</v>
      </c>
      <c r="J168">
        <v>43.436416000000001</v>
      </c>
      <c r="K168" t="s">
        <v>477</v>
      </c>
      <c r="L168" t="s">
        <v>463</v>
      </c>
      <c r="M168">
        <v>46</v>
      </c>
      <c r="N168">
        <v>125</v>
      </c>
      <c r="O168">
        <v>46125</v>
      </c>
      <c r="P168" s="1" t="s">
        <v>545</v>
      </c>
    </row>
    <row r="169" spans="1:18" x14ac:dyDescent="0.2">
      <c r="A169">
        <v>168</v>
      </c>
      <c r="B169" t="s">
        <v>478</v>
      </c>
      <c r="C169" t="s">
        <v>479</v>
      </c>
      <c r="D169" t="s">
        <v>463</v>
      </c>
      <c r="E169">
        <v>2</v>
      </c>
      <c r="F169">
        <v>105</v>
      </c>
      <c r="G169" t="s">
        <v>18</v>
      </c>
      <c r="H169" t="s">
        <v>19</v>
      </c>
      <c r="I169">
        <v>-96.511799999999994</v>
      </c>
      <c r="J169">
        <v>45.297800000000002</v>
      </c>
      <c r="K169" t="s">
        <v>85</v>
      </c>
      <c r="L169" t="s">
        <v>463</v>
      </c>
      <c r="M169">
        <v>46</v>
      </c>
      <c r="N169">
        <v>51</v>
      </c>
      <c r="O169">
        <v>46051</v>
      </c>
      <c r="P169" s="1" t="s">
        <v>545</v>
      </c>
    </row>
    <row r="170" spans="1:18" x14ac:dyDescent="0.2">
      <c r="A170">
        <v>169</v>
      </c>
      <c r="B170" t="s">
        <v>480</v>
      </c>
      <c r="C170" t="s">
        <v>481</v>
      </c>
      <c r="D170" t="s">
        <v>463</v>
      </c>
      <c r="E170">
        <v>2</v>
      </c>
      <c r="F170">
        <v>125</v>
      </c>
      <c r="G170" t="s">
        <v>18</v>
      </c>
      <c r="H170" t="s">
        <v>19</v>
      </c>
      <c r="I170">
        <v>-96.964299999999994</v>
      </c>
      <c r="J170">
        <v>43.371600000000001</v>
      </c>
      <c r="K170" t="s">
        <v>477</v>
      </c>
      <c r="L170" t="s">
        <v>463</v>
      </c>
      <c r="M170">
        <v>46</v>
      </c>
      <c r="N170">
        <v>125</v>
      </c>
      <c r="O170">
        <v>46125</v>
      </c>
      <c r="P170" s="1" t="s">
        <v>545</v>
      </c>
    </row>
    <row r="171" spans="1:18" x14ac:dyDescent="0.2">
      <c r="A171">
        <v>170</v>
      </c>
      <c r="B171" t="s">
        <v>482</v>
      </c>
      <c r="C171" t="s">
        <v>483</v>
      </c>
      <c r="D171" t="s">
        <v>463</v>
      </c>
      <c r="E171">
        <v>2</v>
      </c>
      <c r="F171">
        <v>68</v>
      </c>
      <c r="G171" t="s">
        <v>18</v>
      </c>
      <c r="H171" t="s">
        <v>19</v>
      </c>
      <c r="I171">
        <v>-98.137200000000007</v>
      </c>
      <c r="J171">
        <v>45.453899999999997</v>
      </c>
      <c r="K171" t="s">
        <v>472</v>
      </c>
      <c r="L171" t="s">
        <v>463</v>
      </c>
      <c r="M171">
        <v>46</v>
      </c>
      <c r="N171">
        <v>13</v>
      </c>
      <c r="O171">
        <v>46013</v>
      </c>
      <c r="P171" s="1" t="s">
        <v>545</v>
      </c>
    </row>
    <row r="172" spans="1:18" x14ac:dyDescent="0.2">
      <c r="A172">
        <v>171</v>
      </c>
      <c r="B172" t="s">
        <v>484</v>
      </c>
      <c r="C172" t="s">
        <v>485</v>
      </c>
      <c r="D172" t="s">
        <v>463</v>
      </c>
      <c r="E172">
        <v>2</v>
      </c>
      <c r="F172">
        <v>80</v>
      </c>
      <c r="G172" t="s">
        <v>18</v>
      </c>
      <c r="H172" t="s">
        <v>19</v>
      </c>
      <c r="I172">
        <v>-96.480099999999993</v>
      </c>
      <c r="J172">
        <v>43.095500000000001</v>
      </c>
      <c r="K172" t="s">
        <v>398</v>
      </c>
      <c r="L172" t="s">
        <v>463</v>
      </c>
      <c r="M172">
        <v>46</v>
      </c>
      <c r="N172">
        <v>83</v>
      </c>
      <c r="O172">
        <v>46083</v>
      </c>
      <c r="P172" s="1" t="s">
        <v>545</v>
      </c>
    </row>
    <row r="173" spans="1:18" x14ac:dyDescent="0.2">
      <c r="A173">
        <v>172</v>
      </c>
      <c r="B173" t="s">
        <v>486</v>
      </c>
      <c r="C173" t="s">
        <v>487</v>
      </c>
      <c r="D173" t="s">
        <v>463</v>
      </c>
      <c r="E173">
        <v>2</v>
      </c>
      <c r="F173">
        <v>86</v>
      </c>
      <c r="G173" t="s">
        <v>18</v>
      </c>
      <c r="H173" t="s">
        <v>19</v>
      </c>
      <c r="I173">
        <v>-98.104699999999994</v>
      </c>
      <c r="J173">
        <v>43.803400000000003</v>
      </c>
      <c r="K173" t="s">
        <v>488</v>
      </c>
      <c r="L173" t="s">
        <v>463</v>
      </c>
      <c r="M173">
        <v>46</v>
      </c>
      <c r="N173">
        <v>35</v>
      </c>
      <c r="O173">
        <v>46035</v>
      </c>
      <c r="P173" s="1" t="s">
        <v>545</v>
      </c>
    </row>
    <row r="174" spans="1:18" x14ac:dyDescent="0.2">
      <c r="A174">
        <v>173</v>
      </c>
      <c r="B174" t="s">
        <v>489</v>
      </c>
      <c r="C174" t="s">
        <v>490</v>
      </c>
      <c r="D174" t="s">
        <v>463</v>
      </c>
      <c r="E174">
        <v>2</v>
      </c>
      <c r="F174">
        <v>12</v>
      </c>
      <c r="G174" t="s">
        <v>18</v>
      </c>
      <c r="H174" t="s">
        <v>19</v>
      </c>
      <c r="I174">
        <v>-97.727277999999998</v>
      </c>
      <c r="J174">
        <v>43.146847000000001</v>
      </c>
      <c r="K174" t="s">
        <v>491</v>
      </c>
      <c r="L174" t="s">
        <v>463</v>
      </c>
      <c r="M174">
        <v>46</v>
      </c>
      <c r="N174">
        <v>9</v>
      </c>
      <c r="O174">
        <v>46009</v>
      </c>
      <c r="P174" s="1" t="s">
        <v>545</v>
      </c>
    </row>
    <row r="175" spans="1:18" x14ac:dyDescent="0.2">
      <c r="A175">
        <v>174</v>
      </c>
      <c r="B175" t="s">
        <v>492</v>
      </c>
      <c r="C175" t="s">
        <v>493</v>
      </c>
      <c r="D175" t="s">
        <v>463</v>
      </c>
      <c r="E175">
        <v>2</v>
      </c>
      <c r="F175">
        <v>32</v>
      </c>
      <c r="G175" t="s">
        <v>18</v>
      </c>
      <c r="H175" t="s">
        <v>19</v>
      </c>
      <c r="I175">
        <v>-96.723982000000007</v>
      </c>
      <c r="J175">
        <v>45.873399999999997</v>
      </c>
      <c r="K175" t="s">
        <v>494</v>
      </c>
      <c r="L175" t="s">
        <v>463</v>
      </c>
      <c r="M175">
        <v>46</v>
      </c>
      <c r="N175">
        <v>109</v>
      </c>
      <c r="O175">
        <v>46109</v>
      </c>
      <c r="P175" s="1" t="s">
        <v>545</v>
      </c>
    </row>
    <row r="176" spans="1:18" x14ac:dyDescent="0.2">
      <c r="A176">
        <v>175</v>
      </c>
      <c r="B176" t="s">
        <v>495</v>
      </c>
      <c r="C176" t="s">
        <v>496</v>
      </c>
      <c r="D176" t="s">
        <v>463</v>
      </c>
      <c r="E176">
        <v>2</v>
      </c>
      <c r="F176">
        <v>65</v>
      </c>
      <c r="G176" t="s">
        <v>18</v>
      </c>
      <c r="H176" t="s">
        <v>19</v>
      </c>
      <c r="I176">
        <v>-98.500833999999998</v>
      </c>
      <c r="J176">
        <v>44.917724999999997</v>
      </c>
      <c r="K176" t="s">
        <v>497</v>
      </c>
      <c r="L176" t="s">
        <v>463</v>
      </c>
      <c r="M176">
        <v>46</v>
      </c>
      <c r="N176">
        <v>115</v>
      </c>
      <c r="O176">
        <v>46115</v>
      </c>
      <c r="P176" s="1" t="s">
        <v>545</v>
      </c>
    </row>
    <row r="177" spans="1:16" x14ac:dyDescent="0.2">
      <c r="A177">
        <v>176</v>
      </c>
      <c r="B177" t="s">
        <v>498</v>
      </c>
      <c r="C177" t="s">
        <v>499</v>
      </c>
      <c r="D177" t="s">
        <v>463</v>
      </c>
      <c r="E177">
        <v>2</v>
      </c>
      <c r="F177">
        <v>80</v>
      </c>
      <c r="G177" t="s">
        <v>18</v>
      </c>
      <c r="H177" t="s">
        <v>19</v>
      </c>
      <c r="I177">
        <v>-100.0622</v>
      </c>
      <c r="J177">
        <v>44.6935</v>
      </c>
      <c r="K177" t="s">
        <v>500</v>
      </c>
      <c r="L177" t="s">
        <v>463</v>
      </c>
      <c r="M177">
        <v>46</v>
      </c>
      <c r="N177">
        <v>119</v>
      </c>
      <c r="O177">
        <v>46119</v>
      </c>
      <c r="P177" s="1" t="s">
        <v>545</v>
      </c>
    </row>
    <row r="178" spans="1:16" x14ac:dyDescent="0.2">
      <c r="A178">
        <v>177</v>
      </c>
      <c r="B178" t="s">
        <v>112</v>
      </c>
      <c r="C178" t="s">
        <v>358</v>
      </c>
      <c r="D178" t="s">
        <v>463</v>
      </c>
      <c r="E178">
        <v>2</v>
      </c>
      <c r="F178">
        <v>140</v>
      </c>
      <c r="G178" t="s">
        <v>18</v>
      </c>
      <c r="H178" t="s">
        <v>19</v>
      </c>
      <c r="I178">
        <v>-96.688900000000004</v>
      </c>
      <c r="J178">
        <v>44.292900000000003</v>
      </c>
      <c r="K178" t="s">
        <v>501</v>
      </c>
      <c r="L178" t="s">
        <v>463</v>
      </c>
      <c r="M178">
        <v>46</v>
      </c>
      <c r="N178">
        <v>11</v>
      </c>
      <c r="O178">
        <v>46011</v>
      </c>
      <c r="P178" s="1" t="s">
        <v>545</v>
      </c>
    </row>
    <row r="179" spans="1:16" x14ac:dyDescent="0.2">
      <c r="A179">
        <v>178</v>
      </c>
      <c r="B179" t="s">
        <v>502</v>
      </c>
      <c r="C179" t="s">
        <v>503</v>
      </c>
      <c r="D179" t="s">
        <v>504</v>
      </c>
      <c r="E179">
        <v>2</v>
      </c>
      <c r="F179">
        <v>1</v>
      </c>
      <c r="G179" t="s">
        <v>18</v>
      </c>
      <c r="H179" t="s">
        <v>19</v>
      </c>
      <c r="I179">
        <v>-82.170653999999999</v>
      </c>
      <c r="J179">
        <v>36.561335999999997</v>
      </c>
      <c r="K179" t="s">
        <v>505</v>
      </c>
      <c r="L179" t="s">
        <v>504</v>
      </c>
      <c r="M179">
        <v>47</v>
      </c>
      <c r="N179">
        <v>163</v>
      </c>
      <c r="O179">
        <v>47163</v>
      </c>
      <c r="P179" s="1" t="s">
        <v>545</v>
      </c>
    </row>
    <row r="180" spans="1:16" x14ac:dyDescent="0.2">
      <c r="A180">
        <v>179</v>
      </c>
      <c r="B180" t="s">
        <v>506</v>
      </c>
      <c r="C180" t="s">
        <v>507</v>
      </c>
      <c r="D180" t="s">
        <v>504</v>
      </c>
      <c r="E180">
        <v>2</v>
      </c>
      <c r="F180">
        <v>125</v>
      </c>
      <c r="G180" t="s">
        <v>18</v>
      </c>
      <c r="H180" t="s">
        <v>19</v>
      </c>
      <c r="I180">
        <v>-89.149510000000006</v>
      </c>
      <c r="J180">
        <v>36.28275</v>
      </c>
      <c r="K180" t="s">
        <v>508</v>
      </c>
      <c r="L180" t="s">
        <v>504</v>
      </c>
      <c r="M180">
        <v>47</v>
      </c>
      <c r="N180">
        <v>131</v>
      </c>
      <c r="O180">
        <v>47131</v>
      </c>
      <c r="P180" s="1" t="s">
        <v>545</v>
      </c>
    </row>
    <row r="181" spans="1:16" x14ac:dyDescent="0.2">
      <c r="A181">
        <v>180</v>
      </c>
      <c r="B181" t="s">
        <v>509</v>
      </c>
      <c r="C181" t="s">
        <v>510</v>
      </c>
      <c r="D181" t="s">
        <v>504</v>
      </c>
      <c r="E181">
        <v>2</v>
      </c>
      <c r="F181">
        <v>110</v>
      </c>
      <c r="G181" t="s">
        <v>18</v>
      </c>
      <c r="H181" t="s">
        <v>19</v>
      </c>
      <c r="I181">
        <v>-84.321218999999999</v>
      </c>
      <c r="J181">
        <v>35.733490000000003</v>
      </c>
      <c r="K181" t="s">
        <v>511</v>
      </c>
      <c r="L181" t="s">
        <v>504</v>
      </c>
      <c r="M181">
        <v>47</v>
      </c>
      <c r="N181">
        <v>105</v>
      </c>
      <c r="O181">
        <v>47105</v>
      </c>
      <c r="P181" s="1" t="s">
        <v>545</v>
      </c>
    </row>
    <row r="182" spans="1:16" x14ac:dyDescent="0.2">
      <c r="A182">
        <v>181</v>
      </c>
      <c r="B182" t="s">
        <v>512</v>
      </c>
      <c r="C182" t="s">
        <v>513</v>
      </c>
      <c r="D182" t="s">
        <v>514</v>
      </c>
      <c r="E182">
        <v>3</v>
      </c>
      <c r="F182">
        <v>120</v>
      </c>
      <c r="G182" t="s">
        <v>18</v>
      </c>
      <c r="H182" t="s">
        <v>19</v>
      </c>
      <c r="I182">
        <v>-102.31108</v>
      </c>
      <c r="J182">
        <v>34.848990000000001</v>
      </c>
      <c r="K182" t="s">
        <v>515</v>
      </c>
      <c r="L182" t="s">
        <v>514</v>
      </c>
      <c r="M182">
        <v>48</v>
      </c>
      <c r="N182">
        <v>117</v>
      </c>
      <c r="O182">
        <v>48117</v>
      </c>
      <c r="P182" s="1" t="s">
        <v>545</v>
      </c>
    </row>
    <row r="183" spans="1:16" x14ac:dyDescent="0.2">
      <c r="A183">
        <v>182</v>
      </c>
      <c r="B183" t="s">
        <v>516</v>
      </c>
      <c r="C183" t="s">
        <v>385</v>
      </c>
      <c r="D183" t="s">
        <v>514</v>
      </c>
      <c r="E183">
        <v>3</v>
      </c>
      <c r="F183">
        <v>130</v>
      </c>
      <c r="G183" t="s">
        <v>18</v>
      </c>
      <c r="H183" t="s">
        <v>19</v>
      </c>
      <c r="I183">
        <v>-101.6271</v>
      </c>
      <c r="J183">
        <v>34.179000000000002</v>
      </c>
      <c r="K183" t="s">
        <v>517</v>
      </c>
      <c r="L183" t="s">
        <v>514</v>
      </c>
      <c r="M183">
        <v>48</v>
      </c>
      <c r="N183">
        <v>189</v>
      </c>
      <c r="O183">
        <v>48189</v>
      </c>
      <c r="P183" s="1" t="s">
        <v>545</v>
      </c>
    </row>
    <row r="184" spans="1:16" x14ac:dyDescent="0.2">
      <c r="A184">
        <v>183</v>
      </c>
      <c r="B184" t="s">
        <v>518</v>
      </c>
      <c r="C184" t="s">
        <v>513</v>
      </c>
      <c r="D184" t="s">
        <v>514</v>
      </c>
      <c r="E184">
        <v>3</v>
      </c>
      <c r="F184">
        <v>130</v>
      </c>
      <c r="G184" t="s">
        <v>18</v>
      </c>
      <c r="H184" t="s">
        <v>19</v>
      </c>
      <c r="I184">
        <v>-102.36793</v>
      </c>
      <c r="J184">
        <v>34.828560000000003</v>
      </c>
      <c r="K184" t="s">
        <v>515</v>
      </c>
      <c r="L184" t="s">
        <v>514</v>
      </c>
      <c r="M184">
        <v>48</v>
      </c>
      <c r="N184">
        <v>117</v>
      </c>
      <c r="O184">
        <v>48117</v>
      </c>
      <c r="P184" s="1" t="s">
        <v>545</v>
      </c>
    </row>
    <row r="185" spans="1:16" x14ac:dyDescent="0.2">
      <c r="A185">
        <v>184</v>
      </c>
      <c r="B185" t="s">
        <v>519</v>
      </c>
      <c r="C185" t="s">
        <v>520</v>
      </c>
      <c r="D185" t="s">
        <v>521</v>
      </c>
      <c r="E185">
        <v>2</v>
      </c>
      <c r="F185">
        <v>52</v>
      </c>
      <c r="G185" t="s">
        <v>18</v>
      </c>
      <c r="H185" t="s">
        <v>19</v>
      </c>
      <c r="I185">
        <v>-90.960899999999995</v>
      </c>
      <c r="J185">
        <v>44.9587</v>
      </c>
      <c r="K185" t="s">
        <v>298</v>
      </c>
      <c r="L185" t="s">
        <v>521</v>
      </c>
      <c r="M185">
        <v>55</v>
      </c>
      <c r="N185">
        <v>17</v>
      </c>
      <c r="O185">
        <v>55017</v>
      </c>
      <c r="P185" s="1" t="s">
        <v>545</v>
      </c>
    </row>
    <row r="186" spans="1:16" x14ac:dyDescent="0.2">
      <c r="A186">
        <v>185</v>
      </c>
      <c r="B186" t="s">
        <v>522</v>
      </c>
      <c r="C186" t="s">
        <v>523</v>
      </c>
      <c r="D186" t="s">
        <v>521</v>
      </c>
      <c r="E186">
        <v>2</v>
      </c>
      <c r="F186">
        <v>85</v>
      </c>
      <c r="G186" t="s">
        <v>18</v>
      </c>
      <c r="H186" t="s">
        <v>19</v>
      </c>
      <c r="I186">
        <v>-89.666804999999997</v>
      </c>
      <c r="J186">
        <v>42.594586999999997</v>
      </c>
      <c r="K186" t="s">
        <v>524</v>
      </c>
      <c r="L186" t="s">
        <v>521</v>
      </c>
      <c r="M186">
        <v>55</v>
      </c>
      <c r="N186">
        <v>45</v>
      </c>
      <c r="O186">
        <v>55045</v>
      </c>
      <c r="P186" s="1" t="s">
        <v>545</v>
      </c>
    </row>
    <row r="187" spans="1:16" x14ac:dyDescent="0.2">
      <c r="A187">
        <v>186</v>
      </c>
      <c r="B187" t="s">
        <v>525</v>
      </c>
      <c r="C187" t="s">
        <v>526</v>
      </c>
      <c r="D187" t="s">
        <v>521</v>
      </c>
      <c r="E187">
        <v>2</v>
      </c>
      <c r="F187">
        <v>55</v>
      </c>
      <c r="G187" t="s">
        <v>18</v>
      </c>
      <c r="H187" t="s">
        <v>19</v>
      </c>
      <c r="I187">
        <v>-91.976399999999998</v>
      </c>
      <c r="J187">
        <v>45.048999999999999</v>
      </c>
      <c r="K187" t="s">
        <v>527</v>
      </c>
      <c r="L187" t="s">
        <v>521</v>
      </c>
      <c r="M187">
        <v>55</v>
      </c>
      <c r="N187">
        <v>33</v>
      </c>
      <c r="O187">
        <v>55033</v>
      </c>
      <c r="P187" s="1" t="s">
        <v>545</v>
      </c>
    </row>
    <row r="188" spans="1:16" x14ac:dyDescent="0.2">
      <c r="A188">
        <v>187</v>
      </c>
      <c r="B188" t="s">
        <v>528</v>
      </c>
      <c r="C188" t="s">
        <v>529</v>
      </c>
      <c r="D188" t="s">
        <v>521</v>
      </c>
      <c r="E188">
        <v>2</v>
      </c>
      <c r="F188">
        <v>50</v>
      </c>
      <c r="G188" t="s">
        <v>18</v>
      </c>
      <c r="H188" t="s">
        <v>19</v>
      </c>
      <c r="I188">
        <v>-89.100605000000002</v>
      </c>
      <c r="J188">
        <v>43.538151999999997</v>
      </c>
      <c r="K188" t="s">
        <v>530</v>
      </c>
      <c r="L188" t="s">
        <v>521</v>
      </c>
      <c r="M188">
        <v>55</v>
      </c>
      <c r="N188">
        <v>21</v>
      </c>
      <c r="O188">
        <v>55021</v>
      </c>
      <c r="P188" s="1" t="s">
        <v>545</v>
      </c>
    </row>
    <row r="189" spans="1:16" x14ac:dyDescent="0.2">
      <c r="A189">
        <v>188</v>
      </c>
      <c r="B189" t="s">
        <v>531</v>
      </c>
      <c r="C189" t="s">
        <v>532</v>
      </c>
      <c r="D189" t="s">
        <v>521</v>
      </c>
      <c r="E189">
        <v>2</v>
      </c>
      <c r="F189">
        <v>64</v>
      </c>
      <c r="G189" t="s">
        <v>18</v>
      </c>
      <c r="H189" t="s">
        <v>19</v>
      </c>
      <c r="I189">
        <v>-88.651600000000002</v>
      </c>
      <c r="J189">
        <v>43.981000000000002</v>
      </c>
      <c r="K189" t="s">
        <v>533</v>
      </c>
      <c r="L189" t="s">
        <v>521</v>
      </c>
      <c r="M189">
        <v>55</v>
      </c>
      <c r="N189">
        <v>139</v>
      </c>
      <c r="O189">
        <v>55139</v>
      </c>
      <c r="P189" s="1" t="s">
        <v>545</v>
      </c>
    </row>
    <row r="190" spans="1:16" x14ac:dyDescent="0.2">
      <c r="A190">
        <v>189</v>
      </c>
      <c r="B190" t="s">
        <v>534</v>
      </c>
      <c r="C190" t="s">
        <v>535</v>
      </c>
      <c r="D190" t="s">
        <v>521</v>
      </c>
      <c r="E190">
        <v>2</v>
      </c>
      <c r="F190">
        <v>50</v>
      </c>
      <c r="G190" t="s">
        <v>18</v>
      </c>
      <c r="H190" t="s">
        <v>19</v>
      </c>
      <c r="I190">
        <v>-90.075950000000006</v>
      </c>
      <c r="J190">
        <v>43.990499999999997</v>
      </c>
      <c r="K190" t="s">
        <v>536</v>
      </c>
      <c r="L190" t="s">
        <v>521</v>
      </c>
      <c r="M190">
        <v>55</v>
      </c>
      <c r="N190">
        <v>57</v>
      </c>
      <c r="O190">
        <v>55057</v>
      </c>
      <c r="P190" s="1" t="s">
        <v>545</v>
      </c>
    </row>
    <row r="191" spans="1:16" x14ac:dyDescent="0.2">
      <c r="A191">
        <v>190</v>
      </c>
      <c r="B191" t="s">
        <v>537</v>
      </c>
      <c r="C191" t="s">
        <v>538</v>
      </c>
      <c r="D191" t="s">
        <v>521</v>
      </c>
      <c r="E191">
        <v>2</v>
      </c>
      <c r="F191">
        <v>61</v>
      </c>
      <c r="G191" t="s">
        <v>18</v>
      </c>
      <c r="H191" t="s">
        <v>19</v>
      </c>
      <c r="I191">
        <v>-88.917766999999998</v>
      </c>
      <c r="J191">
        <v>42.763370000000002</v>
      </c>
      <c r="K191" t="s">
        <v>283</v>
      </c>
      <c r="L191" t="s">
        <v>521</v>
      </c>
      <c r="M191">
        <v>55</v>
      </c>
      <c r="N191">
        <v>105</v>
      </c>
      <c r="O191">
        <v>55105</v>
      </c>
      <c r="P191" s="1" t="s">
        <v>545</v>
      </c>
    </row>
    <row r="192" spans="1:16" x14ac:dyDescent="0.2">
      <c r="A192">
        <v>191</v>
      </c>
      <c r="B192" t="s">
        <v>539</v>
      </c>
      <c r="C192" t="s">
        <v>540</v>
      </c>
      <c r="D192" t="s">
        <v>521</v>
      </c>
      <c r="E192">
        <v>2</v>
      </c>
      <c r="F192">
        <v>60</v>
      </c>
      <c r="G192" t="s">
        <v>18</v>
      </c>
      <c r="H192" t="s">
        <v>19</v>
      </c>
      <c r="I192">
        <v>-89.063130000000001</v>
      </c>
      <c r="J192">
        <v>43.570480000000003</v>
      </c>
      <c r="K192" t="s">
        <v>530</v>
      </c>
      <c r="L192" t="s">
        <v>521</v>
      </c>
      <c r="M192">
        <v>55</v>
      </c>
      <c r="N192">
        <v>21</v>
      </c>
      <c r="O192">
        <v>55021</v>
      </c>
      <c r="P192" s="1" t="s">
        <v>545</v>
      </c>
    </row>
    <row r="193" spans="1:16" x14ac:dyDescent="0.2">
      <c r="A193">
        <v>192</v>
      </c>
      <c r="B193" t="s">
        <v>112</v>
      </c>
      <c r="C193" t="s">
        <v>541</v>
      </c>
      <c r="D193" t="s">
        <v>521</v>
      </c>
      <c r="E193">
        <v>2</v>
      </c>
      <c r="F193">
        <v>110</v>
      </c>
      <c r="G193" t="s">
        <v>18</v>
      </c>
      <c r="H193" t="s">
        <v>19</v>
      </c>
      <c r="I193">
        <v>-88.795047999999994</v>
      </c>
      <c r="J193">
        <v>43.039735</v>
      </c>
      <c r="K193" t="s">
        <v>263</v>
      </c>
      <c r="L193" t="s">
        <v>521</v>
      </c>
      <c r="M193">
        <v>55</v>
      </c>
      <c r="N193">
        <v>55</v>
      </c>
      <c r="O193">
        <v>55055</v>
      </c>
      <c r="P193" s="1" t="s">
        <v>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0567-A212-8947-A97C-FF29A8B3C33F}">
  <dimension ref="A1:F6"/>
  <sheetViews>
    <sheetView workbookViewId="0">
      <selection activeCell="E1" sqref="E1"/>
    </sheetView>
  </sheetViews>
  <sheetFormatPr baseColWidth="10" defaultRowHeight="16" x14ac:dyDescent="0.2"/>
  <sheetData>
    <row r="1" spans="1:6" x14ac:dyDescent="0.2">
      <c r="A1" t="s">
        <v>547</v>
      </c>
      <c r="B1" t="s">
        <v>548</v>
      </c>
      <c r="C1" t="s">
        <v>0</v>
      </c>
      <c r="D1" t="s">
        <v>549</v>
      </c>
      <c r="E1" t="s">
        <v>550</v>
      </c>
      <c r="F1" t="s">
        <v>551</v>
      </c>
    </row>
    <row r="2" spans="1:6" x14ac:dyDescent="0.2">
      <c r="A2">
        <v>-100.309</v>
      </c>
      <c r="B2">
        <v>40.993000000000002</v>
      </c>
      <c r="C2">
        <v>70930</v>
      </c>
      <c r="D2">
        <v>40.993000000000002</v>
      </c>
      <c r="E2">
        <v>-100.309</v>
      </c>
      <c r="F2" t="s">
        <v>17</v>
      </c>
    </row>
    <row r="3" spans="1:6" x14ac:dyDescent="0.2">
      <c r="A3">
        <v>-99.066000000000003</v>
      </c>
      <c r="B3">
        <v>46.893000000000001</v>
      </c>
      <c r="C3">
        <v>73570</v>
      </c>
      <c r="D3">
        <v>46.893000000000001</v>
      </c>
      <c r="E3">
        <v>-99.066000000000003</v>
      </c>
      <c r="F3" t="s">
        <v>455</v>
      </c>
    </row>
    <row r="4" spans="1:6" x14ac:dyDescent="0.2">
      <c r="A4">
        <v>-99.756</v>
      </c>
      <c r="B4">
        <v>45.460999999999999</v>
      </c>
      <c r="C4">
        <v>72063</v>
      </c>
      <c r="D4">
        <v>45.460999999999999</v>
      </c>
      <c r="E4">
        <v>-99.756</v>
      </c>
      <c r="F4" t="s">
        <v>455</v>
      </c>
    </row>
    <row r="5" spans="1:6" x14ac:dyDescent="0.2">
      <c r="A5">
        <v>-88.742099999999994</v>
      </c>
      <c r="B5">
        <v>41.098999999999997</v>
      </c>
      <c r="C5">
        <v>133720</v>
      </c>
      <c r="D5">
        <v>41.098999999999997</v>
      </c>
      <c r="E5">
        <v>-88.742099999999994</v>
      </c>
      <c r="F5" t="s">
        <v>17</v>
      </c>
    </row>
    <row r="6" spans="1:6" x14ac:dyDescent="0.2">
      <c r="A6">
        <v>-91.155000000000001</v>
      </c>
      <c r="B6">
        <v>40.023000000000003</v>
      </c>
      <c r="C6">
        <v>117256</v>
      </c>
      <c r="D6">
        <v>40.023000000000003</v>
      </c>
      <c r="E6">
        <v>-91.155000000000001</v>
      </c>
      <c r="F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37D1-C2F4-0247-BB24-F3CF998B9F25}">
  <dimension ref="A1:J6"/>
  <sheetViews>
    <sheetView workbookViewId="0">
      <selection activeCell="N10" sqref="N10"/>
    </sheetView>
  </sheetViews>
  <sheetFormatPr baseColWidth="10" defaultRowHeight="16" x14ac:dyDescent="0.2"/>
  <cols>
    <col min="1" max="1" width="13.33203125" bestFit="1" customWidth="1"/>
    <col min="2" max="2" width="29.6640625" bestFit="1" customWidth="1"/>
    <col min="7" max="7" width="13.5" bestFit="1" customWidth="1"/>
    <col min="9" max="9" width="12" bestFit="1" customWidth="1"/>
  </cols>
  <sheetData>
    <row r="1" spans="1:10" x14ac:dyDescent="0.2">
      <c r="A1" t="s">
        <v>552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553</v>
      </c>
      <c r="H1" t="s">
        <v>549</v>
      </c>
      <c r="I1" t="s">
        <v>550</v>
      </c>
      <c r="J1" t="s">
        <v>554</v>
      </c>
    </row>
    <row r="2" spans="1:10" x14ac:dyDescent="0.2">
      <c r="A2">
        <v>1</v>
      </c>
      <c r="B2" t="s">
        <v>15</v>
      </c>
      <c r="C2" t="s">
        <v>16</v>
      </c>
      <c r="D2" t="s">
        <v>17</v>
      </c>
      <c r="E2">
        <v>5</v>
      </c>
      <c r="F2">
        <v>70</v>
      </c>
      <c r="G2">
        <v>117256</v>
      </c>
      <c r="H2">
        <f>VLOOKUP(G2,Nodes_Used!$C$2:$F$10,2,FALSE)</f>
        <v>40.023000000000003</v>
      </c>
      <c r="I2">
        <f>VLOOKUP(G2,Nodes_Used!$C$2:$F$10,3,FALSE)</f>
        <v>-91.155000000000001</v>
      </c>
      <c r="J2">
        <v>1900</v>
      </c>
    </row>
    <row r="3" spans="1:10" x14ac:dyDescent="0.2">
      <c r="A3">
        <v>2</v>
      </c>
      <c r="B3" t="s">
        <v>21</v>
      </c>
      <c r="C3" t="s">
        <v>22</v>
      </c>
      <c r="D3" t="s">
        <v>17</v>
      </c>
      <c r="E3">
        <v>5</v>
      </c>
      <c r="F3">
        <v>55</v>
      </c>
      <c r="G3">
        <v>117256</v>
      </c>
      <c r="H3">
        <f>VLOOKUP(G3,Nodes_Used!$C$2:$F$10,2,FALSE)</f>
        <v>40.023000000000003</v>
      </c>
      <c r="I3">
        <f>VLOOKUP(G3,Nodes_Used!$C$2:$F$10,3,FALSE)</f>
        <v>-91.155000000000001</v>
      </c>
      <c r="J3">
        <v>1800</v>
      </c>
    </row>
    <row r="4" spans="1:10" x14ac:dyDescent="0.2">
      <c r="A4">
        <v>3</v>
      </c>
      <c r="B4" t="s">
        <v>24</v>
      </c>
      <c r="C4" t="s">
        <v>25</v>
      </c>
      <c r="D4" t="s">
        <v>17</v>
      </c>
      <c r="E4">
        <v>5</v>
      </c>
      <c r="F4">
        <v>3</v>
      </c>
      <c r="G4">
        <v>117256</v>
      </c>
      <c r="H4">
        <f>VLOOKUP(G4,Nodes_Used!$C$2:$F$10,2,FALSE)</f>
        <v>40.023000000000003</v>
      </c>
      <c r="I4">
        <f>VLOOKUP(G4,Nodes_Used!$C$2:$F$10,3,FALSE)</f>
        <v>-91.155000000000001</v>
      </c>
      <c r="J4">
        <v>1700</v>
      </c>
    </row>
    <row r="5" spans="1:10" x14ac:dyDescent="0.2">
      <c r="A5">
        <v>4</v>
      </c>
      <c r="B5" t="s">
        <v>27</v>
      </c>
      <c r="C5" t="s">
        <v>28</v>
      </c>
      <c r="D5" t="s">
        <v>17</v>
      </c>
      <c r="E5">
        <v>5</v>
      </c>
      <c r="F5">
        <v>60</v>
      </c>
      <c r="G5">
        <v>117256</v>
      </c>
      <c r="H5">
        <f>VLOOKUP(G5,Nodes_Used!$C$2:$F$10,2,FALSE)</f>
        <v>40.023000000000003</v>
      </c>
      <c r="I5">
        <f>VLOOKUP(G5,Nodes_Used!$C$2:$F$10,3,FALSE)</f>
        <v>-91.155000000000001</v>
      </c>
      <c r="J5">
        <v>1860</v>
      </c>
    </row>
    <row r="6" spans="1:10" x14ac:dyDescent="0.2">
      <c r="A6">
        <v>160</v>
      </c>
      <c r="B6" t="s">
        <v>453</v>
      </c>
      <c r="C6" t="s">
        <v>454</v>
      </c>
      <c r="D6" t="s">
        <v>455</v>
      </c>
      <c r="E6">
        <v>5</v>
      </c>
      <c r="F6">
        <v>40</v>
      </c>
      <c r="G6">
        <v>73570</v>
      </c>
      <c r="H6">
        <f>VLOOKUP(G6,Nodes_Used!$C$2:$F$10,2,FALSE)</f>
        <v>46.893000000000001</v>
      </c>
      <c r="I6">
        <f>VLOOKUP(G6,Nodes_Used!$C$2:$F$10,3,FALSE)</f>
        <v>-99.066000000000003</v>
      </c>
      <c r="J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Ethanol_Plants_w_County_Info</vt:lpstr>
      <vt:lpstr>Nodes_Used</vt:lpstr>
      <vt:lpstr>Plant_Node_Used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2023-03-10T19:49:51Z</dcterms:created>
  <dcterms:modified xsi:type="dcterms:W3CDTF">2023-08-15T18:17:08Z</dcterms:modified>
</cp:coreProperties>
</file>