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enlimb/CloudStation/GitHub/CSU-ABM/input_data/usda_data/"/>
    </mc:Choice>
  </mc:AlternateContent>
  <xr:revisionPtr revIDLastSave="0" documentId="13_ncr:1_{A97F78A3-D937-7744-83C1-6EC5FD068E5E}" xr6:coauthVersionLast="47" xr6:coauthVersionMax="47" xr10:uidLastSave="{00000000-0000-0000-0000-000000000000}"/>
  <bookViews>
    <workbookView xWindow="0" yWindow="500" windowWidth="34400" windowHeight="28300" activeTab="1" xr2:uid="{00000000-000D-0000-FFFF-FFFF00000000}"/>
  </bookViews>
  <sheets>
    <sheet name="Data" sheetId="1" r:id="rId1"/>
    <sheet name="County-Raw" sheetId="2" r:id="rId2"/>
    <sheet name="State" sheetId="3" r:id="rId3"/>
    <sheet name="National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Z2" i="6"/>
  <c r="AC2" i="6"/>
  <c r="V3" i="6"/>
  <c r="X3" i="6"/>
  <c r="Y3" i="6"/>
  <c r="V4" i="6"/>
  <c r="X4" i="6"/>
  <c r="Y4" i="6"/>
  <c r="X5" i="6"/>
  <c r="Y5" i="6"/>
  <c r="X6" i="6"/>
  <c r="Y6" i="6"/>
  <c r="X7" i="6"/>
  <c r="Y7" i="6"/>
  <c r="X8" i="6"/>
  <c r="Y8" i="6"/>
  <c r="X9" i="6"/>
  <c r="Y9" i="6"/>
  <c r="X10" i="6"/>
  <c r="Y10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</calcChain>
</file>

<file path=xl/sharedStrings.xml><?xml version="1.0" encoding="utf-8"?>
<sst xmlns="http://schemas.openxmlformats.org/spreadsheetml/2006/main" count="2221" uniqueCount="128">
  <si>
    <t>fips</t>
  </si>
  <si>
    <t>country_name</t>
  </si>
  <si>
    <t>state_name</t>
  </si>
  <si>
    <t>county_name</t>
  </si>
  <si>
    <t>asd_desc</t>
  </si>
  <si>
    <t>freq_desc</t>
  </si>
  <si>
    <t>year</t>
  </si>
  <si>
    <t>short_desc</t>
  </si>
  <si>
    <t>Value</t>
  </si>
  <si>
    <t>unit_desc</t>
  </si>
  <si>
    <t>17019</t>
  </si>
  <si>
    <t>17121</t>
  </si>
  <si>
    <t>18037</t>
  </si>
  <si>
    <t>18123</t>
  </si>
  <si>
    <t>19103</t>
  </si>
  <si>
    <t>28079</t>
  </si>
  <si>
    <t>29007</t>
  </si>
  <si>
    <t>29009</t>
  </si>
  <si>
    <t>29019</t>
  </si>
  <si>
    <t>29027</t>
  </si>
  <si>
    <t>29051</t>
  </si>
  <si>
    <t>29053</t>
  </si>
  <si>
    <t>29057</t>
  </si>
  <si>
    <t>29089</t>
  </si>
  <si>
    <t>29097</t>
  </si>
  <si>
    <t>29109</t>
  </si>
  <si>
    <t>29135</t>
  </si>
  <si>
    <t>29145</t>
  </si>
  <si>
    <t>29175</t>
  </si>
  <si>
    <t>37017</t>
  </si>
  <si>
    <t>37163</t>
  </si>
  <si>
    <t>39007</t>
  </si>
  <si>
    <t>39155</t>
  </si>
  <si>
    <t>40041</t>
  </si>
  <si>
    <t>UNITED STATES</t>
  </si>
  <si>
    <t>ILLINOIS</t>
  </si>
  <si>
    <t>INDIANA</t>
  </si>
  <si>
    <t>IOWA</t>
  </si>
  <si>
    <t>MISSISSIPPI</t>
  </si>
  <si>
    <t>MISSOURI</t>
  </si>
  <si>
    <t>NORTH CAROLINA</t>
  </si>
  <si>
    <t>OHIO</t>
  </si>
  <si>
    <t>OKLAHOMA</t>
  </si>
  <si>
    <t>CHAMPAIGN</t>
  </si>
  <si>
    <t>MARION</t>
  </si>
  <si>
    <t>DUBOIS</t>
  </si>
  <si>
    <t>PERRY</t>
  </si>
  <si>
    <t>JOHNSON</t>
  </si>
  <si>
    <t>LEAKE</t>
  </si>
  <si>
    <t>AUDRAIN</t>
  </si>
  <si>
    <t>BARRY</t>
  </si>
  <si>
    <t>BOONE</t>
  </si>
  <si>
    <t>CALLAWAY</t>
  </si>
  <si>
    <t>COLE</t>
  </si>
  <si>
    <t>COOPER</t>
  </si>
  <si>
    <t>DADE</t>
  </si>
  <si>
    <t>HOWARD</t>
  </si>
  <si>
    <t>JASPER</t>
  </si>
  <si>
    <t>LAWRENCE</t>
  </si>
  <si>
    <t>MONITEAU</t>
  </si>
  <si>
    <t>NEWTON</t>
  </si>
  <si>
    <t>RANDOLPH</t>
  </si>
  <si>
    <t>BLADEN</t>
  </si>
  <si>
    <t>SAMPSON</t>
  </si>
  <si>
    <t>ASHTABULA</t>
  </si>
  <si>
    <t>TRUMBULL</t>
  </si>
  <si>
    <t>DELAWARE</t>
  </si>
  <si>
    <t>EAST</t>
  </si>
  <si>
    <t>EAST SOUTHEAST</t>
  </si>
  <si>
    <t>SOUTHWEST</t>
  </si>
  <si>
    <t>SOUTH CENTRAL</t>
  </si>
  <si>
    <t>EAST CENTRAL</t>
  </si>
  <si>
    <t>CENTRAL</t>
  </si>
  <si>
    <t>NORTHEAST</t>
  </si>
  <si>
    <t>NORTH CENTRAL</t>
  </si>
  <si>
    <t>SOUTHERN COASTAL</t>
  </si>
  <si>
    <t>ANNUAL</t>
  </si>
  <si>
    <t>MISCANTHUS - PRODUCTION, MEASURED IN TONS</t>
  </si>
  <si>
    <t>TONS</t>
  </si>
  <si>
    <t>(D)</t>
  </si>
  <si>
    <t xml:space="preserve"> (D)</t>
  </si>
  <si>
    <t>NOT SPECIFIED</t>
  </si>
  <si>
    <t>TOTAL</t>
  </si>
  <si>
    <t>MISCANTHUS</t>
  </si>
  <si>
    <t xml:space="preserve"> </t>
  </si>
  <si>
    <t>COUNTY</t>
  </si>
  <si>
    <t>YEAR</t>
  </si>
  <si>
    <t>CENSUS</t>
  </si>
  <si>
    <t>MARSHALL</t>
  </si>
  <si>
    <t>INGHAM</t>
  </si>
  <si>
    <t>MICHIGAN</t>
  </si>
  <si>
    <t>MASON</t>
  </si>
  <si>
    <t>(L)</t>
  </si>
  <si>
    <t>MISCANTHUS - OPERATIONS WITH AREA HARVESTED</t>
  </si>
  <si>
    <t>MISCANTHUS - ACRES HARVESTED</t>
  </si>
  <si>
    <t>PRODUCERS: (RACE = WHITE, ALONE OR COMBINED WITH OTHER RACES)</t>
  </si>
  <si>
    <t>PRODUCERS</t>
  </si>
  <si>
    <t>PRODUCERS: (RACE = AMERICAN INDIAN OR ALASKA NATIVE, ALONE OR COMBINED WITH OTHER RACES)</t>
  </si>
  <si>
    <t>PRODUCERS: (GENDER = FEMALE)</t>
  </si>
  <si>
    <t>CV (%)</t>
  </si>
  <si>
    <t>Domain Category</t>
  </si>
  <si>
    <t>Domain</t>
  </si>
  <si>
    <t>Data Item</t>
  </si>
  <si>
    <t>Commodity</t>
  </si>
  <si>
    <t>Watershed</t>
  </si>
  <si>
    <t>watershed_code</t>
  </si>
  <si>
    <t>Region</t>
  </si>
  <si>
    <t>Zip Code</t>
  </si>
  <si>
    <t>County ANSI</t>
  </si>
  <si>
    <t>County</t>
  </si>
  <si>
    <t>Ag District Code</t>
  </si>
  <si>
    <t>Ag District</t>
  </si>
  <si>
    <t>State ANSI</t>
  </si>
  <si>
    <t>State</t>
  </si>
  <si>
    <t>Geo Level</t>
  </si>
  <si>
    <t>Week Ending</t>
  </si>
  <si>
    <t>Period</t>
  </si>
  <si>
    <t>Year</t>
  </si>
  <si>
    <t>Program</t>
  </si>
  <si>
    <t>STATE</t>
  </si>
  <si>
    <t>US TOTAL</t>
  </si>
  <si>
    <t>NATIONAL</t>
  </si>
  <si>
    <t>ALL</t>
  </si>
  <si>
    <t>OPERATIONS</t>
  </si>
  <si>
    <t>AREA HARVESTED</t>
  </si>
  <si>
    <t>PRODUCTION</t>
  </si>
  <si>
    <t>calc yeild ton/acre</t>
  </si>
  <si>
    <t>prism yeild mg/acre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</si>
</sst>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34</v>
      </c>
      <c r="C2" t="s">
        <v>35</v>
      </c>
      <c r="D2" t="s">
        <v>43</v>
      </c>
      <c r="E2" t="s">
        <v>67</v>
      </c>
      <c r="F2" t="s">
        <v>76</v>
      </c>
      <c r="G2">
        <v>2017</v>
      </c>
      <c r="H2" t="s">
        <v>77</v>
      </c>
      <c r="J2" t="s">
        <v>78</v>
      </c>
    </row>
    <row r="3" spans="1:10" x14ac:dyDescent="0.2">
      <c r="A3" t="s">
        <v>11</v>
      </c>
      <c r="B3" t="s">
        <v>34</v>
      </c>
      <c r="C3" t="s">
        <v>35</v>
      </c>
      <c r="D3" t="s">
        <v>44</v>
      </c>
      <c r="E3" t="s">
        <v>68</v>
      </c>
      <c r="F3" t="s">
        <v>76</v>
      </c>
      <c r="G3">
        <v>2017</v>
      </c>
      <c r="H3" t="s">
        <v>77</v>
      </c>
      <c r="J3" t="s">
        <v>78</v>
      </c>
    </row>
    <row r="4" spans="1:10" x14ac:dyDescent="0.2">
      <c r="A4" t="s">
        <v>12</v>
      </c>
      <c r="B4" t="s">
        <v>34</v>
      </c>
      <c r="C4" t="s">
        <v>36</v>
      </c>
      <c r="D4" t="s">
        <v>45</v>
      </c>
      <c r="E4" t="s">
        <v>69</v>
      </c>
      <c r="F4" t="s">
        <v>76</v>
      </c>
      <c r="G4">
        <v>2017</v>
      </c>
      <c r="H4" t="s">
        <v>77</v>
      </c>
      <c r="J4" t="s">
        <v>78</v>
      </c>
    </row>
    <row r="5" spans="1:10" x14ac:dyDescent="0.2">
      <c r="A5" t="s">
        <v>13</v>
      </c>
      <c r="B5" t="s">
        <v>34</v>
      </c>
      <c r="C5" t="s">
        <v>36</v>
      </c>
      <c r="D5" t="s">
        <v>46</v>
      </c>
      <c r="E5" t="s">
        <v>70</v>
      </c>
      <c r="F5" t="s">
        <v>76</v>
      </c>
      <c r="G5">
        <v>2017</v>
      </c>
      <c r="H5" t="s">
        <v>77</v>
      </c>
      <c r="J5" t="s">
        <v>78</v>
      </c>
    </row>
    <row r="6" spans="1:10" x14ac:dyDescent="0.2">
      <c r="A6" t="s">
        <v>14</v>
      </c>
      <c r="B6" t="s">
        <v>34</v>
      </c>
      <c r="C6" t="s">
        <v>37</v>
      </c>
      <c r="D6" t="s">
        <v>47</v>
      </c>
      <c r="E6" t="s">
        <v>71</v>
      </c>
      <c r="F6" t="s">
        <v>76</v>
      </c>
      <c r="G6">
        <v>2017</v>
      </c>
      <c r="H6" t="s">
        <v>77</v>
      </c>
      <c r="J6" t="s">
        <v>78</v>
      </c>
    </row>
    <row r="7" spans="1:10" x14ac:dyDescent="0.2">
      <c r="A7" t="s">
        <v>15</v>
      </c>
      <c r="B7" t="s">
        <v>34</v>
      </c>
      <c r="C7" t="s">
        <v>38</v>
      </c>
      <c r="D7" t="s">
        <v>48</v>
      </c>
      <c r="E7" t="s">
        <v>72</v>
      </c>
      <c r="F7" t="s">
        <v>76</v>
      </c>
      <c r="G7">
        <v>2017</v>
      </c>
      <c r="H7" t="s">
        <v>77</v>
      </c>
      <c r="J7" t="s">
        <v>78</v>
      </c>
    </row>
    <row r="8" spans="1:10" x14ac:dyDescent="0.2">
      <c r="A8" t="s">
        <v>16</v>
      </c>
      <c r="B8" t="s">
        <v>34</v>
      </c>
      <c r="C8" t="s">
        <v>39</v>
      </c>
      <c r="D8" t="s">
        <v>49</v>
      </c>
      <c r="E8" t="s">
        <v>73</v>
      </c>
      <c r="F8" t="s">
        <v>76</v>
      </c>
      <c r="G8">
        <v>2017</v>
      </c>
      <c r="H8" t="s">
        <v>77</v>
      </c>
      <c r="J8" t="s">
        <v>78</v>
      </c>
    </row>
    <row r="9" spans="1:10" x14ac:dyDescent="0.2">
      <c r="A9" t="s">
        <v>17</v>
      </c>
      <c r="B9" t="s">
        <v>34</v>
      </c>
      <c r="C9" t="s">
        <v>39</v>
      </c>
      <c r="D9" t="s">
        <v>50</v>
      </c>
      <c r="E9" t="s">
        <v>69</v>
      </c>
      <c r="F9" t="s">
        <v>76</v>
      </c>
      <c r="G9">
        <v>2017</v>
      </c>
      <c r="H9" t="s">
        <v>77</v>
      </c>
      <c r="J9" t="s">
        <v>78</v>
      </c>
    </row>
    <row r="10" spans="1:10" x14ac:dyDescent="0.2">
      <c r="A10" t="s">
        <v>18</v>
      </c>
      <c r="B10" t="s">
        <v>34</v>
      </c>
      <c r="C10" t="s">
        <v>39</v>
      </c>
      <c r="D10" t="s">
        <v>51</v>
      </c>
      <c r="E10" t="s">
        <v>72</v>
      </c>
      <c r="F10" t="s">
        <v>76</v>
      </c>
      <c r="G10">
        <v>2017</v>
      </c>
      <c r="H10" t="s">
        <v>77</v>
      </c>
      <c r="J10" t="s">
        <v>78</v>
      </c>
    </row>
    <row r="11" spans="1:10" x14ac:dyDescent="0.2">
      <c r="A11" t="s">
        <v>19</v>
      </c>
      <c r="B11" t="s">
        <v>34</v>
      </c>
      <c r="C11" t="s">
        <v>39</v>
      </c>
      <c r="D11" t="s">
        <v>52</v>
      </c>
      <c r="E11" t="s">
        <v>72</v>
      </c>
      <c r="F11" t="s">
        <v>76</v>
      </c>
      <c r="G11">
        <v>2017</v>
      </c>
      <c r="H11" t="s">
        <v>77</v>
      </c>
      <c r="J11" t="s">
        <v>78</v>
      </c>
    </row>
    <row r="12" spans="1:10" x14ac:dyDescent="0.2">
      <c r="A12" t="s">
        <v>20</v>
      </c>
      <c r="B12" t="s">
        <v>34</v>
      </c>
      <c r="C12" t="s">
        <v>39</v>
      </c>
      <c r="D12" t="s">
        <v>53</v>
      </c>
      <c r="E12" t="s">
        <v>72</v>
      </c>
      <c r="F12" t="s">
        <v>76</v>
      </c>
      <c r="G12">
        <v>2017</v>
      </c>
      <c r="H12" t="s">
        <v>77</v>
      </c>
      <c r="J12" t="s">
        <v>78</v>
      </c>
    </row>
    <row r="13" spans="1:10" x14ac:dyDescent="0.2">
      <c r="A13" t="s">
        <v>21</v>
      </c>
      <c r="B13" t="s">
        <v>34</v>
      </c>
      <c r="C13" t="s">
        <v>39</v>
      </c>
      <c r="D13" t="s">
        <v>54</v>
      </c>
      <c r="E13" t="s">
        <v>72</v>
      </c>
      <c r="F13" t="s">
        <v>76</v>
      </c>
      <c r="G13">
        <v>2017</v>
      </c>
      <c r="H13" t="s">
        <v>77</v>
      </c>
      <c r="J13" t="s">
        <v>78</v>
      </c>
    </row>
    <row r="14" spans="1:10" x14ac:dyDescent="0.2">
      <c r="A14" t="s">
        <v>22</v>
      </c>
      <c r="B14" t="s">
        <v>34</v>
      </c>
      <c r="C14" t="s">
        <v>39</v>
      </c>
      <c r="D14" t="s">
        <v>55</v>
      </c>
      <c r="E14" t="s">
        <v>69</v>
      </c>
      <c r="F14" t="s">
        <v>76</v>
      </c>
      <c r="G14">
        <v>2017</v>
      </c>
      <c r="H14" t="s">
        <v>77</v>
      </c>
      <c r="J14" t="s">
        <v>78</v>
      </c>
    </row>
    <row r="15" spans="1:10" x14ac:dyDescent="0.2">
      <c r="A15" t="s">
        <v>23</v>
      </c>
      <c r="B15" t="s">
        <v>34</v>
      </c>
      <c r="C15" t="s">
        <v>39</v>
      </c>
      <c r="D15" t="s">
        <v>56</v>
      </c>
      <c r="E15" t="s">
        <v>72</v>
      </c>
      <c r="F15" t="s">
        <v>76</v>
      </c>
      <c r="G15">
        <v>2017</v>
      </c>
      <c r="H15" t="s">
        <v>77</v>
      </c>
      <c r="J15" t="s">
        <v>78</v>
      </c>
    </row>
    <row r="16" spans="1:10" x14ac:dyDescent="0.2">
      <c r="A16" t="s">
        <v>24</v>
      </c>
      <c r="B16" t="s">
        <v>34</v>
      </c>
      <c r="C16" t="s">
        <v>39</v>
      </c>
      <c r="D16" t="s">
        <v>57</v>
      </c>
      <c r="E16" t="s">
        <v>69</v>
      </c>
      <c r="F16" t="s">
        <v>76</v>
      </c>
      <c r="G16">
        <v>2017</v>
      </c>
      <c r="H16" t="s">
        <v>77</v>
      </c>
      <c r="J16" t="s">
        <v>78</v>
      </c>
    </row>
    <row r="17" spans="1:10" x14ac:dyDescent="0.2">
      <c r="A17" t="s">
        <v>25</v>
      </c>
      <c r="B17" t="s">
        <v>34</v>
      </c>
      <c r="C17" t="s">
        <v>39</v>
      </c>
      <c r="D17" t="s">
        <v>58</v>
      </c>
      <c r="E17" t="s">
        <v>69</v>
      </c>
      <c r="F17" t="s">
        <v>76</v>
      </c>
      <c r="G17">
        <v>2017</v>
      </c>
      <c r="H17" t="s">
        <v>77</v>
      </c>
      <c r="I17">
        <v>1776</v>
      </c>
      <c r="J17" t="s">
        <v>78</v>
      </c>
    </row>
    <row r="18" spans="1:10" x14ac:dyDescent="0.2">
      <c r="A18" t="s">
        <v>26</v>
      </c>
      <c r="B18" t="s">
        <v>34</v>
      </c>
      <c r="C18" t="s">
        <v>39</v>
      </c>
      <c r="D18" t="s">
        <v>59</v>
      </c>
      <c r="E18" t="s">
        <v>72</v>
      </c>
      <c r="F18" t="s">
        <v>76</v>
      </c>
      <c r="G18">
        <v>2017</v>
      </c>
      <c r="H18" t="s">
        <v>77</v>
      </c>
      <c r="I18">
        <v>390</v>
      </c>
      <c r="J18" t="s">
        <v>78</v>
      </c>
    </row>
    <row r="19" spans="1:10" x14ac:dyDescent="0.2">
      <c r="A19" t="s">
        <v>27</v>
      </c>
      <c r="B19" t="s">
        <v>34</v>
      </c>
      <c r="C19" t="s">
        <v>39</v>
      </c>
      <c r="D19" t="s">
        <v>60</v>
      </c>
      <c r="E19" t="s">
        <v>69</v>
      </c>
      <c r="F19" t="s">
        <v>76</v>
      </c>
      <c r="G19">
        <v>2017</v>
      </c>
      <c r="H19" t="s">
        <v>77</v>
      </c>
      <c r="J19" t="s">
        <v>78</v>
      </c>
    </row>
    <row r="20" spans="1:10" x14ac:dyDescent="0.2">
      <c r="A20" t="s">
        <v>28</v>
      </c>
      <c r="B20" t="s">
        <v>34</v>
      </c>
      <c r="C20" t="s">
        <v>39</v>
      </c>
      <c r="D20" t="s">
        <v>61</v>
      </c>
      <c r="E20" t="s">
        <v>74</v>
      </c>
      <c r="F20" t="s">
        <v>76</v>
      </c>
      <c r="G20">
        <v>2017</v>
      </c>
      <c r="H20" t="s">
        <v>77</v>
      </c>
      <c r="I20">
        <v>1198</v>
      </c>
      <c r="J20" t="s">
        <v>78</v>
      </c>
    </row>
    <row r="21" spans="1:10" x14ac:dyDescent="0.2">
      <c r="A21" t="s">
        <v>29</v>
      </c>
      <c r="B21" t="s">
        <v>34</v>
      </c>
      <c r="C21" t="s">
        <v>40</v>
      </c>
      <c r="D21" t="s">
        <v>62</v>
      </c>
      <c r="E21" t="s">
        <v>75</v>
      </c>
      <c r="F21" t="s">
        <v>76</v>
      </c>
      <c r="G21">
        <v>2017</v>
      </c>
      <c r="H21" t="s">
        <v>77</v>
      </c>
      <c r="J21" t="s">
        <v>78</v>
      </c>
    </row>
    <row r="22" spans="1:10" x14ac:dyDescent="0.2">
      <c r="A22" t="s">
        <v>30</v>
      </c>
      <c r="B22" t="s">
        <v>34</v>
      </c>
      <c r="C22" t="s">
        <v>40</v>
      </c>
      <c r="D22" t="s">
        <v>63</v>
      </c>
      <c r="E22" t="s">
        <v>75</v>
      </c>
      <c r="F22" t="s">
        <v>76</v>
      </c>
      <c r="G22">
        <v>2017</v>
      </c>
      <c r="H22" t="s">
        <v>77</v>
      </c>
      <c r="J22" t="s">
        <v>78</v>
      </c>
    </row>
    <row r="23" spans="1:10" x14ac:dyDescent="0.2">
      <c r="A23" t="s">
        <v>31</v>
      </c>
      <c r="B23" t="s">
        <v>34</v>
      </c>
      <c r="C23" t="s">
        <v>41</v>
      </c>
      <c r="D23" t="s">
        <v>64</v>
      </c>
      <c r="E23" t="s">
        <v>73</v>
      </c>
      <c r="F23" t="s">
        <v>76</v>
      </c>
      <c r="G23">
        <v>2017</v>
      </c>
      <c r="H23" t="s">
        <v>77</v>
      </c>
      <c r="J23" t="s">
        <v>78</v>
      </c>
    </row>
    <row r="24" spans="1:10" x14ac:dyDescent="0.2">
      <c r="A24" t="s">
        <v>32</v>
      </c>
      <c r="B24" t="s">
        <v>34</v>
      </c>
      <c r="C24" t="s">
        <v>41</v>
      </c>
      <c r="D24" t="s">
        <v>65</v>
      </c>
      <c r="E24" t="s">
        <v>73</v>
      </c>
      <c r="F24" t="s">
        <v>76</v>
      </c>
      <c r="G24">
        <v>2017</v>
      </c>
      <c r="H24" t="s">
        <v>77</v>
      </c>
      <c r="J24" t="s">
        <v>78</v>
      </c>
    </row>
    <row r="25" spans="1:10" x14ac:dyDescent="0.2">
      <c r="A25" t="s">
        <v>33</v>
      </c>
      <c r="B25" t="s">
        <v>34</v>
      </c>
      <c r="C25" t="s">
        <v>42</v>
      </c>
      <c r="D25" t="s">
        <v>66</v>
      </c>
      <c r="E25" t="s">
        <v>73</v>
      </c>
      <c r="F25" t="s">
        <v>76</v>
      </c>
      <c r="G25">
        <v>2017</v>
      </c>
      <c r="H25" t="s">
        <v>77</v>
      </c>
      <c r="J25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AF51-3807-1047-95A3-6E286F9DDA3F}">
  <dimension ref="A1:U93"/>
  <sheetViews>
    <sheetView tabSelected="1" workbookViewId="0">
      <selection activeCell="I15" sqref="I14:I15"/>
    </sheetView>
  </sheetViews>
  <sheetFormatPr baseColWidth="10" defaultRowHeight="15" x14ac:dyDescent="0.2"/>
  <cols>
    <col min="1" max="1" width="7.6640625" bestFit="1" customWidth="1"/>
    <col min="2" max="2" width="5.1640625" bestFit="1" customWidth="1"/>
    <col min="3" max="3" width="6.1640625" bestFit="1" customWidth="1"/>
    <col min="5" max="5" width="8.33203125" bestFit="1" customWidth="1"/>
    <col min="6" max="6" width="14.5" bestFit="1" customWidth="1"/>
    <col min="7" max="7" width="8.83203125" bestFit="1" customWidth="1"/>
    <col min="8" max="8" width="16.5" bestFit="1" customWidth="1"/>
    <col min="9" max="9" width="13.1640625" bestFit="1" customWidth="1"/>
    <col min="10" max="10" width="10.6640625" bestFit="1" customWidth="1"/>
    <col min="11" max="11" width="10.5" bestFit="1" customWidth="1"/>
    <col min="12" max="12" width="7.6640625" bestFit="1" customWidth="1"/>
    <col min="13" max="13" width="6.33203125" bestFit="1" customWidth="1"/>
    <col min="14" max="14" width="13.5" bestFit="1" customWidth="1"/>
    <col min="15" max="15" width="9.33203125" bestFit="1" customWidth="1"/>
    <col min="16" max="16" width="11.1640625" bestFit="1" customWidth="1"/>
    <col min="17" max="17" width="40.33203125" bestFit="1" customWidth="1"/>
    <col min="18" max="18" width="10.33203125" bestFit="1" customWidth="1"/>
    <col min="19" max="19" width="79.5" bestFit="1" customWidth="1"/>
    <col min="20" max="20" width="5.6640625" bestFit="1" customWidth="1"/>
    <col min="21" max="21" width="5.83203125" bestFit="1" customWidth="1"/>
  </cols>
  <sheetData>
    <row r="1" spans="1:21" x14ac:dyDescent="0.2">
      <c r="A1" t="s">
        <v>118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  <c r="J1" t="s">
        <v>109</v>
      </c>
      <c r="K1" t="s">
        <v>108</v>
      </c>
      <c r="L1" t="s">
        <v>107</v>
      </c>
      <c r="M1" t="s">
        <v>106</v>
      </c>
      <c r="N1" t="s">
        <v>105</v>
      </c>
      <c r="O1" t="s">
        <v>104</v>
      </c>
      <c r="P1" t="s">
        <v>103</v>
      </c>
      <c r="Q1" t="s">
        <v>102</v>
      </c>
      <c r="R1" t="s">
        <v>101</v>
      </c>
      <c r="S1" t="s">
        <v>100</v>
      </c>
      <c r="T1" t="s">
        <v>8</v>
      </c>
      <c r="U1" t="s">
        <v>99</v>
      </c>
    </row>
    <row r="2" spans="1:21" x14ac:dyDescent="0.2">
      <c r="A2" t="s">
        <v>87</v>
      </c>
      <c r="B2">
        <v>2017</v>
      </c>
      <c r="C2" t="s">
        <v>86</v>
      </c>
      <c r="E2" t="s">
        <v>85</v>
      </c>
      <c r="F2" t="s">
        <v>35</v>
      </c>
      <c r="G2">
        <v>17</v>
      </c>
      <c r="H2" t="s">
        <v>67</v>
      </c>
      <c r="I2">
        <v>50</v>
      </c>
      <c r="J2" t="s">
        <v>43</v>
      </c>
      <c r="K2">
        <v>19</v>
      </c>
      <c r="L2" t="s">
        <v>84</v>
      </c>
      <c r="N2">
        <v>0</v>
      </c>
      <c r="P2" t="s">
        <v>83</v>
      </c>
      <c r="Q2" t="s">
        <v>94</v>
      </c>
      <c r="R2" t="s">
        <v>82</v>
      </c>
      <c r="S2" t="s">
        <v>81</v>
      </c>
      <c r="T2" t="s">
        <v>80</v>
      </c>
      <c r="U2" t="s">
        <v>79</v>
      </c>
    </row>
    <row r="3" spans="1:21" x14ac:dyDescent="0.2">
      <c r="A3" t="s">
        <v>87</v>
      </c>
      <c r="B3">
        <v>2017</v>
      </c>
      <c r="C3" t="s">
        <v>86</v>
      </c>
      <c r="E3" t="s">
        <v>85</v>
      </c>
      <c r="F3" t="s">
        <v>35</v>
      </c>
      <c r="G3">
        <v>17</v>
      </c>
      <c r="H3" t="s">
        <v>68</v>
      </c>
      <c r="I3">
        <v>70</v>
      </c>
      <c r="J3" t="s">
        <v>44</v>
      </c>
      <c r="K3">
        <v>121</v>
      </c>
      <c r="L3" t="s">
        <v>84</v>
      </c>
      <c r="N3">
        <v>0</v>
      </c>
      <c r="P3" t="s">
        <v>83</v>
      </c>
      <c r="Q3" t="s">
        <v>94</v>
      </c>
      <c r="R3" t="s">
        <v>82</v>
      </c>
      <c r="S3" t="s">
        <v>81</v>
      </c>
      <c r="T3" t="s">
        <v>80</v>
      </c>
      <c r="U3" t="s">
        <v>79</v>
      </c>
    </row>
    <row r="4" spans="1:21" x14ac:dyDescent="0.2">
      <c r="A4" t="s">
        <v>87</v>
      </c>
      <c r="B4">
        <v>2017</v>
      </c>
      <c r="C4" t="s">
        <v>86</v>
      </c>
      <c r="E4" t="s">
        <v>85</v>
      </c>
      <c r="F4" t="s">
        <v>36</v>
      </c>
      <c r="G4">
        <v>18</v>
      </c>
      <c r="H4" t="s">
        <v>70</v>
      </c>
      <c r="I4">
        <v>80</v>
      </c>
      <c r="J4" t="s">
        <v>46</v>
      </c>
      <c r="K4">
        <v>123</v>
      </c>
      <c r="L4" t="s">
        <v>84</v>
      </c>
      <c r="N4">
        <v>0</v>
      </c>
      <c r="P4" t="s">
        <v>83</v>
      </c>
      <c r="Q4" t="s">
        <v>94</v>
      </c>
      <c r="R4" t="s">
        <v>82</v>
      </c>
      <c r="S4" t="s">
        <v>81</v>
      </c>
      <c r="T4" t="s">
        <v>80</v>
      </c>
      <c r="U4" t="s">
        <v>79</v>
      </c>
    </row>
    <row r="5" spans="1:21" x14ac:dyDescent="0.2">
      <c r="A5" t="s">
        <v>87</v>
      </c>
      <c r="B5">
        <v>2017</v>
      </c>
      <c r="C5" t="s">
        <v>86</v>
      </c>
      <c r="E5" t="s">
        <v>85</v>
      </c>
      <c r="F5" t="s">
        <v>36</v>
      </c>
      <c r="G5">
        <v>18</v>
      </c>
      <c r="H5" t="s">
        <v>69</v>
      </c>
      <c r="I5">
        <v>70</v>
      </c>
      <c r="J5" t="s">
        <v>45</v>
      </c>
      <c r="K5">
        <v>37</v>
      </c>
      <c r="L5" t="s">
        <v>84</v>
      </c>
      <c r="N5">
        <v>0</v>
      </c>
      <c r="P5" t="s">
        <v>83</v>
      </c>
      <c r="Q5" t="s">
        <v>94</v>
      </c>
      <c r="R5" t="s">
        <v>82</v>
      </c>
      <c r="S5" t="s">
        <v>81</v>
      </c>
      <c r="T5" t="s">
        <v>80</v>
      </c>
      <c r="U5" t="s">
        <v>79</v>
      </c>
    </row>
    <row r="6" spans="1:21" x14ac:dyDescent="0.2">
      <c r="A6" t="s">
        <v>87</v>
      </c>
      <c r="B6">
        <v>2017</v>
      </c>
      <c r="C6" t="s">
        <v>86</v>
      </c>
      <c r="E6" t="s">
        <v>85</v>
      </c>
      <c r="F6" t="s">
        <v>37</v>
      </c>
      <c r="G6">
        <v>19</v>
      </c>
      <c r="H6" t="s">
        <v>71</v>
      </c>
      <c r="I6">
        <v>60</v>
      </c>
      <c r="J6" t="s">
        <v>47</v>
      </c>
      <c r="K6">
        <v>103</v>
      </c>
      <c r="L6" t="s">
        <v>84</v>
      </c>
      <c r="N6">
        <v>0</v>
      </c>
      <c r="P6" t="s">
        <v>83</v>
      </c>
      <c r="Q6" t="s">
        <v>94</v>
      </c>
      <c r="R6" t="s">
        <v>82</v>
      </c>
      <c r="S6" t="s">
        <v>81</v>
      </c>
      <c r="T6" t="s">
        <v>80</v>
      </c>
      <c r="U6" t="s">
        <v>79</v>
      </c>
    </row>
    <row r="7" spans="1:21" x14ac:dyDescent="0.2">
      <c r="A7" t="s">
        <v>87</v>
      </c>
      <c r="B7">
        <v>2017</v>
      </c>
      <c r="C7" t="s">
        <v>86</v>
      </c>
      <c r="E7" t="s">
        <v>85</v>
      </c>
      <c r="F7" t="s">
        <v>38</v>
      </c>
      <c r="G7">
        <v>28</v>
      </c>
      <c r="H7" t="s">
        <v>72</v>
      </c>
      <c r="I7">
        <v>50</v>
      </c>
      <c r="J7" t="s">
        <v>48</v>
      </c>
      <c r="K7">
        <v>79</v>
      </c>
      <c r="L7" t="s">
        <v>84</v>
      </c>
      <c r="N7">
        <v>0</v>
      </c>
      <c r="P7" t="s">
        <v>83</v>
      </c>
      <c r="Q7" t="s">
        <v>94</v>
      </c>
      <c r="R7" t="s">
        <v>96</v>
      </c>
      <c r="S7" t="s">
        <v>95</v>
      </c>
      <c r="T7" t="s">
        <v>80</v>
      </c>
      <c r="U7" t="s">
        <v>79</v>
      </c>
    </row>
    <row r="8" spans="1:21" x14ac:dyDescent="0.2">
      <c r="A8" t="s">
        <v>87</v>
      </c>
      <c r="B8">
        <v>2017</v>
      </c>
      <c r="C8" t="s">
        <v>86</v>
      </c>
      <c r="E8" t="s">
        <v>85</v>
      </c>
      <c r="F8" t="s">
        <v>38</v>
      </c>
      <c r="G8">
        <v>28</v>
      </c>
      <c r="H8" t="s">
        <v>72</v>
      </c>
      <c r="I8">
        <v>50</v>
      </c>
      <c r="J8" t="s">
        <v>48</v>
      </c>
      <c r="K8">
        <v>79</v>
      </c>
      <c r="L8" t="s">
        <v>84</v>
      </c>
      <c r="N8">
        <v>0</v>
      </c>
      <c r="P8" t="s">
        <v>83</v>
      </c>
      <c r="Q8" t="s">
        <v>94</v>
      </c>
      <c r="R8" t="s">
        <v>82</v>
      </c>
      <c r="S8" t="s">
        <v>81</v>
      </c>
      <c r="T8" t="s">
        <v>80</v>
      </c>
      <c r="U8" t="s">
        <v>79</v>
      </c>
    </row>
    <row r="9" spans="1:21" x14ac:dyDescent="0.2">
      <c r="A9" t="s">
        <v>87</v>
      </c>
      <c r="B9">
        <v>2017</v>
      </c>
      <c r="C9" t="s">
        <v>86</v>
      </c>
      <c r="E9" t="s">
        <v>85</v>
      </c>
      <c r="F9" t="s">
        <v>39</v>
      </c>
      <c r="G9">
        <v>29</v>
      </c>
      <c r="H9" t="s">
        <v>72</v>
      </c>
      <c r="I9">
        <v>50</v>
      </c>
      <c r="J9" t="s">
        <v>51</v>
      </c>
      <c r="K9">
        <v>19</v>
      </c>
      <c r="L9" t="s">
        <v>84</v>
      </c>
      <c r="N9">
        <v>0</v>
      </c>
      <c r="P9" t="s">
        <v>83</v>
      </c>
      <c r="Q9" t="s">
        <v>94</v>
      </c>
      <c r="R9" t="s">
        <v>82</v>
      </c>
      <c r="S9" t="s">
        <v>81</v>
      </c>
      <c r="T9" t="s">
        <v>80</v>
      </c>
      <c r="U9" t="s">
        <v>79</v>
      </c>
    </row>
    <row r="10" spans="1:21" x14ac:dyDescent="0.2">
      <c r="A10" t="s">
        <v>87</v>
      </c>
      <c r="B10">
        <v>2017</v>
      </c>
      <c r="C10" t="s">
        <v>86</v>
      </c>
      <c r="E10" t="s">
        <v>85</v>
      </c>
      <c r="F10" t="s">
        <v>39</v>
      </c>
      <c r="G10">
        <v>29</v>
      </c>
      <c r="H10" t="s">
        <v>72</v>
      </c>
      <c r="I10">
        <v>50</v>
      </c>
      <c r="J10" t="s">
        <v>52</v>
      </c>
      <c r="K10">
        <v>27</v>
      </c>
      <c r="L10" t="s">
        <v>84</v>
      </c>
      <c r="N10">
        <v>0</v>
      </c>
      <c r="P10" t="s">
        <v>83</v>
      </c>
      <c r="Q10" t="s">
        <v>94</v>
      </c>
      <c r="R10" t="s">
        <v>82</v>
      </c>
      <c r="S10" t="s">
        <v>81</v>
      </c>
      <c r="T10" t="s">
        <v>80</v>
      </c>
      <c r="U10" t="s">
        <v>79</v>
      </c>
    </row>
    <row r="11" spans="1:21" x14ac:dyDescent="0.2">
      <c r="A11" t="s">
        <v>87</v>
      </c>
      <c r="B11">
        <v>2017</v>
      </c>
      <c r="C11" t="s">
        <v>86</v>
      </c>
      <c r="E11" t="s">
        <v>85</v>
      </c>
      <c r="F11" t="s">
        <v>39</v>
      </c>
      <c r="G11">
        <v>29</v>
      </c>
      <c r="H11" t="s">
        <v>72</v>
      </c>
      <c r="I11">
        <v>50</v>
      </c>
      <c r="J11" t="s">
        <v>53</v>
      </c>
      <c r="K11">
        <v>51</v>
      </c>
      <c r="L11" t="s">
        <v>84</v>
      </c>
      <c r="N11">
        <v>0</v>
      </c>
      <c r="P11" t="s">
        <v>83</v>
      </c>
      <c r="Q11" t="s">
        <v>94</v>
      </c>
      <c r="R11" t="s">
        <v>82</v>
      </c>
      <c r="S11" t="s">
        <v>81</v>
      </c>
      <c r="T11" t="s">
        <v>80</v>
      </c>
      <c r="U11" t="s">
        <v>79</v>
      </c>
    </row>
    <row r="12" spans="1:21" x14ac:dyDescent="0.2">
      <c r="A12" t="s">
        <v>87</v>
      </c>
      <c r="B12">
        <v>2017</v>
      </c>
      <c r="C12" t="s">
        <v>86</v>
      </c>
      <c r="E12" t="s">
        <v>85</v>
      </c>
      <c r="F12" t="s">
        <v>39</v>
      </c>
      <c r="G12">
        <v>29</v>
      </c>
      <c r="H12" t="s">
        <v>72</v>
      </c>
      <c r="I12">
        <v>50</v>
      </c>
      <c r="J12" t="s">
        <v>54</v>
      </c>
      <c r="K12">
        <v>53</v>
      </c>
      <c r="L12" t="s">
        <v>84</v>
      </c>
      <c r="N12">
        <v>0</v>
      </c>
      <c r="P12" t="s">
        <v>83</v>
      </c>
      <c r="Q12" t="s">
        <v>94</v>
      </c>
      <c r="R12" t="s">
        <v>82</v>
      </c>
      <c r="S12" t="s">
        <v>81</v>
      </c>
      <c r="T12" t="s">
        <v>80</v>
      </c>
      <c r="U12" t="s">
        <v>79</v>
      </c>
    </row>
    <row r="13" spans="1:21" x14ac:dyDescent="0.2">
      <c r="A13" t="s">
        <v>87</v>
      </c>
      <c r="B13">
        <v>2017</v>
      </c>
      <c r="C13" t="s">
        <v>86</v>
      </c>
      <c r="E13" t="s">
        <v>85</v>
      </c>
      <c r="F13" t="s">
        <v>39</v>
      </c>
      <c r="G13">
        <v>29</v>
      </c>
      <c r="H13" t="s">
        <v>72</v>
      </c>
      <c r="I13">
        <v>50</v>
      </c>
      <c r="J13" t="s">
        <v>56</v>
      </c>
      <c r="K13">
        <v>89</v>
      </c>
      <c r="L13" t="s">
        <v>84</v>
      </c>
      <c r="N13">
        <v>0</v>
      </c>
      <c r="P13" t="s">
        <v>83</v>
      </c>
      <c r="Q13" t="s">
        <v>94</v>
      </c>
      <c r="R13" t="s">
        <v>82</v>
      </c>
      <c r="S13" t="s">
        <v>81</v>
      </c>
      <c r="T13" t="s">
        <v>80</v>
      </c>
      <c r="U13" t="s">
        <v>79</v>
      </c>
    </row>
    <row r="14" spans="1:21" x14ac:dyDescent="0.2">
      <c r="A14" t="s">
        <v>87</v>
      </c>
      <c r="B14">
        <v>2017</v>
      </c>
      <c r="C14" t="s">
        <v>86</v>
      </c>
      <c r="E14" t="s">
        <v>85</v>
      </c>
      <c r="F14" t="s">
        <v>39</v>
      </c>
      <c r="G14">
        <v>29</v>
      </c>
      <c r="H14" t="s">
        <v>72</v>
      </c>
      <c r="I14">
        <v>50</v>
      </c>
      <c r="J14" t="s">
        <v>59</v>
      </c>
      <c r="K14">
        <v>135</v>
      </c>
      <c r="L14" t="s">
        <v>84</v>
      </c>
      <c r="N14">
        <v>0</v>
      </c>
      <c r="P14" t="s">
        <v>83</v>
      </c>
      <c r="Q14" t="s">
        <v>94</v>
      </c>
      <c r="R14" t="s">
        <v>82</v>
      </c>
      <c r="S14" t="s">
        <v>81</v>
      </c>
      <c r="T14">
        <v>95</v>
      </c>
      <c r="U14">
        <v>48</v>
      </c>
    </row>
    <row r="15" spans="1:21" x14ac:dyDescent="0.2">
      <c r="A15" t="s">
        <v>87</v>
      </c>
      <c r="B15">
        <v>2017</v>
      </c>
      <c r="C15" t="s">
        <v>86</v>
      </c>
      <c r="E15" t="s">
        <v>85</v>
      </c>
      <c r="F15" t="s">
        <v>39</v>
      </c>
      <c r="G15">
        <v>29</v>
      </c>
      <c r="H15" t="s">
        <v>74</v>
      </c>
      <c r="I15">
        <v>20</v>
      </c>
      <c r="J15" t="s">
        <v>61</v>
      </c>
      <c r="K15">
        <v>175</v>
      </c>
      <c r="L15" t="s">
        <v>84</v>
      </c>
      <c r="N15">
        <v>0</v>
      </c>
      <c r="P15" t="s">
        <v>83</v>
      </c>
      <c r="Q15" t="s">
        <v>94</v>
      </c>
      <c r="R15" t="s">
        <v>96</v>
      </c>
      <c r="S15" t="s">
        <v>98</v>
      </c>
      <c r="T15">
        <v>155</v>
      </c>
      <c r="U15">
        <v>47.1</v>
      </c>
    </row>
    <row r="16" spans="1:21" x14ac:dyDescent="0.2">
      <c r="A16" t="s">
        <v>87</v>
      </c>
      <c r="B16">
        <v>2017</v>
      </c>
      <c r="C16" t="s">
        <v>86</v>
      </c>
      <c r="E16" t="s">
        <v>85</v>
      </c>
      <c r="F16" t="s">
        <v>39</v>
      </c>
      <c r="G16">
        <v>29</v>
      </c>
      <c r="H16" t="s">
        <v>74</v>
      </c>
      <c r="I16">
        <v>20</v>
      </c>
      <c r="J16" t="s">
        <v>61</v>
      </c>
      <c r="K16">
        <v>175</v>
      </c>
      <c r="L16" t="s">
        <v>84</v>
      </c>
      <c r="N16">
        <v>0</v>
      </c>
      <c r="P16" t="s">
        <v>83</v>
      </c>
      <c r="Q16" t="s">
        <v>94</v>
      </c>
      <c r="R16" t="s">
        <v>82</v>
      </c>
      <c r="S16" t="s">
        <v>81</v>
      </c>
      <c r="T16">
        <v>215</v>
      </c>
      <c r="U16">
        <v>48</v>
      </c>
    </row>
    <row r="17" spans="1:21" x14ac:dyDescent="0.2">
      <c r="A17" t="s">
        <v>87</v>
      </c>
      <c r="B17">
        <v>2017</v>
      </c>
      <c r="C17" t="s">
        <v>86</v>
      </c>
      <c r="E17" t="s">
        <v>85</v>
      </c>
      <c r="F17" t="s">
        <v>39</v>
      </c>
      <c r="G17">
        <v>29</v>
      </c>
      <c r="H17" t="s">
        <v>73</v>
      </c>
      <c r="I17">
        <v>30</v>
      </c>
      <c r="J17" t="s">
        <v>49</v>
      </c>
      <c r="K17">
        <v>7</v>
      </c>
      <c r="L17" t="s">
        <v>84</v>
      </c>
      <c r="N17">
        <v>0</v>
      </c>
      <c r="P17" t="s">
        <v>83</v>
      </c>
      <c r="Q17" t="s">
        <v>94</v>
      </c>
      <c r="R17" t="s">
        <v>82</v>
      </c>
      <c r="S17" t="s">
        <v>81</v>
      </c>
      <c r="T17" t="s">
        <v>80</v>
      </c>
      <c r="U17" t="s">
        <v>79</v>
      </c>
    </row>
    <row r="18" spans="1:21" x14ac:dyDescent="0.2">
      <c r="A18" t="s">
        <v>87</v>
      </c>
      <c r="B18">
        <v>2017</v>
      </c>
      <c r="C18" t="s">
        <v>86</v>
      </c>
      <c r="E18" t="s">
        <v>85</v>
      </c>
      <c r="F18" t="s">
        <v>39</v>
      </c>
      <c r="G18">
        <v>29</v>
      </c>
      <c r="H18" t="s">
        <v>69</v>
      </c>
      <c r="I18">
        <v>70</v>
      </c>
      <c r="J18" t="s">
        <v>50</v>
      </c>
      <c r="K18">
        <v>9</v>
      </c>
      <c r="L18" t="s">
        <v>84</v>
      </c>
      <c r="N18">
        <v>0</v>
      </c>
      <c r="P18" t="s">
        <v>83</v>
      </c>
      <c r="Q18" t="s">
        <v>94</v>
      </c>
      <c r="R18" t="s">
        <v>82</v>
      </c>
      <c r="S18" t="s">
        <v>81</v>
      </c>
      <c r="T18" t="s">
        <v>80</v>
      </c>
      <c r="U18" t="s">
        <v>79</v>
      </c>
    </row>
    <row r="19" spans="1:21" x14ac:dyDescent="0.2">
      <c r="A19" t="s">
        <v>87</v>
      </c>
      <c r="B19">
        <v>2017</v>
      </c>
      <c r="C19" t="s">
        <v>86</v>
      </c>
      <c r="E19" t="s">
        <v>85</v>
      </c>
      <c r="F19" t="s">
        <v>39</v>
      </c>
      <c r="G19">
        <v>29</v>
      </c>
      <c r="H19" t="s">
        <v>69</v>
      </c>
      <c r="I19">
        <v>70</v>
      </c>
      <c r="J19" t="s">
        <v>55</v>
      </c>
      <c r="K19">
        <v>57</v>
      </c>
      <c r="L19" t="s">
        <v>84</v>
      </c>
      <c r="N19">
        <v>0</v>
      </c>
      <c r="P19" t="s">
        <v>83</v>
      </c>
      <c r="Q19" t="s">
        <v>94</v>
      </c>
      <c r="R19" t="s">
        <v>82</v>
      </c>
      <c r="S19" t="s">
        <v>81</v>
      </c>
      <c r="T19" t="s">
        <v>80</v>
      </c>
      <c r="U19" t="s">
        <v>79</v>
      </c>
    </row>
    <row r="20" spans="1:21" x14ac:dyDescent="0.2">
      <c r="A20" t="s">
        <v>87</v>
      </c>
      <c r="B20">
        <v>2017</v>
      </c>
      <c r="C20" t="s">
        <v>86</v>
      </c>
      <c r="E20" t="s">
        <v>85</v>
      </c>
      <c r="F20" t="s">
        <v>39</v>
      </c>
      <c r="G20">
        <v>29</v>
      </c>
      <c r="H20" t="s">
        <v>69</v>
      </c>
      <c r="I20">
        <v>70</v>
      </c>
      <c r="J20" t="s">
        <v>57</v>
      </c>
      <c r="K20">
        <v>97</v>
      </c>
      <c r="L20" t="s">
        <v>84</v>
      </c>
      <c r="N20">
        <v>0</v>
      </c>
      <c r="P20" t="s">
        <v>83</v>
      </c>
      <c r="Q20" t="s">
        <v>94</v>
      </c>
      <c r="R20" t="s">
        <v>96</v>
      </c>
      <c r="S20" t="s">
        <v>98</v>
      </c>
      <c r="T20" t="s">
        <v>80</v>
      </c>
      <c r="U20" t="s">
        <v>79</v>
      </c>
    </row>
    <row r="21" spans="1:21" x14ac:dyDescent="0.2">
      <c r="A21" t="s">
        <v>87</v>
      </c>
      <c r="B21">
        <v>2017</v>
      </c>
      <c r="C21" t="s">
        <v>86</v>
      </c>
      <c r="E21" t="s">
        <v>85</v>
      </c>
      <c r="F21" t="s">
        <v>39</v>
      </c>
      <c r="G21">
        <v>29</v>
      </c>
      <c r="H21" t="s">
        <v>69</v>
      </c>
      <c r="I21">
        <v>70</v>
      </c>
      <c r="J21" t="s">
        <v>57</v>
      </c>
      <c r="K21">
        <v>97</v>
      </c>
      <c r="L21" t="s">
        <v>84</v>
      </c>
      <c r="N21">
        <v>0</v>
      </c>
      <c r="P21" t="s">
        <v>83</v>
      </c>
      <c r="Q21" t="s">
        <v>94</v>
      </c>
      <c r="R21" t="s">
        <v>96</v>
      </c>
      <c r="S21" t="s">
        <v>97</v>
      </c>
      <c r="T21" t="s">
        <v>80</v>
      </c>
      <c r="U21" t="s">
        <v>79</v>
      </c>
    </row>
    <row r="22" spans="1:21" x14ac:dyDescent="0.2">
      <c r="A22" t="s">
        <v>87</v>
      </c>
      <c r="B22">
        <v>2017</v>
      </c>
      <c r="C22" t="s">
        <v>86</v>
      </c>
      <c r="E22" t="s">
        <v>85</v>
      </c>
      <c r="F22" t="s">
        <v>39</v>
      </c>
      <c r="G22">
        <v>29</v>
      </c>
      <c r="H22" t="s">
        <v>69</v>
      </c>
      <c r="I22">
        <v>70</v>
      </c>
      <c r="J22" t="s">
        <v>57</v>
      </c>
      <c r="K22">
        <v>97</v>
      </c>
      <c r="L22" t="s">
        <v>84</v>
      </c>
      <c r="N22">
        <v>0</v>
      </c>
      <c r="P22" t="s">
        <v>83</v>
      </c>
      <c r="Q22" t="s">
        <v>94</v>
      </c>
      <c r="R22" t="s">
        <v>82</v>
      </c>
      <c r="S22" t="s">
        <v>81</v>
      </c>
      <c r="T22" t="s">
        <v>80</v>
      </c>
      <c r="U22" t="s">
        <v>79</v>
      </c>
    </row>
    <row r="23" spans="1:21" x14ac:dyDescent="0.2">
      <c r="A23" t="s">
        <v>87</v>
      </c>
      <c r="B23">
        <v>2017</v>
      </c>
      <c r="C23" t="s">
        <v>86</v>
      </c>
      <c r="E23" t="s">
        <v>85</v>
      </c>
      <c r="F23" t="s">
        <v>39</v>
      </c>
      <c r="G23">
        <v>29</v>
      </c>
      <c r="H23" t="s">
        <v>69</v>
      </c>
      <c r="I23">
        <v>70</v>
      </c>
      <c r="J23" t="s">
        <v>58</v>
      </c>
      <c r="K23">
        <v>109</v>
      </c>
      <c r="L23" t="s">
        <v>84</v>
      </c>
      <c r="N23">
        <v>0</v>
      </c>
      <c r="P23" t="s">
        <v>83</v>
      </c>
      <c r="Q23" t="s">
        <v>94</v>
      </c>
      <c r="R23" t="s">
        <v>82</v>
      </c>
      <c r="S23" t="s">
        <v>81</v>
      </c>
      <c r="T23">
        <v>242</v>
      </c>
      <c r="U23">
        <v>48</v>
      </c>
    </row>
    <row r="24" spans="1:21" x14ac:dyDescent="0.2">
      <c r="A24" t="s">
        <v>87</v>
      </c>
      <c r="B24">
        <v>2017</v>
      </c>
      <c r="C24" t="s">
        <v>86</v>
      </c>
      <c r="E24" t="s">
        <v>85</v>
      </c>
      <c r="F24" t="s">
        <v>39</v>
      </c>
      <c r="G24">
        <v>29</v>
      </c>
      <c r="H24" t="s">
        <v>69</v>
      </c>
      <c r="I24">
        <v>70</v>
      </c>
      <c r="J24" t="s">
        <v>60</v>
      </c>
      <c r="K24">
        <v>145</v>
      </c>
      <c r="L24" t="s">
        <v>84</v>
      </c>
      <c r="N24">
        <v>0</v>
      </c>
      <c r="P24" t="s">
        <v>83</v>
      </c>
      <c r="Q24" t="s">
        <v>94</v>
      </c>
      <c r="R24" t="s">
        <v>82</v>
      </c>
      <c r="S24" t="s">
        <v>81</v>
      </c>
      <c r="T24" t="s">
        <v>80</v>
      </c>
      <c r="U24" t="s">
        <v>79</v>
      </c>
    </row>
    <row r="25" spans="1:21" x14ac:dyDescent="0.2">
      <c r="A25" t="s">
        <v>87</v>
      </c>
      <c r="B25">
        <v>2017</v>
      </c>
      <c r="C25" t="s">
        <v>86</v>
      </c>
      <c r="E25" t="s">
        <v>85</v>
      </c>
      <c r="F25" t="s">
        <v>40</v>
      </c>
      <c r="G25">
        <v>37</v>
      </c>
      <c r="H25" t="s">
        <v>75</v>
      </c>
      <c r="I25">
        <v>90</v>
      </c>
      <c r="J25" t="s">
        <v>62</v>
      </c>
      <c r="K25">
        <v>17</v>
      </c>
      <c r="L25" t="s">
        <v>84</v>
      </c>
      <c r="N25">
        <v>0</v>
      </c>
      <c r="P25" t="s">
        <v>83</v>
      </c>
      <c r="Q25" t="s">
        <v>94</v>
      </c>
      <c r="R25" t="s">
        <v>82</v>
      </c>
      <c r="S25" t="s">
        <v>81</v>
      </c>
      <c r="T25" t="s">
        <v>80</v>
      </c>
      <c r="U25" t="s">
        <v>79</v>
      </c>
    </row>
    <row r="26" spans="1:21" x14ac:dyDescent="0.2">
      <c r="A26" t="s">
        <v>87</v>
      </c>
      <c r="B26">
        <v>2017</v>
      </c>
      <c r="C26" t="s">
        <v>86</v>
      </c>
      <c r="E26" t="s">
        <v>85</v>
      </c>
      <c r="F26" t="s">
        <v>40</v>
      </c>
      <c r="G26">
        <v>37</v>
      </c>
      <c r="H26" t="s">
        <v>75</v>
      </c>
      <c r="I26">
        <v>90</v>
      </c>
      <c r="J26" t="s">
        <v>63</v>
      </c>
      <c r="K26">
        <v>163</v>
      </c>
      <c r="L26" t="s">
        <v>84</v>
      </c>
      <c r="N26">
        <v>0</v>
      </c>
      <c r="P26" t="s">
        <v>83</v>
      </c>
      <c r="Q26" t="s">
        <v>94</v>
      </c>
      <c r="R26" t="s">
        <v>82</v>
      </c>
      <c r="S26" t="s">
        <v>81</v>
      </c>
      <c r="T26" t="s">
        <v>80</v>
      </c>
      <c r="U26" t="s">
        <v>79</v>
      </c>
    </row>
    <row r="27" spans="1:21" x14ac:dyDescent="0.2">
      <c r="A27" t="s">
        <v>87</v>
      </c>
      <c r="B27">
        <v>2017</v>
      </c>
      <c r="C27" t="s">
        <v>86</v>
      </c>
      <c r="E27" t="s">
        <v>85</v>
      </c>
      <c r="F27" t="s">
        <v>41</v>
      </c>
      <c r="G27">
        <v>39</v>
      </c>
      <c r="H27" t="s">
        <v>73</v>
      </c>
      <c r="I27">
        <v>30</v>
      </c>
      <c r="J27" t="s">
        <v>64</v>
      </c>
      <c r="K27">
        <v>7</v>
      </c>
      <c r="L27" t="s">
        <v>84</v>
      </c>
      <c r="N27">
        <v>0</v>
      </c>
      <c r="P27" t="s">
        <v>83</v>
      </c>
      <c r="Q27" t="s">
        <v>94</v>
      </c>
      <c r="R27" t="s">
        <v>82</v>
      </c>
      <c r="S27" t="s">
        <v>81</v>
      </c>
      <c r="T27" t="s">
        <v>80</v>
      </c>
      <c r="U27" t="s">
        <v>79</v>
      </c>
    </row>
    <row r="28" spans="1:21" x14ac:dyDescent="0.2">
      <c r="A28" t="s">
        <v>87</v>
      </c>
      <c r="B28">
        <v>2017</v>
      </c>
      <c r="C28" t="s">
        <v>86</v>
      </c>
      <c r="E28" t="s">
        <v>85</v>
      </c>
      <c r="F28" t="s">
        <v>41</v>
      </c>
      <c r="G28">
        <v>39</v>
      </c>
      <c r="H28" t="s">
        <v>73</v>
      </c>
      <c r="I28">
        <v>30</v>
      </c>
      <c r="J28" t="s">
        <v>65</v>
      </c>
      <c r="K28">
        <v>155</v>
      </c>
      <c r="L28" t="s">
        <v>84</v>
      </c>
      <c r="N28">
        <v>0</v>
      </c>
      <c r="P28" t="s">
        <v>83</v>
      </c>
      <c r="Q28" t="s">
        <v>94</v>
      </c>
      <c r="R28" t="s">
        <v>82</v>
      </c>
      <c r="S28" t="s">
        <v>81</v>
      </c>
      <c r="T28" t="s">
        <v>80</v>
      </c>
      <c r="U28" t="s">
        <v>79</v>
      </c>
    </row>
    <row r="29" spans="1:21" x14ac:dyDescent="0.2">
      <c r="A29" t="s">
        <v>87</v>
      </c>
      <c r="B29">
        <v>2017</v>
      </c>
      <c r="C29" t="s">
        <v>86</v>
      </c>
      <c r="E29" t="s">
        <v>85</v>
      </c>
      <c r="F29" t="s">
        <v>42</v>
      </c>
      <c r="G29">
        <v>40</v>
      </c>
      <c r="H29" t="s">
        <v>73</v>
      </c>
      <c r="I29">
        <v>70</v>
      </c>
      <c r="J29" t="s">
        <v>66</v>
      </c>
      <c r="K29">
        <v>41</v>
      </c>
      <c r="L29" t="s">
        <v>84</v>
      </c>
      <c r="N29">
        <v>0</v>
      </c>
      <c r="P29" t="s">
        <v>83</v>
      </c>
      <c r="Q29" t="s">
        <v>94</v>
      </c>
      <c r="R29" t="s">
        <v>96</v>
      </c>
      <c r="S29" t="s">
        <v>95</v>
      </c>
      <c r="T29" t="s">
        <v>80</v>
      </c>
      <c r="U29" t="s">
        <v>79</v>
      </c>
    </row>
    <row r="30" spans="1:21" x14ac:dyDescent="0.2">
      <c r="A30" t="s">
        <v>87</v>
      </c>
      <c r="B30">
        <v>2017</v>
      </c>
      <c r="C30" t="s">
        <v>86</v>
      </c>
      <c r="E30" t="s">
        <v>85</v>
      </c>
      <c r="F30" t="s">
        <v>42</v>
      </c>
      <c r="G30">
        <v>40</v>
      </c>
      <c r="H30" t="s">
        <v>73</v>
      </c>
      <c r="I30">
        <v>70</v>
      </c>
      <c r="J30" t="s">
        <v>66</v>
      </c>
      <c r="K30">
        <v>41</v>
      </c>
      <c r="L30" t="s">
        <v>84</v>
      </c>
      <c r="N30">
        <v>0</v>
      </c>
      <c r="P30" t="s">
        <v>83</v>
      </c>
      <c r="Q30" t="s">
        <v>94</v>
      </c>
      <c r="R30" t="s">
        <v>82</v>
      </c>
      <c r="S30" t="s">
        <v>81</v>
      </c>
      <c r="T30" t="s">
        <v>80</v>
      </c>
      <c r="U30" t="s">
        <v>79</v>
      </c>
    </row>
    <row r="31" spans="1:21" x14ac:dyDescent="0.2">
      <c r="A31" t="s">
        <v>87</v>
      </c>
      <c r="B31">
        <v>2012</v>
      </c>
      <c r="C31" t="s">
        <v>86</v>
      </c>
      <c r="E31" t="s">
        <v>85</v>
      </c>
      <c r="F31" t="s">
        <v>35</v>
      </c>
      <c r="G31">
        <v>17</v>
      </c>
      <c r="H31" t="s">
        <v>72</v>
      </c>
      <c r="I31">
        <v>40</v>
      </c>
      <c r="J31" t="s">
        <v>91</v>
      </c>
      <c r="K31">
        <v>125</v>
      </c>
      <c r="L31" t="s">
        <v>84</v>
      </c>
      <c r="N31">
        <v>0</v>
      </c>
      <c r="P31" t="s">
        <v>83</v>
      </c>
      <c r="Q31" t="s">
        <v>94</v>
      </c>
      <c r="R31" t="s">
        <v>82</v>
      </c>
      <c r="S31" t="s">
        <v>81</v>
      </c>
      <c r="T31" t="s">
        <v>80</v>
      </c>
      <c r="U31" t="s">
        <v>79</v>
      </c>
    </row>
    <row r="32" spans="1:21" x14ac:dyDescent="0.2">
      <c r="A32" t="s">
        <v>87</v>
      </c>
      <c r="B32">
        <v>2012</v>
      </c>
      <c r="C32" t="s">
        <v>86</v>
      </c>
      <c r="E32" t="s">
        <v>85</v>
      </c>
      <c r="F32" t="s">
        <v>35</v>
      </c>
      <c r="G32">
        <v>17</v>
      </c>
      <c r="H32" t="s">
        <v>67</v>
      </c>
      <c r="I32">
        <v>50</v>
      </c>
      <c r="J32" t="s">
        <v>43</v>
      </c>
      <c r="K32">
        <v>19</v>
      </c>
      <c r="L32" t="s">
        <v>84</v>
      </c>
      <c r="N32">
        <v>0</v>
      </c>
      <c r="P32" t="s">
        <v>83</v>
      </c>
      <c r="Q32" t="s">
        <v>94</v>
      </c>
      <c r="R32" t="s">
        <v>82</v>
      </c>
      <c r="S32" t="s">
        <v>81</v>
      </c>
      <c r="T32" t="s">
        <v>80</v>
      </c>
      <c r="U32" t="s">
        <v>79</v>
      </c>
    </row>
    <row r="33" spans="1:21" x14ac:dyDescent="0.2">
      <c r="A33" t="s">
        <v>87</v>
      </c>
      <c r="B33">
        <v>2012</v>
      </c>
      <c r="C33" t="s">
        <v>86</v>
      </c>
      <c r="E33" t="s">
        <v>85</v>
      </c>
      <c r="F33" t="s">
        <v>90</v>
      </c>
      <c r="G33">
        <v>26</v>
      </c>
      <c r="H33" t="s">
        <v>70</v>
      </c>
      <c r="I33">
        <v>80</v>
      </c>
      <c r="J33" t="s">
        <v>89</v>
      </c>
      <c r="K33">
        <v>65</v>
      </c>
      <c r="L33" t="s">
        <v>84</v>
      </c>
      <c r="N33">
        <v>0</v>
      </c>
      <c r="P33" t="s">
        <v>83</v>
      </c>
      <c r="Q33" t="s">
        <v>94</v>
      </c>
      <c r="R33" t="s">
        <v>82</v>
      </c>
      <c r="S33" t="s">
        <v>81</v>
      </c>
      <c r="T33" t="s">
        <v>80</v>
      </c>
      <c r="U33" t="s">
        <v>79</v>
      </c>
    </row>
    <row r="34" spans="1:21" x14ac:dyDescent="0.2">
      <c r="A34" t="s">
        <v>87</v>
      </c>
      <c r="B34">
        <v>2012</v>
      </c>
      <c r="C34" t="s">
        <v>86</v>
      </c>
      <c r="E34" t="s">
        <v>85</v>
      </c>
      <c r="F34" t="s">
        <v>38</v>
      </c>
      <c r="G34">
        <v>28</v>
      </c>
      <c r="H34" t="s">
        <v>74</v>
      </c>
      <c r="I34">
        <v>20</v>
      </c>
      <c r="J34" t="s">
        <v>88</v>
      </c>
      <c r="K34">
        <v>93</v>
      </c>
      <c r="L34" t="s">
        <v>84</v>
      </c>
      <c r="N34">
        <v>0</v>
      </c>
      <c r="P34" t="s">
        <v>83</v>
      </c>
      <c r="Q34" t="s">
        <v>94</v>
      </c>
      <c r="R34" t="s">
        <v>82</v>
      </c>
      <c r="S34" t="s">
        <v>81</v>
      </c>
      <c r="T34" t="s">
        <v>80</v>
      </c>
      <c r="U34" t="s">
        <v>79</v>
      </c>
    </row>
    <row r="35" spans="1:21" x14ac:dyDescent="0.2">
      <c r="A35" t="s">
        <v>87</v>
      </c>
      <c r="B35">
        <v>2012</v>
      </c>
      <c r="C35" t="s">
        <v>86</v>
      </c>
      <c r="E35" t="s">
        <v>85</v>
      </c>
      <c r="F35" t="s">
        <v>39</v>
      </c>
      <c r="G35">
        <v>29</v>
      </c>
      <c r="H35" t="s">
        <v>69</v>
      </c>
      <c r="I35">
        <v>70</v>
      </c>
      <c r="J35" t="s">
        <v>55</v>
      </c>
      <c r="K35">
        <v>57</v>
      </c>
      <c r="L35" t="s">
        <v>84</v>
      </c>
      <c r="N35">
        <v>0</v>
      </c>
      <c r="P35" t="s">
        <v>83</v>
      </c>
      <c r="Q35" t="s">
        <v>94</v>
      </c>
      <c r="R35" t="s">
        <v>82</v>
      </c>
      <c r="S35" t="s">
        <v>81</v>
      </c>
      <c r="T35" t="s">
        <v>80</v>
      </c>
      <c r="U35" t="s">
        <v>79</v>
      </c>
    </row>
    <row r="36" spans="1:21" x14ac:dyDescent="0.2">
      <c r="A36" t="s">
        <v>87</v>
      </c>
      <c r="B36">
        <v>2017</v>
      </c>
      <c r="C36" t="s">
        <v>86</v>
      </c>
      <c r="E36" t="s">
        <v>85</v>
      </c>
      <c r="F36" t="s">
        <v>35</v>
      </c>
      <c r="G36">
        <v>17</v>
      </c>
      <c r="H36" t="s">
        <v>67</v>
      </c>
      <c r="I36">
        <v>50</v>
      </c>
      <c r="J36" t="s">
        <v>43</v>
      </c>
      <c r="K36">
        <v>19</v>
      </c>
      <c r="L36" t="s">
        <v>84</v>
      </c>
      <c r="N36">
        <v>0</v>
      </c>
      <c r="P36" t="s">
        <v>83</v>
      </c>
      <c r="Q36" t="s">
        <v>93</v>
      </c>
      <c r="R36" t="s">
        <v>82</v>
      </c>
      <c r="S36" t="s">
        <v>81</v>
      </c>
      <c r="T36">
        <v>1</v>
      </c>
      <c r="U36">
        <v>0.8</v>
      </c>
    </row>
    <row r="37" spans="1:21" x14ac:dyDescent="0.2">
      <c r="A37" t="s">
        <v>87</v>
      </c>
      <c r="B37">
        <v>2017</v>
      </c>
      <c r="C37" t="s">
        <v>86</v>
      </c>
      <c r="E37" t="s">
        <v>85</v>
      </c>
      <c r="F37" t="s">
        <v>35</v>
      </c>
      <c r="G37">
        <v>17</v>
      </c>
      <c r="H37" t="s">
        <v>68</v>
      </c>
      <c r="I37">
        <v>70</v>
      </c>
      <c r="J37" t="s">
        <v>44</v>
      </c>
      <c r="K37">
        <v>121</v>
      </c>
      <c r="L37" t="s">
        <v>84</v>
      </c>
      <c r="N37">
        <v>0</v>
      </c>
      <c r="P37" t="s">
        <v>83</v>
      </c>
      <c r="Q37" t="s">
        <v>93</v>
      </c>
      <c r="R37" t="s">
        <v>82</v>
      </c>
      <c r="S37" t="s">
        <v>81</v>
      </c>
      <c r="T37">
        <v>1</v>
      </c>
      <c r="U37">
        <v>0.8</v>
      </c>
    </row>
    <row r="38" spans="1:21" x14ac:dyDescent="0.2">
      <c r="A38" t="s">
        <v>87</v>
      </c>
      <c r="B38">
        <v>2017</v>
      </c>
      <c r="C38" t="s">
        <v>86</v>
      </c>
      <c r="E38" t="s">
        <v>85</v>
      </c>
      <c r="F38" t="s">
        <v>36</v>
      </c>
      <c r="G38">
        <v>18</v>
      </c>
      <c r="H38" t="s">
        <v>70</v>
      </c>
      <c r="I38">
        <v>80</v>
      </c>
      <c r="J38" t="s">
        <v>46</v>
      </c>
      <c r="K38">
        <v>123</v>
      </c>
      <c r="L38" t="s">
        <v>84</v>
      </c>
      <c r="N38">
        <v>0</v>
      </c>
      <c r="P38" t="s">
        <v>83</v>
      </c>
      <c r="Q38" t="s">
        <v>93</v>
      </c>
      <c r="R38" t="s">
        <v>82</v>
      </c>
      <c r="S38" t="s">
        <v>81</v>
      </c>
      <c r="T38">
        <v>1</v>
      </c>
      <c r="U38">
        <v>3.4</v>
      </c>
    </row>
    <row r="39" spans="1:21" x14ac:dyDescent="0.2">
      <c r="A39" t="s">
        <v>87</v>
      </c>
      <c r="B39">
        <v>2017</v>
      </c>
      <c r="C39" t="s">
        <v>86</v>
      </c>
      <c r="E39" t="s">
        <v>85</v>
      </c>
      <c r="F39" t="s">
        <v>36</v>
      </c>
      <c r="G39">
        <v>18</v>
      </c>
      <c r="H39" t="s">
        <v>69</v>
      </c>
      <c r="I39">
        <v>70</v>
      </c>
      <c r="J39" t="s">
        <v>45</v>
      </c>
      <c r="K39">
        <v>37</v>
      </c>
      <c r="L39" t="s">
        <v>84</v>
      </c>
      <c r="N39">
        <v>0</v>
      </c>
      <c r="P39" t="s">
        <v>83</v>
      </c>
      <c r="Q39" t="s">
        <v>93</v>
      </c>
      <c r="R39" t="s">
        <v>82</v>
      </c>
      <c r="S39" t="s">
        <v>81</v>
      </c>
      <c r="T39">
        <v>1</v>
      </c>
      <c r="U39">
        <v>3.4</v>
      </c>
    </row>
    <row r="40" spans="1:21" x14ac:dyDescent="0.2">
      <c r="A40" t="s">
        <v>87</v>
      </c>
      <c r="B40">
        <v>2017</v>
      </c>
      <c r="C40" t="s">
        <v>86</v>
      </c>
      <c r="E40" t="s">
        <v>85</v>
      </c>
      <c r="F40" t="s">
        <v>37</v>
      </c>
      <c r="G40">
        <v>19</v>
      </c>
      <c r="H40" t="s">
        <v>71</v>
      </c>
      <c r="I40">
        <v>60</v>
      </c>
      <c r="J40" t="s">
        <v>47</v>
      </c>
      <c r="K40">
        <v>103</v>
      </c>
      <c r="L40" t="s">
        <v>84</v>
      </c>
      <c r="N40">
        <v>0</v>
      </c>
      <c r="P40" t="s">
        <v>83</v>
      </c>
      <c r="Q40" t="s">
        <v>93</v>
      </c>
      <c r="R40" t="s">
        <v>82</v>
      </c>
      <c r="S40" t="s">
        <v>81</v>
      </c>
      <c r="T40">
        <v>1</v>
      </c>
      <c r="U40">
        <v>4.3</v>
      </c>
    </row>
    <row r="41" spans="1:21" x14ac:dyDescent="0.2">
      <c r="A41" t="s">
        <v>87</v>
      </c>
      <c r="B41">
        <v>2017</v>
      </c>
      <c r="C41" t="s">
        <v>86</v>
      </c>
      <c r="E41" t="s">
        <v>85</v>
      </c>
      <c r="F41" t="s">
        <v>38</v>
      </c>
      <c r="G41">
        <v>28</v>
      </c>
      <c r="H41" t="s">
        <v>72</v>
      </c>
      <c r="I41">
        <v>50</v>
      </c>
      <c r="J41" t="s">
        <v>48</v>
      </c>
      <c r="K41">
        <v>79</v>
      </c>
      <c r="L41" t="s">
        <v>84</v>
      </c>
      <c r="N41">
        <v>0</v>
      </c>
      <c r="P41" t="s">
        <v>83</v>
      </c>
      <c r="Q41" t="s">
        <v>93</v>
      </c>
      <c r="R41" t="s">
        <v>82</v>
      </c>
      <c r="S41" t="s">
        <v>81</v>
      </c>
      <c r="T41">
        <v>1</v>
      </c>
      <c r="U41">
        <v>1.9</v>
      </c>
    </row>
    <row r="42" spans="1:21" x14ac:dyDescent="0.2">
      <c r="A42" t="s">
        <v>87</v>
      </c>
      <c r="B42">
        <v>2017</v>
      </c>
      <c r="C42" t="s">
        <v>86</v>
      </c>
      <c r="E42" t="s">
        <v>85</v>
      </c>
      <c r="F42" t="s">
        <v>39</v>
      </c>
      <c r="G42">
        <v>29</v>
      </c>
      <c r="H42" t="s">
        <v>72</v>
      </c>
      <c r="I42">
        <v>50</v>
      </c>
      <c r="J42" t="s">
        <v>51</v>
      </c>
      <c r="K42">
        <v>19</v>
      </c>
      <c r="L42" t="s">
        <v>84</v>
      </c>
      <c r="N42">
        <v>0</v>
      </c>
      <c r="P42" t="s">
        <v>83</v>
      </c>
      <c r="Q42" t="s">
        <v>93</v>
      </c>
      <c r="R42" t="s">
        <v>82</v>
      </c>
      <c r="S42" t="s">
        <v>81</v>
      </c>
      <c r="T42">
        <v>1</v>
      </c>
      <c r="U42">
        <v>55</v>
      </c>
    </row>
    <row r="43" spans="1:21" x14ac:dyDescent="0.2">
      <c r="A43" t="s">
        <v>87</v>
      </c>
      <c r="B43">
        <v>2017</v>
      </c>
      <c r="C43" t="s">
        <v>86</v>
      </c>
      <c r="E43" t="s">
        <v>85</v>
      </c>
      <c r="F43" t="s">
        <v>39</v>
      </c>
      <c r="G43">
        <v>29</v>
      </c>
      <c r="H43" t="s">
        <v>72</v>
      </c>
      <c r="I43">
        <v>50</v>
      </c>
      <c r="J43" t="s">
        <v>52</v>
      </c>
      <c r="K43">
        <v>27</v>
      </c>
      <c r="L43" t="s">
        <v>84</v>
      </c>
      <c r="N43">
        <v>0</v>
      </c>
      <c r="P43" t="s">
        <v>83</v>
      </c>
      <c r="Q43" t="s">
        <v>93</v>
      </c>
      <c r="R43" t="s">
        <v>82</v>
      </c>
      <c r="S43" t="s">
        <v>81</v>
      </c>
      <c r="T43">
        <v>2</v>
      </c>
      <c r="U43">
        <v>55</v>
      </c>
    </row>
    <row r="44" spans="1:21" x14ac:dyDescent="0.2">
      <c r="A44" t="s">
        <v>87</v>
      </c>
      <c r="B44">
        <v>2017</v>
      </c>
      <c r="C44" t="s">
        <v>86</v>
      </c>
      <c r="E44" t="s">
        <v>85</v>
      </c>
      <c r="F44" t="s">
        <v>39</v>
      </c>
      <c r="G44">
        <v>29</v>
      </c>
      <c r="H44" t="s">
        <v>72</v>
      </c>
      <c r="I44">
        <v>50</v>
      </c>
      <c r="J44" t="s">
        <v>53</v>
      </c>
      <c r="K44">
        <v>51</v>
      </c>
      <c r="L44" t="s">
        <v>84</v>
      </c>
      <c r="N44">
        <v>0</v>
      </c>
      <c r="P44" t="s">
        <v>83</v>
      </c>
      <c r="Q44" t="s">
        <v>93</v>
      </c>
      <c r="R44" t="s">
        <v>82</v>
      </c>
      <c r="S44" t="s">
        <v>81</v>
      </c>
      <c r="T44">
        <v>2</v>
      </c>
      <c r="U44">
        <v>55</v>
      </c>
    </row>
    <row r="45" spans="1:21" x14ac:dyDescent="0.2">
      <c r="A45" t="s">
        <v>87</v>
      </c>
      <c r="B45">
        <v>2017</v>
      </c>
      <c r="C45" t="s">
        <v>86</v>
      </c>
      <c r="E45" t="s">
        <v>85</v>
      </c>
      <c r="F45" t="s">
        <v>39</v>
      </c>
      <c r="G45">
        <v>29</v>
      </c>
      <c r="H45" t="s">
        <v>72</v>
      </c>
      <c r="I45">
        <v>50</v>
      </c>
      <c r="J45" t="s">
        <v>54</v>
      </c>
      <c r="K45">
        <v>53</v>
      </c>
      <c r="L45" t="s">
        <v>84</v>
      </c>
      <c r="N45">
        <v>0</v>
      </c>
      <c r="P45" t="s">
        <v>83</v>
      </c>
      <c r="Q45" t="s">
        <v>93</v>
      </c>
      <c r="R45" t="s">
        <v>82</v>
      </c>
      <c r="S45" t="s">
        <v>81</v>
      </c>
      <c r="T45">
        <v>1</v>
      </c>
      <c r="U45">
        <v>55</v>
      </c>
    </row>
    <row r="46" spans="1:21" x14ac:dyDescent="0.2">
      <c r="A46" t="s">
        <v>87</v>
      </c>
      <c r="B46">
        <v>2017</v>
      </c>
      <c r="C46" t="s">
        <v>86</v>
      </c>
      <c r="E46" t="s">
        <v>85</v>
      </c>
      <c r="F46" t="s">
        <v>39</v>
      </c>
      <c r="G46">
        <v>29</v>
      </c>
      <c r="H46" t="s">
        <v>72</v>
      </c>
      <c r="I46">
        <v>50</v>
      </c>
      <c r="J46" t="s">
        <v>56</v>
      </c>
      <c r="K46">
        <v>89</v>
      </c>
      <c r="L46" t="s">
        <v>84</v>
      </c>
      <c r="N46">
        <v>0</v>
      </c>
      <c r="P46" t="s">
        <v>83</v>
      </c>
      <c r="Q46" t="s">
        <v>93</v>
      </c>
      <c r="R46" t="s">
        <v>82</v>
      </c>
      <c r="S46" t="s">
        <v>81</v>
      </c>
      <c r="T46">
        <v>2</v>
      </c>
      <c r="U46">
        <v>55</v>
      </c>
    </row>
    <row r="47" spans="1:21" x14ac:dyDescent="0.2">
      <c r="A47" t="s">
        <v>87</v>
      </c>
      <c r="B47">
        <v>2017</v>
      </c>
      <c r="C47" t="s">
        <v>86</v>
      </c>
      <c r="E47" t="s">
        <v>85</v>
      </c>
      <c r="F47" t="s">
        <v>39</v>
      </c>
      <c r="G47">
        <v>29</v>
      </c>
      <c r="H47" t="s">
        <v>72</v>
      </c>
      <c r="I47">
        <v>50</v>
      </c>
      <c r="J47" t="s">
        <v>59</v>
      </c>
      <c r="K47">
        <v>135</v>
      </c>
      <c r="L47" t="s">
        <v>84</v>
      </c>
      <c r="N47">
        <v>0</v>
      </c>
      <c r="P47" t="s">
        <v>83</v>
      </c>
      <c r="Q47" t="s">
        <v>93</v>
      </c>
      <c r="R47" t="s">
        <v>82</v>
      </c>
      <c r="S47" t="s">
        <v>81</v>
      </c>
      <c r="T47">
        <v>3</v>
      </c>
      <c r="U47">
        <v>55</v>
      </c>
    </row>
    <row r="48" spans="1:21" x14ac:dyDescent="0.2">
      <c r="A48" t="s">
        <v>87</v>
      </c>
      <c r="B48">
        <v>2017</v>
      </c>
      <c r="C48" t="s">
        <v>86</v>
      </c>
      <c r="E48" t="s">
        <v>85</v>
      </c>
      <c r="F48" t="s">
        <v>39</v>
      </c>
      <c r="G48">
        <v>29</v>
      </c>
      <c r="H48" t="s">
        <v>74</v>
      </c>
      <c r="I48">
        <v>20</v>
      </c>
      <c r="J48" t="s">
        <v>61</v>
      </c>
      <c r="K48">
        <v>175</v>
      </c>
      <c r="L48" t="s">
        <v>84</v>
      </c>
      <c r="N48">
        <v>0</v>
      </c>
      <c r="P48" t="s">
        <v>83</v>
      </c>
      <c r="Q48" t="s">
        <v>93</v>
      </c>
      <c r="R48" t="s">
        <v>82</v>
      </c>
      <c r="S48" t="s">
        <v>81</v>
      </c>
      <c r="T48">
        <v>6</v>
      </c>
      <c r="U48">
        <v>55</v>
      </c>
    </row>
    <row r="49" spans="1:21" x14ac:dyDescent="0.2">
      <c r="A49" t="s">
        <v>87</v>
      </c>
      <c r="B49">
        <v>2017</v>
      </c>
      <c r="C49" t="s">
        <v>86</v>
      </c>
      <c r="E49" t="s">
        <v>85</v>
      </c>
      <c r="F49" t="s">
        <v>39</v>
      </c>
      <c r="G49">
        <v>29</v>
      </c>
      <c r="H49" t="s">
        <v>73</v>
      </c>
      <c r="I49">
        <v>30</v>
      </c>
      <c r="J49" t="s">
        <v>49</v>
      </c>
      <c r="K49">
        <v>7</v>
      </c>
      <c r="L49" t="s">
        <v>84</v>
      </c>
      <c r="N49">
        <v>0</v>
      </c>
      <c r="P49" t="s">
        <v>83</v>
      </c>
      <c r="Q49" t="s">
        <v>93</v>
      </c>
      <c r="R49" t="s">
        <v>82</v>
      </c>
      <c r="S49" t="s">
        <v>81</v>
      </c>
      <c r="T49">
        <v>1</v>
      </c>
      <c r="U49">
        <v>55</v>
      </c>
    </row>
    <row r="50" spans="1:21" x14ac:dyDescent="0.2">
      <c r="A50" t="s">
        <v>87</v>
      </c>
      <c r="B50">
        <v>2017</v>
      </c>
      <c r="C50" t="s">
        <v>86</v>
      </c>
      <c r="E50" t="s">
        <v>85</v>
      </c>
      <c r="F50" t="s">
        <v>39</v>
      </c>
      <c r="G50">
        <v>29</v>
      </c>
      <c r="H50" t="s">
        <v>69</v>
      </c>
      <c r="I50">
        <v>70</v>
      </c>
      <c r="J50" t="s">
        <v>50</v>
      </c>
      <c r="K50">
        <v>9</v>
      </c>
      <c r="L50" t="s">
        <v>84</v>
      </c>
      <c r="N50">
        <v>0</v>
      </c>
      <c r="P50" t="s">
        <v>83</v>
      </c>
      <c r="Q50" t="s">
        <v>93</v>
      </c>
      <c r="R50" t="s">
        <v>82</v>
      </c>
      <c r="S50" t="s">
        <v>81</v>
      </c>
      <c r="T50">
        <v>2</v>
      </c>
      <c r="U50">
        <v>55</v>
      </c>
    </row>
    <row r="51" spans="1:21" x14ac:dyDescent="0.2">
      <c r="A51" t="s">
        <v>87</v>
      </c>
      <c r="B51">
        <v>2017</v>
      </c>
      <c r="C51" t="s">
        <v>86</v>
      </c>
      <c r="E51" t="s">
        <v>85</v>
      </c>
      <c r="F51" t="s">
        <v>39</v>
      </c>
      <c r="G51">
        <v>29</v>
      </c>
      <c r="H51" t="s">
        <v>69</v>
      </c>
      <c r="I51">
        <v>70</v>
      </c>
      <c r="J51" t="s">
        <v>55</v>
      </c>
      <c r="K51">
        <v>57</v>
      </c>
      <c r="L51" t="s">
        <v>84</v>
      </c>
      <c r="N51">
        <v>0</v>
      </c>
      <c r="P51" t="s">
        <v>83</v>
      </c>
      <c r="Q51" t="s">
        <v>93</v>
      </c>
      <c r="R51" t="s">
        <v>82</v>
      </c>
      <c r="S51" t="s">
        <v>81</v>
      </c>
      <c r="T51">
        <v>1</v>
      </c>
      <c r="U51">
        <v>55</v>
      </c>
    </row>
    <row r="52" spans="1:21" x14ac:dyDescent="0.2">
      <c r="A52" t="s">
        <v>87</v>
      </c>
      <c r="B52">
        <v>2017</v>
      </c>
      <c r="C52" t="s">
        <v>86</v>
      </c>
      <c r="E52" t="s">
        <v>85</v>
      </c>
      <c r="F52" t="s">
        <v>39</v>
      </c>
      <c r="G52">
        <v>29</v>
      </c>
      <c r="H52" t="s">
        <v>69</v>
      </c>
      <c r="I52">
        <v>70</v>
      </c>
      <c r="J52" t="s">
        <v>57</v>
      </c>
      <c r="K52">
        <v>97</v>
      </c>
      <c r="L52" t="s">
        <v>84</v>
      </c>
      <c r="N52">
        <v>0</v>
      </c>
      <c r="P52" t="s">
        <v>83</v>
      </c>
      <c r="Q52" t="s">
        <v>93</v>
      </c>
      <c r="R52" t="s">
        <v>82</v>
      </c>
      <c r="S52" t="s">
        <v>81</v>
      </c>
      <c r="T52">
        <v>2</v>
      </c>
      <c r="U52">
        <v>55</v>
      </c>
    </row>
    <row r="53" spans="1:21" x14ac:dyDescent="0.2">
      <c r="A53" t="s">
        <v>87</v>
      </c>
      <c r="B53">
        <v>2017</v>
      </c>
      <c r="C53" t="s">
        <v>86</v>
      </c>
      <c r="E53" t="s">
        <v>85</v>
      </c>
      <c r="F53" t="s">
        <v>39</v>
      </c>
      <c r="G53">
        <v>29</v>
      </c>
      <c r="H53" t="s">
        <v>69</v>
      </c>
      <c r="I53">
        <v>70</v>
      </c>
      <c r="J53" t="s">
        <v>58</v>
      </c>
      <c r="K53">
        <v>109</v>
      </c>
      <c r="L53" t="s">
        <v>84</v>
      </c>
      <c r="N53">
        <v>0</v>
      </c>
      <c r="P53" t="s">
        <v>83</v>
      </c>
      <c r="Q53" t="s">
        <v>93</v>
      </c>
      <c r="R53" t="s">
        <v>82</v>
      </c>
      <c r="S53" t="s">
        <v>81</v>
      </c>
      <c r="T53">
        <v>7</v>
      </c>
      <c r="U53">
        <v>55</v>
      </c>
    </row>
    <row r="54" spans="1:21" x14ac:dyDescent="0.2">
      <c r="A54" t="s">
        <v>87</v>
      </c>
      <c r="B54">
        <v>2017</v>
      </c>
      <c r="C54" t="s">
        <v>86</v>
      </c>
      <c r="E54" t="s">
        <v>85</v>
      </c>
      <c r="F54" t="s">
        <v>39</v>
      </c>
      <c r="G54">
        <v>29</v>
      </c>
      <c r="H54" t="s">
        <v>69</v>
      </c>
      <c r="I54">
        <v>70</v>
      </c>
      <c r="J54" t="s">
        <v>60</v>
      </c>
      <c r="K54">
        <v>145</v>
      </c>
      <c r="L54" t="s">
        <v>84</v>
      </c>
      <c r="N54">
        <v>0</v>
      </c>
      <c r="P54" t="s">
        <v>83</v>
      </c>
      <c r="Q54" t="s">
        <v>93</v>
      </c>
      <c r="R54" t="s">
        <v>82</v>
      </c>
      <c r="S54" t="s">
        <v>81</v>
      </c>
      <c r="T54">
        <v>1</v>
      </c>
      <c r="U54">
        <v>55</v>
      </c>
    </row>
    <row r="55" spans="1:21" x14ac:dyDescent="0.2">
      <c r="A55" t="s">
        <v>87</v>
      </c>
      <c r="B55">
        <v>2017</v>
      </c>
      <c r="C55" t="s">
        <v>86</v>
      </c>
      <c r="E55" t="s">
        <v>85</v>
      </c>
      <c r="F55" t="s">
        <v>40</v>
      </c>
      <c r="G55">
        <v>37</v>
      </c>
      <c r="H55" t="s">
        <v>75</v>
      </c>
      <c r="I55">
        <v>90</v>
      </c>
      <c r="J55" t="s">
        <v>62</v>
      </c>
      <c r="K55">
        <v>17</v>
      </c>
      <c r="L55" t="s">
        <v>84</v>
      </c>
      <c r="N55">
        <v>0</v>
      </c>
      <c r="P55" t="s">
        <v>83</v>
      </c>
      <c r="Q55" t="s">
        <v>93</v>
      </c>
      <c r="R55" t="s">
        <v>82</v>
      </c>
      <c r="S55" t="s">
        <v>81</v>
      </c>
      <c r="T55">
        <v>1</v>
      </c>
      <c r="U55">
        <v>44.9</v>
      </c>
    </row>
    <row r="56" spans="1:21" x14ac:dyDescent="0.2">
      <c r="A56" t="s">
        <v>87</v>
      </c>
      <c r="B56">
        <v>2017</v>
      </c>
      <c r="C56" t="s">
        <v>86</v>
      </c>
      <c r="E56" t="s">
        <v>85</v>
      </c>
      <c r="F56" t="s">
        <v>40</v>
      </c>
      <c r="G56">
        <v>37</v>
      </c>
      <c r="H56" t="s">
        <v>75</v>
      </c>
      <c r="I56">
        <v>90</v>
      </c>
      <c r="J56" t="s">
        <v>63</v>
      </c>
      <c r="K56">
        <v>163</v>
      </c>
      <c r="L56" t="s">
        <v>84</v>
      </c>
      <c r="N56">
        <v>0</v>
      </c>
      <c r="P56" t="s">
        <v>83</v>
      </c>
      <c r="Q56" t="s">
        <v>93</v>
      </c>
      <c r="R56" t="s">
        <v>82</v>
      </c>
      <c r="S56" t="s">
        <v>81</v>
      </c>
      <c r="T56">
        <v>2</v>
      </c>
      <c r="U56">
        <v>44.9</v>
      </c>
    </row>
    <row r="57" spans="1:21" x14ac:dyDescent="0.2">
      <c r="A57" t="s">
        <v>87</v>
      </c>
      <c r="B57">
        <v>2017</v>
      </c>
      <c r="C57" t="s">
        <v>86</v>
      </c>
      <c r="E57" t="s">
        <v>85</v>
      </c>
      <c r="F57" t="s">
        <v>41</v>
      </c>
      <c r="G57">
        <v>39</v>
      </c>
      <c r="H57" t="s">
        <v>73</v>
      </c>
      <c r="I57">
        <v>30</v>
      </c>
      <c r="J57" t="s">
        <v>64</v>
      </c>
      <c r="K57">
        <v>7</v>
      </c>
      <c r="L57" t="s">
        <v>84</v>
      </c>
      <c r="N57">
        <v>0</v>
      </c>
      <c r="P57" t="s">
        <v>83</v>
      </c>
      <c r="Q57" t="s">
        <v>93</v>
      </c>
      <c r="R57" t="s">
        <v>82</v>
      </c>
      <c r="S57" t="s">
        <v>81</v>
      </c>
      <c r="T57">
        <v>8</v>
      </c>
      <c r="U57">
        <v>23.1</v>
      </c>
    </row>
    <row r="58" spans="1:21" x14ac:dyDescent="0.2">
      <c r="A58" t="s">
        <v>87</v>
      </c>
      <c r="B58">
        <v>2017</v>
      </c>
      <c r="C58" t="s">
        <v>86</v>
      </c>
      <c r="E58" t="s">
        <v>85</v>
      </c>
      <c r="F58" t="s">
        <v>41</v>
      </c>
      <c r="G58">
        <v>39</v>
      </c>
      <c r="H58" t="s">
        <v>73</v>
      </c>
      <c r="I58">
        <v>30</v>
      </c>
      <c r="J58" t="s">
        <v>65</v>
      </c>
      <c r="K58">
        <v>155</v>
      </c>
      <c r="L58" t="s">
        <v>84</v>
      </c>
      <c r="N58">
        <v>0</v>
      </c>
      <c r="P58" t="s">
        <v>83</v>
      </c>
      <c r="Q58" t="s">
        <v>93</v>
      </c>
      <c r="R58" t="s">
        <v>82</v>
      </c>
      <c r="S58" t="s">
        <v>81</v>
      </c>
      <c r="T58">
        <v>1</v>
      </c>
      <c r="U58">
        <v>23.1</v>
      </c>
    </row>
    <row r="59" spans="1:21" x14ac:dyDescent="0.2">
      <c r="A59" t="s">
        <v>87</v>
      </c>
      <c r="B59">
        <v>2017</v>
      </c>
      <c r="C59" t="s">
        <v>86</v>
      </c>
      <c r="E59" t="s">
        <v>85</v>
      </c>
      <c r="F59" t="s">
        <v>42</v>
      </c>
      <c r="G59">
        <v>40</v>
      </c>
      <c r="H59" t="s">
        <v>73</v>
      </c>
      <c r="I59">
        <v>70</v>
      </c>
      <c r="J59" t="s">
        <v>66</v>
      </c>
      <c r="K59">
        <v>41</v>
      </c>
      <c r="L59" t="s">
        <v>84</v>
      </c>
      <c r="N59">
        <v>0</v>
      </c>
      <c r="P59" t="s">
        <v>83</v>
      </c>
      <c r="Q59" t="s">
        <v>93</v>
      </c>
      <c r="R59" t="s">
        <v>82</v>
      </c>
      <c r="S59" t="s">
        <v>81</v>
      </c>
      <c r="T59">
        <v>1</v>
      </c>
      <c r="U59">
        <v>0.2</v>
      </c>
    </row>
    <row r="60" spans="1:21" x14ac:dyDescent="0.2">
      <c r="A60" t="s">
        <v>87</v>
      </c>
      <c r="B60">
        <v>2012</v>
      </c>
      <c r="C60" t="s">
        <v>86</v>
      </c>
      <c r="E60" t="s">
        <v>85</v>
      </c>
      <c r="F60" t="s">
        <v>35</v>
      </c>
      <c r="G60">
        <v>17</v>
      </c>
      <c r="H60" t="s">
        <v>72</v>
      </c>
      <c r="I60">
        <v>40</v>
      </c>
      <c r="J60" t="s">
        <v>91</v>
      </c>
      <c r="K60">
        <v>125</v>
      </c>
      <c r="L60" t="s">
        <v>84</v>
      </c>
      <c r="N60">
        <v>0</v>
      </c>
      <c r="P60" t="s">
        <v>83</v>
      </c>
      <c r="Q60" t="s">
        <v>93</v>
      </c>
      <c r="R60" t="s">
        <v>82</v>
      </c>
      <c r="S60" t="s">
        <v>81</v>
      </c>
      <c r="T60">
        <v>1</v>
      </c>
      <c r="U60" t="s">
        <v>92</v>
      </c>
    </row>
    <row r="61" spans="1:21" x14ac:dyDescent="0.2">
      <c r="A61" t="s">
        <v>87</v>
      </c>
      <c r="B61">
        <v>2012</v>
      </c>
      <c r="C61" t="s">
        <v>86</v>
      </c>
      <c r="E61" t="s">
        <v>85</v>
      </c>
      <c r="F61" t="s">
        <v>35</v>
      </c>
      <c r="G61">
        <v>17</v>
      </c>
      <c r="H61" t="s">
        <v>67</v>
      </c>
      <c r="I61">
        <v>50</v>
      </c>
      <c r="J61" t="s">
        <v>43</v>
      </c>
      <c r="K61">
        <v>19</v>
      </c>
      <c r="L61" t="s">
        <v>84</v>
      </c>
      <c r="N61">
        <v>0</v>
      </c>
      <c r="P61" t="s">
        <v>83</v>
      </c>
      <c r="Q61" t="s">
        <v>93</v>
      </c>
      <c r="R61" t="s">
        <v>82</v>
      </c>
      <c r="S61" t="s">
        <v>81</v>
      </c>
      <c r="T61">
        <v>1</v>
      </c>
      <c r="U61" t="s">
        <v>92</v>
      </c>
    </row>
    <row r="62" spans="1:21" x14ac:dyDescent="0.2">
      <c r="A62" t="s">
        <v>87</v>
      </c>
      <c r="B62">
        <v>2012</v>
      </c>
      <c r="C62" t="s">
        <v>86</v>
      </c>
      <c r="E62" t="s">
        <v>85</v>
      </c>
      <c r="F62" t="s">
        <v>90</v>
      </c>
      <c r="G62">
        <v>26</v>
      </c>
      <c r="H62" t="s">
        <v>70</v>
      </c>
      <c r="I62">
        <v>80</v>
      </c>
      <c r="J62" t="s">
        <v>89</v>
      </c>
      <c r="K62">
        <v>65</v>
      </c>
      <c r="L62" t="s">
        <v>84</v>
      </c>
      <c r="N62">
        <v>0</v>
      </c>
      <c r="P62" t="s">
        <v>83</v>
      </c>
      <c r="Q62" t="s">
        <v>93</v>
      </c>
      <c r="R62" t="s">
        <v>82</v>
      </c>
      <c r="S62" t="s">
        <v>81</v>
      </c>
      <c r="T62">
        <v>1</v>
      </c>
      <c r="U62" t="s">
        <v>92</v>
      </c>
    </row>
    <row r="63" spans="1:21" x14ac:dyDescent="0.2">
      <c r="A63" t="s">
        <v>87</v>
      </c>
      <c r="B63">
        <v>2012</v>
      </c>
      <c r="C63" t="s">
        <v>86</v>
      </c>
      <c r="E63" t="s">
        <v>85</v>
      </c>
      <c r="F63" t="s">
        <v>38</v>
      </c>
      <c r="G63">
        <v>28</v>
      </c>
      <c r="H63" t="s">
        <v>74</v>
      </c>
      <c r="I63">
        <v>20</v>
      </c>
      <c r="J63" t="s">
        <v>88</v>
      </c>
      <c r="K63">
        <v>93</v>
      </c>
      <c r="L63" t="s">
        <v>84</v>
      </c>
      <c r="N63">
        <v>0</v>
      </c>
      <c r="P63" t="s">
        <v>83</v>
      </c>
      <c r="Q63" t="s">
        <v>93</v>
      </c>
      <c r="R63" t="s">
        <v>82</v>
      </c>
      <c r="S63" t="s">
        <v>81</v>
      </c>
      <c r="T63">
        <v>1</v>
      </c>
      <c r="U63" t="s">
        <v>92</v>
      </c>
    </row>
    <row r="64" spans="1:21" x14ac:dyDescent="0.2">
      <c r="A64" t="s">
        <v>87</v>
      </c>
      <c r="B64">
        <v>2012</v>
      </c>
      <c r="C64" t="s">
        <v>86</v>
      </c>
      <c r="E64" t="s">
        <v>85</v>
      </c>
      <c r="F64" t="s">
        <v>39</v>
      </c>
      <c r="G64">
        <v>29</v>
      </c>
      <c r="H64" t="s">
        <v>69</v>
      </c>
      <c r="I64">
        <v>70</v>
      </c>
      <c r="J64" t="s">
        <v>55</v>
      </c>
      <c r="K64">
        <v>57</v>
      </c>
      <c r="L64" t="s">
        <v>84</v>
      </c>
      <c r="N64">
        <v>0</v>
      </c>
      <c r="P64" t="s">
        <v>83</v>
      </c>
      <c r="Q64" t="s">
        <v>93</v>
      </c>
      <c r="R64" t="s">
        <v>82</v>
      </c>
      <c r="S64" t="s">
        <v>81</v>
      </c>
      <c r="T64">
        <v>1</v>
      </c>
      <c r="U64" t="s">
        <v>92</v>
      </c>
    </row>
    <row r="65" spans="1:21" x14ac:dyDescent="0.2">
      <c r="A65" t="s">
        <v>87</v>
      </c>
      <c r="B65">
        <v>2017</v>
      </c>
      <c r="C65" t="s">
        <v>86</v>
      </c>
      <c r="E65" t="s">
        <v>85</v>
      </c>
      <c r="F65" t="s">
        <v>35</v>
      </c>
      <c r="G65">
        <v>17</v>
      </c>
      <c r="H65" t="s">
        <v>67</v>
      </c>
      <c r="I65">
        <v>50</v>
      </c>
      <c r="J65" t="s">
        <v>43</v>
      </c>
      <c r="K65">
        <v>19</v>
      </c>
      <c r="L65" t="s">
        <v>84</v>
      </c>
      <c r="N65">
        <v>0</v>
      </c>
      <c r="P65" t="s">
        <v>83</v>
      </c>
      <c r="Q65" t="s">
        <v>77</v>
      </c>
      <c r="R65" t="s">
        <v>82</v>
      </c>
      <c r="S65" t="s">
        <v>81</v>
      </c>
      <c r="T65" t="s">
        <v>80</v>
      </c>
      <c r="U65" t="s">
        <v>79</v>
      </c>
    </row>
    <row r="66" spans="1:21" x14ac:dyDescent="0.2">
      <c r="A66" t="s">
        <v>87</v>
      </c>
      <c r="B66">
        <v>2017</v>
      </c>
      <c r="C66" t="s">
        <v>86</v>
      </c>
      <c r="E66" t="s">
        <v>85</v>
      </c>
      <c r="F66" t="s">
        <v>35</v>
      </c>
      <c r="G66">
        <v>17</v>
      </c>
      <c r="H66" t="s">
        <v>68</v>
      </c>
      <c r="I66">
        <v>70</v>
      </c>
      <c r="J66" t="s">
        <v>44</v>
      </c>
      <c r="K66">
        <v>121</v>
      </c>
      <c r="L66" t="s">
        <v>84</v>
      </c>
      <c r="N66">
        <v>0</v>
      </c>
      <c r="P66" t="s">
        <v>83</v>
      </c>
      <c r="Q66" t="s">
        <v>77</v>
      </c>
      <c r="R66" t="s">
        <v>82</v>
      </c>
      <c r="S66" t="s">
        <v>81</v>
      </c>
      <c r="T66" t="s">
        <v>80</v>
      </c>
      <c r="U66" t="s">
        <v>79</v>
      </c>
    </row>
    <row r="67" spans="1:21" x14ac:dyDescent="0.2">
      <c r="A67" t="s">
        <v>87</v>
      </c>
      <c r="B67">
        <v>2017</v>
      </c>
      <c r="C67" t="s">
        <v>86</v>
      </c>
      <c r="E67" t="s">
        <v>85</v>
      </c>
      <c r="F67" t="s">
        <v>36</v>
      </c>
      <c r="G67">
        <v>18</v>
      </c>
      <c r="H67" t="s">
        <v>70</v>
      </c>
      <c r="I67">
        <v>80</v>
      </c>
      <c r="J67" t="s">
        <v>46</v>
      </c>
      <c r="K67">
        <v>123</v>
      </c>
      <c r="L67" t="s">
        <v>84</v>
      </c>
      <c r="N67">
        <v>0</v>
      </c>
      <c r="P67" t="s">
        <v>83</v>
      </c>
      <c r="Q67" t="s">
        <v>77</v>
      </c>
      <c r="R67" t="s">
        <v>82</v>
      </c>
      <c r="S67" t="s">
        <v>81</v>
      </c>
      <c r="T67" t="s">
        <v>80</v>
      </c>
      <c r="U67" t="s">
        <v>79</v>
      </c>
    </row>
    <row r="68" spans="1:21" x14ac:dyDescent="0.2">
      <c r="A68" t="s">
        <v>87</v>
      </c>
      <c r="B68">
        <v>2017</v>
      </c>
      <c r="C68" t="s">
        <v>86</v>
      </c>
      <c r="E68" t="s">
        <v>85</v>
      </c>
      <c r="F68" t="s">
        <v>36</v>
      </c>
      <c r="G68">
        <v>18</v>
      </c>
      <c r="H68" t="s">
        <v>69</v>
      </c>
      <c r="I68">
        <v>70</v>
      </c>
      <c r="J68" t="s">
        <v>45</v>
      </c>
      <c r="K68">
        <v>37</v>
      </c>
      <c r="L68" t="s">
        <v>84</v>
      </c>
      <c r="N68">
        <v>0</v>
      </c>
      <c r="P68" t="s">
        <v>83</v>
      </c>
      <c r="Q68" t="s">
        <v>77</v>
      </c>
      <c r="R68" t="s">
        <v>82</v>
      </c>
      <c r="S68" t="s">
        <v>81</v>
      </c>
      <c r="T68" t="s">
        <v>80</v>
      </c>
      <c r="U68" t="s">
        <v>79</v>
      </c>
    </row>
    <row r="69" spans="1:21" x14ac:dyDescent="0.2">
      <c r="A69" t="s">
        <v>87</v>
      </c>
      <c r="B69">
        <v>2017</v>
      </c>
      <c r="C69" t="s">
        <v>86</v>
      </c>
      <c r="E69" t="s">
        <v>85</v>
      </c>
      <c r="F69" t="s">
        <v>37</v>
      </c>
      <c r="G69">
        <v>19</v>
      </c>
      <c r="H69" t="s">
        <v>71</v>
      </c>
      <c r="I69">
        <v>60</v>
      </c>
      <c r="J69" t="s">
        <v>47</v>
      </c>
      <c r="K69">
        <v>103</v>
      </c>
      <c r="L69" t="s">
        <v>84</v>
      </c>
      <c r="N69">
        <v>0</v>
      </c>
      <c r="P69" t="s">
        <v>83</v>
      </c>
      <c r="Q69" t="s">
        <v>77</v>
      </c>
      <c r="R69" t="s">
        <v>82</v>
      </c>
      <c r="S69" t="s">
        <v>81</v>
      </c>
      <c r="T69" t="s">
        <v>80</v>
      </c>
      <c r="U69" t="s">
        <v>79</v>
      </c>
    </row>
    <row r="70" spans="1:21" x14ac:dyDescent="0.2">
      <c r="A70" t="s">
        <v>87</v>
      </c>
      <c r="B70">
        <v>2017</v>
      </c>
      <c r="C70" t="s">
        <v>86</v>
      </c>
      <c r="E70" t="s">
        <v>85</v>
      </c>
      <c r="F70" t="s">
        <v>38</v>
      </c>
      <c r="G70">
        <v>28</v>
      </c>
      <c r="H70" t="s">
        <v>72</v>
      </c>
      <c r="I70">
        <v>50</v>
      </c>
      <c r="J70" t="s">
        <v>48</v>
      </c>
      <c r="K70">
        <v>79</v>
      </c>
      <c r="L70" t="s">
        <v>84</v>
      </c>
      <c r="N70">
        <v>0</v>
      </c>
      <c r="P70" t="s">
        <v>83</v>
      </c>
      <c r="Q70" t="s">
        <v>77</v>
      </c>
      <c r="R70" t="s">
        <v>82</v>
      </c>
      <c r="S70" t="s">
        <v>81</v>
      </c>
      <c r="T70" t="s">
        <v>80</v>
      </c>
      <c r="U70" t="s">
        <v>79</v>
      </c>
    </row>
    <row r="71" spans="1:21" x14ac:dyDescent="0.2">
      <c r="A71" t="s">
        <v>87</v>
      </c>
      <c r="B71">
        <v>2017</v>
      </c>
      <c r="C71" t="s">
        <v>86</v>
      </c>
      <c r="E71" t="s">
        <v>85</v>
      </c>
      <c r="F71" t="s">
        <v>39</v>
      </c>
      <c r="G71">
        <v>29</v>
      </c>
      <c r="H71" t="s">
        <v>72</v>
      </c>
      <c r="I71">
        <v>50</v>
      </c>
      <c r="J71" t="s">
        <v>51</v>
      </c>
      <c r="K71">
        <v>19</v>
      </c>
      <c r="L71" t="s">
        <v>84</v>
      </c>
      <c r="N71">
        <v>0</v>
      </c>
      <c r="P71" t="s">
        <v>83</v>
      </c>
      <c r="Q71" t="s">
        <v>77</v>
      </c>
      <c r="R71" t="s">
        <v>82</v>
      </c>
      <c r="S71" t="s">
        <v>81</v>
      </c>
      <c r="T71" t="s">
        <v>80</v>
      </c>
      <c r="U71" t="s">
        <v>79</v>
      </c>
    </row>
    <row r="72" spans="1:21" x14ac:dyDescent="0.2">
      <c r="A72" t="s">
        <v>87</v>
      </c>
      <c r="B72">
        <v>2017</v>
      </c>
      <c r="C72" t="s">
        <v>86</v>
      </c>
      <c r="E72" t="s">
        <v>85</v>
      </c>
      <c r="F72" t="s">
        <v>39</v>
      </c>
      <c r="G72">
        <v>29</v>
      </c>
      <c r="H72" t="s">
        <v>72</v>
      </c>
      <c r="I72">
        <v>50</v>
      </c>
      <c r="J72" t="s">
        <v>52</v>
      </c>
      <c r="K72">
        <v>27</v>
      </c>
      <c r="L72" t="s">
        <v>84</v>
      </c>
      <c r="N72">
        <v>0</v>
      </c>
      <c r="P72" t="s">
        <v>83</v>
      </c>
      <c r="Q72" t="s">
        <v>77</v>
      </c>
      <c r="R72" t="s">
        <v>82</v>
      </c>
      <c r="S72" t="s">
        <v>81</v>
      </c>
      <c r="T72" t="s">
        <v>80</v>
      </c>
      <c r="U72" t="s">
        <v>79</v>
      </c>
    </row>
    <row r="73" spans="1:21" x14ac:dyDescent="0.2">
      <c r="A73" t="s">
        <v>87</v>
      </c>
      <c r="B73">
        <v>2017</v>
      </c>
      <c r="C73" t="s">
        <v>86</v>
      </c>
      <c r="E73" t="s">
        <v>85</v>
      </c>
      <c r="F73" t="s">
        <v>39</v>
      </c>
      <c r="G73">
        <v>29</v>
      </c>
      <c r="H73" t="s">
        <v>72</v>
      </c>
      <c r="I73">
        <v>50</v>
      </c>
      <c r="J73" t="s">
        <v>53</v>
      </c>
      <c r="K73">
        <v>51</v>
      </c>
      <c r="L73" t="s">
        <v>84</v>
      </c>
      <c r="N73">
        <v>0</v>
      </c>
      <c r="P73" t="s">
        <v>83</v>
      </c>
      <c r="Q73" t="s">
        <v>77</v>
      </c>
      <c r="R73" t="s">
        <v>82</v>
      </c>
      <c r="S73" t="s">
        <v>81</v>
      </c>
      <c r="T73" t="s">
        <v>80</v>
      </c>
      <c r="U73" t="s">
        <v>79</v>
      </c>
    </row>
    <row r="74" spans="1:21" x14ac:dyDescent="0.2">
      <c r="A74" t="s">
        <v>87</v>
      </c>
      <c r="B74">
        <v>2017</v>
      </c>
      <c r="C74" t="s">
        <v>86</v>
      </c>
      <c r="E74" t="s">
        <v>85</v>
      </c>
      <c r="F74" t="s">
        <v>39</v>
      </c>
      <c r="G74">
        <v>29</v>
      </c>
      <c r="H74" t="s">
        <v>72</v>
      </c>
      <c r="I74">
        <v>50</v>
      </c>
      <c r="J74" t="s">
        <v>54</v>
      </c>
      <c r="K74">
        <v>53</v>
      </c>
      <c r="L74" t="s">
        <v>84</v>
      </c>
      <c r="N74">
        <v>0</v>
      </c>
      <c r="P74" t="s">
        <v>83</v>
      </c>
      <c r="Q74" t="s">
        <v>77</v>
      </c>
      <c r="R74" t="s">
        <v>82</v>
      </c>
      <c r="S74" t="s">
        <v>81</v>
      </c>
      <c r="T74" t="s">
        <v>80</v>
      </c>
      <c r="U74" t="s">
        <v>79</v>
      </c>
    </row>
    <row r="75" spans="1:21" x14ac:dyDescent="0.2">
      <c r="A75" t="s">
        <v>87</v>
      </c>
      <c r="B75">
        <v>2017</v>
      </c>
      <c r="C75" t="s">
        <v>86</v>
      </c>
      <c r="E75" t="s">
        <v>85</v>
      </c>
      <c r="F75" t="s">
        <v>39</v>
      </c>
      <c r="G75">
        <v>29</v>
      </c>
      <c r="H75" t="s">
        <v>72</v>
      </c>
      <c r="I75">
        <v>50</v>
      </c>
      <c r="J75" t="s">
        <v>56</v>
      </c>
      <c r="K75">
        <v>89</v>
      </c>
      <c r="L75" t="s">
        <v>84</v>
      </c>
      <c r="N75">
        <v>0</v>
      </c>
      <c r="P75" t="s">
        <v>83</v>
      </c>
      <c r="Q75" t="s">
        <v>77</v>
      </c>
      <c r="R75" t="s">
        <v>82</v>
      </c>
      <c r="S75" t="s">
        <v>81</v>
      </c>
      <c r="T75" t="s">
        <v>80</v>
      </c>
      <c r="U75" t="s">
        <v>79</v>
      </c>
    </row>
    <row r="76" spans="1:21" x14ac:dyDescent="0.2">
      <c r="A76" t="s">
        <v>87</v>
      </c>
      <c r="B76">
        <v>2017</v>
      </c>
      <c r="C76" t="s">
        <v>86</v>
      </c>
      <c r="E76" t="s">
        <v>85</v>
      </c>
      <c r="F76" t="s">
        <v>39</v>
      </c>
      <c r="G76">
        <v>29</v>
      </c>
      <c r="H76" t="s">
        <v>72</v>
      </c>
      <c r="I76">
        <v>50</v>
      </c>
      <c r="J76" t="s">
        <v>59</v>
      </c>
      <c r="K76">
        <v>135</v>
      </c>
      <c r="L76" t="s">
        <v>84</v>
      </c>
      <c r="N76">
        <v>0</v>
      </c>
      <c r="P76" t="s">
        <v>83</v>
      </c>
      <c r="Q76" t="s">
        <v>77</v>
      </c>
      <c r="R76" t="s">
        <v>82</v>
      </c>
      <c r="S76" t="s">
        <v>81</v>
      </c>
      <c r="T76">
        <v>390</v>
      </c>
      <c r="U76">
        <v>49.6</v>
      </c>
    </row>
    <row r="77" spans="1:21" x14ac:dyDescent="0.2">
      <c r="A77" t="s">
        <v>87</v>
      </c>
      <c r="B77">
        <v>2017</v>
      </c>
      <c r="C77" t="s">
        <v>86</v>
      </c>
      <c r="E77" t="s">
        <v>85</v>
      </c>
      <c r="F77" t="s">
        <v>39</v>
      </c>
      <c r="G77">
        <v>29</v>
      </c>
      <c r="H77" t="s">
        <v>74</v>
      </c>
      <c r="I77">
        <v>20</v>
      </c>
      <c r="J77" t="s">
        <v>61</v>
      </c>
      <c r="K77">
        <v>175</v>
      </c>
      <c r="L77" t="s">
        <v>84</v>
      </c>
      <c r="N77">
        <v>0</v>
      </c>
      <c r="P77" t="s">
        <v>83</v>
      </c>
      <c r="Q77" t="s">
        <v>77</v>
      </c>
      <c r="R77" t="s">
        <v>82</v>
      </c>
      <c r="S77" t="s">
        <v>81</v>
      </c>
      <c r="T77" s="2">
        <v>1198</v>
      </c>
      <c r="U77">
        <v>49.6</v>
      </c>
    </row>
    <row r="78" spans="1:21" x14ac:dyDescent="0.2">
      <c r="A78" t="s">
        <v>87</v>
      </c>
      <c r="B78">
        <v>2017</v>
      </c>
      <c r="C78" t="s">
        <v>86</v>
      </c>
      <c r="E78" t="s">
        <v>85</v>
      </c>
      <c r="F78" t="s">
        <v>39</v>
      </c>
      <c r="G78">
        <v>29</v>
      </c>
      <c r="H78" t="s">
        <v>73</v>
      </c>
      <c r="I78">
        <v>30</v>
      </c>
      <c r="J78" t="s">
        <v>49</v>
      </c>
      <c r="K78">
        <v>7</v>
      </c>
      <c r="L78" t="s">
        <v>84</v>
      </c>
      <c r="N78">
        <v>0</v>
      </c>
      <c r="P78" t="s">
        <v>83</v>
      </c>
      <c r="Q78" t="s">
        <v>77</v>
      </c>
      <c r="R78" t="s">
        <v>82</v>
      </c>
      <c r="S78" t="s">
        <v>81</v>
      </c>
      <c r="T78" t="s">
        <v>80</v>
      </c>
      <c r="U78" t="s">
        <v>79</v>
      </c>
    </row>
    <row r="79" spans="1:21" x14ac:dyDescent="0.2">
      <c r="A79" t="s">
        <v>87</v>
      </c>
      <c r="B79">
        <v>2017</v>
      </c>
      <c r="C79" t="s">
        <v>86</v>
      </c>
      <c r="E79" t="s">
        <v>85</v>
      </c>
      <c r="F79" t="s">
        <v>39</v>
      </c>
      <c r="G79">
        <v>29</v>
      </c>
      <c r="H79" t="s">
        <v>69</v>
      </c>
      <c r="I79">
        <v>70</v>
      </c>
      <c r="J79" t="s">
        <v>50</v>
      </c>
      <c r="K79">
        <v>9</v>
      </c>
      <c r="L79" t="s">
        <v>84</v>
      </c>
      <c r="N79">
        <v>0</v>
      </c>
      <c r="P79" t="s">
        <v>83</v>
      </c>
      <c r="Q79" t="s">
        <v>77</v>
      </c>
      <c r="R79" t="s">
        <v>82</v>
      </c>
      <c r="S79" t="s">
        <v>81</v>
      </c>
      <c r="T79" t="s">
        <v>80</v>
      </c>
      <c r="U79" t="s">
        <v>79</v>
      </c>
    </row>
    <row r="80" spans="1:21" x14ac:dyDescent="0.2">
      <c r="A80" t="s">
        <v>87</v>
      </c>
      <c r="B80">
        <v>2017</v>
      </c>
      <c r="C80" t="s">
        <v>86</v>
      </c>
      <c r="E80" t="s">
        <v>85</v>
      </c>
      <c r="F80" t="s">
        <v>39</v>
      </c>
      <c r="G80">
        <v>29</v>
      </c>
      <c r="H80" t="s">
        <v>69</v>
      </c>
      <c r="I80">
        <v>70</v>
      </c>
      <c r="J80" t="s">
        <v>55</v>
      </c>
      <c r="K80">
        <v>57</v>
      </c>
      <c r="L80" t="s">
        <v>84</v>
      </c>
      <c r="N80">
        <v>0</v>
      </c>
      <c r="P80" t="s">
        <v>83</v>
      </c>
      <c r="Q80" t="s">
        <v>77</v>
      </c>
      <c r="R80" t="s">
        <v>82</v>
      </c>
      <c r="S80" t="s">
        <v>81</v>
      </c>
      <c r="T80" t="s">
        <v>80</v>
      </c>
      <c r="U80" t="s">
        <v>79</v>
      </c>
    </row>
    <row r="81" spans="1:21" x14ac:dyDescent="0.2">
      <c r="A81" t="s">
        <v>87</v>
      </c>
      <c r="B81">
        <v>2017</v>
      </c>
      <c r="C81" t="s">
        <v>86</v>
      </c>
      <c r="E81" t="s">
        <v>85</v>
      </c>
      <c r="F81" t="s">
        <v>39</v>
      </c>
      <c r="G81">
        <v>29</v>
      </c>
      <c r="H81" t="s">
        <v>69</v>
      </c>
      <c r="I81">
        <v>70</v>
      </c>
      <c r="J81" t="s">
        <v>57</v>
      </c>
      <c r="K81">
        <v>97</v>
      </c>
      <c r="L81" t="s">
        <v>84</v>
      </c>
      <c r="N81">
        <v>0</v>
      </c>
      <c r="P81" t="s">
        <v>83</v>
      </c>
      <c r="Q81" t="s">
        <v>77</v>
      </c>
      <c r="R81" t="s">
        <v>82</v>
      </c>
      <c r="S81" t="s">
        <v>81</v>
      </c>
      <c r="T81" t="s">
        <v>80</v>
      </c>
      <c r="U81" t="s">
        <v>79</v>
      </c>
    </row>
    <row r="82" spans="1:21" x14ac:dyDescent="0.2">
      <c r="A82" t="s">
        <v>87</v>
      </c>
      <c r="B82">
        <v>2017</v>
      </c>
      <c r="C82" t="s">
        <v>86</v>
      </c>
      <c r="E82" t="s">
        <v>85</v>
      </c>
      <c r="F82" t="s">
        <v>39</v>
      </c>
      <c r="G82">
        <v>29</v>
      </c>
      <c r="H82" t="s">
        <v>69</v>
      </c>
      <c r="I82">
        <v>70</v>
      </c>
      <c r="J82" t="s">
        <v>58</v>
      </c>
      <c r="K82">
        <v>109</v>
      </c>
      <c r="L82" t="s">
        <v>84</v>
      </c>
      <c r="N82">
        <v>0</v>
      </c>
      <c r="P82" t="s">
        <v>83</v>
      </c>
      <c r="Q82" t="s">
        <v>77</v>
      </c>
      <c r="R82" t="s">
        <v>82</v>
      </c>
      <c r="S82" t="s">
        <v>81</v>
      </c>
      <c r="T82" s="2">
        <v>1776</v>
      </c>
      <c r="U82">
        <v>49.6</v>
      </c>
    </row>
    <row r="83" spans="1:21" x14ac:dyDescent="0.2">
      <c r="A83" t="s">
        <v>87</v>
      </c>
      <c r="B83">
        <v>2017</v>
      </c>
      <c r="C83" t="s">
        <v>86</v>
      </c>
      <c r="E83" t="s">
        <v>85</v>
      </c>
      <c r="F83" t="s">
        <v>39</v>
      </c>
      <c r="G83">
        <v>29</v>
      </c>
      <c r="H83" t="s">
        <v>69</v>
      </c>
      <c r="I83">
        <v>70</v>
      </c>
      <c r="J83" t="s">
        <v>60</v>
      </c>
      <c r="K83">
        <v>145</v>
      </c>
      <c r="L83" t="s">
        <v>84</v>
      </c>
      <c r="N83">
        <v>0</v>
      </c>
      <c r="P83" t="s">
        <v>83</v>
      </c>
      <c r="Q83" t="s">
        <v>77</v>
      </c>
      <c r="R83" t="s">
        <v>82</v>
      </c>
      <c r="S83" t="s">
        <v>81</v>
      </c>
      <c r="T83" t="s">
        <v>80</v>
      </c>
      <c r="U83" t="s">
        <v>79</v>
      </c>
    </row>
    <row r="84" spans="1:21" x14ac:dyDescent="0.2">
      <c r="A84" t="s">
        <v>87</v>
      </c>
      <c r="B84">
        <v>2017</v>
      </c>
      <c r="C84" t="s">
        <v>86</v>
      </c>
      <c r="E84" t="s">
        <v>85</v>
      </c>
      <c r="F84" t="s">
        <v>40</v>
      </c>
      <c r="G84">
        <v>37</v>
      </c>
      <c r="H84" t="s">
        <v>75</v>
      </c>
      <c r="I84">
        <v>90</v>
      </c>
      <c r="J84" t="s">
        <v>62</v>
      </c>
      <c r="K84">
        <v>17</v>
      </c>
      <c r="L84" t="s">
        <v>84</v>
      </c>
      <c r="N84">
        <v>0</v>
      </c>
      <c r="P84" t="s">
        <v>83</v>
      </c>
      <c r="Q84" t="s">
        <v>77</v>
      </c>
      <c r="R84" t="s">
        <v>82</v>
      </c>
      <c r="S84" t="s">
        <v>81</v>
      </c>
      <c r="T84" t="s">
        <v>80</v>
      </c>
      <c r="U84" t="s">
        <v>79</v>
      </c>
    </row>
    <row r="85" spans="1:21" x14ac:dyDescent="0.2">
      <c r="A85" t="s">
        <v>87</v>
      </c>
      <c r="B85">
        <v>2017</v>
      </c>
      <c r="C85" t="s">
        <v>86</v>
      </c>
      <c r="E85" t="s">
        <v>85</v>
      </c>
      <c r="F85" t="s">
        <v>40</v>
      </c>
      <c r="G85">
        <v>37</v>
      </c>
      <c r="H85" t="s">
        <v>75</v>
      </c>
      <c r="I85">
        <v>90</v>
      </c>
      <c r="J85" t="s">
        <v>63</v>
      </c>
      <c r="K85">
        <v>163</v>
      </c>
      <c r="L85" t="s">
        <v>84</v>
      </c>
      <c r="N85">
        <v>0</v>
      </c>
      <c r="P85" t="s">
        <v>83</v>
      </c>
      <c r="Q85" t="s">
        <v>77</v>
      </c>
      <c r="R85" t="s">
        <v>82</v>
      </c>
      <c r="S85" t="s">
        <v>81</v>
      </c>
      <c r="T85" t="s">
        <v>80</v>
      </c>
      <c r="U85" t="s">
        <v>79</v>
      </c>
    </row>
    <row r="86" spans="1:21" x14ac:dyDescent="0.2">
      <c r="A86" t="s">
        <v>87</v>
      </c>
      <c r="B86">
        <v>2017</v>
      </c>
      <c r="C86" t="s">
        <v>86</v>
      </c>
      <c r="E86" t="s">
        <v>85</v>
      </c>
      <c r="F86" t="s">
        <v>41</v>
      </c>
      <c r="G86">
        <v>39</v>
      </c>
      <c r="H86" t="s">
        <v>73</v>
      </c>
      <c r="I86">
        <v>30</v>
      </c>
      <c r="J86" t="s">
        <v>64</v>
      </c>
      <c r="K86">
        <v>7</v>
      </c>
      <c r="L86" t="s">
        <v>84</v>
      </c>
      <c r="N86">
        <v>0</v>
      </c>
      <c r="P86" t="s">
        <v>83</v>
      </c>
      <c r="Q86" t="s">
        <v>77</v>
      </c>
      <c r="R86" t="s">
        <v>82</v>
      </c>
      <c r="S86" t="s">
        <v>81</v>
      </c>
      <c r="T86" t="s">
        <v>80</v>
      </c>
      <c r="U86" t="s">
        <v>79</v>
      </c>
    </row>
    <row r="87" spans="1:21" x14ac:dyDescent="0.2">
      <c r="A87" t="s">
        <v>87</v>
      </c>
      <c r="B87">
        <v>2017</v>
      </c>
      <c r="C87" t="s">
        <v>86</v>
      </c>
      <c r="E87" t="s">
        <v>85</v>
      </c>
      <c r="F87" t="s">
        <v>41</v>
      </c>
      <c r="G87">
        <v>39</v>
      </c>
      <c r="H87" t="s">
        <v>73</v>
      </c>
      <c r="I87">
        <v>30</v>
      </c>
      <c r="J87" t="s">
        <v>65</v>
      </c>
      <c r="K87">
        <v>155</v>
      </c>
      <c r="L87" t="s">
        <v>84</v>
      </c>
      <c r="N87">
        <v>0</v>
      </c>
      <c r="P87" t="s">
        <v>83</v>
      </c>
      <c r="Q87" t="s">
        <v>77</v>
      </c>
      <c r="R87" t="s">
        <v>82</v>
      </c>
      <c r="S87" t="s">
        <v>81</v>
      </c>
      <c r="T87" t="s">
        <v>80</v>
      </c>
      <c r="U87" t="s">
        <v>79</v>
      </c>
    </row>
    <row r="88" spans="1:21" x14ac:dyDescent="0.2">
      <c r="A88" t="s">
        <v>87</v>
      </c>
      <c r="B88">
        <v>2017</v>
      </c>
      <c r="C88" t="s">
        <v>86</v>
      </c>
      <c r="E88" t="s">
        <v>85</v>
      </c>
      <c r="F88" t="s">
        <v>42</v>
      </c>
      <c r="G88">
        <v>40</v>
      </c>
      <c r="H88" t="s">
        <v>73</v>
      </c>
      <c r="I88">
        <v>70</v>
      </c>
      <c r="J88" t="s">
        <v>66</v>
      </c>
      <c r="K88">
        <v>41</v>
      </c>
      <c r="L88" t="s">
        <v>84</v>
      </c>
      <c r="N88">
        <v>0</v>
      </c>
      <c r="P88" t="s">
        <v>83</v>
      </c>
      <c r="Q88" t="s">
        <v>77</v>
      </c>
      <c r="R88" t="s">
        <v>82</v>
      </c>
      <c r="S88" t="s">
        <v>81</v>
      </c>
      <c r="T88" t="s">
        <v>80</v>
      </c>
      <c r="U88" t="s">
        <v>79</v>
      </c>
    </row>
    <row r="89" spans="1:21" x14ac:dyDescent="0.2">
      <c r="A89" t="s">
        <v>87</v>
      </c>
      <c r="B89">
        <v>2012</v>
      </c>
      <c r="C89" t="s">
        <v>86</v>
      </c>
      <c r="E89" t="s">
        <v>85</v>
      </c>
      <c r="F89" t="s">
        <v>35</v>
      </c>
      <c r="G89">
        <v>17</v>
      </c>
      <c r="H89" t="s">
        <v>72</v>
      </c>
      <c r="I89">
        <v>40</v>
      </c>
      <c r="J89" t="s">
        <v>91</v>
      </c>
      <c r="K89">
        <v>125</v>
      </c>
      <c r="L89" t="s">
        <v>84</v>
      </c>
      <c r="N89">
        <v>0</v>
      </c>
      <c r="P89" t="s">
        <v>83</v>
      </c>
      <c r="Q89" t="s">
        <v>77</v>
      </c>
      <c r="R89" t="s">
        <v>82</v>
      </c>
      <c r="S89" t="s">
        <v>81</v>
      </c>
      <c r="T89" t="s">
        <v>80</v>
      </c>
      <c r="U89" t="s">
        <v>79</v>
      </c>
    </row>
    <row r="90" spans="1:21" x14ac:dyDescent="0.2">
      <c r="A90" t="s">
        <v>87</v>
      </c>
      <c r="B90">
        <v>2012</v>
      </c>
      <c r="C90" t="s">
        <v>86</v>
      </c>
      <c r="E90" t="s">
        <v>85</v>
      </c>
      <c r="F90" t="s">
        <v>35</v>
      </c>
      <c r="G90">
        <v>17</v>
      </c>
      <c r="H90" t="s">
        <v>67</v>
      </c>
      <c r="I90">
        <v>50</v>
      </c>
      <c r="J90" t="s">
        <v>43</v>
      </c>
      <c r="K90">
        <v>19</v>
      </c>
      <c r="L90" t="s">
        <v>84</v>
      </c>
      <c r="N90">
        <v>0</v>
      </c>
      <c r="P90" t="s">
        <v>83</v>
      </c>
      <c r="Q90" t="s">
        <v>77</v>
      </c>
      <c r="R90" t="s">
        <v>82</v>
      </c>
      <c r="S90" t="s">
        <v>81</v>
      </c>
      <c r="T90" t="s">
        <v>80</v>
      </c>
      <c r="U90" t="s">
        <v>79</v>
      </c>
    </row>
    <row r="91" spans="1:21" x14ac:dyDescent="0.2">
      <c r="A91" t="s">
        <v>87</v>
      </c>
      <c r="B91">
        <v>2012</v>
      </c>
      <c r="C91" t="s">
        <v>86</v>
      </c>
      <c r="E91" t="s">
        <v>85</v>
      </c>
      <c r="F91" t="s">
        <v>90</v>
      </c>
      <c r="G91">
        <v>26</v>
      </c>
      <c r="H91" t="s">
        <v>70</v>
      </c>
      <c r="I91">
        <v>80</v>
      </c>
      <c r="J91" t="s">
        <v>89</v>
      </c>
      <c r="K91">
        <v>65</v>
      </c>
      <c r="L91" t="s">
        <v>84</v>
      </c>
      <c r="N91">
        <v>0</v>
      </c>
      <c r="P91" t="s">
        <v>83</v>
      </c>
      <c r="Q91" t="s">
        <v>77</v>
      </c>
      <c r="R91" t="s">
        <v>82</v>
      </c>
      <c r="S91" t="s">
        <v>81</v>
      </c>
      <c r="T91" t="s">
        <v>80</v>
      </c>
      <c r="U91" t="s">
        <v>79</v>
      </c>
    </row>
    <row r="92" spans="1:21" x14ac:dyDescent="0.2">
      <c r="A92" t="s">
        <v>87</v>
      </c>
      <c r="B92">
        <v>2012</v>
      </c>
      <c r="C92" t="s">
        <v>86</v>
      </c>
      <c r="E92" t="s">
        <v>85</v>
      </c>
      <c r="F92" t="s">
        <v>38</v>
      </c>
      <c r="G92">
        <v>28</v>
      </c>
      <c r="H92" t="s">
        <v>74</v>
      </c>
      <c r="I92">
        <v>20</v>
      </c>
      <c r="J92" t="s">
        <v>88</v>
      </c>
      <c r="K92">
        <v>93</v>
      </c>
      <c r="L92" t="s">
        <v>84</v>
      </c>
      <c r="N92">
        <v>0</v>
      </c>
      <c r="P92" t="s">
        <v>83</v>
      </c>
      <c r="Q92" t="s">
        <v>77</v>
      </c>
      <c r="R92" t="s">
        <v>82</v>
      </c>
      <c r="S92" t="s">
        <v>81</v>
      </c>
      <c r="T92" t="s">
        <v>80</v>
      </c>
      <c r="U92" t="s">
        <v>79</v>
      </c>
    </row>
    <row r="93" spans="1:21" x14ac:dyDescent="0.2">
      <c r="A93" t="s">
        <v>87</v>
      </c>
      <c r="B93">
        <v>2012</v>
      </c>
      <c r="C93" t="s">
        <v>86</v>
      </c>
      <c r="E93" t="s">
        <v>85</v>
      </c>
      <c r="F93" t="s">
        <v>39</v>
      </c>
      <c r="G93">
        <v>29</v>
      </c>
      <c r="H93" t="s">
        <v>69</v>
      </c>
      <c r="I93">
        <v>70</v>
      </c>
      <c r="J93" t="s">
        <v>55</v>
      </c>
      <c r="K93">
        <v>57</v>
      </c>
      <c r="L93" t="s">
        <v>84</v>
      </c>
      <c r="N93">
        <v>0</v>
      </c>
      <c r="P93" t="s">
        <v>83</v>
      </c>
      <c r="Q93" t="s">
        <v>77</v>
      </c>
      <c r="R93" t="s">
        <v>82</v>
      </c>
      <c r="S93" t="s">
        <v>81</v>
      </c>
      <c r="T93" t="s">
        <v>80</v>
      </c>
      <c r="U9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6F45-4BBB-3C42-889A-5DDDAA8C3F56}">
  <dimension ref="A1:U37"/>
  <sheetViews>
    <sheetView workbookViewId="0">
      <selection activeCell="M22" sqref="M22"/>
    </sheetView>
  </sheetViews>
  <sheetFormatPr baseColWidth="10" defaultRowHeight="15" x14ac:dyDescent="0.2"/>
  <cols>
    <col min="16" max="16" width="11.1640625" bestFit="1" customWidth="1"/>
    <col min="17" max="17" width="40.33203125" bestFit="1" customWidth="1"/>
  </cols>
  <sheetData>
    <row r="1" spans="1:21" x14ac:dyDescent="0.2">
      <c r="A1" t="s">
        <v>118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  <c r="J1" t="s">
        <v>109</v>
      </c>
      <c r="K1" t="s">
        <v>108</v>
      </c>
      <c r="L1" t="s">
        <v>107</v>
      </c>
      <c r="M1" t="s">
        <v>106</v>
      </c>
      <c r="N1" t="s">
        <v>105</v>
      </c>
      <c r="O1" t="s">
        <v>104</v>
      </c>
      <c r="P1" t="s">
        <v>103</v>
      </c>
      <c r="Q1" t="s">
        <v>102</v>
      </c>
      <c r="R1" t="s">
        <v>101</v>
      </c>
      <c r="S1" t="s">
        <v>100</v>
      </c>
      <c r="T1" t="s">
        <v>8</v>
      </c>
      <c r="U1" t="s">
        <v>99</v>
      </c>
    </row>
    <row r="2" spans="1:21" x14ac:dyDescent="0.2">
      <c r="A2" t="s">
        <v>87</v>
      </c>
      <c r="B2">
        <v>2017</v>
      </c>
      <c r="C2" t="s">
        <v>86</v>
      </c>
      <c r="E2" t="s">
        <v>119</v>
      </c>
      <c r="F2" t="s">
        <v>35</v>
      </c>
      <c r="G2">
        <v>17</v>
      </c>
      <c r="I2" t="s">
        <v>84</v>
      </c>
      <c r="K2" t="s">
        <v>84</v>
      </c>
      <c r="L2" t="s">
        <v>84</v>
      </c>
      <c r="N2">
        <v>0</v>
      </c>
      <c r="P2" t="s">
        <v>83</v>
      </c>
      <c r="Q2" t="s">
        <v>94</v>
      </c>
      <c r="R2" t="s">
        <v>82</v>
      </c>
      <c r="S2" t="s">
        <v>81</v>
      </c>
      <c r="T2" t="s">
        <v>80</v>
      </c>
      <c r="U2" t="s">
        <v>79</v>
      </c>
    </row>
    <row r="3" spans="1:21" x14ac:dyDescent="0.2">
      <c r="A3" t="s">
        <v>87</v>
      </c>
      <c r="B3">
        <v>2017</v>
      </c>
      <c r="C3" t="s">
        <v>86</v>
      </c>
      <c r="E3" t="s">
        <v>119</v>
      </c>
      <c r="F3" t="s">
        <v>35</v>
      </c>
      <c r="G3">
        <v>17</v>
      </c>
      <c r="I3" t="s">
        <v>84</v>
      </c>
      <c r="K3" t="s">
        <v>84</v>
      </c>
      <c r="L3" t="s">
        <v>84</v>
      </c>
      <c r="N3">
        <v>0</v>
      </c>
      <c r="P3" t="s">
        <v>83</v>
      </c>
      <c r="Q3" t="s">
        <v>93</v>
      </c>
      <c r="R3" t="s">
        <v>82</v>
      </c>
      <c r="S3" t="s">
        <v>81</v>
      </c>
      <c r="T3">
        <v>2</v>
      </c>
      <c r="U3">
        <v>0.8</v>
      </c>
    </row>
    <row r="4" spans="1:21" x14ac:dyDescent="0.2">
      <c r="A4" t="s">
        <v>87</v>
      </c>
      <c r="B4">
        <v>2017</v>
      </c>
      <c r="C4" t="s">
        <v>86</v>
      </c>
      <c r="E4" t="s">
        <v>119</v>
      </c>
      <c r="F4" t="s">
        <v>35</v>
      </c>
      <c r="G4">
        <v>17</v>
      </c>
      <c r="I4" t="s">
        <v>84</v>
      </c>
      <c r="K4" t="s">
        <v>84</v>
      </c>
      <c r="L4" t="s">
        <v>84</v>
      </c>
      <c r="N4">
        <v>0</v>
      </c>
      <c r="P4" t="s">
        <v>83</v>
      </c>
      <c r="Q4" t="s">
        <v>77</v>
      </c>
      <c r="R4" t="s">
        <v>82</v>
      </c>
      <c r="S4" t="s">
        <v>81</v>
      </c>
      <c r="T4" t="s">
        <v>80</v>
      </c>
      <c r="U4" t="s">
        <v>79</v>
      </c>
    </row>
    <row r="5" spans="1:21" x14ac:dyDescent="0.2">
      <c r="A5" t="s">
        <v>87</v>
      </c>
      <c r="B5">
        <v>2017</v>
      </c>
      <c r="C5" t="s">
        <v>86</v>
      </c>
      <c r="E5" t="s">
        <v>119</v>
      </c>
      <c r="F5" t="s">
        <v>36</v>
      </c>
      <c r="G5">
        <v>18</v>
      </c>
      <c r="I5" t="s">
        <v>84</v>
      </c>
      <c r="K5" t="s">
        <v>84</v>
      </c>
      <c r="L5" t="s">
        <v>84</v>
      </c>
      <c r="N5">
        <v>0</v>
      </c>
      <c r="P5" t="s">
        <v>83</v>
      </c>
      <c r="Q5" t="s">
        <v>94</v>
      </c>
      <c r="R5" t="s">
        <v>82</v>
      </c>
      <c r="S5" t="s">
        <v>81</v>
      </c>
      <c r="T5" t="s">
        <v>80</v>
      </c>
      <c r="U5" t="s">
        <v>79</v>
      </c>
    </row>
    <row r="6" spans="1:21" x14ac:dyDescent="0.2">
      <c r="A6" t="s">
        <v>87</v>
      </c>
      <c r="B6">
        <v>2017</v>
      </c>
      <c r="C6" t="s">
        <v>86</v>
      </c>
      <c r="E6" t="s">
        <v>119</v>
      </c>
      <c r="F6" t="s">
        <v>36</v>
      </c>
      <c r="G6">
        <v>18</v>
      </c>
      <c r="I6" t="s">
        <v>84</v>
      </c>
      <c r="K6" t="s">
        <v>84</v>
      </c>
      <c r="L6" t="s">
        <v>84</v>
      </c>
      <c r="N6">
        <v>0</v>
      </c>
      <c r="P6" t="s">
        <v>83</v>
      </c>
      <c r="Q6" t="s">
        <v>93</v>
      </c>
      <c r="R6" t="s">
        <v>82</v>
      </c>
      <c r="S6" t="s">
        <v>81</v>
      </c>
      <c r="T6">
        <v>2</v>
      </c>
      <c r="U6">
        <v>3.3</v>
      </c>
    </row>
    <row r="7" spans="1:21" x14ac:dyDescent="0.2">
      <c r="A7" t="s">
        <v>87</v>
      </c>
      <c r="B7">
        <v>2017</v>
      </c>
      <c r="C7" t="s">
        <v>86</v>
      </c>
      <c r="E7" t="s">
        <v>119</v>
      </c>
      <c r="F7" t="s">
        <v>36</v>
      </c>
      <c r="G7">
        <v>18</v>
      </c>
      <c r="I7" t="s">
        <v>84</v>
      </c>
      <c r="K7" t="s">
        <v>84</v>
      </c>
      <c r="L7" t="s">
        <v>84</v>
      </c>
      <c r="N7">
        <v>0</v>
      </c>
      <c r="P7" t="s">
        <v>83</v>
      </c>
      <c r="Q7" t="s">
        <v>77</v>
      </c>
      <c r="R7" t="s">
        <v>82</v>
      </c>
      <c r="S7" t="s">
        <v>81</v>
      </c>
      <c r="T7" t="s">
        <v>80</v>
      </c>
      <c r="U7" t="s">
        <v>79</v>
      </c>
    </row>
    <row r="8" spans="1:21" x14ac:dyDescent="0.2">
      <c r="A8" t="s">
        <v>87</v>
      </c>
      <c r="B8">
        <v>2017</v>
      </c>
      <c r="C8" t="s">
        <v>86</v>
      </c>
      <c r="E8" t="s">
        <v>119</v>
      </c>
      <c r="F8" t="s">
        <v>37</v>
      </c>
      <c r="G8">
        <v>19</v>
      </c>
      <c r="I8" t="s">
        <v>84</v>
      </c>
      <c r="K8" t="s">
        <v>84</v>
      </c>
      <c r="L8" t="s">
        <v>84</v>
      </c>
      <c r="N8">
        <v>0</v>
      </c>
      <c r="P8" t="s">
        <v>83</v>
      </c>
      <c r="Q8" t="s">
        <v>94</v>
      </c>
      <c r="R8" t="s">
        <v>82</v>
      </c>
      <c r="S8" t="s">
        <v>81</v>
      </c>
      <c r="T8" t="s">
        <v>80</v>
      </c>
      <c r="U8" t="s">
        <v>79</v>
      </c>
    </row>
    <row r="9" spans="1:21" x14ac:dyDescent="0.2">
      <c r="A9" t="s">
        <v>87</v>
      </c>
      <c r="B9">
        <v>2017</v>
      </c>
      <c r="C9" t="s">
        <v>86</v>
      </c>
      <c r="E9" t="s">
        <v>119</v>
      </c>
      <c r="F9" t="s">
        <v>37</v>
      </c>
      <c r="G9">
        <v>19</v>
      </c>
      <c r="I9" t="s">
        <v>84</v>
      </c>
      <c r="K9" t="s">
        <v>84</v>
      </c>
      <c r="L9" t="s">
        <v>84</v>
      </c>
      <c r="N9">
        <v>0</v>
      </c>
      <c r="P9" t="s">
        <v>83</v>
      </c>
      <c r="Q9" t="s">
        <v>93</v>
      </c>
      <c r="R9" t="s">
        <v>82</v>
      </c>
      <c r="S9" t="s">
        <v>81</v>
      </c>
      <c r="T9">
        <v>1</v>
      </c>
      <c r="U9">
        <v>4.3</v>
      </c>
    </row>
    <row r="10" spans="1:21" x14ac:dyDescent="0.2">
      <c r="A10" t="s">
        <v>87</v>
      </c>
      <c r="B10">
        <v>2017</v>
      </c>
      <c r="C10" t="s">
        <v>86</v>
      </c>
      <c r="E10" t="s">
        <v>119</v>
      </c>
      <c r="F10" t="s">
        <v>37</v>
      </c>
      <c r="G10">
        <v>19</v>
      </c>
      <c r="I10" t="s">
        <v>84</v>
      </c>
      <c r="K10" t="s">
        <v>84</v>
      </c>
      <c r="L10" t="s">
        <v>84</v>
      </c>
      <c r="N10">
        <v>0</v>
      </c>
      <c r="P10" t="s">
        <v>83</v>
      </c>
      <c r="Q10" t="s">
        <v>77</v>
      </c>
      <c r="R10" t="s">
        <v>82</v>
      </c>
      <c r="S10" t="s">
        <v>81</v>
      </c>
      <c r="T10" t="s">
        <v>80</v>
      </c>
      <c r="U10" t="s">
        <v>79</v>
      </c>
    </row>
    <row r="11" spans="1:21" x14ac:dyDescent="0.2">
      <c r="A11" t="s">
        <v>87</v>
      </c>
      <c r="B11">
        <v>2017</v>
      </c>
      <c r="C11" t="s">
        <v>86</v>
      </c>
      <c r="E11" t="s">
        <v>119</v>
      </c>
      <c r="F11" t="s">
        <v>38</v>
      </c>
      <c r="G11">
        <v>28</v>
      </c>
      <c r="I11" t="s">
        <v>84</v>
      </c>
      <c r="K11" t="s">
        <v>84</v>
      </c>
      <c r="L11" t="s">
        <v>84</v>
      </c>
      <c r="N11">
        <v>0</v>
      </c>
      <c r="P11" t="s">
        <v>83</v>
      </c>
      <c r="Q11" t="s">
        <v>94</v>
      </c>
      <c r="R11" t="s">
        <v>82</v>
      </c>
      <c r="S11" t="s">
        <v>81</v>
      </c>
      <c r="T11" t="s">
        <v>80</v>
      </c>
      <c r="U11" t="s">
        <v>79</v>
      </c>
    </row>
    <row r="12" spans="1:21" x14ac:dyDescent="0.2">
      <c r="A12" t="s">
        <v>87</v>
      </c>
      <c r="B12">
        <v>2017</v>
      </c>
      <c r="C12" t="s">
        <v>86</v>
      </c>
      <c r="E12" t="s">
        <v>119</v>
      </c>
      <c r="F12" t="s">
        <v>38</v>
      </c>
      <c r="G12">
        <v>28</v>
      </c>
      <c r="I12" t="s">
        <v>84</v>
      </c>
      <c r="K12" t="s">
        <v>84</v>
      </c>
      <c r="L12" t="s">
        <v>84</v>
      </c>
      <c r="N12">
        <v>0</v>
      </c>
      <c r="P12" t="s">
        <v>83</v>
      </c>
      <c r="Q12" t="s">
        <v>93</v>
      </c>
      <c r="R12" t="s">
        <v>82</v>
      </c>
      <c r="S12" t="s">
        <v>81</v>
      </c>
      <c r="T12">
        <v>1</v>
      </c>
      <c r="U12">
        <v>1.9</v>
      </c>
    </row>
    <row r="13" spans="1:21" x14ac:dyDescent="0.2">
      <c r="A13" t="s">
        <v>87</v>
      </c>
      <c r="B13">
        <v>2017</v>
      </c>
      <c r="C13" t="s">
        <v>86</v>
      </c>
      <c r="E13" t="s">
        <v>119</v>
      </c>
      <c r="F13" t="s">
        <v>38</v>
      </c>
      <c r="G13">
        <v>28</v>
      </c>
      <c r="I13" t="s">
        <v>84</v>
      </c>
      <c r="K13" t="s">
        <v>84</v>
      </c>
      <c r="L13" t="s">
        <v>84</v>
      </c>
      <c r="N13">
        <v>0</v>
      </c>
      <c r="P13" t="s">
        <v>83</v>
      </c>
      <c r="Q13" t="s">
        <v>77</v>
      </c>
      <c r="R13" t="s">
        <v>82</v>
      </c>
      <c r="S13" t="s">
        <v>81</v>
      </c>
      <c r="T13" t="s">
        <v>80</v>
      </c>
      <c r="U13" t="s">
        <v>79</v>
      </c>
    </row>
    <row r="14" spans="1:21" x14ac:dyDescent="0.2">
      <c r="A14" t="s">
        <v>87</v>
      </c>
      <c r="B14">
        <v>2017</v>
      </c>
      <c r="C14" t="s">
        <v>86</v>
      </c>
      <c r="E14" t="s">
        <v>119</v>
      </c>
      <c r="F14" t="s">
        <v>39</v>
      </c>
      <c r="G14">
        <v>29</v>
      </c>
      <c r="I14" t="s">
        <v>84</v>
      </c>
      <c r="K14" t="s">
        <v>84</v>
      </c>
      <c r="L14" t="s">
        <v>84</v>
      </c>
      <c r="N14">
        <v>0</v>
      </c>
      <c r="P14" t="s">
        <v>83</v>
      </c>
      <c r="Q14" t="s">
        <v>94</v>
      </c>
      <c r="R14" t="s">
        <v>82</v>
      </c>
      <c r="S14" t="s">
        <v>81</v>
      </c>
      <c r="T14" s="2">
        <v>1615</v>
      </c>
      <c r="U14">
        <v>19.8</v>
      </c>
    </row>
    <row r="15" spans="1:21" x14ac:dyDescent="0.2">
      <c r="A15" t="s">
        <v>87</v>
      </c>
      <c r="B15">
        <v>2017</v>
      </c>
      <c r="C15" t="s">
        <v>86</v>
      </c>
      <c r="E15" t="s">
        <v>119</v>
      </c>
      <c r="F15" t="s">
        <v>39</v>
      </c>
      <c r="G15">
        <v>29</v>
      </c>
      <c r="I15" t="s">
        <v>84</v>
      </c>
      <c r="K15" t="s">
        <v>84</v>
      </c>
      <c r="L15" t="s">
        <v>84</v>
      </c>
      <c r="N15">
        <v>0</v>
      </c>
      <c r="P15" t="s">
        <v>83</v>
      </c>
      <c r="Q15" t="s">
        <v>93</v>
      </c>
      <c r="R15" t="s">
        <v>82</v>
      </c>
      <c r="S15" t="s">
        <v>81</v>
      </c>
      <c r="T15">
        <v>31</v>
      </c>
      <c r="U15">
        <v>17.600000000000001</v>
      </c>
    </row>
    <row r="16" spans="1:21" x14ac:dyDescent="0.2">
      <c r="A16" t="s">
        <v>87</v>
      </c>
      <c r="B16">
        <v>2017</v>
      </c>
      <c r="C16" t="s">
        <v>86</v>
      </c>
      <c r="E16" t="s">
        <v>119</v>
      </c>
      <c r="F16" t="s">
        <v>39</v>
      </c>
      <c r="G16">
        <v>29</v>
      </c>
      <c r="I16" t="s">
        <v>84</v>
      </c>
      <c r="K16" t="s">
        <v>84</v>
      </c>
      <c r="L16" t="s">
        <v>84</v>
      </c>
      <c r="N16">
        <v>0</v>
      </c>
      <c r="P16" t="s">
        <v>83</v>
      </c>
      <c r="Q16" t="s">
        <v>77</v>
      </c>
      <c r="R16" t="s">
        <v>82</v>
      </c>
      <c r="S16" t="s">
        <v>81</v>
      </c>
      <c r="T16" s="2">
        <v>9260</v>
      </c>
      <c r="U16">
        <v>22.9</v>
      </c>
    </row>
    <row r="17" spans="1:21" x14ac:dyDescent="0.2">
      <c r="A17" t="s">
        <v>87</v>
      </c>
      <c r="B17">
        <v>2017</v>
      </c>
      <c r="C17" t="s">
        <v>86</v>
      </c>
      <c r="E17" t="s">
        <v>119</v>
      </c>
      <c r="F17" t="s">
        <v>40</v>
      </c>
      <c r="G17">
        <v>37</v>
      </c>
      <c r="I17" t="s">
        <v>84</v>
      </c>
      <c r="K17" t="s">
        <v>84</v>
      </c>
      <c r="L17" t="s">
        <v>84</v>
      </c>
      <c r="N17">
        <v>0</v>
      </c>
      <c r="P17" t="s">
        <v>83</v>
      </c>
      <c r="Q17" t="s">
        <v>94</v>
      </c>
      <c r="R17" t="s">
        <v>82</v>
      </c>
      <c r="S17" t="s">
        <v>81</v>
      </c>
      <c r="T17">
        <v>110</v>
      </c>
      <c r="U17">
        <v>40.299999999999997</v>
      </c>
    </row>
    <row r="18" spans="1:21" x14ac:dyDescent="0.2">
      <c r="A18" t="s">
        <v>87</v>
      </c>
      <c r="B18">
        <v>2017</v>
      </c>
      <c r="C18" t="s">
        <v>86</v>
      </c>
      <c r="E18" t="s">
        <v>119</v>
      </c>
      <c r="F18" t="s">
        <v>40</v>
      </c>
      <c r="G18">
        <v>37</v>
      </c>
      <c r="I18" t="s">
        <v>84</v>
      </c>
      <c r="K18" t="s">
        <v>84</v>
      </c>
      <c r="L18" t="s">
        <v>84</v>
      </c>
      <c r="N18">
        <v>0</v>
      </c>
      <c r="P18" t="s">
        <v>83</v>
      </c>
      <c r="Q18" t="s">
        <v>93</v>
      </c>
      <c r="R18" t="s">
        <v>82</v>
      </c>
      <c r="S18" t="s">
        <v>81</v>
      </c>
      <c r="T18">
        <v>3</v>
      </c>
      <c r="U18">
        <v>36.9</v>
      </c>
    </row>
    <row r="19" spans="1:21" x14ac:dyDescent="0.2">
      <c r="A19" t="s">
        <v>87</v>
      </c>
      <c r="B19">
        <v>2017</v>
      </c>
      <c r="C19" t="s">
        <v>86</v>
      </c>
      <c r="E19" t="s">
        <v>119</v>
      </c>
      <c r="F19" t="s">
        <v>40</v>
      </c>
      <c r="G19">
        <v>37</v>
      </c>
      <c r="I19" t="s">
        <v>84</v>
      </c>
      <c r="K19" t="s">
        <v>84</v>
      </c>
      <c r="L19" t="s">
        <v>84</v>
      </c>
      <c r="N19">
        <v>0</v>
      </c>
      <c r="P19" t="s">
        <v>83</v>
      </c>
      <c r="Q19" t="s">
        <v>77</v>
      </c>
      <c r="R19" t="s">
        <v>82</v>
      </c>
      <c r="S19" t="s">
        <v>81</v>
      </c>
      <c r="T19">
        <v>990</v>
      </c>
      <c r="U19">
        <v>53.9</v>
      </c>
    </row>
    <row r="20" spans="1:21" x14ac:dyDescent="0.2">
      <c r="A20" t="s">
        <v>87</v>
      </c>
      <c r="B20">
        <v>2017</v>
      </c>
      <c r="C20" t="s">
        <v>86</v>
      </c>
      <c r="E20" t="s">
        <v>119</v>
      </c>
      <c r="F20" t="s">
        <v>41</v>
      </c>
      <c r="G20">
        <v>39</v>
      </c>
      <c r="I20" t="s">
        <v>84</v>
      </c>
      <c r="K20" t="s">
        <v>84</v>
      </c>
      <c r="L20" t="s">
        <v>84</v>
      </c>
      <c r="N20">
        <v>0</v>
      </c>
      <c r="P20" t="s">
        <v>83</v>
      </c>
      <c r="Q20" t="s">
        <v>94</v>
      </c>
      <c r="R20" t="s">
        <v>82</v>
      </c>
      <c r="S20" t="s">
        <v>81</v>
      </c>
      <c r="T20" t="s">
        <v>80</v>
      </c>
      <c r="U20" t="s">
        <v>79</v>
      </c>
    </row>
    <row r="21" spans="1:21" x14ac:dyDescent="0.2">
      <c r="A21" t="s">
        <v>87</v>
      </c>
      <c r="B21">
        <v>2017</v>
      </c>
      <c r="C21" t="s">
        <v>86</v>
      </c>
      <c r="E21" t="s">
        <v>119</v>
      </c>
      <c r="F21" t="s">
        <v>41</v>
      </c>
      <c r="G21">
        <v>39</v>
      </c>
      <c r="I21" t="s">
        <v>84</v>
      </c>
      <c r="K21" t="s">
        <v>84</v>
      </c>
      <c r="L21" t="s">
        <v>84</v>
      </c>
      <c r="N21">
        <v>0</v>
      </c>
      <c r="P21" t="s">
        <v>83</v>
      </c>
      <c r="Q21" t="s">
        <v>93</v>
      </c>
      <c r="R21" t="s">
        <v>82</v>
      </c>
      <c r="S21" t="s">
        <v>81</v>
      </c>
      <c r="T21">
        <v>9</v>
      </c>
      <c r="U21">
        <v>20.9</v>
      </c>
    </row>
    <row r="22" spans="1:21" x14ac:dyDescent="0.2">
      <c r="A22" t="s">
        <v>87</v>
      </c>
      <c r="B22">
        <v>2017</v>
      </c>
      <c r="C22" t="s">
        <v>86</v>
      </c>
      <c r="E22" t="s">
        <v>119</v>
      </c>
      <c r="F22" t="s">
        <v>41</v>
      </c>
      <c r="G22">
        <v>39</v>
      </c>
      <c r="I22" t="s">
        <v>84</v>
      </c>
      <c r="K22" t="s">
        <v>84</v>
      </c>
      <c r="L22" t="s">
        <v>84</v>
      </c>
      <c r="N22">
        <v>0</v>
      </c>
      <c r="P22" t="s">
        <v>83</v>
      </c>
      <c r="Q22" t="s">
        <v>77</v>
      </c>
      <c r="R22" t="s">
        <v>82</v>
      </c>
      <c r="S22" t="s">
        <v>81</v>
      </c>
      <c r="T22" t="s">
        <v>80</v>
      </c>
      <c r="U22" t="s">
        <v>79</v>
      </c>
    </row>
    <row r="23" spans="1:21" x14ac:dyDescent="0.2">
      <c r="A23" t="s">
        <v>87</v>
      </c>
      <c r="B23">
        <v>2017</v>
      </c>
      <c r="C23" t="s">
        <v>86</v>
      </c>
      <c r="E23" t="s">
        <v>119</v>
      </c>
      <c r="F23" t="s">
        <v>42</v>
      </c>
      <c r="G23">
        <v>40</v>
      </c>
      <c r="I23" t="s">
        <v>84</v>
      </c>
      <c r="K23" t="s">
        <v>84</v>
      </c>
      <c r="L23" t="s">
        <v>84</v>
      </c>
      <c r="N23">
        <v>0</v>
      </c>
      <c r="P23" t="s">
        <v>83</v>
      </c>
      <c r="Q23" t="s">
        <v>94</v>
      </c>
      <c r="R23" t="s">
        <v>82</v>
      </c>
      <c r="S23" t="s">
        <v>81</v>
      </c>
      <c r="T23" t="s">
        <v>80</v>
      </c>
      <c r="U23" t="s">
        <v>79</v>
      </c>
    </row>
    <row r="24" spans="1:21" x14ac:dyDescent="0.2">
      <c r="A24" t="s">
        <v>87</v>
      </c>
      <c r="B24">
        <v>2017</v>
      </c>
      <c r="C24" t="s">
        <v>86</v>
      </c>
      <c r="E24" t="s">
        <v>119</v>
      </c>
      <c r="F24" t="s">
        <v>42</v>
      </c>
      <c r="G24">
        <v>40</v>
      </c>
      <c r="I24" t="s">
        <v>84</v>
      </c>
      <c r="K24" t="s">
        <v>84</v>
      </c>
      <c r="L24" t="s">
        <v>84</v>
      </c>
      <c r="N24">
        <v>0</v>
      </c>
      <c r="P24" t="s">
        <v>83</v>
      </c>
      <c r="Q24" t="s">
        <v>93</v>
      </c>
      <c r="R24" t="s">
        <v>82</v>
      </c>
      <c r="S24" t="s">
        <v>81</v>
      </c>
      <c r="T24">
        <v>1</v>
      </c>
      <c r="U24">
        <v>0.2</v>
      </c>
    </row>
    <row r="25" spans="1:21" x14ac:dyDescent="0.2">
      <c r="A25" t="s">
        <v>87</v>
      </c>
      <c r="B25">
        <v>2017</v>
      </c>
      <c r="C25" t="s">
        <v>86</v>
      </c>
      <c r="E25" t="s">
        <v>119</v>
      </c>
      <c r="F25" t="s">
        <v>42</v>
      </c>
      <c r="G25">
        <v>40</v>
      </c>
      <c r="I25" t="s">
        <v>84</v>
      </c>
      <c r="K25" t="s">
        <v>84</v>
      </c>
      <c r="L25" t="s">
        <v>84</v>
      </c>
      <c r="N25">
        <v>0</v>
      </c>
      <c r="P25" t="s">
        <v>83</v>
      </c>
      <c r="Q25" t="s">
        <v>77</v>
      </c>
      <c r="R25" t="s">
        <v>82</v>
      </c>
      <c r="S25" t="s">
        <v>81</v>
      </c>
      <c r="T25" t="s">
        <v>80</v>
      </c>
      <c r="U25" t="s">
        <v>79</v>
      </c>
    </row>
    <row r="26" spans="1:21" x14ac:dyDescent="0.2">
      <c r="A26" t="s">
        <v>87</v>
      </c>
      <c r="B26">
        <v>2012</v>
      </c>
      <c r="C26" t="s">
        <v>86</v>
      </c>
      <c r="E26" t="s">
        <v>119</v>
      </c>
      <c r="F26" t="s">
        <v>35</v>
      </c>
      <c r="G26">
        <v>17</v>
      </c>
      <c r="I26" t="s">
        <v>84</v>
      </c>
      <c r="K26" t="s">
        <v>84</v>
      </c>
      <c r="L26" t="s">
        <v>84</v>
      </c>
      <c r="N26">
        <v>0</v>
      </c>
      <c r="P26" t="s">
        <v>83</v>
      </c>
      <c r="Q26" t="s">
        <v>94</v>
      </c>
      <c r="R26" t="s">
        <v>82</v>
      </c>
      <c r="S26" t="s">
        <v>81</v>
      </c>
      <c r="T26" t="s">
        <v>80</v>
      </c>
      <c r="U26" t="s">
        <v>79</v>
      </c>
    </row>
    <row r="27" spans="1:21" x14ac:dyDescent="0.2">
      <c r="A27" t="s">
        <v>87</v>
      </c>
      <c r="B27">
        <v>2012</v>
      </c>
      <c r="C27" t="s">
        <v>86</v>
      </c>
      <c r="E27" t="s">
        <v>119</v>
      </c>
      <c r="F27" t="s">
        <v>35</v>
      </c>
      <c r="G27">
        <v>17</v>
      </c>
      <c r="I27" t="s">
        <v>84</v>
      </c>
      <c r="K27" t="s">
        <v>84</v>
      </c>
      <c r="L27" t="s">
        <v>84</v>
      </c>
      <c r="N27">
        <v>0</v>
      </c>
      <c r="P27" t="s">
        <v>83</v>
      </c>
      <c r="Q27" t="s">
        <v>93</v>
      </c>
      <c r="R27" t="s">
        <v>82</v>
      </c>
      <c r="S27" t="s">
        <v>81</v>
      </c>
      <c r="T27">
        <v>2</v>
      </c>
      <c r="U27">
        <v>0.8</v>
      </c>
    </row>
    <row r="28" spans="1:21" x14ac:dyDescent="0.2">
      <c r="A28" t="s">
        <v>87</v>
      </c>
      <c r="B28">
        <v>2012</v>
      </c>
      <c r="C28" t="s">
        <v>86</v>
      </c>
      <c r="E28" t="s">
        <v>119</v>
      </c>
      <c r="F28" t="s">
        <v>35</v>
      </c>
      <c r="G28">
        <v>17</v>
      </c>
      <c r="I28" t="s">
        <v>84</v>
      </c>
      <c r="K28" t="s">
        <v>84</v>
      </c>
      <c r="L28" t="s">
        <v>84</v>
      </c>
      <c r="N28">
        <v>0</v>
      </c>
      <c r="P28" t="s">
        <v>83</v>
      </c>
      <c r="Q28" t="s">
        <v>77</v>
      </c>
      <c r="R28" t="s">
        <v>82</v>
      </c>
      <c r="S28" t="s">
        <v>81</v>
      </c>
      <c r="T28" t="s">
        <v>80</v>
      </c>
      <c r="U28" t="s">
        <v>79</v>
      </c>
    </row>
    <row r="29" spans="1:21" x14ac:dyDescent="0.2">
      <c r="A29" t="s">
        <v>87</v>
      </c>
      <c r="B29">
        <v>2012</v>
      </c>
      <c r="C29" t="s">
        <v>86</v>
      </c>
      <c r="E29" t="s">
        <v>119</v>
      </c>
      <c r="F29" t="s">
        <v>90</v>
      </c>
      <c r="G29">
        <v>26</v>
      </c>
      <c r="I29" t="s">
        <v>84</v>
      </c>
      <c r="K29" t="s">
        <v>84</v>
      </c>
      <c r="L29" t="s">
        <v>84</v>
      </c>
      <c r="N29">
        <v>0</v>
      </c>
      <c r="P29" t="s">
        <v>83</v>
      </c>
      <c r="Q29" t="s">
        <v>94</v>
      </c>
      <c r="R29" t="s">
        <v>82</v>
      </c>
      <c r="S29" t="s">
        <v>81</v>
      </c>
      <c r="T29" t="s">
        <v>80</v>
      </c>
      <c r="U29" t="s">
        <v>79</v>
      </c>
    </row>
    <row r="30" spans="1:21" x14ac:dyDescent="0.2">
      <c r="A30" t="s">
        <v>87</v>
      </c>
      <c r="B30">
        <v>2012</v>
      </c>
      <c r="C30" t="s">
        <v>86</v>
      </c>
      <c r="E30" t="s">
        <v>119</v>
      </c>
      <c r="F30" t="s">
        <v>90</v>
      </c>
      <c r="G30">
        <v>26</v>
      </c>
      <c r="I30" t="s">
        <v>84</v>
      </c>
      <c r="K30" t="s">
        <v>84</v>
      </c>
      <c r="L30" t="s">
        <v>84</v>
      </c>
      <c r="N30">
        <v>0</v>
      </c>
      <c r="P30" t="s">
        <v>83</v>
      </c>
      <c r="Q30" t="s">
        <v>93</v>
      </c>
      <c r="R30" t="s">
        <v>82</v>
      </c>
      <c r="S30" t="s">
        <v>81</v>
      </c>
      <c r="T30">
        <v>1</v>
      </c>
      <c r="U30">
        <v>0.4</v>
      </c>
    </row>
    <row r="31" spans="1:21" x14ac:dyDescent="0.2">
      <c r="A31" t="s">
        <v>87</v>
      </c>
      <c r="B31">
        <v>2012</v>
      </c>
      <c r="C31" t="s">
        <v>86</v>
      </c>
      <c r="E31" t="s">
        <v>119</v>
      </c>
      <c r="F31" t="s">
        <v>90</v>
      </c>
      <c r="G31">
        <v>26</v>
      </c>
      <c r="I31" t="s">
        <v>84</v>
      </c>
      <c r="K31" t="s">
        <v>84</v>
      </c>
      <c r="L31" t="s">
        <v>84</v>
      </c>
      <c r="N31">
        <v>0</v>
      </c>
      <c r="P31" t="s">
        <v>83</v>
      </c>
      <c r="Q31" t="s">
        <v>77</v>
      </c>
      <c r="R31" t="s">
        <v>82</v>
      </c>
      <c r="S31" t="s">
        <v>81</v>
      </c>
      <c r="T31" t="s">
        <v>80</v>
      </c>
      <c r="U31" t="s">
        <v>79</v>
      </c>
    </row>
    <row r="32" spans="1:21" x14ac:dyDescent="0.2">
      <c r="A32" t="s">
        <v>87</v>
      </c>
      <c r="B32">
        <v>2012</v>
      </c>
      <c r="C32" t="s">
        <v>86</v>
      </c>
      <c r="E32" t="s">
        <v>119</v>
      </c>
      <c r="F32" t="s">
        <v>38</v>
      </c>
      <c r="G32">
        <v>28</v>
      </c>
      <c r="I32" t="s">
        <v>84</v>
      </c>
      <c r="K32" t="s">
        <v>84</v>
      </c>
      <c r="L32" t="s">
        <v>84</v>
      </c>
      <c r="N32">
        <v>0</v>
      </c>
      <c r="P32" t="s">
        <v>83</v>
      </c>
      <c r="Q32" t="s">
        <v>94</v>
      </c>
      <c r="R32" t="s">
        <v>82</v>
      </c>
      <c r="S32" t="s">
        <v>81</v>
      </c>
      <c r="T32" t="s">
        <v>80</v>
      </c>
      <c r="U32" t="s">
        <v>79</v>
      </c>
    </row>
    <row r="33" spans="1:21" x14ac:dyDescent="0.2">
      <c r="A33" t="s">
        <v>87</v>
      </c>
      <c r="B33">
        <v>2012</v>
      </c>
      <c r="C33" t="s">
        <v>86</v>
      </c>
      <c r="E33" t="s">
        <v>119</v>
      </c>
      <c r="F33" t="s">
        <v>38</v>
      </c>
      <c r="G33">
        <v>28</v>
      </c>
      <c r="I33" t="s">
        <v>84</v>
      </c>
      <c r="K33" t="s">
        <v>84</v>
      </c>
      <c r="L33" t="s">
        <v>84</v>
      </c>
      <c r="N33">
        <v>0</v>
      </c>
      <c r="P33" t="s">
        <v>83</v>
      </c>
      <c r="Q33" t="s">
        <v>93</v>
      </c>
      <c r="R33" t="s">
        <v>82</v>
      </c>
      <c r="S33" t="s">
        <v>81</v>
      </c>
      <c r="T33">
        <v>1</v>
      </c>
      <c r="U33">
        <v>2.1</v>
      </c>
    </row>
    <row r="34" spans="1:21" x14ac:dyDescent="0.2">
      <c r="A34" t="s">
        <v>87</v>
      </c>
      <c r="B34">
        <v>2012</v>
      </c>
      <c r="C34" t="s">
        <v>86</v>
      </c>
      <c r="E34" t="s">
        <v>119</v>
      </c>
      <c r="F34" t="s">
        <v>38</v>
      </c>
      <c r="G34">
        <v>28</v>
      </c>
      <c r="I34" t="s">
        <v>84</v>
      </c>
      <c r="K34" t="s">
        <v>84</v>
      </c>
      <c r="L34" t="s">
        <v>84</v>
      </c>
      <c r="N34">
        <v>0</v>
      </c>
      <c r="P34" t="s">
        <v>83</v>
      </c>
      <c r="Q34" t="s">
        <v>77</v>
      </c>
      <c r="R34" t="s">
        <v>82</v>
      </c>
      <c r="S34" t="s">
        <v>81</v>
      </c>
      <c r="T34" t="s">
        <v>80</v>
      </c>
      <c r="U34" t="s">
        <v>79</v>
      </c>
    </row>
    <row r="35" spans="1:21" x14ac:dyDescent="0.2">
      <c r="A35" t="s">
        <v>87</v>
      </c>
      <c r="B35">
        <v>2012</v>
      </c>
      <c r="C35" t="s">
        <v>86</v>
      </c>
      <c r="E35" t="s">
        <v>119</v>
      </c>
      <c r="F35" t="s">
        <v>39</v>
      </c>
      <c r="G35">
        <v>29</v>
      </c>
      <c r="I35" t="s">
        <v>84</v>
      </c>
      <c r="K35" t="s">
        <v>84</v>
      </c>
      <c r="L35" t="s">
        <v>84</v>
      </c>
      <c r="N35">
        <v>0</v>
      </c>
      <c r="P35" t="s">
        <v>83</v>
      </c>
      <c r="Q35" t="s">
        <v>94</v>
      </c>
      <c r="R35" t="s">
        <v>82</v>
      </c>
      <c r="S35" t="s">
        <v>81</v>
      </c>
      <c r="T35" t="s">
        <v>80</v>
      </c>
      <c r="U35" t="s">
        <v>79</v>
      </c>
    </row>
    <row r="36" spans="1:21" x14ac:dyDescent="0.2">
      <c r="A36" t="s">
        <v>87</v>
      </c>
      <c r="B36">
        <v>2012</v>
      </c>
      <c r="C36" t="s">
        <v>86</v>
      </c>
      <c r="E36" t="s">
        <v>119</v>
      </c>
      <c r="F36" t="s">
        <v>39</v>
      </c>
      <c r="G36">
        <v>29</v>
      </c>
      <c r="I36" t="s">
        <v>84</v>
      </c>
      <c r="K36" t="s">
        <v>84</v>
      </c>
      <c r="L36" t="s">
        <v>84</v>
      </c>
      <c r="N36">
        <v>0</v>
      </c>
      <c r="P36" t="s">
        <v>83</v>
      </c>
      <c r="Q36" t="s">
        <v>93</v>
      </c>
      <c r="R36" t="s">
        <v>82</v>
      </c>
      <c r="S36" t="s">
        <v>81</v>
      </c>
      <c r="T36">
        <v>1</v>
      </c>
      <c r="U36">
        <v>18.7</v>
      </c>
    </row>
    <row r="37" spans="1:21" x14ac:dyDescent="0.2">
      <c r="A37" t="s">
        <v>87</v>
      </c>
      <c r="B37">
        <v>2012</v>
      </c>
      <c r="C37" t="s">
        <v>86</v>
      </c>
      <c r="E37" t="s">
        <v>119</v>
      </c>
      <c r="F37" t="s">
        <v>39</v>
      </c>
      <c r="G37">
        <v>29</v>
      </c>
      <c r="I37" t="s">
        <v>84</v>
      </c>
      <c r="K37" t="s">
        <v>84</v>
      </c>
      <c r="L37" t="s">
        <v>84</v>
      </c>
      <c r="N37">
        <v>0</v>
      </c>
      <c r="P37" t="s">
        <v>83</v>
      </c>
      <c r="Q37" t="s">
        <v>77</v>
      </c>
      <c r="R37" t="s">
        <v>82</v>
      </c>
      <c r="S37" t="s">
        <v>81</v>
      </c>
      <c r="T37" t="s">
        <v>80</v>
      </c>
      <c r="U3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6B2-FE1C-DC4E-8DF1-1736F282B483}">
  <dimension ref="A1:U7"/>
  <sheetViews>
    <sheetView topLeftCell="H1" workbookViewId="0">
      <selection activeCell="M22" sqref="M22"/>
    </sheetView>
  </sheetViews>
  <sheetFormatPr baseColWidth="10" defaultRowHeight="15" x14ac:dyDescent="0.2"/>
  <cols>
    <col min="16" max="16" width="11.1640625" bestFit="1" customWidth="1"/>
    <col min="17" max="17" width="40.33203125" bestFit="1" customWidth="1"/>
  </cols>
  <sheetData>
    <row r="1" spans="1:21" x14ac:dyDescent="0.2">
      <c r="A1" t="s">
        <v>118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  <c r="J1" t="s">
        <v>109</v>
      </c>
      <c r="K1" t="s">
        <v>108</v>
      </c>
      <c r="L1" t="s">
        <v>107</v>
      </c>
      <c r="M1" t="s">
        <v>106</v>
      </c>
      <c r="N1" t="s">
        <v>105</v>
      </c>
      <c r="O1" t="s">
        <v>104</v>
      </c>
      <c r="P1" t="s">
        <v>103</v>
      </c>
      <c r="Q1" t="s">
        <v>102</v>
      </c>
      <c r="R1" t="s">
        <v>101</v>
      </c>
      <c r="S1" t="s">
        <v>100</v>
      </c>
      <c r="T1" t="s">
        <v>8</v>
      </c>
      <c r="U1" t="s">
        <v>99</v>
      </c>
    </row>
    <row r="2" spans="1:21" x14ac:dyDescent="0.2">
      <c r="A2" t="s">
        <v>87</v>
      </c>
      <c r="B2">
        <v>2017</v>
      </c>
      <c r="C2" t="s">
        <v>86</v>
      </c>
      <c r="E2" t="s">
        <v>121</v>
      </c>
      <c r="F2" t="s">
        <v>120</v>
      </c>
      <c r="I2" t="s">
        <v>84</v>
      </c>
      <c r="K2" t="s">
        <v>84</v>
      </c>
      <c r="L2" t="s">
        <v>84</v>
      </c>
      <c r="N2">
        <v>0</v>
      </c>
      <c r="P2" t="s">
        <v>83</v>
      </c>
      <c r="Q2" t="s">
        <v>94</v>
      </c>
      <c r="R2" t="s">
        <v>82</v>
      </c>
      <c r="S2" t="s">
        <v>81</v>
      </c>
      <c r="T2" s="2">
        <v>5400</v>
      </c>
      <c r="U2">
        <v>5.2</v>
      </c>
    </row>
    <row r="3" spans="1:21" x14ac:dyDescent="0.2">
      <c r="A3" t="s">
        <v>87</v>
      </c>
      <c r="B3">
        <v>2017</v>
      </c>
      <c r="C3" t="s">
        <v>86</v>
      </c>
      <c r="E3" t="s">
        <v>121</v>
      </c>
      <c r="F3" t="s">
        <v>120</v>
      </c>
      <c r="I3" t="s">
        <v>84</v>
      </c>
      <c r="K3" t="s">
        <v>84</v>
      </c>
      <c r="L3" t="s">
        <v>84</v>
      </c>
      <c r="N3">
        <v>0</v>
      </c>
      <c r="P3" t="s">
        <v>83</v>
      </c>
      <c r="Q3" t="s">
        <v>93</v>
      </c>
      <c r="R3" t="s">
        <v>82</v>
      </c>
      <c r="S3" t="s">
        <v>81</v>
      </c>
      <c r="T3">
        <v>50</v>
      </c>
      <c r="U3">
        <v>9.1999999999999993</v>
      </c>
    </row>
    <row r="4" spans="1:21" x14ac:dyDescent="0.2">
      <c r="A4" t="s">
        <v>87</v>
      </c>
      <c r="B4">
        <v>2017</v>
      </c>
      <c r="C4" t="s">
        <v>86</v>
      </c>
      <c r="E4" t="s">
        <v>121</v>
      </c>
      <c r="F4" t="s">
        <v>120</v>
      </c>
      <c r="I4" t="s">
        <v>84</v>
      </c>
      <c r="K4" t="s">
        <v>84</v>
      </c>
      <c r="L4" t="s">
        <v>84</v>
      </c>
      <c r="N4">
        <v>0</v>
      </c>
      <c r="P4" t="s">
        <v>83</v>
      </c>
      <c r="Q4" t="s">
        <v>77</v>
      </c>
      <c r="R4" t="s">
        <v>82</v>
      </c>
      <c r="S4" t="s">
        <v>81</v>
      </c>
      <c r="T4" s="2">
        <v>41557</v>
      </c>
      <c r="U4">
        <v>4.5</v>
      </c>
    </row>
    <row r="5" spans="1:21" x14ac:dyDescent="0.2">
      <c r="A5" t="s">
        <v>87</v>
      </c>
      <c r="B5">
        <v>2012</v>
      </c>
      <c r="C5" t="s">
        <v>86</v>
      </c>
      <c r="E5" t="s">
        <v>121</v>
      </c>
      <c r="F5" t="s">
        <v>120</v>
      </c>
      <c r="I5" t="s">
        <v>84</v>
      </c>
      <c r="K5" t="s">
        <v>84</v>
      </c>
      <c r="L5" t="s">
        <v>84</v>
      </c>
      <c r="N5">
        <v>0</v>
      </c>
      <c r="P5" t="s">
        <v>83</v>
      </c>
      <c r="Q5" t="s">
        <v>94</v>
      </c>
      <c r="R5" t="s">
        <v>82</v>
      </c>
      <c r="S5" t="s">
        <v>81</v>
      </c>
      <c r="T5" t="s">
        <v>80</v>
      </c>
      <c r="U5" t="s">
        <v>79</v>
      </c>
    </row>
    <row r="6" spans="1:21" x14ac:dyDescent="0.2">
      <c r="A6" t="s">
        <v>87</v>
      </c>
      <c r="B6">
        <v>2012</v>
      </c>
      <c r="C6" t="s">
        <v>86</v>
      </c>
      <c r="E6" t="s">
        <v>121</v>
      </c>
      <c r="F6" t="s">
        <v>120</v>
      </c>
      <c r="I6" t="s">
        <v>84</v>
      </c>
      <c r="K6" t="s">
        <v>84</v>
      </c>
      <c r="L6" t="s">
        <v>84</v>
      </c>
      <c r="N6">
        <v>0</v>
      </c>
      <c r="P6" t="s">
        <v>83</v>
      </c>
      <c r="Q6" t="s">
        <v>93</v>
      </c>
      <c r="R6" t="s">
        <v>82</v>
      </c>
      <c r="S6" t="s">
        <v>81</v>
      </c>
      <c r="T6">
        <v>5</v>
      </c>
      <c r="U6">
        <v>4</v>
      </c>
    </row>
    <row r="7" spans="1:21" x14ac:dyDescent="0.2">
      <c r="A7" t="s">
        <v>87</v>
      </c>
      <c r="B7">
        <v>2012</v>
      </c>
      <c r="C7" t="s">
        <v>86</v>
      </c>
      <c r="E7" t="s">
        <v>121</v>
      </c>
      <c r="F7" t="s">
        <v>120</v>
      </c>
      <c r="I7" t="s">
        <v>84</v>
      </c>
      <c r="K7" t="s">
        <v>84</v>
      </c>
      <c r="L7" t="s">
        <v>84</v>
      </c>
      <c r="N7">
        <v>0</v>
      </c>
      <c r="P7" t="s">
        <v>83</v>
      </c>
      <c r="Q7" t="s">
        <v>77</v>
      </c>
      <c r="R7" t="s">
        <v>82</v>
      </c>
      <c r="S7" t="s">
        <v>81</v>
      </c>
      <c r="T7" t="s">
        <v>80</v>
      </c>
      <c r="U7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32B3-99B8-8A44-ADE3-C7788B6566F3}">
  <dimension ref="A1:I34"/>
  <sheetViews>
    <sheetView workbookViewId="0">
      <selection activeCell="M22" sqref="M22"/>
    </sheetView>
  </sheetViews>
  <sheetFormatPr baseColWidth="10" defaultRowHeight="15" x14ac:dyDescent="0.2"/>
  <cols>
    <col min="2" max="2" width="12.33203125" bestFit="1" customWidth="1"/>
    <col min="5" max="5" width="11.33203125" bestFit="1" customWidth="1"/>
    <col min="6" max="6" width="14" bestFit="1" customWidth="1"/>
    <col min="8" max="8" width="12.1640625" bestFit="1" customWidth="1"/>
  </cols>
  <sheetData>
    <row r="1" spans="1:8" x14ac:dyDescent="0.2">
      <c r="B1" t="s">
        <v>1</v>
      </c>
      <c r="C1" t="s">
        <v>2</v>
      </c>
      <c r="D1" t="s">
        <v>3</v>
      </c>
      <c r="E1" t="s">
        <v>125</v>
      </c>
      <c r="F1" t="s">
        <v>124</v>
      </c>
      <c r="G1" t="s">
        <v>123</v>
      </c>
    </row>
    <row r="2" spans="1:8" x14ac:dyDescent="0.2">
      <c r="A2">
        <v>0</v>
      </c>
      <c r="B2" t="s">
        <v>34</v>
      </c>
      <c r="C2" t="s">
        <v>122</v>
      </c>
      <c r="D2" t="s">
        <v>122</v>
      </c>
      <c r="E2" s="3">
        <v>41557</v>
      </c>
      <c r="F2" s="3">
        <v>5400</v>
      </c>
      <c r="G2">
        <v>50</v>
      </c>
      <c r="H2" s="3">
        <f>E2/F2</f>
        <v>7.6957407407407405</v>
      </c>
    </row>
    <row r="3" spans="1:8" x14ac:dyDescent="0.2">
      <c r="A3">
        <v>1</v>
      </c>
      <c r="B3" t="s">
        <v>34</v>
      </c>
      <c r="C3" t="s">
        <v>35</v>
      </c>
      <c r="D3" t="s">
        <v>122</v>
      </c>
      <c r="E3" s="3">
        <v>3913.375</v>
      </c>
      <c r="F3" s="3">
        <v>459.375</v>
      </c>
      <c r="G3">
        <v>2</v>
      </c>
      <c r="H3" s="3">
        <f>E3/F3</f>
        <v>8.5189115646258511</v>
      </c>
    </row>
    <row r="4" spans="1:8" x14ac:dyDescent="0.2">
      <c r="A4">
        <v>2</v>
      </c>
      <c r="B4" t="s">
        <v>34</v>
      </c>
      <c r="C4" t="s">
        <v>36</v>
      </c>
      <c r="D4" t="s">
        <v>122</v>
      </c>
      <c r="E4" s="3">
        <v>3913.375</v>
      </c>
      <c r="F4" s="3">
        <v>459.375</v>
      </c>
      <c r="G4">
        <v>2</v>
      </c>
      <c r="H4" s="3">
        <f>E4/F4</f>
        <v>8.5189115646258511</v>
      </c>
    </row>
    <row r="5" spans="1:8" x14ac:dyDescent="0.2">
      <c r="A5">
        <v>3</v>
      </c>
      <c r="B5" t="s">
        <v>34</v>
      </c>
      <c r="C5" t="s">
        <v>37</v>
      </c>
      <c r="D5" t="s">
        <v>122</v>
      </c>
      <c r="E5" s="3">
        <v>1956.6875</v>
      </c>
      <c r="F5" s="3">
        <v>229.6875</v>
      </c>
      <c r="G5">
        <v>1</v>
      </c>
      <c r="H5" s="3">
        <f>E5/F5</f>
        <v>8.5189115646258511</v>
      </c>
    </row>
    <row r="6" spans="1:8" x14ac:dyDescent="0.2">
      <c r="A6">
        <v>4</v>
      </c>
      <c r="B6" t="s">
        <v>34</v>
      </c>
      <c r="C6" t="s">
        <v>38</v>
      </c>
      <c r="D6" t="s">
        <v>122</v>
      </c>
      <c r="E6" s="3">
        <v>1956.6875</v>
      </c>
      <c r="F6" s="3">
        <v>229.6875</v>
      </c>
      <c r="G6">
        <v>1</v>
      </c>
      <c r="H6" s="3">
        <f>E6/F6</f>
        <v>8.5189115646258511</v>
      </c>
    </row>
    <row r="7" spans="1:8" x14ac:dyDescent="0.2">
      <c r="A7">
        <v>5</v>
      </c>
      <c r="B7" t="s">
        <v>34</v>
      </c>
      <c r="C7" t="s">
        <v>39</v>
      </c>
      <c r="D7" t="s">
        <v>122</v>
      </c>
      <c r="E7" s="3">
        <v>9260</v>
      </c>
      <c r="F7" s="3">
        <v>1615</v>
      </c>
      <c r="G7">
        <v>31</v>
      </c>
      <c r="H7" s="3">
        <f>E7/F7</f>
        <v>5.7337461300309593</v>
      </c>
    </row>
    <row r="8" spans="1:8" x14ac:dyDescent="0.2">
      <c r="A8">
        <v>6</v>
      </c>
      <c r="B8" t="s">
        <v>34</v>
      </c>
      <c r="C8" t="s">
        <v>40</v>
      </c>
      <c r="D8" t="s">
        <v>122</v>
      </c>
      <c r="E8" s="3">
        <v>990</v>
      </c>
      <c r="F8" s="3">
        <v>110</v>
      </c>
      <c r="G8">
        <v>3</v>
      </c>
      <c r="H8" s="3">
        <f>E8/F8</f>
        <v>9</v>
      </c>
    </row>
    <row r="9" spans="1:8" x14ac:dyDescent="0.2">
      <c r="A9">
        <v>7</v>
      </c>
      <c r="B9" t="s">
        <v>34</v>
      </c>
      <c r="C9" t="s">
        <v>41</v>
      </c>
      <c r="D9" t="s">
        <v>122</v>
      </c>
      <c r="E9" s="3">
        <v>17610.1875</v>
      </c>
      <c r="F9" s="3">
        <v>2067.1875</v>
      </c>
      <c r="G9">
        <v>9</v>
      </c>
      <c r="H9" s="3">
        <f>E9/F9</f>
        <v>8.5189115646258511</v>
      </c>
    </row>
    <row r="10" spans="1:8" x14ac:dyDescent="0.2">
      <c r="A10">
        <v>8</v>
      </c>
      <c r="B10" t="s">
        <v>34</v>
      </c>
      <c r="C10" t="s">
        <v>42</v>
      </c>
      <c r="D10" t="s">
        <v>122</v>
      </c>
      <c r="E10" s="3">
        <v>1956.6875</v>
      </c>
      <c r="F10" s="3">
        <v>229.6875</v>
      </c>
      <c r="G10">
        <v>1</v>
      </c>
      <c r="H10" s="3">
        <f>E10/F10</f>
        <v>8.5189115646258511</v>
      </c>
    </row>
    <row r="11" spans="1:8" x14ac:dyDescent="0.2">
      <c r="A11">
        <v>9</v>
      </c>
      <c r="B11" t="s">
        <v>34</v>
      </c>
      <c r="C11" t="s">
        <v>35</v>
      </c>
      <c r="D11" t="s">
        <v>43</v>
      </c>
      <c r="E11" s="3">
        <v>1956.6875</v>
      </c>
      <c r="F11" s="3">
        <v>229.6875</v>
      </c>
      <c r="G11">
        <v>1</v>
      </c>
      <c r="H11" s="3">
        <f>E11/F11</f>
        <v>8.5189115646258511</v>
      </c>
    </row>
    <row r="12" spans="1:8" x14ac:dyDescent="0.2">
      <c r="A12">
        <v>10</v>
      </c>
      <c r="B12" t="s">
        <v>34</v>
      </c>
      <c r="C12" t="s">
        <v>35</v>
      </c>
      <c r="D12" t="s">
        <v>44</v>
      </c>
      <c r="E12" s="3">
        <v>1956.6875</v>
      </c>
      <c r="F12" s="3">
        <v>229.6875</v>
      </c>
      <c r="G12">
        <v>1</v>
      </c>
      <c r="H12" s="3">
        <f>E12/F12</f>
        <v>8.5189115646258511</v>
      </c>
    </row>
    <row r="13" spans="1:8" x14ac:dyDescent="0.2">
      <c r="A13">
        <v>11</v>
      </c>
      <c r="B13" t="s">
        <v>34</v>
      </c>
      <c r="C13" t="s">
        <v>36</v>
      </c>
      <c r="D13" t="s">
        <v>45</v>
      </c>
      <c r="E13" s="3">
        <v>1956.6875</v>
      </c>
      <c r="F13" s="3">
        <v>229.6875</v>
      </c>
      <c r="G13">
        <v>1</v>
      </c>
      <c r="H13" s="3">
        <f>E13/F13</f>
        <v>8.5189115646258511</v>
      </c>
    </row>
    <row r="14" spans="1:8" x14ac:dyDescent="0.2">
      <c r="A14">
        <v>12</v>
      </c>
      <c r="B14" t="s">
        <v>34</v>
      </c>
      <c r="C14" t="s">
        <v>36</v>
      </c>
      <c r="D14" t="s">
        <v>46</v>
      </c>
      <c r="E14" s="3">
        <v>1956.6875</v>
      </c>
      <c r="F14" s="3">
        <v>229.6875</v>
      </c>
      <c r="G14">
        <v>1</v>
      </c>
      <c r="H14" s="3">
        <f>E14/F14</f>
        <v>8.5189115646258511</v>
      </c>
    </row>
    <row r="15" spans="1:8" x14ac:dyDescent="0.2">
      <c r="A15">
        <v>13</v>
      </c>
      <c r="B15" t="s">
        <v>34</v>
      </c>
      <c r="C15" t="s">
        <v>37</v>
      </c>
      <c r="D15" t="s">
        <v>47</v>
      </c>
      <c r="E15" s="3">
        <v>1956.6875</v>
      </c>
      <c r="F15" s="3">
        <v>229.6875</v>
      </c>
      <c r="G15">
        <v>1</v>
      </c>
      <c r="H15" s="3">
        <f>E15/F15</f>
        <v>8.5189115646258511</v>
      </c>
    </row>
    <row r="16" spans="1:8" x14ac:dyDescent="0.2">
      <c r="A16">
        <v>14</v>
      </c>
      <c r="B16" t="s">
        <v>34</v>
      </c>
      <c r="C16" t="s">
        <v>38</v>
      </c>
      <c r="D16" t="s">
        <v>48</v>
      </c>
      <c r="E16" s="3">
        <v>1956.6875</v>
      </c>
      <c r="F16" s="3">
        <v>229.6875</v>
      </c>
      <c r="G16">
        <v>1</v>
      </c>
      <c r="H16" s="3">
        <f>E16/F16</f>
        <v>8.5189115646258511</v>
      </c>
    </row>
    <row r="17" spans="1:9" x14ac:dyDescent="0.2">
      <c r="A17">
        <v>15</v>
      </c>
      <c r="B17" t="s">
        <v>34</v>
      </c>
      <c r="C17" t="s">
        <v>39</v>
      </c>
      <c r="D17" t="s">
        <v>49</v>
      </c>
      <c r="E17" s="3">
        <v>393.06666666666598</v>
      </c>
      <c r="F17" s="3">
        <v>70.866666666666603</v>
      </c>
      <c r="G17">
        <v>1</v>
      </c>
      <c r="H17" s="3">
        <f>E17/F17</f>
        <v>5.5465663217309453</v>
      </c>
      <c r="I17" s="4">
        <v>22.183151609054207</v>
      </c>
    </row>
    <row r="18" spans="1:9" x14ac:dyDescent="0.2">
      <c r="A18">
        <v>16</v>
      </c>
      <c r="B18" t="s">
        <v>34</v>
      </c>
      <c r="C18" t="s">
        <v>39</v>
      </c>
      <c r="D18" t="s">
        <v>50</v>
      </c>
      <c r="E18" s="3">
        <v>786.13333333333298</v>
      </c>
      <c r="F18" s="3">
        <v>141.73333333333301</v>
      </c>
      <c r="G18">
        <v>2</v>
      </c>
      <c r="H18" s="3">
        <f>E18/F18</f>
        <v>5.5465663217309604</v>
      </c>
    </row>
    <row r="19" spans="1:9" x14ac:dyDescent="0.2">
      <c r="A19">
        <v>17</v>
      </c>
      <c r="B19" t="s">
        <v>34</v>
      </c>
      <c r="C19" t="s">
        <v>39</v>
      </c>
      <c r="D19" t="s">
        <v>51</v>
      </c>
      <c r="E19" s="3">
        <v>393.06666666666598</v>
      </c>
      <c r="F19" s="3">
        <v>70.866666666666603</v>
      </c>
      <c r="G19">
        <v>1</v>
      </c>
      <c r="H19" s="3">
        <f>E19/F19</f>
        <v>5.5465663217309453</v>
      </c>
    </row>
    <row r="20" spans="1:9" x14ac:dyDescent="0.2">
      <c r="A20">
        <v>18</v>
      </c>
      <c r="B20" t="s">
        <v>34</v>
      </c>
      <c r="C20" t="s">
        <v>39</v>
      </c>
      <c r="D20" t="s">
        <v>52</v>
      </c>
      <c r="E20" s="3">
        <v>786.13333333333298</v>
      </c>
      <c r="F20" s="3">
        <v>141.73333333333301</v>
      </c>
      <c r="G20">
        <v>2</v>
      </c>
      <c r="H20" s="3">
        <f>E20/F20</f>
        <v>5.5465663217309604</v>
      </c>
    </row>
    <row r="21" spans="1:9" x14ac:dyDescent="0.2">
      <c r="A21">
        <v>19</v>
      </c>
      <c r="B21" t="s">
        <v>34</v>
      </c>
      <c r="C21" t="s">
        <v>39</v>
      </c>
      <c r="D21" t="s">
        <v>53</v>
      </c>
      <c r="E21" s="3">
        <v>786.13333333333298</v>
      </c>
      <c r="F21" s="3">
        <v>141.73333333333301</v>
      </c>
      <c r="G21">
        <v>2</v>
      </c>
      <c r="H21" s="3">
        <f>E21/F21</f>
        <v>5.5465663217309604</v>
      </c>
    </row>
    <row r="22" spans="1:9" x14ac:dyDescent="0.2">
      <c r="A22">
        <v>20</v>
      </c>
      <c r="B22" t="s">
        <v>34</v>
      </c>
      <c r="C22" t="s">
        <v>39</v>
      </c>
      <c r="D22" t="s">
        <v>54</v>
      </c>
      <c r="E22" s="3">
        <v>393.06666666666598</v>
      </c>
      <c r="F22" s="3">
        <v>70.866666666666603</v>
      </c>
      <c r="G22">
        <v>1</v>
      </c>
      <c r="H22" s="3">
        <f>E22/F22</f>
        <v>5.5465663217309453</v>
      </c>
    </row>
    <row r="23" spans="1:9" x14ac:dyDescent="0.2">
      <c r="A23">
        <v>21</v>
      </c>
      <c r="B23" t="s">
        <v>34</v>
      </c>
      <c r="C23" t="s">
        <v>39</v>
      </c>
      <c r="D23" t="s">
        <v>55</v>
      </c>
      <c r="E23" s="3">
        <v>393.06666666666598</v>
      </c>
      <c r="F23" s="3">
        <v>70.866666666666603</v>
      </c>
      <c r="G23">
        <v>1</v>
      </c>
      <c r="H23" s="3">
        <f>E23/F23</f>
        <v>5.5465663217309453</v>
      </c>
    </row>
    <row r="24" spans="1:9" x14ac:dyDescent="0.2">
      <c r="A24">
        <v>22</v>
      </c>
      <c r="B24" t="s">
        <v>34</v>
      </c>
      <c r="C24" t="s">
        <v>39</v>
      </c>
      <c r="D24" t="s">
        <v>56</v>
      </c>
      <c r="E24" s="3">
        <v>786.13333333333298</v>
      </c>
      <c r="F24" s="3">
        <v>141.73333333333301</v>
      </c>
      <c r="G24">
        <v>2</v>
      </c>
      <c r="H24" s="3">
        <f>E24/F24</f>
        <v>5.5465663217309604</v>
      </c>
    </row>
    <row r="25" spans="1:9" x14ac:dyDescent="0.2">
      <c r="A25">
        <v>23</v>
      </c>
      <c r="B25" t="s">
        <v>34</v>
      </c>
      <c r="C25" t="s">
        <v>39</v>
      </c>
      <c r="D25" t="s">
        <v>57</v>
      </c>
      <c r="E25" s="3">
        <v>786.13333333333298</v>
      </c>
      <c r="F25" s="3">
        <v>141.73333333333301</v>
      </c>
      <c r="G25">
        <v>2</v>
      </c>
      <c r="H25" s="3">
        <f>E25/F25</f>
        <v>5.5465663217309604</v>
      </c>
    </row>
    <row r="26" spans="1:9" x14ac:dyDescent="0.2">
      <c r="A26">
        <v>24</v>
      </c>
      <c r="B26" t="s">
        <v>34</v>
      </c>
      <c r="C26" t="s">
        <v>39</v>
      </c>
      <c r="D26" t="s">
        <v>58</v>
      </c>
      <c r="E26" s="3">
        <v>1776</v>
      </c>
      <c r="F26" s="3">
        <v>242</v>
      </c>
      <c r="G26">
        <v>7</v>
      </c>
      <c r="H26" s="3">
        <f>E26/F26</f>
        <v>7.338842975206612</v>
      </c>
    </row>
    <row r="27" spans="1:9" x14ac:dyDescent="0.2">
      <c r="A27">
        <v>25</v>
      </c>
      <c r="B27" t="s">
        <v>34</v>
      </c>
      <c r="C27" t="s">
        <v>39</v>
      </c>
      <c r="D27" t="s">
        <v>59</v>
      </c>
      <c r="E27" s="3">
        <v>390</v>
      </c>
      <c r="F27" s="3">
        <v>95</v>
      </c>
      <c r="G27">
        <v>3</v>
      </c>
      <c r="H27" s="3">
        <f>E27/F27</f>
        <v>4.1052631578947372</v>
      </c>
    </row>
    <row r="28" spans="1:9" x14ac:dyDescent="0.2">
      <c r="A28">
        <v>26</v>
      </c>
      <c r="B28" t="s">
        <v>34</v>
      </c>
      <c r="C28" t="s">
        <v>39</v>
      </c>
      <c r="D28" t="s">
        <v>60</v>
      </c>
      <c r="E28" s="3">
        <v>393.06666666666598</v>
      </c>
      <c r="F28" s="3">
        <v>70.866666666666603</v>
      </c>
      <c r="G28">
        <v>1</v>
      </c>
      <c r="H28" s="3">
        <f>E28/F28</f>
        <v>5.5465663217309453</v>
      </c>
    </row>
    <row r="29" spans="1:9" x14ac:dyDescent="0.2">
      <c r="A29">
        <v>27</v>
      </c>
      <c r="B29" t="s">
        <v>34</v>
      </c>
      <c r="C29" t="s">
        <v>39</v>
      </c>
      <c r="D29" t="s">
        <v>61</v>
      </c>
      <c r="E29" s="3">
        <v>1198</v>
      </c>
      <c r="F29" s="3">
        <v>215</v>
      </c>
      <c r="G29">
        <v>6</v>
      </c>
      <c r="H29" s="3">
        <f>E29/F29</f>
        <v>5.5720930232558139</v>
      </c>
    </row>
    <row r="30" spans="1:9" x14ac:dyDescent="0.2">
      <c r="A30">
        <v>28</v>
      </c>
      <c r="B30" t="s">
        <v>34</v>
      </c>
      <c r="C30" t="s">
        <v>40</v>
      </c>
      <c r="D30" t="s">
        <v>62</v>
      </c>
      <c r="E30" s="3">
        <v>330</v>
      </c>
      <c r="F30" s="3">
        <v>36.6666666666666</v>
      </c>
      <c r="G30">
        <v>1</v>
      </c>
      <c r="H30" s="3">
        <f>E30/F30</f>
        <v>9.000000000000016</v>
      </c>
      <c r="I30" s="4">
        <v>18.20472279877383</v>
      </c>
    </row>
    <row r="31" spans="1:9" x14ac:dyDescent="0.2">
      <c r="A31">
        <v>29</v>
      </c>
      <c r="B31" t="s">
        <v>34</v>
      </c>
      <c r="C31" t="s">
        <v>40</v>
      </c>
      <c r="D31" t="s">
        <v>63</v>
      </c>
      <c r="E31" s="3">
        <v>660</v>
      </c>
      <c r="F31" s="3">
        <v>73.3333333333333</v>
      </c>
      <c r="G31">
        <v>2</v>
      </c>
      <c r="H31" s="3">
        <f>E31/F31</f>
        <v>9.0000000000000036</v>
      </c>
      <c r="I31" s="4">
        <v>17.084993804885407</v>
      </c>
    </row>
    <row r="32" spans="1:9" x14ac:dyDescent="0.2">
      <c r="A32">
        <v>30</v>
      </c>
      <c r="B32" t="s">
        <v>34</v>
      </c>
      <c r="C32" t="s">
        <v>41</v>
      </c>
      <c r="D32" t="s">
        <v>64</v>
      </c>
      <c r="E32" s="3">
        <v>15653.5</v>
      </c>
      <c r="F32" s="3">
        <v>1837.5</v>
      </c>
      <c r="G32">
        <v>8</v>
      </c>
      <c r="H32" s="3">
        <f>E32/F32</f>
        <v>8.5189115646258511</v>
      </c>
      <c r="I32" s="4">
        <v>20.137002489866148</v>
      </c>
    </row>
    <row r="33" spans="1:9" x14ac:dyDescent="0.2">
      <c r="A33">
        <v>31</v>
      </c>
      <c r="B33" t="s">
        <v>34</v>
      </c>
      <c r="C33" t="s">
        <v>41</v>
      </c>
      <c r="D33" t="s">
        <v>65</v>
      </c>
      <c r="E33" s="3">
        <v>1956.6875</v>
      </c>
      <c r="F33" s="3">
        <v>229.6875</v>
      </c>
      <c r="G33">
        <v>1</v>
      </c>
      <c r="H33" s="3">
        <f>E33/F33</f>
        <v>8.5189115646258511</v>
      </c>
      <c r="I33" s="4">
        <v>19.645292628269175</v>
      </c>
    </row>
    <row r="34" spans="1:9" x14ac:dyDescent="0.2">
      <c r="A34">
        <v>32</v>
      </c>
      <c r="B34" t="s">
        <v>34</v>
      </c>
      <c r="C34" t="s">
        <v>42</v>
      </c>
      <c r="D34" t="s">
        <v>66</v>
      </c>
      <c r="E34" s="3">
        <v>1956.6875</v>
      </c>
      <c r="F34" s="3">
        <v>229.6875</v>
      </c>
      <c r="G34">
        <v>1</v>
      </c>
      <c r="H34" s="3">
        <f>E34/F34</f>
        <v>8.5189115646258511</v>
      </c>
    </row>
  </sheetData>
  <conditionalFormatting sqref="I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7586-4C5E-144B-9501-BDCBE22F5783}">
  <dimension ref="A1:AC34"/>
  <sheetViews>
    <sheetView workbookViewId="0">
      <selection activeCell="M22" sqref="M22"/>
    </sheetView>
  </sheetViews>
  <sheetFormatPr baseColWidth="10" defaultRowHeight="15" x14ac:dyDescent="0.2"/>
  <cols>
    <col min="1" max="1" width="3.1640625" bestFit="1" customWidth="1"/>
    <col min="2" max="2" width="12.33203125" bestFit="1" customWidth="1"/>
    <col min="3" max="3" width="14.5" bestFit="1" customWidth="1"/>
    <col min="4" max="4" width="11.5" bestFit="1" customWidth="1"/>
    <col min="5" max="5" width="6.1640625" bestFit="1" customWidth="1"/>
    <col min="6" max="6" width="12.1640625" bestFit="1" customWidth="1"/>
    <col min="7" max="7" width="14" bestFit="1" customWidth="1"/>
    <col min="8" max="8" width="10.6640625" bestFit="1" customWidth="1"/>
    <col min="9" max="9" width="16" bestFit="1" customWidth="1"/>
    <col min="10" max="10" width="15" bestFit="1" customWidth="1"/>
    <col min="12" max="12" width="3.1640625" bestFit="1" customWidth="1"/>
    <col min="13" max="13" width="12.33203125" bestFit="1" customWidth="1"/>
    <col min="14" max="14" width="14.5" bestFit="1" customWidth="1"/>
    <col min="15" max="15" width="11.5" bestFit="1" customWidth="1"/>
    <col min="16" max="16" width="6.1640625" bestFit="1" customWidth="1"/>
    <col min="17" max="17" width="12.1640625" bestFit="1" customWidth="1"/>
    <col min="18" max="18" width="14" bestFit="1" customWidth="1"/>
    <col min="19" max="19" width="10.6640625" bestFit="1" customWidth="1"/>
    <col min="20" max="20" width="16" bestFit="1" customWidth="1"/>
    <col min="21" max="21" width="15" bestFit="1" customWidth="1"/>
  </cols>
  <sheetData>
    <row r="1" spans="1:29" x14ac:dyDescent="0.2">
      <c r="B1" t="s">
        <v>1</v>
      </c>
      <c r="C1" t="s">
        <v>2</v>
      </c>
      <c r="D1" t="s">
        <v>3</v>
      </c>
      <c r="E1" t="s">
        <v>0</v>
      </c>
      <c r="F1" t="s">
        <v>125</v>
      </c>
      <c r="G1" t="s">
        <v>124</v>
      </c>
      <c r="H1" t="s">
        <v>123</v>
      </c>
      <c r="I1" t="s">
        <v>127</v>
      </c>
      <c r="J1" t="s">
        <v>126</v>
      </c>
      <c r="M1" t="s">
        <v>1</v>
      </c>
      <c r="N1" t="s">
        <v>2</v>
      </c>
      <c r="O1" t="s">
        <v>3</v>
      </c>
      <c r="P1" t="s">
        <v>0</v>
      </c>
      <c r="Q1" t="s">
        <v>125</v>
      </c>
      <c r="R1" t="s">
        <v>124</v>
      </c>
      <c r="S1" t="s">
        <v>123</v>
      </c>
      <c r="T1" t="s">
        <v>127</v>
      </c>
      <c r="U1" t="s">
        <v>126</v>
      </c>
    </row>
    <row r="2" spans="1:29" x14ac:dyDescent="0.2">
      <c r="A2">
        <v>0</v>
      </c>
      <c r="B2" t="s">
        <v>34</v>
      </c>
      <c r="C2" t="s">
        <v>122</v>
      </c>
      <c r="D2" t="s">
        <v>122</v>
      </c>
      <c r="F2">
        <v>41557</v>
      </c>
      <c r="G2">
        <v>5400</v>
      </c>
      <c r="H2">
        <v>50</v>
      </c>
      <c r="J2">
        <v>7.6957407407407397</v>
      </c>
      <c r="L2">
        <v>0</v>
      </c>
      <c r="M2" t="s">
        <v>34</v>
      </c>
      <c r="N2" t="s">
        <v>122</v>
      </c>
      <c r="O2" t="s">
        <v>122</v>
      </c>
      <c r="Q2">
        <v>41557</v>
      </c>
      <c r="R2">
        <v>5400</v>
      </c>
      <c r="S2">
        <v>50</v>
      </c>
      <c r="U2">
        <v>7.6957407407407397</v>
      </c>
      <c r="X2">
        <v>41557</v>
      </c>
      <c r="Y2">
        <f>41557-SUM(Q7:Q8)</f>
        <v>31307</v>
      </c>
      <c r="Z2">
        <f>R2-SUM(R7:R8)</f>
        <v>3675</v>
      </c>
      <c r="AA2">
        <v>16</v>
      </c>
      <c r="AC2">
        <f>Y2/Z2</f>
        <v>8.5189115646258511</v>
      </c>
    </row>
    <row r="3" spans="1:29" x14ac:dyDescent="0.2">
      <c r="A3">
        <v>1</v>
      </c>
      <c r="B3" t="s">
        <v>34</v>
      </c>
      <c r="C3" t="s">
        <v>35</v>
      </c>
      <c r="D3" t="s">
        <v>122</v>
      </c>
      <c r="F3">
        <v>3913.375</v>
      </c>
      <c r="G3">
        <v>459.375</v>
      </c>
      <c r="H3">
        <v>2</v>
      </c>
      <c r="I3">
        <v>22.4033356273336</v>
      </c>
      <c r="J3">
        <v>8.5189115646258493</v>
      </c>
      <c r="L3">
        <v>1</v>
      </c>
      <c r="M3" t="s">
        <v>34</v>
      </c>
      <c r="N3" t="s">
        <v>35</v>
      </c>
      <c r="O3" t="s">
        <v>122</v>
      </c>
      <c r="Q3">
        <v>4372.0145328478002</v>
      </c>
      <c r="R3">
        <v>513.21280889946797</v>
      </c>
      <c r="S3">
        <v>2</v>
      </c>
      <c r="T3">
        <v>22.4033356273336</v>
      </c>
      <c r="U3">
        <v>8.5189115646258493</v>
      </c>
      <c r="V3">
        <f>Q3/R3</f>
        <v>8.5189115646258617</v>
      </c>
      <c r="X3" s="4">
        <f>$Q$2*S3/$S$2</f>
        <v>1662.28</v>
      </c>
      <c r="Y3" s="4">
        <f>$Y$2*AA3/$AA$2</f>
        <v>3913.375</v>
      </c>
      <c r="AA3">
        <v>2</v>
      </c>
    </row>
    <row r="4" spans="1:29" x14ac:dyDescent="0.2">
      <c r="A4">
        <v>2</v>
      </c>
      <c r="B4" t="s">
        <v>34</v>
      </c>
      <c r="C4" t="s">
        <v>36</v>
      </c>
      <c r="D4" t="s">
        <v>122</v>
      </c>
      <c r="F4">
        <v>3913.375</v>
      </c>
      <c r="G4">
        <v>459.375</v>
      </c>
      <c r="H4">
        <v>2</v>
      </c>
      <c r="I4">
        <v>22.451634004774199</v>
      </c>
      <c r="J4">
        <v>8.5189115646258493</v>
      </c>
      <c r="L4">
        <v>2</v>
      </c>
      <c r="M4" t="s">
        <v>34</v>
      </c>
      <c r="N4" t="s">
        <v>36</v>
      </c>
      <c r="O4" t="s">
        <v>122</v>
      </c>
      <c r="Q4">
        <v>4381.43996893444</v>
      </c>
      <c r="R4">
        <v>514.31922208560604</v>
      </c>
      <c r="S4">
        <v>2</v>
      </c>
      <c r="T4">
        <v>22.451634004774199</v>
      </c>
      <c r="U4">
        <v>8.5189115646258493</v>
      </c>
      <c r="V4">
        <f>Q4/R4</f>
        <v>8.5189115646258493</v>
      </c>
      <c r="X4" s="4">
        <f>$Q$2*S4/$S$2</f>
        <v>1662.28</v>
      </c>
      <c r="Y4" s="4">
        <f>$Y$2*AA4/$AA$2</f>
        <v>3913.375</v>
      </c>
      <c r="AA4">
        <v>2</v>
      </c>
    </row>
    <row r="5" spans="1:29" x14ac:dyDescent="0.2">
      <c r="A5">
        <v>3</v>
      </c>
      <c r="B5" t="s">
        <v>34</v>
      </c>
      <c r="C5" t="s">
        <v>37</v>
      </c>
      <c r="D5" t="s">
        <v>122</v>
      </c>
      <c r="F5">
        <v>1956.6875</v>
      </c>
      <c r="G5">
        <v>229.6875</v>
      </c>
      <c r="H5">
        <v>1</v>
      </c>
      <c r="I5">
        <v>22.558636837111699</v>
      </c>
      <c r="J5">
        <v>8.5189115646258493</v>
      </c>
      <c r="L5">
        <v>3</v>
      </c>
      <c r="M5" t="s">
        <v>34</v>
      </c>
      <c r="N5" t="s">
        <v>37</v>
      </c>
      <c r="O5" t="s">
        <v>122</v>
      </c>
      <c r="Q5">
        <v>2201.16079439431</v>
      </c>
      <c r="R5">
        <v>258.385214788996</v>
      </c>
      <c r="S5">
        <v>1</v>
      </c>
      <c r="T5">
        <v>22.558636837111699</v>
      </c>
      <c r="U5">
        <v>8.5189115646258493</v>
      </c>
      <c r="X5" s="4">
        <f>$Q$2*S5/$S$2</f>
        <v>831.14</v>
      </c>
      <c r="Y5" s="4">
        <f>$Y$2*AA5/$AA$2</f>
        <v>1956.6875</v>
      </c>
      <c r="AA5">
        <v>1</v>
      </c>
    </row>
    <row r="6" spans="1:29" x14ac:dyDescent="0.2">
      <c r="A6">
        <v>4</v>
      </c>
      <c r="B6" t="s">
        <v>34</v>
      </c>
      <c r="C6" t="s">
        <v>38</v>
      </c>
      <c r="D6" t="s">
        <v>122</v>
      </c>
      <c r="F6">
        <v>1956.6875</v>
      </c>
      <c r="G6">
        <v>229.6875</v>
      </c>
      <c r="H6">
        <v>1</v>
      </c>
      <c r="I6">
        <v>14.2286703328279</v>
      </c>
      <c r="J6">
        <v>8.5189115646258493</v>
      </c>
      <c r="L6">
        <v>4</v>
      </c>
      <c r="M6" t="s">
        <v>34</v>
      </c>
      <c r="N6" t="s">
        <v>38</v>
      </c>
      <c r="O6" t="s">
        <v>122</v>
      </c>
      <c r="Q6">
        <v>1388.3636462225199</v>
      </c>
      <c r="R6">
        <v>162.97429967316501</v>
      </c>
      <c r="S6">
        <v>1</v>
      </c>
      <c r="T6">
        <v>14.2286703328279</v>
      </c>
      <c r="U6">
        <v>8.5189115646258493</v>
      </c>
      <c r="X6" s="4">
        <f>$Q$2*S6/$S$2</f>
        <v>831.14</v>
      </c>
      <c r="Y6" s="4">
        <f>$Y$2*AA6/$AA$2</f>
        <v>1956.6875</v>
      </c>
      <c r="AA6">
        <v>1</v>
      </c>
    </row>
    <row r="7" spans="1:29" x14ac:dyDescent="0.2">
      <c r="A7">
        <v>5</v>
      </c>
      <c r="B7" t="s">
        <v>34</v>
      </c>
      <c r="C7" t="s">
        <v>39</v>
      </c>
      <c r="D7" t="s">
        <v>122</v>
      </c>
      <c r="F7">
        <v>9260</v>
      </c>
      <c r="G7">
        <v>1615</v>
      </c>
      <c r="H7">
        <v>31</v>
      </c>
      <c r="I7">
        <v>21.5136201828822</v>
      </c>
      <c r="J7">
        <v>5.7337461300309496</v>
      </c>
      <c r="L7">
        <v>5</v>
      </c>
      <c r="M7" t="s">
        <v>34</v>
      </c>
      <c r="N7" t="s">
        <v>39</v>
      </c>
      <c r="O7" t="s">
        <v>122</v>
      </c>
      <c r="Q7">
        <v>9260</v>
      </c>
      <c r="R7">
        <v>1615</v>
      </c>
      <c r="S7">
        <v>31</v>
      </c>
      <c r="T7">
        <v>21.5136201828822</v>
      </c>
      <c r="U7">
        <v>5.7337461300309496</v>
      </c>
      <c r="X7" s="4">
        <f>$Q$2*S7/$S$2</f>
        <v>25765.34</v>
      </c>
      <c r="Y7" s="4">
        <f>$Y$2*AA7/$AA$2</f>
        <v>0</v>
      </c>
      <c r="AA7">
        <v>0</v>
      </c>
    </row>
    <row r="8" spans="1:29" x14ac:dyDescent="0.2">
      <c r="A8">
        <v>6</v>
      </c>
      <c r="B8" t="s">
        <v>34</v>
      </c>
      <c r="C8" t="s">
        <v>40</v>
      </c>
      <c r="D8" t="s">
        <v>122</v>
      </c>
      <c r="F8">
        <v>990</v>
      </c>
      <c r="G8">
        <v>110</v>
      </c>
      <c r="H8">
        <v>3</v>
      </c>
      <c r="I8">
        <v>16.894505716443899</v>
      </c>
      <c r="J8">
        <v>9</v>
      </c>
      <c r="L8">
        <v>6</v>
      </c>
      <c r="M8" t="s">
        <v>34</v>
      </c>
      <c r="N8" t="s">
        <v>40</v>
      </c>
      <c r="O8" t="s">
        <v>122</v>
      </c>
      <c r="Q8">
        <v>990</v>
      </c>
      <c r="R8">
        <v>110</v>
      </c>
      <c r="S8">
        <v>3</v>
      </c>
      <c r="T8">
        <v>16.894505716443899</v>
      </c>
      <c r="U8">
        <v>9</v>
      </c>
      <c r="X8" s="4">
        <f>$Q$2*S8/$S$2</f>
        <v>2493.42</v>
      </c>
      <c r="Y8" s="4">
        <f>$Y$2*AA8/$AA$2</f>
        <v>0</v>
      </c>
      <c r="AA8">
        <v>0</v>
      </c>
    </row>
    <row r="9" spans="1:29" x14ac:dyDescent="0.2">
      <c r="A9">
        <v>7</v>
      </c>
      <c r="B9" t="s">
        <v>34</v>
      </c>
      <c r="C9" t="s">
        <v>41</v>
      </c>
      <c r="D9" t="s">
        <v>122</v>
      </c>
      <c r="F9">
        <v>17610.1875</v>
      </c>
      <c r="G9">
        <v>2067.1875</v>
      </c>
      <c r="H9">
        <v>9</v>
      </c>
      <c r="I9">
        <v>19.891147559067601</v>
      </c>
      <c r="J9">
        <v>8.5189115646258493</v>
      </c>
      <c r="L9">
        <v>7</v>
      </c>
      <c r="M9" t="s">
        <v>34</v>
      </c>
      <c r="N9" t="s">
        <v>41</v>
      </c>
      <c r="O9" t="s">
        <v>122</v>
      </c>
      <c r="Q9">
        <v>17467.922831867301</v>
      </c>
      <c r="R9">
        <v>2050.4876355802899</v>
      </c>
      <c r="S9">
        <v>9</v>
      </c>
      <c r="T9">
        <v>19.891147559067601</v>
      </c>
      <c r="U9">
        <v>8.5189115646258493</v>
      </c>
      <c r="X9" s="4">
        <f>$Q$2*S9/$S$2</f>
        <v>7480.26</v>
      </c>
      <c r="Y9" s="4">
        <f>$Y$2*AA9/$AA$2</f>
        <v>17610.1875</v>
      </c>
      <c r="AA9">
        <v>9</v>
      </c>
    </row>
    <row r="10" spans="1:29" x14ac:dyDescent="0.2">
      <c r="A10">
        <v>8</v>
      </c>
      <c r="B10" t="s">
        <v>34</v>
      </c>
      <c r="C10" t="s">
        <v>42</v>
      </c>
      <c r="D10" t="s">
        <v>122</v>
      </c>
      <c r="F10">
        <v>1956.6875</v>
      </c>
      <c r="G10">
        <v>229.6875</v>
      </c>
      <c r="H10">
        <v>1</v>
      </c>
      <c r="I10">
        <v>15.3327901500527</v>
      </c>
      <c r="J10">
        <v>8.5189115646258493</v>
      </c>
      <c r="L10">
        <v>8</v>
      </c>
      <c r="M10" t="s">
        <v>34</v>
      </c>
      <c r="N10" t="s">
        <v>42</v>
      </c>
      <c r="O10" t="s">
        <v>122</v>
      </c>
      <c r="Q10">
        <v>1496.09822573359</v>
      </c>
      <c r="R10">
        <v>175.62081897246401</v>
      </c>
      <c r="S10">
        <v>1</v>
      </c>
      <c r="T10">
        <v>15.3327901500527</v>
      </c>
      <c r="U10">
        <v>8.5189115646258493</v>
      </c>
      <c r="X10" s="4">
        <f>$Q$2*S10/$S$2</f>
        <v>831.14</v>
      </c>
      <c r="Y10" s="4">
        <f>$Y$2*AA10/$AA$2</f>
        <v>1956.6875</v>
      </c>
      <c r="AA10">
        <v>1</v>
      </c>
    </row>
    <row r="11" spans="1:29" x14ac:dyDescent="0.2">
      <c r="A11">
        <v>9</v>
      </c>
      <c r="B11" t="s">
        <v>34</v>
      </c>
      <c r="C11" t="s">
        <v>35</v>
      </c>
      <c r="D11" t="s">
        <v>43</v>
      </c>
      <c r="E11">
        <v>17019</v>
      </c>
      <c r="F11">
        <v>1956.6875</v>
      </c>
      <c r="G11">
        <v>229.6875</v>
      </c>
      <c r="H11">
        <v>1</v>
      </c>
      <c r="I11">
        <v>22.4941330332883</v>
      </c>
      <c r="J11">
        <v>8.5189115646258493</v>
      </c>
      <c r="L11">
        <v>9</v>
      </c>
      <c r="M11" t="s">
        <v>34</v>
      </c>
      <c r="N11" t="s">
        <v>35</v>
      </c>
      <c r="O11" t="s">
        <v>43</v>
      </c>
      <c r="P11">
        <v>17019</v>
      </c>
      <c r="Q11">
        <v>2194.8668305750198</v>
      </c>
      <c r="R11">
        <v>257.64639225614701</v>
      </c>
      <c r="S11">
        <v>1</v>
      </c>
      <c r="T11">
        <v>22.4941330332883</v>
      </c>
      <c r="U11">
        <v>8.5189115646258493</v>
      </c>
    </row>
    <row r="12" spans="1:29" x14ac:dyDescent="0.2">
      <c r="A12">
        <v>10</v>
      </c>
      <c r="B12" t="s">
        <v>34</v>
      </c>
      <c r="C12" t="s">
        <v>35</v>
      </c>
      <c r="D12" t="s">
        <v>44</v>
      </c>
      <c r="E12">
        <v>17121</v>
      </c>
      <c r="F12">
        <v>1956.6875</v>
      </c>
      <c r="G12">
        <v>229.6875</v>
      </c>
      <c r="H12">
        <v>1</v>
      </c>
      <c r="I12">
        <v>22.312538221378801</v>
      </c>
      <c r="J12">
        <v>8.5189115646258493</v>
      </c>
      <c r="L12">
        <v>10</v>
      </c>
      <c r="M12" t="s">
        <v>34</v>
      </c>
      <c r="N12" t="s">
        <v>35</v>
      </c>
      <c r="O12" t="s">
        <v>44</v>
      </c>
      <c r="P12">
        <v>17121</v>
      </c>
      <c r="Q12">
        <v>2177.1477022727699</v>
      </c>
      <c r="R12">
        <v>255.56641664332099</v>
      </c>
      <c r="S12">
        <v>1</v>
      </c>
      <c r="T12">
        <v>22.312538221378801</v>
      </c>
      <c r="U12">
        <v>8.5189115646258493</v>
      </c>
    </row>
    <row r="13" spans="1:29" x14ac:dyDescent="0.2">
      <c r="A13">
        <v>11</v>
      </c>
      <c r="B13" t="s">
        <v>34</v>
      </c>
      <c r="C13" t="s">
        <v>36</v>
      </c>
      <c r="D13" t="s">
        <v>45</v>
      </c>
      <c r="E13">
        <v>18037</v>
      </c>
      <c r="F13">
        <v>1956.6875</v>
      </c>
      <c r="G13">
        <v>229.6875</v>
      </c>
      <c r="H13">
        <v>1</v>
      </c>
      <c r="I13">
        <v>22.667045999818001</v>
      </c>
      <c r="J13">
        <v>8.5189115646258493</v>
      </c>
      <c r="L13">
        <v>11</v>
      </c>
      <c r="M13" t="s">
        <v>34</v>
      </c>
      <c r="N13" t="s">
        <v>36</v>
      </c>
      <c r="O13" t="s">
        <v>45</v>
      </c>
      <c r="P13">
        <v>18037</v>
      </c>
      <c r="Q13">
        <v>2211.7388271196601</v>
      </c>
      <c r="R13">
        <v>259.626926555235</v>
      </c>
      <c r="S13">
        <v>1</v>
      </c>
      <c r="T13">
        <v>22.667045999818001</v>
      </c>
      <c r="U13">
        <v>8.5189115646258493</v>
      </c>
    </row>
    <row r="14" spans="1:29" x14ac:dyDescent="0.2">
      <c r="A14">
        <v>12</v>
      </c>
      <c r="B14" t="s">
        <v>34</v>
      </c>
      <c r="C14" t="s">
        <v>36</v>
      </c>
      <c r="D14" t="s">
        <v>46</v>
      </c>
      <c r="E14">
        <v>18123</v>
      </c>
      <c r="F14">
        <v>1956.6875</v>
      </c>
      <c r="G14">
        <v>229.6875</v>
      </c>
      <c r="H14">
        <v>1</v>
      </c>
      <c r="I14">
        <v>22.236222009730302</v>
      </c>
      <c r="J14">
        <v>8.5189115646258493</v>
      </c>
      <c r="L14">
        <v>12</v>
      </c>
      <c r="M14" t="s">
        <v>34</v>
      </c>
      <c r="N14" t="s">
        <v>36</v>
      </c>
      <c r="O14" t="s">
        <v>46</v>
      </c>
      <c r="P14">
        <v>18123</v>
      </c>
      <c r="Q14">
        <v>2169.7011418147799</v>
      </c>
      <c r="R14">
        <v>254.69229553037101</v>
      </c>
      <c r="S14">
        <v>1</v>
      </c>
      <c r="T14">
        <v>22.236222009730302</v>
      </c>
      <c r="U14">
        <v>8.5189115646258493</v>
      </c>
    </row>
    <row r="15" spans="1:29" x14ac:dyDescent="0.2">
      <c r="A15">
        <v>13</v>
      </c>
      <c r="B15" t="s">
        <v>34</v>
      </c>
      <c r="C15" t="s">
        <v>37</v>
      </c>
      <c r="D15" t="s">
        <v>47</v>
      </c>
      <c r="E15">
        <v>19103</v>
      </c>
      <c r="F15">
        <v>1956.6875</v>
      </c>
      <c r="G15">
        <v>229.6875</v>
      </c>
      <c r="H15">
        <v>1</v>
      </c>
      <c r="I15">
        <v>22.558636837111699</v>
      </c>
      <c r="J15">
        <v>8.5189115646258493</v>
      </c>
      <c r="L15">
        <v>13</v>
      </c>
      <c r="M15" t="s">
        <v>34</v>
      </c>
      <c r="N15" t="s">
        <v>37</v>
      </c>
      <c r="O15" t="s">
        <v>47</v>
      </c>
      <c r="P15">
        <v>19103</v>
      </c>
      <c r="Q15">
        <v>2201.16079439431</v>
      </c>
      <c r="R15">
        <v>258.385214788996</v>
      </c>
      <c r="S15">
        <v>1</v>
      </c>
      <c r="T15">
        <v>22.558636837111699</v>
      </c>
      <c r="U15">
        <v>8.5189115646258493</v>
      </c>
    </row>
    <row r="16" spans="1:29" x14ac:dyDescent="0.2">
      <c r="A16">
        <v>14</v>
      </c>
      <c r="B16" t="s">
        <v>34</v>
      </c>
      <c r="C16" t="s">
        <v>38</v>
      </c>
      <c r="D16" t="s">
        <v>48</v>
      </c>
      <c r="E16">
        <v>28079</v>
      </c>
      <c r="F16">
        <v>1956.6875</v>
      </c>
      <c r="G16">
        <v>229.6875</v>
      </c>
      <c r="H16">
        <v>1</v>
      </c>
      <c r="I16">
        <v>14.2286703328279</v>
      </c>
      <c r="J16">
        <v>8.5189115646258493</v>
      </c>
      <c r="L16">
        <v>14</v>
      </c>
      <c r="M16" t="s">
        <v>34</v>
      </c>
      <c r="N16" t="s">
        <v>38</v>
      </c>
      <c r="O16" t="s">
        <v>48</v>
      </c>
      <c r="P16">
        <v>28079</v>
      </c>
      <c r="Q16">
        <v>1388.3636462225199</v>
      </c>
      <c r="R16">
        <v>162.97429967316501</v>
      </c>
      <c r="S16">
        <v>1</v>
      </c>
      <c r="T16">
        <v>14.2286703328279</v>
      </c>
      <c r="U16">
        <v>8.5189115646258493</v>
      </c>
    </row>
    <row r="17" spans="1:21" x14ac:dyDescent="0.2">
      <c r="A17">
        <v>15</v>
      </c>
      <c r="B17" t="s">
        <v>34</v>
      </c>
      <c r="C17" t="s">
        <v>39</v>
      </c>
      <c r="D17" t="s">
        <v>49</v>
      </c>
      <c r="E17">
        <v>29007</v>
      </c>
      <c r="F17">
        <v>393.06666666666598</v>
      </c>
      <c r="G17">
        <v>70.866666666666603</v>
      </c>
      <c r="H17">
        <v>1</v>
      </c>
      <c r="I17">
        <v>22.1831516090542</v>
      </c>
      <c r="J17">
        <v>5.5465663217309498</v>
      </c>
      <c r="L17">
        <v>15</v>
      </c>
      <c r="M17" t="s">
        <v>34</v>
      </c>
      <c r="N17" t="s">
        <v>39</v>
      </c>
      <c r="O17" t="s">
        <v>49</v>
      </c>
      <c r="P17">
        <v>29007</v>
      </c>
      <c r="Q17">
        <v>407.99506151052299</v>
      </c>
      <c r="R17">
        <v>73.558132697707904</v>
      </c>
      <c r="S17">
        <v>1</v>
      </c>
      <c r="T17">
        <v>22.1831516090542</v>
      </c>
      <c r="U17">
        <v>5.5465663217309498</v>
      </c>
    </row>
    <row r="18" spans="1:21" x14ac:dyDescent="0.2">
      <c r="A18">
        <v>16</v>
      </c>
      <c r="B18" t="s">
        <v>34</v>
      </c>
      <c r="C18" t="s">
        <v>39</v>
      </c>
      <c r="D18" t="s">
        <v>50</v>
      </c>
      <c r="E18">
        <v>29009</v>
      </c>
      <c r="F18">
        <v>786.13333333333298</v>
      </c>
      <c r="G18">
        <v>141.73333333333301</v>
      </c>
      <c r="H18">
        <v>2</v>
      </c>
      <c r="I18">
        <v>21.879199532351699</v>
      </c>
      <c r="J18">
        <v>5.5465663217309498</v>
      </c>
      <c r="L18">
        <v>16</v>
      </c>
      <c r="M18" t="s">
        <v>34</v>
      </c>
      <c r="N18" t="s">
        <v>39</v>
      </c>
      <c r="O18" t="s">
        <v>50</v>
      </c>
      <c r="P18">
        <v>29009</v>
      </c>
      <c r="Q18">
        <v>804.80948030481102</v>
      </c>
      <c r="R18">
        <v>145.10048805359801</v>
      </c>
      <c r="S18">
        <v>2</v>
      </c>
      <c r="T18">
        <v>21.879199532351699</v>
      </c>
      <c r="U18">
        <v>5.5465663217309498</v>
      </c>
    </row>
    <row r="19" spans="1:21" x14ac:dyDescent="0.2">
      <c r="A19">
        <v>17</v>
      </c>
      <c r="B19" t="s">
        <v>34</v>
      </c>
      <c r="C19" t="s">
        <v>39</v>
      </c>
      <c r="D19" t="s">
        <v>51</v>
      </c>
      <c r="E19">
        <v>29019</v>
      </c>
      <c r="F19">
        <v>393.06666666666598</v>
      </c>
      <c r="G19">
        <v>70.866666666666603</v>
      </c>
      <c r="H19">
        <v>1</v>
      </c>
      <c r="I19">
        <v>22.3848309854706</v>
      </c>
      <c r="J19">
        <v>5.5465663217309498</v>
      </c>
      <c r="L19">
        <v>17</v>
      </c>
      <c r="M19" t="s">
        <v>34</v>
      </c>
      <c r="N19" t="s">
        <v>39</v>
      </c>
      <c r="O19" t="s">
        <v>51</v>
      </c>
      <c r="P19">
        <v>29019</v>
      </c>
      <c r="Q19">
        <v>411.70437166791498</v>
      </c>
      <c r="R19">
        <v>74.226890617875497</v>
      </c>
      <c r="S19">
        <v>1</v>
      </c>
      <c r="T19">
        <v>22.3848309854706</v>
      </c>
      <c r="U19">
        <v>5.5465663217309498</v>
      </c>
    </row>
    <row r="20" spans="1:21" x14ac:dyDescent="0.2">
      <c r="A20">
        <v>18</v>
      </c>
      <c r="B20" t="s">
        <v>34</v>
      </c>
      <c r="C20" t="s">
        <v>39</v>
      </c>
      <c r="D20" t="s">
        <v>52</v>
      </c>
      <c r="E20">
        <v>29027</v>
      </c>
      <c r="F20">
        <v>786.13333333333298</v>
      </c>
      <c r="G20">
        <v>141.73333333333301</v>
      </c>
      <c r="H20">
        <v>2</v>
      </c>
      <c r="I20">
        <v>22.218630047628299</v>
      </c>
      <c r="J20">
        <v>5.5465663217309498</v>
      </c>
      <c r="L20">
        <v>18</v>
      </c>
      <c r="M20" t="s">
        <v>34</v>
      </c>
      <c r="N20" t="s">
        <v>39</v>
      </c>
      <c r="O20" t="s">
        <v>52</v>
      </c>
      <c r="P20">
        <v>29027</v>
      </c>
      <c r="Q20">
        <v>817.29517002098805</v>
      </c>
      <c r="R20">
        <v>147.35155456789499</v>
      </c>
      <c r="S20">
        <v>2</v>
      </c>
      <c r="T20">
        <v>22.218630047628299</v>
      </c>
      <c r="U20">
        <v>5.5465663217309498</v>
      </c>
    </row>
    <row r="21" spans="1:21" x14ac:dyDescent="0.2">
      <c r="A21">
        <v>19</v>
      </c>
      <c r="B21" t="s">
        <v>34</v>
      </c>
      <c r="C21" t="s">
        <v>39</v>
      </c>
      <c r="D21" t="s">
        <v>53</v>
      </c>
      <c r="E21">
        <v>29051</v>
      </c>
      <c r="F21">
        <v>786.13333333333298</v>
      </c>
      <c r="G21">
        <v>141.73333333333301</v>
      </c>
      <c r="H21">
        <v>2</v>
      </c>
      <c r="I21">
        <v>21.353862686908101</v>
      </c>
      <c r="J21">
        <v>5.5465663217309498</v>
      </c>
      <c r="L21">
        <v>19</v>
      </c>
      <c r="M21" t="s">
        <v>34</v>
      </c>
      <c r="N21" t="s">
        <v>39</v>
      </c>
      <c r="O21" t="s">
        <v>53</v>
      </c>
      <c r="P21">
        <v>29051</v>
      </c>
      <c r="Q21">
        <v>785.48536961505204</v>
      </c>
      <c r="R21">
        <v>141.616510837992</v>
      </c>
      <c r="S21">
        <v>2</v>
      </c>
      <c r="T21">
        <v>21.353862686908101</v>
      </c>
      <c r="U21">
        <v>5.54656632173094</v>
      </c>
    </row>
    <row r="22" spans="1:21" x14ac:dyDescent="0.2">
      <c r="A22">
        <v>20</v>
      </c>
      <c r="B22" t="s">
        <v>34</v>
      </c>
      <c r="C22" t="s">
        <v>39</v>
      </c>
      <c r="D22" t="s">
        <v>54</v>
      </c>
      <c r="E22">
        <v>29053</v>
      </c>
      <c r="F22">
        <v>393.06666666666598</v>
      </c>
      <c r="G22">
        <v>70.866666666666603</v>
      </c>
      <c r="H22">
        <v>1</v>
      </c>
      <c r="I22">
        <v>21.805388135300699</v>
      </c>
      <c r="J22">
        <v>5.5465663217309498</v>
      </c>
      <c r="L22">
        <v>20</v>
      </c>
      <c r="M22" t="s">
        <v>34</v>
      </c>
      <c r="N22" t="s">
        <v>39</v>
      </c>
      <c r="O22" t="s">
        <v>54</v>
      </c>
      <c r="P22">
        <v>29053</v>
      </c>
      <c r="Q22">
        <v>401.04719249593501</v>
      </c>
      <c r="R22">
        <v>72.305489420484903</v>
      </c>
      <c r="S22">
        <v>1</v>
      </c>
      <c r="T22">
        <v>21.805388135300699</v>
      </c>
      <c r="U22">
        <v>5.5465663217309498</v>
      </c>
    </row>
    <row r="23" spans="1:21" x14ac:dyDescent="0.2">
      <c r="A23">
        <v>21</v>
      </c>
      <c r="B23" t="s">
        <v>34</v>
      </c>
      <c r="C23" t="s">
        <v>39</v>
      </c>
      <c r="D23" t="s">
        <v>55</v>
      </c>
      <c r="E23">
        <v>29057</v>
      </c>
      <c r="F23">
        <v>393.06666666666598</v>
      </c>
      <c r="G23">
        <v>70.866666666666603</v>
      </c>
      <c r="H23">
        <v>1</v>
      </c>
      <c r="I23">
        <v>19.741331522247702</v>
      </c>
      <c r="J23">
        <v>5.5465663217309498</v>
      </c>
      <c r="L23">
        <v>21</v>
      </c>
      <c r="M23" t="s">
        <v>34</v>
      </c>
      <c r="N23" t="s">
        <v>39</v>
      </c>
      <c r="O23" t="s">
        <v>55</v>
      </c>
      <c r="P23">
        <v>29057</v>
      </c>
      <c r="Q23">
        <v>363.08482719974103</v>
      </c>
      <c r="R23">
        <v>65.461189164403805</v>
      </c>
      <c r="S23">
        <v>1</v>
      </c>
      <c r="T23">
        <v>19.741331522247702</v>
      </c>
      <c r="U23">
        <v>5.5465663217309498</v>
      </c>
    </row>
    <row r="24" spans="1:21" x14ac:dyDescent="0.2">
      <c r="A24">
        <v>22</v>
      </c>
      <c r="B24" t="s">
        <v>34</v>
      </c>
      <c r="C24" t="s">
        <v>39</v>
      </c>
      <c r="D24" t="s">
        <v>56</v>
      </c>
      <c r="E24">
        <v>29089</v>
      </c>
      <c r="F24">
        <v>786.13333333333298</v>
      </c>
      <c r="G24">
        <v>141.73333333333301</v>
      </c>
      <c r="H24">
        <v>2</v>
      </c>
      <c r="I24">
        <v>22.924723186849601</v>
      </c>
      <c r="J24">
        <v>5.5465663217309498</v>
      </c>
      <c r="L24">
        <v>22</v>
      </c>
      <c r="M24" t="s">
        <v>34</v>
      </c>
      <c r="N24" t="s">
        <v>39</v>
      </c>
      <c r="O24" t="s">
        <v>56</v>
      </c>
      <c r="P24">
        <v>29089</v>
      </c>
      <c r="Q24">
        <v>843.26826156774496</v>
      </c>
      <c r="R24">
        <v>152.03428799974699</v>
      </c>
      <c r="S24">
        <v>2</v>
      </c>
      <c r="T24">
        <v>22.924723186849601</v>
      </c>
      <c r="U24">
        <v>5.5465663217309498</v>
      </c>
    </row>
    <row r="25" spans="1:21" x14ac:dyDescent="0.2">
      <c r="A25">
        <v>23</v>
      </c>
      <c r="B25" t="s">
        <v>34</v>
      </c>
      <c r="C25" t="s">
        <v>39</v>
      </c>
      <c r="D25" t="s">
        <v>57</v>
      </c>
      <c r="E25">
        <v>29097</v>
      </c>
      <c r="F25">
        <v>786.13333333333298</v>
      </c>
      <c r="G25">
        <v>141.73333333333301</v>
      </c>
      <c r="H25">
        <v>2</v>
      </c>
      <c r="I25">
        <v>18.772292408500999</v>
      </c>
      <c r="J25">
        <v>5.5465663217309498</v>
      </c>
      <c r="L25">
        <v>23</v>
      </c>
      <c r="M25" t="s">
        <v>34</v>
      </c>
      <c r="N25" t="s">
        <v>39</v>
      </c>
      <c r="O25" t="s">
        <v>57</v>
      </c>
      <c r="P25">
        <v>29097</v>
      </c>
      <c r="Q25">
        <v>690.524297978817</v>
      </c>
      <c r="R25">
        <v>124.49581559556999</v>
      </c>
      <c r="S25">
        <v>2</v>
      </c>
      <c r="T25">
        <v>18.772292408500999</v>
      </c>
      <c r="U25">
        <v>5.5465663217309498</v>
      </c>
    </row>
    <row r="26" spans="1:21" x14ac:dyDescent="0.2">
      <c r="A26">
        <v>24</v>
      </c>
      <c r="B26" t="s">
        <v>34</v>
      </c>
      <c r="C26" t="s">
        <v>39</v>
      </c>
      <c r="D26" t="s">
        <v>58</v>
      </c>
      <c r="E26">
        <v>29109</v>
      </c>
      <c r="F26">
        <v>1776</v>
      </c>
      <c r="G26">
        <v>242</v>
      </c>
      <c r="H26">
        <v>7</v>
      </c>
      <c r="I26">
        <v>21.241943341654199</v>
      </c>
      <c r="J26">
        <v>7.3388429752066102</v>
      </c>
      <c r="L26">
        <v>24</v>
      </c>
      <c r="M26" t="s">
        <v>34</v>
      </c>
      <c r="N26" t="s">
        <v>39</v>
      </c>
      <c r="O26" t="s">
        <v>58</v>
      </c>
      <c r="P26">
        <v>29109</v>
      </c>
      <c r="Q26">
        <v>1776</v>
      </c>
      <c r="R26">
        <v>242</v>
      </c>
      <c r="S26">
        <v>7</v>
      </c>
      <c r="T26">
        <v>21.241943341654199</v>
      </c>
      <c r="U26">
        <v>7.3388429752066102</v>
      </c>
    </row>
    <row r="27" spans="1:21" x14ac:dyDescent="0.2">
      <c r="A27">
        <v>25</v>
      </c>
      <c r="B27" t="s">
        <v>34</v>
      </c>
      <c r="C27" t="s">
        <v>39</v>
      </c>
      <c r="D27" t="s">
        <v>59</v>
      </c>
      <c r="E27">
        <v>29135</v>
      </c>
      <c r="F27">
        <v>390</v>
      </c>
      <c r="G27">
        <v>95</v>
      </c>
      <c r="H27">
        <v>3</v>
      </c>
      <c r="I27">
        <v>21.853634873426198</v>
      </c>
      <c r="J27">
        <v>4.1052631578947301</v>
      </c>
      <c r="L27">
        <v>25</v>
      </c>
      <c r="M27" t="s">
        <v>34</v>
      </c>
      <c r="N27" t="s">
        <v>39</v>
      </c>
      <c r="O27" t="s">
        <v>59</v>
      </c>
      <c r="P27">
        <v>29135</v>
      </c>
      <c r="Q27">
        <v>390</v>
      </c>
      <c r="R27">
        <v>95</v>
      </c>
      <c r="S27">
        <v>3</v>
      </c>
      <c r="T27">
        <v>21.853634873426198</v>
      </c>
      <c r="U27">
        <v>4.1052631578947301</v>
      </c>
    </row>
    <row r="28" spans="1:21" x14ac:dyDescent="0.2">
      <c r="A28">
        <v>26</v>
      </c>
      <c r="B28" t="s">
        <v>34</v>
      </c>
      <c r="C28" t="s">
        <v>39</v>
      </c>
      <c r="D28" t="s">
        <v>60</v>
      </c>
      <c r="E28">
        <v>29145</v>
      </c>
      <c r="F28">
        <v>393.06666666666598</v>
      </c>
      <c r="G28">
        <v>70.866666666666603</v>
      </c>
      <c r="H28">
        <v>1</v>
      </c>
      <c r="I28">
        <v>20.1600512128304</v>
      </c>
      <c r="J28">
        <v>5.5465663217309498</v>
      </c>
      <c r="L28">
        <v>26</v>
      </c>
      <c r="M28" t="s">
        <v>34</v>
      </c>
      <c r="N28" t="s">
        <v>39</v>
      </c>
      <c r="O28" t="s">
        <v>60</v>
      </c>
      <c r="P28">
        <v>29145</v>
      </c>
      <c r="Q28">
        <v>370.785967638469</v>
      </c>
      <c r="R28">
        <v>66.849641044723995</v>
      </c>
      <c r="S28">
        <v>1</v>
      </c>
      <c r="T28">
        <v>20.1600512128304</v>
      </c>
      <c r="U28">
        <v>5.5465663217309498</v>
      </c>
    </row>
    <row r="29" spans="1:21" x14ac:dyDescent="0.2">
      <c r="A29">
        <v>27</v>
      </c>
      <c r="B29" t="s">
        <v>34</v>
      </c>
      <c r="C29" t="s">
        <v>39</v>
      </c>
      <c r="D29" t="s">
        <v>61</v>
      </c>
      <c r="E29">
        <v>29175</v>
      </c>
      <c r="F29">
        <v>1198</v>
      </c>
      <c r="G29">
        <v>215</v>
      </c>
      <c r="H29">
        <v>6</v>
      </c>
      <c r="I29">
        <v>23.158022835245301</v>
      </c>
      <c r="J29">
        <v>5.5720930232558104</v>
      </c>
      <c r="L29">
        <v>27</v>
      </c>
      <c r="M29" t="s">
        <v>34</v>
      </c>
      <c r="N29" t="s">
        <v>39</v>
      </c>
      <c r="O29" t="s">
        <v>61</v>
      </c>
      <c r="P29">
        <v>29175</v>
      </c>
      <c r="Q29">
        <v>1198</v>
      </c>
      <c r="R29">
        <v>215</v>
      </c>
      <c r="S29">
        <v>6</v>
      </c>
      <c r="T29">
        <v>23.158022835245301</v>
      </c>
      <c r="U29">
        <v>5.5720930232558104</v>
      </c>
    </row>
    <row r="30" spans="1:21" x14ac:dyDescent="0.2">
      <c r="A30">
        <v>28</v>
      </c>
      <c r="B30" t="s">
        <v>34</v>
      </c>
      <c r="C30" t="s">
        <v>40</v>
      </c>
      <c r="D30" t="s">
        <v>62</v>
      </c>
      <c r="E30">
        <v>37017</v>
      </c>
      <c r="F30">
        <v>330</v>
      </c>
      <c r="G30">
        <v>36.6666666666666</v>
      </c>
      <c r="H30">
        <v>1</v>
      </c>
      <c r="I30">
        <v>16.704017628002401</v>
      </c>
      <c r="J30">
        <v>9</v>
      </c>
      <c r="L30">
        <v>28</v>
      </c>
      <c r="M30" t="s">
        <v>34</v>
      </c>
      <c r="N30" t="s">
        <v>40</v>
      </c>
      <c r="O30" t="s">
        <v>62</v>
      </c>
      <c r="P30">
        <v>37017</v>
      </c>
      <c r="Q30">
        <v>325.05750971311301</v>
      </c>
      <c r="R30">
        <v>36.1175010792347</v>
      </c>
      <c r="S30">
        <v>1</v>
      </c>
      <c r="T30">
        <v>16.704017628002401</v>
      </c>
      <c r="U30">
        <v>9</v>
      </c>
    </row>
    <row r="31" spans="1:21" x14ac:dyDescent="0.2">
      <c r="A31">
        <v>29</v>
      </c>
      <c r="B31" t="s">
        <v>34</v>
      </c>
      <c r="C31" t="s">
        <v>40</v>
      </c>
      <c r="D31" t="s">
        <v>63</v>
      </c>
      <c r="E31">
        <v>37163</v>
      </c>
      <c r="F31">
        <v>660</v>
      </c>
      <c r="G31">
        <v>73.3333333333333</v>
      </c>
      <c r="H31">
        <v>2</v>
      </c>
      <c r="I31">
        <v>17.0849938048854</v>
      </c>
      <c r="J31">
        <v>9</v>
      </c>
      <c r="L31">
        <v>29</v>
      </c>
      <c r="M31" t="s">
        <v>34</v>
      </c>
      <c r="N31" t="s">
        <v>40</v>
      </c>
      <c r="O31" t="s">
        <v>63</v>
      </c>
      <c r="P31">
        <v>37163</v>
      </c>
      <c r="Q31">
        <v>664.94249028688603</v>
      </c>
      <c r="R31">
        <v>73.882498920765201</v>
      </c>
      <c r="S31">
        <v>2</v>
      </c>
      <c r="T31">
        <v>17.0849938048854</v>
      </c>
      <c r="U31">
        <v>9</v>
      </c>
    </row>
    <row r="32" spans="1:21" x14ac:dyDescent="0.2">
      <c r="A32">
        <v>30</v>
      </c>
      <c r="B32" t="s">
        <v>34</v>
      </c>
      <c r="C32" t="s">
        <v>41</v>
      </c>
      <c r="D32" t="s">
        <v>64</v>
      </c>
      <c r="E32">
        <v>39007</v>
      </c>
      <c r="F32">
        <v>15653.5</v>
      </c>
      <c r="G32">
        <v>1837.5</v>
      </c>
      <c r="H32">
        <v>8</v>
      </c>
      <c r="I32">
        <v>20.137002489866099</v>
      </c>
      <c r="J32">
        <v>8.5189115646258493</v>
      </c>
      <c r="L32">
        <v>30</v>
      </c>
      <c r="M32" t="s">
        <v>34</v>
      </c>
      <c r="N32" t="s">
        <v>41</v>
      </c>
      <c r="O32" t="s">
        <v>64</v>
      </c>
      <c r="P32">
        <v>39007</v>
      </c>
      <c r="Q32">
        <v>15569.284104484699</v>
      </c>
      <c r="R32">
        <v>1827.61424230943</v>
      </c>
      <c r="S32">
        <v>8</v>
      </c>
      <c r="T32">
        <v>20.137002489866099</v>
      </c>
      <c r="U32">
        <v>8.5189115646258493</v>
      </c>
    </row>
    <row r="33" spans="1:21" x14ac:dyDescent="0.2">
      <c r="A33">
        <v>31</v>
      </c>
      <c r="B33" t="s">
        <v>34</v>
      </c>
      <c r="C33" t="s">
        <v>41</v>
      </c>
      <c r="D33" t="s">
        <v>65</v>
      </c>
      <c r="E33">
        <v>39155</v>
      </c>
      <c r="F33">
        <v>1956.6875</v>
      </c>
      <c r="G33">
        <v>229.6875</v>
      </c>
      <c r="H33">
        <v>1</v>
      </c>
      <c r="I33">
        <v>19.6452926282691</v>
      </c>
      <c r="J33">
        <v>8.5189115646258493</v>
      </c>
      <c r="L33">
        <v>31</v>
      </c>
      <c r="M33" t="s">
        <v>34</v>
      </c>
      <c r="N33" t="s">
        <v>41</v>
      </c>
      <c r="O33" t="s">
        <v>65</v>
      </c>
      <c r="P33">
        <v>39155</v>
      </c>
      <c r="Q33">
        <v>1898.6387273825101</v>
      </c>
      <c r="R33">
        <v>222.87339327085701</v>
      </c>
      <c r="S33">
        <v>1</v>
      </c>
      <c r="T33">
        <v>19.6452926282691</v>
      </c>
      <c r="U33">
        <v>8.5189115646258493</v>
      </c>
    </row>
    <row r="34" spans="1:21" x14ac:dyDescent="0.2">
      <c r="A34">
        <v>32</v>
      </c>
      <c r="B34" t="s">
        <v>34</v>
      </c>
      <c r="C34" t="s">
        <v>42</v>
      </c>
      <c r="D34" t="s">
        <v>66</v>
      </c>
      <c r="E34">
        <v>40041</v>
      </c>
      <c r="F34">
        <v>1956.6875</v>
      </c>
      <c r="G34">
        <v>229.6875</v>
      </c>
      <c r="H34">
        <v>1</v>
      </c>
      <c r="I34">
        <v>15.3327901500527</v>
      </c>
      <c r="J34">
        <v>8.5189115646258493</v>
      </c>
      <c r="L34">
        <v>32</v>
      </c>
      <c r="M34" t="s">
        <v>34</v>
      </c>
      <c r="N34" t="s">
        <v>42</v>
      </c>
      <c r="O34" t="s">
        <v>66</v>
      </c>
      <c r="P34">
        <v>40041</v>
      </c>
      <c r="Q34">
        <v>1496.09822573359</v>
      </c>
      <c r="R34">
        <v>175.62081897246401</v>
      </c>
      <c r="S34">
        <v>1</v>
      </c>
      <c r="T34">
        <v>15.3327901500527</v>
      </c>
      <c r="U34">
        <v>8.5189115646258493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County-Raw</vt:lpstr>
      <vt:lpstr>State</vt:lpstr>
      <vt:lpstr>National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2022-09-26T22:45:07Z</dcterms:created>
  <dcterms:modified xsi:type="dcterms:W3CDTF">2022-09-26T22:46:24Z</dcterms:modified>
</cp:coreProperties>
</file>