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venlink" sheetId="1" r:id="rId4"/>
    <sheet state="visible" name="Sheet3" sheetId="2" r:id="rId5"/>
    <sheet state="visible" name="SX Hours" sheetId="3" r:id="rId6"/>
    <sheet state="visible" name="Go Live Scenarios" sheetId="4" r:id="rId7"/>
  </sheets>
  <definedNames>
    <definedName hidden="1" localSheetId="0" name="_xlnm._FilterDatabase">Mavenlink!$A$1:$F$275</definedName>
    <definedName hidden="1" localSheetId="2" name="_xlnm._FilterDatabase">'SX Hours'!$B$2:$K$388</definedName>
  </definedNames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<sst xmlns="http://schemas.openxmlformats.org/spreadsheetml/2006/main" count="2840" uniqueCount="501">
  <si>
    <t>Workspace</t>
  </si>
  <si>
    <t>User Name</t>
  </si>
  <si>
    <t>Performed</t>
  </si>
  <si>
    <t>Task: Name</t>
  </si>
  <si>
    <t>Time Entry: Notes</t>
  </si>
  <si>
    <t>Hours</t>
  </si>
  <si>
    <t>Weekending Date</t>
  </si>
  <si>
    <t>Total Hours by Process</t>
  </si>
  <si>
    <t>WTC001: Implementation - 001 - UPS Bright Suite</t>
  </si>
  <si>
    <t>Claire Solomon</t>
  </si>
  <si>
    <t>Administration</t>
  </si>
  <si>
    <t>Account setup</t>
  </si>
  <si>
    <t>SUM of Hours</t>
  </si>
  <si>
    <t>Daniel Stenger</t>
  </si>
  <si>
    <t>Professional Services &amp; Customer Success Intro Call</t>
  </si>
  <si>
    <t>Internal Intro Call</t>
  </si>
  <si>
    <t>Grand Total</t>
  </si>
  <si>
    <t>WTC Cap Map and Slide Review</t>
  </si>
  <si>
    <t>WTC Onside Design Agenda</t>
  </si>
  <si>
    <t>WTC Intro Call</t>
  </si>
  <si>
    <t>Client Meeting</t>
  </si>
  <si>
    <t>Desing Booking Travel</t>
  </si>
  <si>
    <t>Current State Documentation</t>
  </si>
  <si>
    <t>Internal Meeting</t>
  </si>
  <si>
    <t>WTC Meeting w Josiah and Keegan</t>
  </si>
  <si>
    <t>Cycle Counting</t>
  </si>
  <si>
    <t>Receiving Build</t>
  </si>
  <si>
    <t>Design Config and data prep</t>
  </si>
  <si>
    <t>Deposco API Support (Cubiscan)</t>
  </si>
  <si>
    <t>New Receiving Workflow config and test to use instead of old receiving process</t>
  </si>
  <si>
    <t>Deposco API Support (D1 ERP)</t>
  </si>
  <si>
    <t>Put-Away</t>
  </si>
  <si>
    <t>Putaway Processes initial set up</t>
  </si>
  <si>
    <t>Functional Flow Review with Client</t>
  </si>
  <si>
    <t>Cycle Counting Initial Set up</t>
  </si>
  <si>
    <t>Initial Environment Setup</t>
  </si>
  <si>
    <t>Replenishment</t>
  </si>
  <si>
    <t>Replenishment Initial set up</t>
  </si>
  <si>
    <t>Internal Design Review</t>
  </si>
  <si>
    <t>WTC Demo email communication</t>
  </si>
  <si>
    <t>WTC Demo General UI</t>
  </si>
  <si>
    <t>Master Data</t>
  </si>
  <si>
    <t>Receiving config w Josiah</t>
  </si>
  <si>
    <t>Onsite Design</t>
  </si>
  <si>
    <t>Design</t>
  </si>
  <si>
    <t>Orientation Training Sessions and Support</t>
  </si>
  <si>
    <t>Master Design Document write and flow charts creation</t>
  </si>
  <si>
    <t>Outbound Order Management Build</t>
  </si>
  <si>
    <t>Packing/Shipping</t>
  </si>
  <si>
    <t>Master Data Pack cleanup</t>
  </si>
  <si>
    <t>Pick Wave Management Build</t>
  </si>
  <si>
    <t>Master Design Document modification + revision</t>
  </si>
  <si>
    <t>Picking Build</t>
  </si>
  <si>
    <t>API call WTC</t>
  </si>
  <si>
    <t>Write Functional Flow</t>
  </si>
  <si>
    <t>MDD Document POI and Automations</t>
  </si>
  <si>
    <t>MDD Cleanup</t>
  </si>
  <si>
    <t>Cubiscan Meeting WTC</t>
  </si>
  <si>
    <t>cubiscan call</t>
  </si>
  <si>
    <t>Sales Transition</t>
  </si>
  <si>
    <t>System Requirements</t>
  </si>
  <si>
    <t>Client meeting</t>
  </si>
  <si>
    <t>Testing Support</t>
  </si>
  <si>
    <t>Internal meeting WTC</t>
  </si>
  <si>
    <t>Training: Inventory Management</t>
  </si>
  <si>
    <t>Jonathan Coment Review</t>
  </si>
  <si>
    <t>Client Meeting to Review MDD</t>
  </si>
  <si>
    <t>Receiving + Putaway build + testing and validating test scenarios</t>
  </si>
  <si>
    <t>Cycle Count Configuration</t>
  </si>
  <si>
    <t>Cycle Count run through w Sara</t>
  </si>
  <si>
    <t>Task Tracker unit cases creation</t>
  </si>
  <si>
    <t>Total Hours by Resource</t>
  </si>
  <si>
    <t>Josiah Ogier</t>
  </si>
  <si>
    <t>Internal sales transition call</t>
  </si>
  <si>
    <t>Reviewing capability map in preparation for transition call</t>
  </si>
  <si>
    <t>Intro call with team</t>
  </si>
  <si>
    <t>Reviewing design tasks with daniel and keegan</t>
  </si>
  <si>
    <t>Keegan McGuire</t>
  </si>
  <si>
    <t>Setup batch and singles pick waves and test orders correctly assign to them</t>
  </si>
  <si>
    <t>Sara Kulkarni</t>
  </si>
  <si>
    <t>Adjusting exception screens xaml and testing exceptions generate cycle counts</t>
  </si>
  <si>
    <t>Shayne Schmidt</t>
  </si>
  <si>
    <t>Run through batch and singles picking making adjustments to xaml and adding validations</t>
  </si>
  <si>
    <t>Collect and test all necessary payloads</t>
  </si>
  <si>
    <t>Review integrations diagram and grab all payloads needed to sync correctly to Deposco</t>
  </si>
  <si>
    <t>Testing payload for invAdjustment and creating test data</t>
  </si>
  <si>
    <t>Hours by Week per Resource</t>
  </si>
  <si>
    <t>General ui demo</t>
  </si>
  <si>
    <t>Creating design doc</t>
  </si>
  <si>
    <t>Soft close packing and attc setup/testing</t>
  </si>
  <si>
    <t>Adding inbound section to design doc</t>
  </si>
  <si>
    <t>Onsite design</t>
  </si>
  <si>
    <t>ERP Api sync with Dev team and John</t>
  </si>
  <si>
    <t>Followup email with takeaway items</t>
  </si>
  <si>
    <t>Review inbound and inventory flows</t>
  </si>
  <si>
    <t>Writing outbound functional flow and diagrams</t>
  </si>
  <si>
    <t>Automations to set ecomm orders</t>
  </si>
  <si>
    <t>Adjusting ecomm pick wave profile and testing</t>
  </si>
  <si>
    <t>Adding name details to the batchpicking screen and adjuting xaml</t>
  </si>
  <si>
    <t>Editing and refining design document</t>
  </si>
  <si>
    <t>Validating sspicking and batchpicking screen flows do not overlap from name override and test staging validations</t>
  </si>
  <si>
    <t>cubiscan meeting</t>
  </si>
  <si>
    <t>Cubiscan design flow and discovery</t>
  </si>
  <si>
    <t>Cubiscan design review with Luke and Sudeep</t>
  </si>
  <si>
    <t>documentation/discovery on api and implementation</t>
  </si>
  <si>
    <t>Weekly team sync</t>
  </si>
  <si>
    <t>Refining cubiscan flow</t>
  </si>
  <si>
    <t>Testing container api's and cubiscan warehouse flows</t>
  </si>
  <si>
    <t>Weekly external team sync</t>
  </si>
  <si>
    <t>Cap map and design doc review / followups with team design review</t>
  </si>
  <si>
    <t>Weekly internal team sync</t>
  </si>
  <si>
    <t>Functional flow replies/review</t>
  </si>
  <si>
    <t>Reviewing design doc</t>
  </si>
  <si>
    <t>Hours per week</t>
  </si>
  <si>
    <t>WTC weekly sync</t>
  </si>
  <si>
    <t>Printer documentation and print testing</t>
  </si>
  <si>
    <t>Sync with keegan on cubiscan ticket</t>
  </si>
  <si>
    <t>Cubiscan/container api testing and estimation ticket</t>
  </si>
  <si>
    <t>Weekly sync with John</t>
  </si>
  <si>
    <t>Deposco &lt;&gt; WTC Internal Transition</t>
  </si>
  <si>
    <t>R and R review with JO</t>
  </si>
  <si>
    <t>solution review</t>
  </si>
  <si>
    <t>PROs intro</t>
  </si>
  <si>
    <t>packing router review</t>
  </si>
  <si>
    <t>EVO &lt;&gt; DEP: Testing Office Hours</t>
  </si>
  <si>
    <t>travel plan creation for design and sending email</t>
  </si>
  <si>
    <t>WTC - Onsite Design R &amp; Rs</t>
  </si>
  <si>
    <t>design doc review</t>
  </si>
  <si>
    <t>design doc review - cubiscan and MDD</t>
  </si>
  <si>
    <t>WTC - Cubiscan Review</t>
  </si>
  <si>
    <t>cubiscan design review</t>
  </si>
  <si>
    <t>WTC - Weekly Status (External)</t>
  </si>
  <si>
    <t>WTC - Weekly Status Internal</t>
  </si>
  <si>
    <t>reviewing ticket -WTCSUP-1</t>
  </si>
  <si>
    <t>review on call with client</t>
  </si>
  <si>
    <t>WTCSUP-1 ticket review</t>
  </si>
  <si>
    <t>weekly status external</t>
  </si>
  <si>
    <t>WTC Cubiscan ticket review</t>
  </si>
  <si>
    <t>Worked on different cycle counting test cases in the WTC UA</t>
  </si>
  <si>
    <t>Meeting times for Sales Transition and PROs Intro for BizDev</t>
  </si>
  <si>
    <t>Next Steps email to WTC team post Intro Call</t>
  </si>
  <si>
    <t>Budget review WE 6/1</t>
  </si>
  <si>
    <t>Day 1 Design</t>
  </si>
  <si>
    <t>Day 2 Design</t>
  </si>
  <si>
    <t>Integration kick off with ERP One</t>
  </si>
  <si>
    <t>Travel expenses submission</t>
  </si>
  <si>
    <t>Orientation Tasks and ML updates</t>
  </si>
  <si>
    <t>Budget review WE 6/8</t>
  </si>
  <si>
    <t>Cubiscan review</t>
  </si>
  <si>
    <t>weekly internal</t>
  </si>
  <si>
    <t>Weekly deck prep</t>
  </si>
  <si>
    <t>Weekly status</t>
  </si>
  <si>
    <t>Budget Review WE 6/14</t>
  </si>
  <si>
    <t>Weekly internal</t>
  </si>
  <si>
    <t>Budget Review WE 6/21</t>
  </si>
  <si>
    <t>Budget Review WE 6/28</t>
  </si>
  <si>
    <t>MDD Review</t>
  </si>
  <si>
    <t>Budget Review WE 7/5</t>
  </si>
  <si>
    <t>Weekly Status</t>
  </si>
  <si>
    <t>ML Updates and slide deck prep</t>
  </si>
  <si>
    <t>weekly status</t>
  </si>
  <si>
    <t>RevOps review - Socket swap</t>
  </si>
  <si>
    <t>ML Updates and Slide updates</t>
  </si>
  <si>
    <t>Weekly External</t>
  </si>
  <si>
    <t>Budget Review WE 7/12</t>
  </si>
  <si>
    <t>Budget Review WE 7/19</t>
  </si>
  <si>
    <t>Budget Review WE 7/26</t>
  </si>
  <si>
    <t>SOW Label</t>
  </si>
  <si>
    <t>Project Management</t>
  </si>
  <si>
    <t>Burn through 9/28</t>
  </si>
  <si>
    <t>SOW Totals</t>
  </si>
  <si>
    <t>Remaining</t>
  </si>
  <si>
    <t>Bright Warehouse</t>
  </si>
  <si>
    <t>Orientation</t>
  </si>
  <si>
    <t>Bright Socket</t>
  </si>
  <si>
    <t>Bright Performance</t>
  </si>
  <si>
    <t>Go Live</t>
  </si>
  <si>
    <t>ML</t>
  </si>
  <si>
    <t>Engagement ShortName</t>
  </si>
  <si>
    <t>Activity</t>
  </si>
  <si>
    <t>Task</t>
  </si>
  <si>
    <t>Resource</t>
  </si>
  <si>
    <t>Entry Date</t>
  </si>
  <si>
    <t>Factored Entry Units</t>
  </si>
  <si>
    <t>Usage Unit Type</t>
  </si>
  <si>
    <t>Notes</t>
  </si>
  <si>
    <t>Category Combination</t>
  </si>
  <si>
    <t>SX</t>
  </si>
  <si>
    <t>Bright Performance Configuration (T&amp;M)</t>
  </si>
  <si>
    <t>UAT - Packing Slip and query adjustments</t>
  </si>
  <si>
    <t>Hour</t>
  </si>
  <si>
    <t>2:00 WTC Packing slip recreation + query adjustments</t>
  </si>
  <si>
    <t>SUM of Factored Entry Units</t>
  </si>
  <si>
    <t>Reports &amp; Dashboards</t>
  </si>
  <si>
    <t>Mitchell Lantz</t>
  </si>
  <si>
    <t>Writing query with Daniel for stock in container report</t>
  </si>
  <si>
    <t>Schedulers to check onTime booleean and to update actual release date</t>
  </si>
  <si>
    <t>WTC Packing Carton Label query + label creation + testing 2:00</t>
  </si>
  <si>
    <t>Bright Socket Configuration (T&amp;M)</t>
  </si>
  <si>
    <t>UPS 100 Weight Solutioning</t>
  </si>
  <si>
    <t>Widget to show ready to ship orders on pallets ready to close out</t>
  </si>
  <si>
    <t>Adding rules and testing to sum container weights on shipment and adjust ship via based on total sumShipping widget to determine pallets ready to ship</t>
  </si>
  <si>
    <t>Bright Warehouse Configuration (T&amp;M)</t>
  </si>
  <si>
    <t>WTC:
 100 lbs testing 1:10 + customer communication</t>
  </si>
  <si>
    <t>Project Management (T&amp;M)</t>
  </si>
  <si>
    <t>WTC / Deposco - UPS Ground w Freight Pricing email thread review</t>
  </si>
  <si>
    <t>Support (Non-billable)</t>
  </si>
  <si>
    <t>Follow the leader logic and testing to show previously scanned pallets</t>
  </si>
  <si>
    <t>Validate (T&amp;M)</t>
  </si>
  <si>
    <t>Created a test report model and Assigned Pallet dashboard widget to show the order number, container number, container weight, assigned pallet. ordered by oh.number and assigned pallet</t>
  </si>
  <si>
    <t>WTC external call with Bruce and John to review the shipping solution</t>
  </si>
  <si>
    <t>Testing hundred weight rates with multi package ordersInternal sync with team on future solution for hundred weight</t>
  </si>
  <si>
    <t>1:00 Rate shopping testing multiple containers and weight being &gt; 150 pounds scenario
 0:30 Freight Pricing investigation online</t>
  </si>
  <si>
    <t>shipping solution session, WTC - Shipping Solution - Alignment before Tues call</t>
  </si>
  <si>
    <t>WTC Internal sync to go over shipping solution alignment</t>
  </si>
  <si>
    <t>UAT</t>
  </si>
  <si>
    <t>Path forward scenarios</t>
  </si>
  <si>
    <t>Go Live/PGL</t>
  </si>
  <si>
    <t>Meeting with ups on 100 weight config and discussion in shipping</t>
  </si>
  <si>
    <t>Open Config</t>
  </si>
  <si>
    <t>Sync on pallet shipping and ups freight pricing solutions</t>
  </si>
  <si>
    <t>Rate shopping investigation</t>
  </si>
  <si>
    <t>Shipping meeting</t>
  </si>
  <si>
    <t>WTC internal call to discuss the shipping solution</t>
  </si>
  <si>
    <t>Sync with Daniel and Keegan on pallet shipping flow</t>
  </si>
  <si>
    <t>pallet shipping internal meeting</t>
  </si>
  <si>
    <t>WTC - Weekly Status (External), WTC - Pallet Shipping - Workflow Review</t>
  </si>
  <si>
    <t>WTC external call with John and Bruce to review the pallet shipping workflow in UA</t>
  </si>
  <si>
    <t>Shipping Carrier Configuration/Support</t>
  </si>
  <si>
    <t>0:20 paperless enabled documentation + client communication</t>
  </si>
  <si>
    <t>2:00 Rate shop profile testing (after meeting with mark a ticket was created to auto select rate)</t>
  </si>
  <si>
    <t>Cubiscan setup emails and json api test</t>
  </si>
  <si>
    <t>Rateshopping setup</t>
  </si>
  <si>
    <t>UPS testing and test data creationStamps testing and test data creation</t>
  </si>
  <si>
    <t>Test case review with team and shipping carrier setup</t>
  </si>
  <si>
    <t>Sync with Nolan on cubiscan implementation timeline</t>
  </si>
  <si>
    <t>Nolan Pridgen</t>
  </si>
  <si>
    <t>WTC - reviewing cubican packing integration/MHE handling with WTC team</t>
  </si>
  <si>
    <t>Packing &amp; Shipping</t>
  </si>
  <si>
    <t>Testing ups ground v ups ground w freight pricing label calls and test data</t>
  </si>
  <si>
    <t>Shipping - Staged Pack containers to a pallet</t>
  </si>
  <si>
    <t>Testing logic to build pallet then ship using single container packing and potential options moving forward with rules</t>
  </si>
  <si>
    <t>Added tp code to listbox in single container packing</t>
  </si>
  <si>
    <t>Warehouse Lookup Query Modification</t>
  </si>
  <si>
    <t>Adding PO inner query to find lines for item entered</t>
  </si>
  <si>
    <t>Shipping - Add Pallet text box during scontainer packing that maps what they ...</t>
  </si>
  <si>
    <t>Testing script and metadata, adding screen elements for scanning palelt for shipping containers</t>
  </si>
  <si>
    <t>Testing containers get stamped with scanned pallet during packing</t>
  </si>
  <si>
    <t>0:30 bill receiver test. + customer communication and credentials retrieval</t>
  </si>
  <si>
    <t>Meeting w Imad to go over rate shopping enhancement and testing w WTC environment in their DEV environment</t>
  </si>
  <si>
    <t>BatchPicking - add item.name to single screen picking</t>
  </si>
  <si>
    <t>WTC config UAT critical task: configured and Validated that item name is displaying in Single Screen Batch Process in Picking menu + tested that item name displays in the packing screens</t>
  </si>
  <si>
    <t>Shipping - Add Listbox showing all open containers for trading partner</t>
  </si>
  <si>
    <t>Brian Jung</t>
  </si>
  <si>
    <t>SCPacking listbox override for Parent container with Daniel</t>
  </si>
  <si>
    <t>Descoped - Cartonization</t>
  </si>
  <si>
    <t>2:00 single container rules to stamp pcontainer numbers in pallet WIP</t>
  </si>
  <si>
    <t>2:00 single container rules to stamp pcontainer numbers in pallet</t>
  </si>
  <si>
    <t>0:30 Changes to the UCC number logic</t>
  </si>
  <si>
    <t>Testing ucc number generation for 20 characters</t>
  </si>
  <si>
    <t>Configuration (UI)</t>
  </si>
  <si>
    <t>1:15 Order comes down and tp.paymentTerms = COD then set ship via = ship outside system and set order packing note to say it is shipping outside and to use worldship
 0:20 COD BR</t>
  </si>
  <si>
    <t>Putaway</t>
  </si>
  <si>
    <t>1.30 Only allow user to scan container that exists in the system</t>
  </si>
  <si>
    <t>1:30 PDF PACKING SLIP + SINGLE CONTAINER PACKING BUSINESS RULES
 1:50 New Carton Label Creation + testing + business rules to stamp carton sequence</t>
  </si>
  <si>
    <t>2:00 Changing Screen Listbox to add zones
 2:00 Remove receiving from suggested listbox</t>
  </si>
  <si>
    <t>NEW PACKING SLIP CREATION30 Min Split Outbound Button
 0:10 Changes to Packing XAML</t>
  </si>
  <si>
    <t>1:30 Printing Rules</t>
  </si>
  <si>
    <t>Receiving</t>
  </si>
  <si>
    <t>WTC 0:20 Receiving business rule change</t>
  </si>
  <si>
    <t>Receiving - Validation</t>
  </si>
  <si>
    <t>Waving and picking video review</t>
  </si>
  <si>
    <t>1:00 Automations setting
 0:45 Postman Testing automations
 0:30 Cross References Testing - Not working</t>
  </si>
  <si>
    <t>0:40 Cross References set up
 1:30 Troubleshooting API postman orders. Ship via not</t>
  </si>
  <si>
    <t>Waving &amp; Picking</t>
  </si>
  <si>
    <t>loom videos of building and releasing waves of ecomm singles, ecomm ws, ws small and ws large and picking of the same.</t>
  </si>
  <si>
    <t>Reviewing bruce tests in packing and emails</t>
  </si>
  <si>
    <t>Adding cubiscan down packing and testing outbound soft close packs</t>
  </si>
  <si>
    <t>Cubiscan payloads and email communication for cubiscan connection</t>
  </si>
  <si>
    <t>WTC test cases after outbound demo on Thursday: staging after all picking</t>
  </si>
  <si>
    <t>WTC test case for packing: entering dimensions and weight after packing, but not closing the packing process.</t>
  </si>
  <si>
    <t>0:30 Picking staging testing cases + adding dims into soft close + testing</t>
  </si>
  <si>
    <t>0:30 Batch Picking Bin config</t>
  </si>
  <si>
    <t>International shipping review of required item fields</t>
  </si>
  <si>
    <t>1:00 Base config and testing Product Conversion
 1:00 Meeting with Sara to go over Product Conversion config and test cases
 0:20 Set up testing cases in tracker</t>
  </si>
  <si>
    <t>NewScope - Kitting/Product Conversion</t>
  </si>
  <si>
    <t>Product conversion test cases for WTC</t>
  </si>
  <si>
    <t>Outbound demo</t>
  </si>
  <si>
    <t>Testing container logic in shipping process to show remaining containersPicking/packing/shipping demo prep</t>
  </si>
  <si>
    <t>Automation (POI) &amp; Address Validation</t>
  </si>
  <si>
    <t>Adding logic to set ecomm orders and testing</t>
  </si>
  <si>
    <t>Test cases review</t>
  </si>
  <si>
    <t>Changing Move Stock Screen</t>
  </si>
  <si>
    <t>Packing and shipping test cases</t>
  </si>
  <si>
    <t>test cases for waving and picking</t>
  </si>
  <si>
    <t>test cases for automation and POI</t>
  </si>
  <si>
    <t>Packing and shipping setup, testing and use cases</t>
  </si>
  <si>
    <t>Waving/picking setup, testing and use cases</t>
  </si>
  <si>
    <t>POI and automations setup, testing and use cases</t>
  </si>
  <si>
    <t>Training Inv Management</t>
  </si>
  <si>
    <t>Adjust inventory set up + testing
 Meeting w Sara to walk her over the config put in place</t>
  </si>
  <si>
    <t>Ran Adjust inventory test cases in WTC UA</t>
  </si>
  <si>
    <t>Container api updates testing</t>
  </si>
  <si>
    <t>Ran replenishment test cases in WTC UA.</t>
  </si>
  <si>
    <t>Call w Sara to go over config and unit test cases
 Replens set up validating and testing</t>
  </si>
  <si>
    <t>inbound demo</t>
  </si>
  <si>
    <t>Checking and email to WTC for progress around GNG and other tasksReview and slide deck for Office hours</t>
  </si>
  <si>
    <t>External Meeting</t>
  </si>
  <si>
    <t>Office Hours</t>
  </si>
  <si>
    <t>Shayne/Keegan</t>
  </si>
  <si>
    <t>Budget Review WE 1/17</t>
  </si>
  <si>
    <t>Weekly internal post UAT
 connection with Keegan</t>
  </si>
  <si>
    <t>Budget Review WE 1/10</t>
  </si>
  <si>
    <t>Internal team sync</t>
  </si>
  <si>
    <t>WTC: Jira ticket to wipe out environment 0:15</t>
  </si>
  <si>
    <t>internal status meeting</t>
  </si>
  <si>
    <t>WTC internal sync to discuss go live timeline and open items from UAT</t>
  </si>
  <si>
    <t>Post UAT Review and GNG review</t>
  </si>
  <si>
    <t>UAT remote support phone call with Josiah on go live timeline and invoicing challenges, talking through potential solutions</t>
  </si>
  <si>
    <t>Weekly Status (External)</t>
  </si>
  <si>
    <t>WTC external sync to discuss no go/ go live discussion with John , bruce and Rich</t>
  </si>
  <si>
    <t>remote UAT support</t>
  </si>
  <si>
    <t>Booking Travel</t>
  </si>
  <si>
    <t>Agenda review and travel form review for WTC approval
 Budget Review WE 1/3</t>
  </si>
  <si>
    <t>100 weight and UAT prep</t>
  </si>
  <si>
    <t>Project updates and remaining budget review</t>
  </si>
  <si>
    <t>Weekly sync with John and BruceWeekly internal team sync</t>
  </si>
  <si>
    <t>0:30 Meeting</t>
  </si>
  <si>
    <t>1:00 external meeting</t>
  </si>
  <si>
    <t>0:30 Draft Agenda
 0:10 Repricing for trip investigation</t>
  </si>
  <si>
    <t>Weekly Status (External)Weekly Status (External)</t>
  </si>
  <si>
    <t>Weekly Status InternalWeekly Status Internal</t>
  </si>
  <si>
    <t>WTC internal sync with team</t>
  </si>
  <si>
    <t>100 Weigtt follow up</t>
  </si>
  <si>
    <t>0:30 Internal Meeting</t>
  </si>
  <si>
    <t>Meeting with UPS around the shipping 100 weight for WTC</t>
  </si>
  <si>
    <t>Follow up discussion from the UPS 100 weight and solutioning</t>
  </si>
  <si>
    <t>Budget Review WE 12/27</t>
  </si>
  <si>
    <t>Pallet Shipping internal review</t>
  </si>
  <si>
    <t>Weekly Deck prep</t>
  </si>
  <si>
    <t>Weekly sync with John and Bruce</t>
  </si>
  <si>
    <t>0:50 external meeting</t>
  </si>
  <si>
    <t>0:15 Filling travel plan document and researching prices in delta and Marriott</t>
  </si>
  <si>
    <t>WTC - Weekly Status (External) with Bruce and John</t>
  </si>
  <si>
    <t>Budget Review WE 12/20</t>
  </si>
  <si>
    <t>Reviewing pallet shipping flow and setup trying to retrieve shipping labels with single pallet scans</t>
  </si>
  <si>
    <t>Budget Review WE 12/6 and 12/13</t>
  </si>
  <si>
    <t>Slide deck prep</t>
  </si>
  <si>
    <t>Weekly sync with john and Bruce</t>
  </si>
  <si>
    <t>Working Sessions - Test Case Completion</t>
  </si>
  <si>
    <t>Working Session 2</t>
  </si>
  <si>
    <t>Updates to the Project Plan for Working Sessions</t>
  </si>
  <si>
    <t>Test case call with John and Bruce</t>
  </si>
  <si>
    <t>Working Session 1</t>
  </si>
  <si>
    <t>Weekly Internal</t>
  </si>
  <si>
    <t>External sync with John and Bruce to go through test cases</t>
  </si>
  <si>
    <t>Internal weekly sync with Shayne and Daniel</t>
  </si>
  <si>
    <t>Testing Session</t>
  </si>
  <si>
    <t>Internal</t>
  </si>
  <si>
    <t>Review test cases document and add new items</t>
  </si>
  <si>
    <t>Weekly external sync with John and Bruce</t>
  </si>
  <si>
    <t>weekly external</t>
  </si>
  <si>
    <t>Fedex setup sync with John</t>
  </si>
  <si>
    <t>Team weekly sync internal with Shayne</t>
  </si>
  <si>
    <t>Estimating Bruce requests and feasibility around warehouse lookup and packing voice prompts</t>
  </si>
  <si>
    <t>Slide deck prep for External</t>
  </si>
  <si>
    <t>weekly team sync</t>
  </si>
  <si>
    <t>Budget Review WE 11/29</t>
  </si>
  <si>
    <t>Weekly Deck Prep
 Budget Review WE 11/22</t>
  </si>
  <si>
    <t>Wtc 0:40 external meeting</t>
  </si>
  <si>
    <t>budget Review WE 11/15</t>
  </si>
  <si>
    <t>Slide deck Prep</t>
  </si>
  <si>
    <t>Creation of single container packing listbox to show all containers for trading partners that can be shipped and testing</t>
  </si>
  <si>
    <t>Weekly external sync</t>
  </si>
  <si>
    <t>0:05 Field mapping customer communication
 0:35 External Call</t>
  </si>
  <si>
    <t>Budget Review WE 11/15</t>
  </si>
  <si>
    <t>Weekly internal sync</t>
  </si>
  <si>
    <t>Budget review WE 11/8</t>
  </si>
  <si>
    <t>Weekly Deck Prep</t>
  </si>
  <si>
    <t>Go/no-go task review and additions</t>
  </si>
  <si>
    <t>0:30 External</t>
  </si>
  <si>
    <t>weekly status meeting</t>
  </si>
  <si>
    <t>0:30 internal</t>
  </si>
  <si>
    <t>Sync with Daniel on shipping listbox rules</t>
  </si>
  <si>
    <t>Rules Packing overview w Josiah</t>
  </si>
  <si>
    <t>0:10 External Meeting</t>
  </si>
  <si>
    <t>Review internally for Hours</t>
  </si>
  <si>
    <t>internal team sync</t>
  </si>
  <si>
    <t>Budget Review EOM OCT</t>
  </si>
  <si>
    <t>Budget Review WE 10/25</t>
  </si>
  <si>
    <t>Budget Review WE 10/18</t>
  </si>
  <si>
    <t>Alignment/Follow up for confirmed Go Live Scenario and approvals on onsite takeaways</t>
  </si>
  <si>
    <t>Internal meeting</t>
  </si>
  <si>
    <t>Weekly external</t>
  </si>
  <si>
    <t>0:30 Client Call</t>
  </si>
  <si>
    <t>Go Live scenarios communication and review</t>
  </si>
  <si>
    <t>30m - Weekly internal
 30m - Shayne/Keegan review for Go Live/Budget</t>
  </si>
  <si>
    <t>0:30 Internal Call</t>
  </si>
  <si>
    <t>Shayne / Keegan - WTC budget and timeline review, internal status meeting</t>
  </si>
  <si>
    <t>Budget Review WE 10/4</t>
  </si>
  <si>
    <t>Updates for the Weekly External</t>
  </si>
  <si>
    <t>review project plan and hrs</t>
  </si>
  <si>
    <t>Budget Analysis to view what may be needed to get WTC to go live</t>
  </si>
  <si>
    <t>Weekly Status Internal</t>
  </si>
  <si>
    <t>Shayne/Keegan/Mike discussion on next steps</t>
  </si>
  <si>
    <t>Slide deck prep for External - Meeting pushed to Monday</t>
  </si>
  <si>
    <t>internal alignment on UAT open items and budget review</t>
  </si>
  <si>
    <t>Onsite post review</t>
  </si>
  <si>
    <t>Onsite sync and takeaways with team</t>
  </si>
  <si>
    <t>Post Onsite Internal Meeting</t>
  </si>
  <si>
    <t>WTC Internal - Post Onsite</t>
  </si>
  <si>
    <t>EOD Sync</t>
  </si>
  <si>
    <t>Budget Review EOM</t>
  </si>
  <si>
    <t>External EOD Sync</t>
  </si>
  <si>
    <t>WTC EOD Sync</t>
  </si>
  <si>
    <t>Budget Review WE 9/27</t>
  </si>
  <si>
    <t>Budget Review WE 9/21Updates to SOW003 - Adding in Rate Shopping</t>
  </si>
  <si>
    <t>Reviewing current process flows with team</t>
  </si>
  <si>
    <t>WTC 0:30 Call internal Process Flows review</t>
  </si>
  <si>
    <t>external deck prep</t>
  </si>
  <si>
    <t>Creating onsite agenda for pre uat</t>
  </si>
  <si>
    <t>rateshopping internal convos</t>
  </si>
  <si>
    <t>SOW003 creation and submission</t>
  </si>
  <si>
    <t>Internal MEeting</t>
  </si>
  <si>
    <t>setup carriers with Rateshopping , WTC - Weekly Status Internal</t>
  </si>
  <si>
    <t>Budget Review WE 9/13</t>
  </si>
  <si>
    <t>Weekly External, transitioned to Working session</t>
  </si>
  <si>
    <t>Weekly Status deck prep</t>
  </si>
  <si>
    <t>Weekly external sync with team</t>
  </si>
  <si>
    <t>Shayne/Keegan catch up</t>
  </si>
  <si>
    <t>Refinements to tracker, added items</t>
  </si>
  <si>
    <t>Keegan internal sync on timelinesWeekly team sync</t>
  </si>
  <si>
    <t>Updating task tracker with go/no go, tasks, parking lot and cutover plans</t>
  </si>
  <si>
    <t>project plan review, Cubiscan build review</t>
  </si>
  <si>
    <t>Outbound and product conversion demosPacking questions review</t>
  </si>
  <si>
    <t>1:10 demo
 0:30 Weekly Meeting</t>
  </si>
  <si>
    <t>Working Session</t>
  </si>
  <si>
    <t>Outbound question review</t>
  </si>
  <si>
    <t>WTC - Unit Testing Working Session</t>
  </si>
  <si>
    <t>Budget Review WE 9/6Weekly Deck review</t>
  </si>
  <si>
    <t>Weekly meeting with bruce and john</t>
  </si>
  <si>
    <t>0:35 External Meeting</t>
  </si>
  <si>
    <t>Budget Review August 2024</t>
  </si>
  <si>
    <t>weekly internal status</t>
  </si>
  <si>
    <t>Outbound Demo 1:20
 1:15 Receiving Config Changes and new button config (need to add this to receiving bucket)</t>
  </si>
  <si>
    <t>Weekly updates and slide deck prep</t>
  </si>
  <si>
    <t>Weekly sync with john and bruce</t>
  </si>
  <si>
    <t>External status call</t>
  </si>
  <si>
    <t>Task tracker review and communication to team</t>
  </si>
  <si>
    <t>Receiving troubleshooting w Sara</t>
  </si>
  <si>
    <t>Packing slip emails and replens help with John</t>
  </si>
  <si>
    <t>Ticket: 179842, Invalid Character for Inventory Adjustment Location - system working as expected</t>
  </si>
  <si>
    <t>Internal weekly sync</t>
  </si>
  <si>
    <t>weekly internal sync</t>
  </si>
  <si>
    <t>SX updates and Slide deck prep</t>
  </si>
  <si>
    <t>Demo - Cycle Counts/ReplensWeekly External</t>
  </si>
  <si>
    <t>Cycle counts and replenishments demoWeekly sync</t>
  </si>
  <si>
    <t>Socket Swap SOW and Scheduling Demos</t>
  </si>
  <si>
    <t>Budget Review - EOM July</t>
  </si>
  <si>
    <t>inbound/putaway demoWeekly team sync</t>
  </si>
  <si>
    <t>WTC - Demo Inbound/Putaway, WTC - Weekly Status (External)</t>
  </si>
  <si>
    <t>external sync prep</t>
  </si>
  <si>
    <t>Shayne/Keegan - WTC touchbase</t>
  </si>
  <si>
    <t>Development Meeting</t>
  </si>
  <si>
    <t>Post UAT - Process Testing</t>
  </si>
  <si>
    <t>0:10 WTC wiping out all storage records</t>
  </si>
  <si>
    <t>Waving Troubleshoot + customer communication</t>
  </si>
  <si>
    <t>Onsite UAT</t>
  </si>
  <si>
    <t>Onsite uat</t>
  </si>
  <si>
    <t>UATOverriding screen elements to show available QTY</t>
  </si>
  <si>
    <t>Thanksgiving impact as to why two Go live Dates</t>
  </si>
  <si>
    <t>Jan 2025 Go Live</t>
  </si>
  <si>
    <t>Scenario 1a</t>
  </si>
  <si>
    <t>Scenario 2</t>
  </si>
  <si>
    <t>Scenario 3</t>
  </si>
  <si>
    <t>Config/Validation Completion</t>
  </si>
  <si>
    <t>11/20 and 11/21</t>
  </si>
  <si>
    <t>1/15 and 1/16</t>
  </si>
  <si>
    <t>GNG</t>
  </si>
  <si>
    <t>Cutover</t>
  </si>
  <si>
    <t>12/2 and 12/3</t>
  </si>
  <si>
    <t>12/6 and 12/9</t>
  </si>
  <si>
    <t>1/24 and 1/27</t>
  </si>
  <si>
    <t xml:space="preserve">Go Live </t>
  </si>
  <si>
    <t>Post Go Live Support</t>
  </si>
  <si>
    <t>Project Closeout</t>
  </si>
  <si>
    <t>Risks</t>
  </si>
  <si>
    <t>Right after Holiday Week</t>
  </si>
  <si>
    <t>DEP AC on 12/12</t>
  </si>
  <si>
    <t>Hours for the project</t>
  </si>
  <si>
    <t>Cubiscan readiness</t>
  </si>
  <si>
    <t>Cubiscan Readiness</t>
  </si>
  <si>
    <t>Customer Engagement</t>
  </si>
  <si>
    <t>Any high volume risks?</t>
  </si>
  <si>
    <t>Addtional Notes</t>
  </si>
  <si>
    <t>Team is onsite on Wed/Fri</t>
  </si>
  <si>
    <t>Daniel is not available for Go Live</t>
  </si>
  <si>
    <t>Cubiscan should be available and connected</t>
  </si>
  <si>
    <t>Could be back onsite the following Mon/Tues</t>
  </si>
  <si>
    <t>Difference from go live of 10/15 to this date</t>
  </si>
  <si>
    <t>Everything completed and ready for Go Live by 11/30, December could be a pause in communication/reduction of hours burned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</si>
</sst>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/d"/>
  </numFmts>
  <fonts count="8">
    <font>
      <sz val="10.0"/>
      <color rgb="FF000000"/>
      <name val="Arial"/>
      <scheme val="minor"/>
    </font>
    <font>
      <sz val="12.0"/>
      <color rgb="FF000000"/>
      <name val="&quot;Aptos Narrow&quot;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sz val="11.0"/>
      <color rgb="FF000000"/>
      <name val="&quot;Aptos Narrow&quot;"/>
    </font>
    <font>
      <b/>
      <sz val="12.0"/>
      <color rgb="FF56585B"/>
      <name val="Calibri"/>
    </font>
    <font>
      <sz val="12.0"/>
      <color rgb="FF56585B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9E8E5"/>
        <bgColor rgb="FFE9E8E5"/>
      </patternFill>
    </fill>
  </fills>
  <borders count="6">
    <border/>
    <border>
      <right style="thin">
        <color rgb="FFD5D3D1"/>
      </right>
      <bottom style="thin">
        <color rgb="FFD5D3D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right style="thin">
        <color rgb="FFD5D3D1"/>
      </right>
      <top style="thin">
        <color rgb="FFD5D3D1"/>
      </top>
      <bottom style="thin">
        <color rgb="FFD5D3D1"/>
      </bottom>
    </border>
    <border>
      <left style="thin">
        <color rgb="FFD5D3D1"/>
      </left>
      <right style="thin">
        <color rgb="FFD5D3D1"/>
      </right>
      <bottom style="thin">
        <color rgb="FFD5D3D1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Font="1" applyNumberFormat="1"/>
    <xf borderId="0" fillId="0" fontId="2" numFmtId="0" xfId="0" applyFont="1"/>
    <xf borderId="0" fillId="0" fontId="2" numFmtId="2" xfId="0" applyFont="1" applyNumberFormat="1"/>
    <xf borderId="0" fillId="0" fontId="1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1" fillId="2" fontId="4" numFmtId="0" xfId="0" applyAlignment="1" applyBorder="1" applyFill="1" applyFont="1">
      <alignment horizontal="left" readingOrder="0" shrinkToFit="0" vertical="bottom" wrapText="0"/>
    </xf>
    <xf borderId="2" fillId="3" fontId="3" numFmtId="0" xfId="0" applyBorder="1" applyFill="1" applyFont="1"/>
    <xf borderId="2" fillId="3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2" xfId="0" applyBorder="1" applyFont="1" applyNumberFormat="1"/>
    <xf borderId="2" fillId="0" fontId="2" numFmtId="2" xfId="0" applyAlignment="1" applyBorder="1" applyFont="1" applyNumberFormat="1">
      <alignment readingOrder="0"/>
    </xf>
    <xf borderId="0" fillId="0" fontId="2" numFmtId="2" xfId="0" applyAlignment="1" applyFont="1" applyNumberFormat="1">
      <alignment readingOrder="0"/>
    </xf>
    <xf borderId="2" fillId="0" fontId="2" numFmtId="0" xfId="0" applyBorder="1" applyFont="1"/>
    <xf borderId="0" fillId="2" fontId="5" numFmtId="0" xfId="0" applyAlignment="1" applyFont="1">
      <alignment shrinkToFit="0" vertical="bottom" wrapText="0"/>
    </xf>
    <xf borderId="3" fillId="4" fontId="6" numFmtId="0" xfId="0" applyAlignment="1" applyBorder="1" applyFill="1" applyFont="1">
      <alignment readingOrder="0" shrinkToFit="0" vertical="bottom" wrapText="0"/>
    </xf>
    <xf borderId="4" fillId="4" fontId="6" numFmtId="0" xfId="0" applyAlignment="1" applyBorder="1" applyFont="1">
      <alignment readingOrder="0" shrinkToFit="0" vertical="bottom" wrapText="0"/>
    </xf>
    <xf borderId="5" fillId="2" fontId="4" numFmtId="0" xfId="0" applyAlignment="1" applyBorder="1" applyFont="1">
      <alignment horizontal="left" readingOrder="0" shrinkToFit="0" vertical="bottom" wrapText="0"/>
    </xf>
    <xf borderId="1" fillId="2" fontId="4" numFmtId="165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0" fillId="0" fontId="2" numFmtId="165" xfId="0" applyFont="1" applyNumberFormat="1"/>
    <xf borderId="0" fillId="2" fontId="7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75" sheet="Mavenlink"/>
  </cacheSource>
  <cacheFields>
    <cacheField name="Workspace" numFmtId="0">
      <sharedItems containsBlank="1">
        <s v="WTC001: Implementation - 001 - UPS Bright Suite"/>
        <m/>
      </sharedItems>
    </cacheField>
    <cacheField name="User Name" numFmtId="0">
      <sharedItems containsBlank="1">
        <s v="Claire Solomon"/>
        <s v="Daniel Stenger"/>
        <m/>
        <s v="Josiah Ogier"/>
        <s v="Keegan McGuire"/>
        <s v="Sara Kulkarni"/>
        <s v="Shayne Schmidt"/>
      </sharedItems>
    </cacheField>
    <cacheField name="Performed" numFmtId="164">
      <sharedItems containsDate="1" containsString="0" containsBlank="1">
        <d v="2024-05-06T00:00:00Z"/>
        <d v="2024-05-15T00:00:00Z"/>
        <d v="2024-05-28T00:00:00Z"/>
        <d v="2024-05-30T00:00:00Z"/>
        <d v="2024-05-31T00:00:00Z"/>
        <d v="2024-06-03T00:00:00Z"/>
        <d v="2024-06-04T00:00:00Z"/>
        <d v="2024-06-05T00:00:00Z"/>
        <d v="2024-06-06T00:00:00Z"/>
        <d v="2024-06-07T00:00:00Z"/>
        <d v="2024-06-10T00:00:00Z"/>
        <d v="2024-06-11T00:00:00Z"/>
        <d v="2024-06-12T00:00:00Z"/>
        <d v="2024-06-17T00:00:00Z"/>
        <d v="2024-06-18T00:00:00Z"/>
        <d v="2024-06-20T00:00:00Z"/>
        <d v="2024-06-25T00:00:00Z"/>
        <d v="2024-07-09T00:00:00Z"/>
        <d v="2024-07-10T00:00:00Z"/>
        <d v="2024-07-11T00:00:00Z"/>
        <d v="2024-07-16T00:00:00Z"/>
        <d v="2024-07-18T00:00:00Z"/>
        <d v="2024-07-24T00:00:00Z"/>
        <d v="2024-07-26T00:00:00Z"/>
        <d v="2024-07-30T00:00:00Z"/>
        <m/>
        <d v="2024-06-19T00:00:00Z"/>
        <d v="2024-07-08T00:00:00Z"/>
        <d v="2024-07-23T00:00:00Z"/>
        <d v="2024-07-25T00:00:00Z"/>
        <d v="2024-07-15T00:00:00Z"/>
        <d v="2024-07-29T00:00:00Z"/>
        <d v="2024-05-14T00:00:00Z"/>
        <d v="2024-06-14T00:00:00Z"/>
        <d v="2024-06-21T00:00:00Z"/>
        <d v="2024-07-01T00:00:00Z"/>
        <d v="2024-07-31T00:00:00Z"/>
      </sharedItems>
    </cacheField>
    <cacheField name="Task: Name" numFmtId="0">
      <sharedItems containsBlank="1">
        <s v="Administration"/>
        <s v="Professional Services &amp; Customer Success Intro Call"/>
        <s v="Internal Meeting"/>
        <s v="Receiving Build"/>
        <s v="Put-Away"/>
        <s v="Cycle Counting"/>
        <s v="Replenishment"/>
        <s v="Client Meeting"/>
        <s v="Onsite Design"/>
        <s v="Master Data"/>
        <s v="Write Functional Flow"/>
        <s v="Internal Design Review"/>
        <m/>
        <s v="Sales Transition"/>
        <s v="Pick Wave Management Build"/>
        <s v="Picking Build"/>
        <s v="Deposco API Support (D1 ERP)"/>
        <s v="Orientation Training Sessions and Support"/>
        <s v="Packing/Shipping"/>
        <s v="Outbound Order Management Build"/>
        <s v="Deposco API Support (Cubiscan)"/>
        <s v="Functional Flow Review with Client"/>
        <s v="Initial Environment Setup"/>
        <s v="Current State Documentation"/>
        <s v="System Requirements"/>
        <s v="Testing Support"/>
        <s v="Training: Inventory Management"/>
      </sharedItems>
    </cacheField>
    <cacheField name="Time Entry: Notes" numFmtId="0">
      <sharedItems containsBlank="1">
        <s v="Account setup"/>
        <s v="Internal Intro Call"/>
        <s v="WTC Cap Map and Slide Review"/>
        <s v="WTC Onside Design Agenda"/>
        <s v="WTC Intro Call"/>
        <s v="Desing Booking Travel"/>
        <s v="WTC Meeting w Josiah and Keegan"/>
        <s v="Design Config and data prep"/>
        <s v="New Receiving Workflow config and test to use instead of old receiving process"/>
        <s v="Putaway Processes initial set up"/>
        <s v="Cycle Counting Initial Set up"/>
        <s v="Replenishment Initial set up"/>
        <s v="WTC Demo email communication"/>
        <s v="WTC Demo General UI"/>
        <s v="Receiving config w Josiah"/>
        <s v="Design"/>
        <s v="Master Design Document write and flow charts creation"/>
        <s v="Master Data Pack cleanup"/>
        <s v="Master Design Document modification + revision"/>
        <s v="API call WTC"/>
        <s v="MDD Document POI and Automations"/>
        <s v="MDD Cleanup"/>
        <s v="Cubiscan Meeting WTC"/>
        <s v="cubiscan call"/>
        <s v="Internal Meeting"/>
        <s v="Client meeting"/>
        <s v="Internal meeting WTC"/>
        <s v="Jonathan Coment Review"/>
        <s v="Client Meeting to Review MDD"/>
        <s v="Receiving + Putaway build + testing and validating test scenarios"/>
        <s v="Cycle Count Configuration"/>
        <s v="Cycle Count run through w Sara"/>
        <s v="Task Tracker unit cases creation"/>
        <m/>
        <s v="Internal sales transition call"/>
        <s v="Reviewing capability map in preparation for transition call"/>
        <s v="Intro call with team"/>
        <s v="Reviewing design tasks with daniel and keegan"/>
        <s v="Setup batch and singles pick waves and test orders correctly assign to them"/>
        <s v="Adjusting exception screens xaml and testing exceptions generate cycle counts"/>
        <s v="Run through batch and singles picking making adjustments to xaml and adding validations"/>
        <s v="Collect and test all necessary payloads"/>
        <s v="Review integrations diagram and grab all payloads needed to sync correctly to Deposco"/>
        <s v="Testing payload for invAdjustment and creating test data"/>
        <s v="General ui demo"/>
        <s v="Creating design doc"/>
        <s v="Soft close packing and attc setup/testing"/>
        <s v="Adding inbound section to design doc"/>
        <s v="Onsite design"/>
        <s v="ERP Api sync with Dev team and John"/>
        <s v="Followup email with takeaway items"/>
        <s v="Review inbound and inventory flows"/>
        <s v="Writing outbound functional flow and diagrams"/>
        <s v="Automations to set ecomm orders"/>
        <s v="Adjusting ecomm pick wave profile and testing"/>
        <s v="Adding name details to the batchpicking screen and adjuting xaml"/>
        <s v="Editing and refining design document"/>
        <s v="Validating sspicking and batchpicking screen flows do not overlap from name override and test staging validations"/>
        <s v="cubiscan meeting"/>
        <s v="Cubiscan design flow and discovery"/>
        <s v="Cubiscan design review with Luke and Sudeep"/>
        <s v="documentation/discovery on api and implementation"/>
        <s v="Weekly team sync"/>
        <s v="Refining cubiscan flow"/>
        <s v="Testing container api's and cubiscan warehouse flows"/>
        <s v="Weekly external team sync"/>
        <s v="Cap map and design doc review / followups with team design review"/>
        <s v="Weekly internal team sync"/>
        <s v="Functional flow replies/review"/>
        <s v="Reviewing design doc"/>
        <s v="WTC weekly sync"/>
        <s v="Printer documentation and print testing"/>
        <s v="Sync with keegan on cubiscan ticket"/>
        <s v="Cubiscan/container api testing and estimation ticket"/>
        <s v="Weekly sync with John"/>
        <s v="Deposco &lt;&gt; WTC Internal Transition"/>
        <s v="R and R review with JO"/>
        <s v="solution review"/>
        <s v="PROs intro"/>
        <s v="packing router review"/>
        <s v="EVO &lt;&gt; DEP: Testing Office Hours"/>
        <s v="travel plan creation for design and sending email"/>
        <s v="WTC - Onsite Design R &amp; Rs"/>
        <s v="design doc review"/>
        <s v="design doc review - cubiscan and MDD"/>
        <s v="WTC - Cubiscan Review"/>
        <s v="cubiscan design review"/>
        <s v="WTC - Weekly Status (External)"/>
        <s v="WTC - Weekly Status Internal"/>
        <s v="reviewing ticket -WTCSUP-1"/>
        <s v="review on call with client"/>
        <s v="WTCSUP-1 ticket review"/>
        <s v="weekly status external"/>
        <s v="WTC Cubiscan ticket review"/>
        <s v="Worked on different cycle counting test cases in the WTC UA"/>
        <s v="Meeting times for Sales Transition and PROs Intro for BizDev"/>
        <s v="Sales Transition"/>
        <s v="Next Steps email to WTC team post Intro Call"/>
        <s v="Budget review WE 6/1"/>
        <s v="Day 1 Design"/>
        <s v="Day 2 Design"/>
        <s v="Integration kick off with ERP One"/>
        <s v="Travel expenses submission"/>
        <s v="Orientation Tasks and ML updates"/>
        <s v="Budget review WE 6/8"/>
        <s v="Cubiscan review"/>
        <s v="weekly internal"/>
        <s v="Weekly deck prep"/>
        <s v="Weekly status"/>
        <s v="Budget Review WE 6/14"/>
        <s v="Budget Review WE 6/21"/>
        <s v="Budget Review WE 6/28"/>
        <s v="MDD Review"/>
        <s v="Budget Review WE 7/5"/>
        <s v="ML Updates and slide deck prep"/>
        <s v="RevOps review - Socket swap"/>
        <s v="ML Updates and Slide updates"/>
        <s v="Weekly External"/>
        <s v="Budget Review WE 7/12"/>
        <s v="Budget Review WE 7/19"/>
        <s v="Budget Review WE 7/26"/>
      </sharedItems>
    </cacheField>
    <cacheField name="Hours" numFmtId="0">
      <sharedItems containsString="0" containsBlank="1" containsNumber="1">
        <n v="1.0"/>
        <n v="0.5"/>
        <n v="0.75"/>
        <n v="0.25"/>
        <n v="0.66666667"/>
        <n v="0.58333333"/>
        <n v="0.16666667"/>
        <n v="8.0"/>
        <n v="0.33333333"/>
        <n v="1.16666667"/>
        <n v="3.0"/>
        <n v="2.0"/>
        <m/>
        <n v="1.5"/>
        <n v="1.25"/>
        <n v="3.25"/>
        <n v="3.5"/>
      </sharedItems>
    </cacheField>
    <cacheField name="Weekending Date" numFmtId="164">
      <sharedItems containsDate="1" containsString="0" containsBlank="1">
        <d v="2024-05-11T00:00:00Z"/>
        <d v="2024-05-18T00:00:00Z"/>
        <d v="2024-06-01T00:00:00Z"/>
        <d v="2024-06-08T00:00:00Z"/>
        <d v="2024-06-15T00:00:00Z"/>
        <d v="2024-06-22T00:00:00Z"/>
        <d v="2024-06-29T00:00:00Z"/>
        <d v="2024-07-13T00:00:00Z"/>
        <d v="2024-07-20T00:00:00Z"/>
        <d v="2024-07-27T00:00:00Z"/>
        <d v="2024-08-03T00:00:00Z"/>
        <m/>
        <d v="2024-07-06T00:00:00Z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K388" sheet="SX Hours"/>
  </cacheSource>
  <cacheFields>
    <cacheField name="Engagement ShortName" numFmtId="0">
      <sharedItems containsBlank="1">
        <s v="WTC001: Implementation - 001 - UPS Bright Suite"/>
        <m/>
      </sharedItems>
    </cacheField>
    <cacheField name="Activity" numFmtId="0">
      <sharedItems containsBlank="1">
        <s v="Bright Performance Configuration (T&amp;M)"/>
        <s v="Bright Socket Configuration (T&amp;M)"/>
        <m/>
        <s v="Bright Warehouse Configuration (T&amp;M)"/>
        <s v="Project Management (T&amp;M)"/>
        <s v="Support (Non-billable)"/>
        <s v="Validate (T&amp;M)"/>
      </sharedItems>
    </cacheField>
    <cacheField name="Task" numFmtId="0">
      <sharedItems containsBlank="1">
        <s v="UAT - Packing Slip and query adjustments"/>
        <s v="Reports &amp; Dashboards"/>
        <s v="UPS 100 Weight Solutioning"/>
        <s v="Shipping Carrier Configuration/Support"/>
        <s v="Deposco API Support (Cubiscan)"/>
        <m/>
        <s v="Packing &amp; Shipping"/>
        <s v="Shipping - Staged Pack containers to a pallet"/>
        <s v="Warehouse Lookup Query Modification"/>
        <s v="Shipping - Add Pallet text box during scontainer packing that maps what they ..."/>
        <s v="BatchPicking - add item.name to single screen picking"/>
        <s v="Shipping - Add Listbox showing all open containers for trading partner"/>
        <s v="Descoped - Cartonization"/>
        <s v="Configuration (UI)"/>
        <s v="Putaway"/>
        <s v="Receiving"/>
        <s v="Receiving - Validation"/>
        <s v="Waving &amp; Picking"/>
        <s v="NewScope - Kitting/Product Conversion"/>
        <s v="Automation (POI) &amp; Address Validation"/>
        <s v="Replenishment"/>
        <s v="Cycle Counting"/>
        <s v="Administration"/>
        <s v="External Meeting"/>
        <s v="Internal Meeting"/>
        <s v="Working Sessions - Test Case Completion"/>
        <s v="Post UAT - Process Testing"/>
        <s v="Onsite UAT"/>
      </sharedItems>
    </cacheField>
    <cacheField name="Resource" numFmtId="0">
      <sharedItems containsBlank="1">
        <s v="Daniel Stenger"/>
        <s v="Mitchell Lantz"/>
        <s v="Josiah Ogier"/>
        <s v="Keegan McGuire"/>
        <s v="Sara Kulkarni"/>
        <s v="Nolan Pridgen"/>
        <m/>
        <s v="Brian Jung"/>
        <s v="Shayne Schmidt"/>
      </sharedItems>
    </cacheField>
    <cacheField name="Entry Date" numFmtId="165">
      <sharedItems containsDate="1" containsString="0" containsBlank="1">
        <d v="2025-01-17T00:00:00Z"/>
        <d v="2024-10-01T00:00:00Z"/>
        <d v="2024-09-06T00:00:00Z"/>
        <d v="2024-09-04T00:00:00Z"/>
        <d v="2025-01-15T00:00:00Z"/>
        <d v="2025-01-14T00:00:00Z"/>
        <d v="2025-01-13T00:00:00Z"/>
        <d v="2025-01-10T00:00:00Z"/>
        <d v="2025-01-08T00:00:00Z"/>
        <d v="2025-01-07T00:00:00Z"/>
        <d v="2025-01-06T00:00:00Z"/>
        <d v="2025-01-03T00:00:00Z"/>
        <d v="2025-01-02T00:00:00Z"/>
        <d v="2024-11-26T00:00:00Z"/>
        <d v="2024-11-07T00:00:00Z"/>
        <d v="2024-09-26T00:00:00Z"/>
        <d v="2024-09-24T00:00:00Z"/>
        <d v="2024-09-23T00:00:00Z"/>
        <d v="2024-09-19T00:00:00Z"/>
        <d v="2024-09-17T00:00:00Z"/>
        <m/>
        <d v="2024-12-17T00:00:00Z"/>
        <d v="2024-12-10T00:00:00Z"/>
        <d v="2024-11-13T00:00:00Z"/>
        <d v="2024-11-12T00:00:00Z"/>
        <d v="2024-11-11T00:00:00Z"/>
        <d v="2024-11-08T00:00:00Z"/>
        <d v="2024-11-06T00:00:00Z"/>
        <d v="2024-10-11T00:00:00Z"/>
        <d v="2024-10-08T00:00:00Z"/>
        <d v="2024-10-02T00:00:00Z"/>
        <d v="2024-09-27T00:00:00Z"/>
        <d v="2024-09-25T00:00:00Z"/>
        <d v="2024-09-18T00:00:00Z"/>
        <d v="2024-09-13T00:00:00Z"/>
        <d v="2024-09-12T00:00:00Z"/>
        <d v="2024-09-03T00:00:00Z"/>
        <d v="2024-08-30T00:00:00Z"/>
        <d v="2024-08-29T00:00:00Z"/>
        <d v="2024-08-22T00:00:00Z"/>
        <d v="2024-08-19T00:00:00Z"/>
        <d v="2024-08-16T00:00:00Z"/>
        <d v="2024-08-14T00:00:00Z"/>
        <d v="2024-08-08T00:00:00Z"/>
        <d v="2024-08-07T00:00:00Z"/>
        <d v="2024-08-06T00:00:00Z"/>
        <d v="2024-08-05T00:00:00Z"/>
        <d v="2024-08-02T00:00:00Z"/>
        <d v="2024-08-01T00:00:00Z"/>
        <d v="2025-01-28T00:00:00Z"/>
        <d v="2025-01-21T00:00:00Z"/>
        <d v="2025-01-20T00:00:00Z"/>
        <d v="2025-01-16T00:00:00Z"/>
        <d v="2025-01-09T00:00:00Z"/>
        <d v="2024-12-23T00:00:00Z"/>
        <d v="2024-12-20T00:00:00Z"/>
        <d v="2024-12-19T00:00:00Z"/>
        <d v="2024-12-18T00:00:00Z"/>
        <d v="2024-12-16T00:00:00Z"/>
        <d v="2024-12-12T00:00:00Z"/>
        <d v="2024-12-09T00:00:00Z"/>
        <d v="2024-12-05T00:00:00Z"/>
        <d v="2024-12-03T00:00:00Z"/>
        <d v="2024-11-29T00:00:00Z"/>
        <d v="2024-11-22T00:00:00Z"/>
        <d v="2024-11-21T00:00:00Z"/>
        <d v="2024-11-20T00:00:00Z"/>
        <d v="2024-11-19T00:00:00Z"/>
        <d v="2024-11-15T00:00:00Z"/>
        <d v="2024-11-14T00:00:00Z"/>
        <d v="2024-11-05T00:00:00Z"/>
        <d v="2024-11-01T00:00:00Z"/>
        <d v="2024-10-31T00:00:00Z"/>
        <d v="2024-10-29T00:00:00Z"/>
        <d v="2024-10-28T00:00:00Z"/>
        <d v="2024-10-25T00:00:00Z"/>
        <d v="2024-10-22T00:00:00Z"/>
        <d v="2024-10-17T00:00:00Z"/>
        <d v="2024-10-16T00:00:00Z"/>
        <d v="2024-10-15T00:00:00Z"/>
        <d v="2024-10-10T00:00:00Z"/>
        <d v="2024-10-09T00:00:00Z"/>
        <d v="2024-10-07T00:00:00Z"/>
        <d v="2024-10-04T00:00:00Z"/>
        <d v="2024-10-03T00:00:00Z"/>
        <d v="2024-09-30T00:00:00Z"/>
        <d v="2024-09-20T00:00:00Z"/>
        <d v="2024-09-11T00:00:00Z"/>
        <d v="2024-09-10T00:00:00Z"/>
        <d v="2024-09-09T00:00:00Z"/>
        <d v="2024-09-05T00:00:00Z"/>
        <d v="2024-08-28T00:00:00Z"/>
        <d v="2024-08-27T00:00:00Z"/>
        <d v="2024-08-20T00:00:00Z"/>
        <d v="2024-08-15T00:00:00Z"/>
        <d v="2024-08-13T00:00:00Z"/>
        <d v="2025-01-30T00:00:00Z"/>
        <d v="2025-01-29T00:00:00Z"/>
      </sharedItems>
    </cacheField>
    <cacheField name="Factored Entry Units" numFmtId="0">
      <sharedItems containsString="0" containsBlank="1" containsNumber="1">
        <n v="2.0"/>
        <n v="0.333"/>
        <n v="1.5"/>
        <n v="3.0"/>
        <n v="1.167"/>
        <n v="0.5"/>
        <n v="1.0"/>
        <n v="0.417"/>
        <n v="0.75"/>
        <n v="1.75"/>
        <n v="2.75"/>
        <n v="0.25"/>
        <m/>
        <n v="0.583"/>
        <n v="1.583"/>
        <n v="3.333"/>
        <n v="4.0"/>
        <n v="1.667"/>
        <n v="2.25"/>
        <n v="2.167"/>
        <n v="2.333"/>
        <n v="1.25"/>
        <n v="3.5"/>
        <n v="0.083"/>
        <n v="0.167"/>
        <n v="0.667"/>
        <n v="0.833"/>
        <n v="2.583"/>
        <n v="6.5"/>
        <n v="8.0"/>
        <n v="8.833"/>
        <n v="8.5"/>
      </sharedItems>
    </cacheField>
    <cacheField name="Usage Unit Type" numFmtId="0">
      <sharedItems containsBlank="1">
        <s v="Hour"/>
        <m/>
      </sharedItems>
    </cacheField>
    <cacheField name="Notes" numFmtId="0">
      <sharedItems containsBlank="1">
        <s v="2:00 WTC Packing slip recreation + query adjustments"/>
        <s v="Writing query with Daniel for stock in container report"/>
        <s v="Schedulers to check onTime booleean and to update actual release date"/>
        <s v="WTC Packing Carton Label query + label creation + testing 2:00"/>
        <s v="Widget to show ready to ship orders on pallets ready to close out"/>
        <s v="Adding rules and testing to sum container weights on shipment and adjust ship via based on total sumShipping widget to determine pallets ready to ship"/>
        <s v="WTC:&#10; 100 lbs testing 1:10 + customer communication"/>
        <s v="WTC / Deposco - UPS Ground w Freight Pricing email thread review"/>
        <s v="Follow the leader logic and testing to show previously scanned pallets"/>
        <s v="Created a test report model and Assigned Pallet dashboard widget to show the order number, container number, container weight, assigned pallet. ordered by oh.number and assigned pallet"/>
        <s v="WTC external call with Bruce and John to review the shipping solution"/>
        <s v="Testing hundred weight rates with multi package ordersInternal sync with team on future solution for hundred weight"/>
        <s v="1:00 Rate shopping testing multiple containers and weight being &gt; 150 pounds scenario&#10; 0:30 Freight Pricing investigation online"/>
        <s v="shipping solution session, WTC - Shipping Solution - Alignment before Tues call"/>
        <s v="WTC Internal sync to go over shipping solution alignment"/>
        <s v="Path forward scenarios"/>
        <s v="Meeting with ups on 100 weight config and discussion in shipping"/>
        <s v="Sync on pallet shipping and ups freight pricing solutions"/>
        <s v="Rate shopping investigation"/>
        <s v="Shipping meeting"/>
        <s v="WTC internal call to discuss the shipping solution"/>
        <s v="Sync with Daniel and Keegan on pallet shipping flow"/>
        <s v="pallet shipping internal meeting"/>
        <s v="WTC - Weekly Status (External), WTC - Pallet Shipping - Workflow Review"/>
        <s v="WTC external call with John and Bruce to review the pallet shipping workflow in UA"/>
        <s v="0:20 paperless enabled documentation + client communication"/>
        <s v="2:00 Rate shop profile testing (after meeting with mark a ticket was created to auto select rate)"/>
        <s v="Cubiscan setup emails and json api test"/>
        <s v="Rateshopping setup"/>
        <s v="UPS testing and test data creationStamps testing and test data creation"/>
        <s v="Test case review with team and shipping carrier setup"/>
        <s v="Sync with Nolan on cubiscan implementation timeline"/>
        <s v="WTC - reviewing cubican packing integration/MHE handling with WTC team"/>
        <m/>
        <s v="Testing ups ground v ups ground w freight pricing label calls and test data"/>
        <s v="Testing logic to build pallet then ship using single container packing and potential options moving forward with rules"/>
        <s v="Added tp code to listbox in single container packing"/>
        <s v="Adding PO inner query to find lines for item entered"/>
        <s v="Testing script and metadata, adding screen elements for scanning palelt for shipping containers"/>
        <s v="Testing containers get stamped with scanned pallet during packing"/>
        <s v="0:30 bill receiver test. + customer communication and credentials retrieval"/>
        <s v="Meeting w Imad to go over rate shopping enhancement and testing w WTC environment in their DEV environment"/>
        <s v="WTC config UAT critical task: configured and Validated that item name is displaying in Single Screen Batch Process in Picking menu + tested that item name displays in the packing screens"/>
        <s v="SCPacking listbox override for Parent container with Daniel"/>
        <s v="2:00 single container rules to stamp pcontainer numbers in pallet WIP"/>
        <s v="2:00 single container rules to stamp pcontainer numbers in pallet"/>
        <s v="0:30 Changes to the UCC number logic"/>
        <s v="Testing ucc number generation for 20 characters"/>
        <s v="1:15 Order comes down and tp.paymentTerms = COD then set ship via = ship outside system and set order packing note to say it is shipping outside and to use worldship&#10; 0:20 COD BR"/>
        <s v="1.30 Only allow user to scan container that exists in the system"/>
        <s v="1:30 PDF PACKING SLIP + SINGLE CONTAINER PACKING BUSINESS RULES&#10; 1:50 New Carton Label Creation + testing + business rules to stamp carton sequence"/>
        <s v="2:00 Changing Screen Listbox to add zones&#10; 2:00 Remove receiving from suggested listbox"/>
        <s v="NEW PACKING SLIP CREATION30 Min Split Outbound Button&#10; 0:10 Changes to Packing XAML"/>
        <s v="1:30 Printing Rules"/>
        <s v="WTC 0:20 Receiving business rule change"/>
        <s v="Waving and picking video review"/>
        <s v="1:00 Automations setting&#10; 0:45 Postman Testing automations&#10; 0:30 Cross References Testing - Not working"/>
        <s v="0:40 Cross References set up&#10; 1:30 Troubleshooting API postman orders. Ship via not"/>
        <s v="loom videos of building and releasing waves of ecomm singles, ecomm ws, ws small and ws large and picking of the same."/>
        <s v="Reviewing bruce tests in packing and emails"/>
        <s v="Adding cubiscan down packing and testing outbound soft close packs"/>
        <s v="Cubiscan payloads and email communication for cubiscan connection"/>
        <s v="WTC test cases after outbound demo on Thursday: staging after all picking"/>
        <s v="WTC test case for packing: entering dimensions and weight after packing, but not closing the packing process."/>
        <s v="0:30 Picking staging testing cases + adding dims into soft close + testing"/>
        <s v="0:30 Batch Picking Bin config"/>
        <s v="International shipping review of required item fields"/>
        <s v="1:00 Base config and testing Product Conversion&#10; 1:00 Meeting with Sara to go over Product Conversion config and test cases&#10; 0:20 Set up testing cases in tracker"/>
        <s v="Product conversion test cases for WTC"/>
        <s v="Outbound demo"/>
        <s v="Testing container logic in shipping process to show remaining containersPicking/packing/shipping demo prep"/>
        <s v="Adding logic to set ecomm orders and testing"/>
        <s v="Test cases review"/>
        <s v="Changing Move Stock Screen"/>
        <s v="Packing and shipping test cases"/>
        <s v="test cases for waving and picking"/>
        <s v="test cases for automation and POI"/>
        <s v="Packing and shipping setup, testing and use cases"/>
        <s v="Waving/picking setup, testing and use cases"/>
        <s v="POI and automations setup, testing and use cases"/>
        <s v="Training Inv Management"/>
        <s v="Adjust inventory set up + testing&#10; Meeting w Sara to walk her over the config put in place"/>
        <s v="Ran Adjust inventory test cases in WTC UA"/>
        <s v="Container api updates testing"/>
        <s v="Ran replenishment test cases in WTC UA."/>
        <s v="Call w Sara to go over config and unit test cases&#10; Replens set up validating and testing"/>
        <s v="inbound demo"/>
        <s v="Checking and email to WTC for progress around GNG and other tasksReview and slide deck for Office hours"/>
        <s v="Office Hours"/>
        <s v="Shayne/Keegan"/>
        <s v="Budget Review WE 1/17"/>
        <s v="Weekly internal post UAT&#10; &#10; connection with Keegan"/>
        <s v="Budget Review WE 1/10"/>
        <s v="Internal team sync"/>
        <s v="Internal Meeting"/>
        <s v="WTC: Jira ticket to wipe out environment 0:15"/>
        <s v="internal status meeting"/>
        <s v="WTC internal sync to discuss go live timeline and open items from UAT"/>
        <s v="Post UAT Review and GNG review"/>
        <s v="UAT remote support phone call with Josiah on go live timeline and invoicing challenges, talking through potential solutions"/>
        <s v="Weekly Status (External)"/>
        <s v="WTC external sync to discuss no go/ go live discussion with John , bruce and Rich"/>
        <s v="remote UAT support"/>
        <s v="Booking Travel"/>
        <s v="Agenda review and travel form review for WTC approval&#10; &#10; Budget Review WE 1/3"/>
        <s v="Weekly internal"/>
        <s v="100 weight and UAT prep"/>
        <s v="Project updates and remaining budget review"/>
        <s v="Weekly sync with John and BruceWeekly internal team sync"/>
        <s v="0:30 Meeting"/>
        <s v="1:00 external meeting"/>
        <s v="0:30 Draft Agenda&#10; 0:10 Repricing for trip investigation"/>
        <s v="Weekly Status (External)Weekly Status (External)"/>
        <s v="Weekly Status InternalWeekly Status Internal"/>
        <s v="WTC internal sync with team"/>
        <s v="100 Weigtt follow up"/>
        <s v="0:30 Internal Meeting"/>
        <s v="Meeting with UPS around the shipping 100 weight for WTC"/>
        <s v="Follow up discussion from the UPS 100 weight and solutioning"/>
        <s v="Budget Review WE 12/27"/>
        <s v="Weekly External"/>
        <s v="Pallet Shipping internal review"/>
        <s v="Weekly Deck prep"/>
        <s v="Weekly sync with John and Bruce"/>
        <s v="0:50 external meeting"/>
        <s v="0:15 Filling travel plan document and researching prices in delta and Marriott"/>
        <s v="WTC - Weekly Status (External) with Bruce and John"/>
        <s v="Budget Review WE 12/20"/>
        <s v="Reviewing pallet shipping flow and setup trying to retrieve shipping labels with single pallet scans"/>
        <s v="Budget Review WE 12/6 and 12/13"/>
        <s v="Slide deck prep"/>
        <s v="WTC - Weekly Status (External)"/>
        <s v="Working Session 2"/>
        <s v="Updates to the Project Plan for Working Sessions"/>
        <s v="Test case call with John and Bruce"/>
        <s v="Working Session 1"/>
        <s v="External sync with John and Bruce to go through test cases"/>
        <s v="Internal weekly sync with Shayne and Daniel"/>
        <s v="Testing Session"/>
        <s v="Internal"/>
        <s v="Review test cases document and add new items"/>
        <s v="Weekly external sync with John and Bruce"/>
        <s v="Fedex setup sync with John"/>
        <s v="Team weekly sync internal with Shayne"/>
        <s v="Estimating Bruce requests and feasibility around warehouse lookup and packing voice prompts"/>
        <s v="Slide deck prep for External"/>
        <s v="weekly team sync"/>
        <s v="Budget Review WE 11/29"/>
        <s v="Weekly Deck Prep&#10; &#10; Budget Review WE 11/22"/>
        <s v="Wtc 0:40 external meeting"/>
        <s v="budget Review WE 11/15"/>
        <s v="Creation of single container packing listbox to show all containers for trading partners that can be shipped and testing"/>
        <s v="Weekly external sync"/>
        <s v="0:05 Field mapping customer communication&#10; 0:35 External Call"/>
        <s v="Weekly internal sync"/>
        <s v="WTC - Weekly Status Internal"/>
        <s v="Budget review WE 11/8"/>
        <s v="Weekly Status"/>
        <s v="Go/no-go task review and additions"/>
        <s v="0:30 External"/>
        <s v="weekly status meeting"/>
        <s v="0:30 internal"/>
        <s v="Sync with Daniel on shipping listbox rules"/>
        <s v="Rules Packing overview w Josiah"/>
        <s v="External Meeting"/>
        <s v="0:10 External Meeting"/>
        <s v="Review internally for Hours"/>
        <s v="Budget Review EOM OCT"/>
        <s v="Budget Review WE 10/25"/>
        <s v="Budget Review WE 10/18"/>
        <s v="Weekly sync with John"/>
        <s v="Alignment/Follow up for confirmed Go Live Scenario and approvals on onsite takeaways"/>
        <s v="0:30 Client Call"/>
        <s v="Go Live scenarios communication and review"/>
        <s v="30m - Weekly internal&#10; 30m - Shayne/Keegan review for Go Live/Budget"/>
        <s v="0:30 Internal Call"/>
        <s v="Shayne / Keegan - WTC budget and timeline review, internal status meeting"/>
        <s v="Budget Review WE 10/4"/>
        <s v="Updates for the Weekly External"/>
        <s v="review project plan and hrs"/>
        <s v="Budget Analysis to view what may be needed to get WTC to go live"/>
        <s v="Weekly Status Internal"/>
        <s v="Shayne/Keegan/Mike discussion on next steps"/>
        <s v="Slide deck prep for External - Meeting pushed to Monday"/>
        <s v="internal alignment on UAT open items and budget review"/>
        <s v="Onsite post review"/>
        <s v="Onsite sync and takeaways with team"/>
        <s v="Post Onsite Internal Meeting"/>
        <s v="WTC Internal - Post Onsite"/>
        <s v="EOD Sync"/>
        <s v="Budget Review EOM"/>
        <s v="External EOD Sync"/>
        <s v="WTC EOD Sync"/>
        <s v="Budget Review WE 9/27"/>
        <s v="Budget Review WE 9/21Updates to SOW003 - Adding in Rate Shopping"/>
        <s v="Reviewing current process flows with team"/>
        <s v="WTC 0:30 Call internal Process Flows review"/>
        <s v="external deck prep"/>
        <s v="Creating onsite agenda for pre uat"/>
        <s v="rateshopping internal convos"/>
        <s v="SOW003 creation and submission"/>
        <s v="setup carriers with Rateshopping , WTC - Weekly Status Internal"/>
        <s v="Budget Review WE 9/13"/>
        <s v="Weekly External, transitioned to Working session"/>
        <s v="Weekly Status deck prep"/>
        <s v="Weekly external sync with team"/>
        <s v="Shayne/Keegan catch up"/>
        <s v="Refinements to tracker, added items"/>
        <s v="Keegan internal sync on timelinesWeekly team sync"/>
        <s v="Updating task tracker with go/no go, tasks, parking lot and cutover plans"/>
        <s v="project plan review, Cubiscan build review"/>
        <s v="Outbound and product conversion demosPacking questions review"/>
        <s v="1:10 demo&#10; 0:30 Weekly Meeting"/>
        <s v="Working Session"/>
        <s v="Outbound question review"/>
        <s v="WTC - Unit Testing Working Session"/>
        <s v="Budget Review WE 9/6Weekly Deck review"/>
        <s v="Weekly meeting with bruce and john"/>
        <s v="0:35 External Meeting"/>
        <s v="Budget Review August 2024"/>
        <s v="weekly internal status"/>
        <s v="Outbound Demo 1:20&#10; 1:15 Receiving Config Changes and new button config (need to add this to receiving bucket)"/>
        <s v="Weekly updates and slide deck prep"/>
        <s v="External status call"/>
        <s v="Task tracker review and communication to team"/>
        <s v="Receiving troubleshooting w Sara"/>
        <s v="Weekly internal team sync"/>
        <s v="Packing slip emails and replens help with John"/>
        <s v="Ticket: 179842, Invalid Character for Inventory Adjustment Location - system working as expected"/>
        <s v="Internal weekly sync"/>
        <s v="SX updates and Slide deck prep"/>
        <s v="Demo - Cycle Counts/ReplensWeekly External"/>
        <s v="Cycle counts and replenishments demoWeekly sync"/>
        <s v="Client Meeting"/>
        <s v="Socket Swap SOW and Scheduling Demos"/>
        <s v="Budget Review - EOM July"/>
        <s v="ML Updates and slide deck prep"/>
        <s v="inbound/putaway demoWeekly team sync"/>
        <s v="WTC - Demo Inbound/Putaway, WTC - Weekly Status (External)"/>
        <s v="external sync prep"/>
        <s v="Shayne/Keegan - WTC touchbase"/>
        <s v="0:10 WTC wiping out all storage records"/>
        <s v="Waving Troubleshoot + customer communication"/>
        <s v="Onsite uat"/>
        <s v="UAT"/>
        <s v="UATOverriding screen elements to show available QTY"/>
      </sharedItems>
    </cacheField>
    <cacheField name="Category Combination" numFmtId="0">
      <sharedItems containsBlank="1">
        <m/>
        <s v="Development Meeting"/>
      </sharedItems>
    </cacheField>
    <cacheField name="Weekending Date" numFmtId="165">
      <sharedItems containsDate="1" containsString="0" containsBlank="1">
        <d v="2025-01-18T00:00:00Z"/>
        <d v="2024-10-05T00:00:00Z"/>
        <d v="2024-09-07T00:00:00Z"/>
        <d v="2025-01-11T00:00:00Z"/>
        <d v="2025-01-04T00:00:00Z"/>
        <d v="2024-11-30T00:00:00Z"/>
        <d v="2024-11-09T00:00:00Z"/>
        <d v="2024-09-28T00:00:00Z"/>
        <d v="2024-09-21T00:00:00Z"/>
        <m/>
        <d v="2024-12-21T00:00:00Z"/>
        <d v="2024-12-14T00:00:00Z"/>
        <d v="2024-11-16T00:00:00Z"/>
        <d v="2024-10-12T00:00:00Z"/>
        <d v="2024-09-14T00:00:00Z"/>
        <d v="2024-08-31T00:00:00Z"/>
        <d v="2024-08-24T00:00:00Z"/>
        <d v="2024-08-17T00:00:00Z"/>
        <d v="2024-08-10T00:00:00Z"/>
        <d v="2024-08-03T00:00:00Z"/>
        <d v="2025-02-01T00:00:00Z"/>
        <d v="2025-01-25T00:00:00Z"/>
        <d v="2024-12-28T00:00:00Z"/>
        <d v="2024-12-07T00:00:00Z"/>
        <d v="2024-11-23T00:00:00Z"/>
        <d v="2024-11-02T00:00:00Z"/>
        <d v="2024-10-26T00:00:00Z"/>
        <d v="2024-10-19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Mavenlink" cacheId="0" dataCaption="" compact="0" compactData="0">
  <location ref="K2:Y31" firstHeaderRow="0" firstDataRow="1" firstDataCol="1"/>
  <pivotFields>
    <pivotField name="Workspace" compact="0" outline="0" multipleItemSelectionAllowed="1" showAll="0">
      <items>
        <item x="0"/>
        <item x="1"/>
        <item t="default"/>
      </items>
    </pivotField>
    <pivotField name="User 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form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ask: Name" axis="axisRow" compact="0" outline="0" multipleItemSelectionAllowed="1" showAll="0" sortType="ascending">
      <items>
        <item x="12"/>
        <item x="0"/>
        <item x="7"/>
        <item x="23"/>
        <item x="5"/>
        <item x="20"/>
        <item x="16"/>
        <item x="21"/>
        <item x="22"/>
        <item x="11"/>
        <item x="2"/>
        <item x="9"/>
        <item x="8"/>
        <item x="17"/>
        <item x="19"/>
        <item x="18"/>
        <item x="14"/>
        <item x="15"/>
        <item x="1"/>
        <item x="4"/>
        <item x="3"/>
        <item x="6"/>
        <item x="13"/>
        <item x="24"/>
        <item x="25"/>
        <item x="26"/>
        <item x="10"/>
        <item t="default"/>
      </items>
    </pivotField>
    <pivotField name="Time Entry: 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Weekending Date" axis="axisCol" compact="0" numFmtId="164" outline="0" multipleItemSelectionAllowed="1" showAll="0" sortType="ascending">
      <items>
        <item x="11"/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t="default"/>
      </items>
    </pivotField>
  </pivotFields>
  <rowFields>
    <field x="3"/>
  </rowFields>
  <colFields>
    <field x="6"/>
  </colFields>
  <dataFields>
    <dataField name="SUM of Hours" fld="5" baseField="0"/>
  </dataFields>
</pivotTableDefinition>
</file>

<file path=xl/pivotTables/pivotTable2.xml><?xml version="1.0" encoding="utf-8"?>
<pivotTableDefinition xmlns="http://schemas.openxmlformats.org/spreadsheetml/2006/main" name="Mavenlink 2" cacheId="0" dataCaption="" compact="0" compactData="0">
  <location ref="K43:L51" firstHeaderRow="0" firstDataRow="1" firstDataCol="0"/>
  <pivotFields>
    <pivotField name="Workspace" compact="0" outline="0" multipleItemSelectionAllowed="1" showAll="0">
      <items>
        <item x="0"/>
        <item x="1"/>
        <item t="default"/>
      </items>
    </pivotField>
    <pivotField name="User Name" axis="axisRow" compact="0" outline="0" multipleItemSelectionAllowed="1" showAll="0" sortType="ascending">
      <items>
        <item x="2"/>
        <item x="0"/>
        <item x="1"/>
        <item x="3"/>
        <item x="4"/>
        <item x="5"/>
        <item x="6"/>
        <item t="default"/>
      </items>
    </pivotField>
    <pivotField name="Perform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ask: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Time Entry: 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Weekend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>
    <field x="1"/>
  </rowFields>
  <dataFields>
    <dataField name="SUM of Hours" fld="5" baseField="0"/>
  </dataFields>
</pivotTableDefinition>
</file>

<file path=xl/pivotTables/pivotTable3.xml><?xml version="1.0" encoding="utf-8"?>
<pivotTableDefinition xmlns="http://schemas.openxmlformats.org/spreadsheetml/2006/main" name="Mavenlink 3" cacheId="0" dataCaption="" compact="0" compactData="0">
  <location ref="K55:S70" firstHeaderRow="0" firstDataRow="1" firstDataCol="1"/>
  <pivotFields>
    <pivotField name="Workspace" compact="0" outline="0" multipleItemSelectionAllowed="1" showAll="0">
      <items>
        <item x="0"/>
        <item x="1"/>
        <item t="default"/>
      </items>
    </pivotField>
    <pivotField name="User Name" axis="axisCol" compact="0" outline="0" multipleItemSelectionAllowed="1" showAll="0" sortType="ascending">
      <items>
        <item x="2"/>
        <item x="0"/>
        <item x="1"/>
        <item x="3"/>
        <item x="4"/>
        <item x="5"/>
        <item x="6"/>
        <item t="default"/>
      </items>
    </pivotField>
    <pivotField name="Perform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ask: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Time Entry: 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Weekending Date" axis="axisRow" compact="0" numFmtId="164" outline="0" multipleItemSelectionAllowed="1" showAll="0" sortType="ascending">
      <items>
        <item x="11"/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t="default"/>
      </items>
    </pivotField>
  </pivotFields>
  <rowFields>
    <field x="6"/>
  </rowFields>
  <colFields>
    <field x="1"/>
  </colFields>
  <dataFields>
    <dataField name="SUM of Hours" fld="5" baseField="0"/>
  </dataFields>
</pivotTableDefinition>
</file>

<file path=xl/pivotTables/pivotTable4.xml><?xml version="1.0" encoding="utf-8"?>
<pivotTableDefinition xmlns="http://schemas.openxmlformats.org/spreadsheetml/2006/main" name="Mavenlink 4" cacheId="0" dataCaption="" compact="0" compactData="0">
  <location ref="K83:L97" firstHeaderRow="0" firstDataRow="1" firstDataCol="0"/>
  <pivotFields>
    <pivotField name="Workspace" compact="0" outline="0" multipleItemSelectionAllowed="1" showAll="0">
      <items>
        <item x="0"/>
        <item x="1"/>
        <item t="default"/>
      </items>
    </pivotField>
    <pivotField name="User 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form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ask: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Time Entry: 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Weekending Date" axis="axisRow" compact="0" numFmtId="164" outline="0" multipleItemSelectionAllowed="1" showAll="0" sortType="ascending">
      <items>
        <item x="11"/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t="default"/>
      </items>
    </pivotField>
  </pivotFields>
  <rowFields>
    <field x="6"/>
  </rowFields>
  <dataFields>
    <dataField name="SUM of Hours" fld="5" baseField="0"/>
  </dataFields>
</pivotTableDefinition>
</file>

<file path=xl/pivotTables/pivotTable5.xml><?xml version="1.0" encoding="utf-8"?>
<pivotTableDefinition xmlns="http://schemas.openxmlformats.org/spreadsheetml/2006/main" name="Sheet3" cacheId="0" dataCaption="" compact="0" compactData="0">
  <location ref="B1:P30" firstHeaderRow="0" firstDataRow="1" firstDataCol="1"/>
  <pivotFields>
    <pivotField name="Workspace" compact="0" outline="0" multipleItemSelectionAllowed="1" showAll="0">
      <items>
        <item x="0"/>
        <item x="1"/>
        <item t="default"/>
      </items>
    </pivotField>
    <pivotField name="User 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rform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ask: Name" axis="axisRow" compact="0" outline="0" multipleItemSelectionAllowed="1" showAll="0" sortType="ascending">
      <items>
        <item x="12"/>
        <item x="0"/>
        <item x="7"/>
        <item x="23"/>
        <item x="5"/>
        <item x="20"/>
        <item x="16"/>
        <item x="21"/>
        <item x="22"/>
        <item x="11"/>
        <item x="2"/>
        <item x="9"/>
        <item x="8"/>
        <item x="17"/>
        <item x="19"/>
        <item x="18"/>
        <item x="14"/>
        <item x="15"/>
        <item x="1"/>
        <item x="4"/>
        <item x="3"/>
        <item x="6"/>
        <item x="13"/>
        <item x="24"/>
        <item x="25"/>
        <item x="26"/>
        <item x="10"/>
        <item t="default"/>
      </items>
    </pivotField>
    <pivotField name="Time Entry: 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name="Hou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Weekending Date" axis="axisCol" compact="0" numFmtId="164" outline="0" multipleItemSelectionAllowed="1" showAll="0" sortType="ascending">
      <items>
        <item x="11"/>
        <item x="0"/>
        <item x="1"/>
        <item x="2"/>
        <item x="3"/>
        <item x="4"/>
        <item x="5"/>
        <item x="6"/>
        <item x="12"/>
        <item x="7"/>
        <item x="8"/>
        <item x="9"/>
        <item x="10"/>
        <item t="default"/>
      </items>
    </pivotField>
  </pivotFields>
  <rowFields>
    <field x="3"/>
  </rowFields>
  <colFields>
    <field x="6"/>
  </colFields>
  <dataFields>
    <dataField name="SUM of Hours" fld="5" baseField="0"/>
  </dataFields>
</pivotTableDefinition>
</file>

<file path=xl/pivotTables/pivotTable6.xml><?xml version="1.0" encoding="utf-8"?>
<pivotTableDefinition xmlns="http://schemas.openxmlformats.org/spreadsheetml/2006/main" name="SX Hours" cacheId="1" dataCaption="" compact="0" compactData="0">
  <location ref="N3:AQ12" firstHeaderRow="0" firstDataRow="1" firstDataCol="1"/>
  <pivotFields>
    <pivotField name="Engagement ShortName" compact="0" outline="0" multipleItemSelectionAllowed="1" showAll="0">
      <items>
        <item x="0"/>
        <item x="1"/>
        <item t="default"/>
      </items>
    </pivotField>
    <pivotField name="Activity" axis="axisRow" compact="0" outline="0" multipleItemSelectionAllowed="1" showAll="0" sortType="ascending">
      <items>
        <item x="2"/>
        <item x="0"/>
        <item x="1"/>
        <item x="3"/>
        <item x="4"/>
        <item x="5"/>
        <item x="6"/>
        <item t="default"/>
      </items>
    </pivotField>
    <pivotField name="Tas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sour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ntry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Factored Entry Unit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Usage Unit Type" compact="0" outline="0" multipleItemSelectionAllowed="1" showAll="0">
      <items>
        <item x="0"/>
        <item x="1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Category Combination" compact="0" outline="0" multipleItemSelectionAllowed="1" showAll="0">
      <items>
        <item x="0"/>
        <item x="1"/>
        <item t="default"/>
      </items>
    </pivotField>
    <pivotField name="Weekending Date" axis="axisCol" compact="0" numFmtId="165" outline="0" multipleItemSelectionAllowed="1" showAll="0" sortType="ascending">
      <items>
        <item x="9"/>
        <item x="19"/>
        <item x="18"/>
        <item x="17"/>
        <item x="16"/>
        <item x="15"/>
        <item x="2"/>
        <item x="14"/>
        <item x="8"/>
        <item x="7"/>
        <item x="1"/>
        <item x="13"/>
        <item x="27"/>
        <item x="26"/>
        <item x="25"/>
        <item x="6"/>
        <item x="12"/>
        <item x="24"/>
        <item x="5"/>
        <item x="23"/>
        <item x="11"/>
        <item x="10"/>
        <item x="22"/>
        <item x="4"/>
        <item x="3"/>
        <item x="0"/>
        <item x="21"/>
        <item x="20"/>
        <item t="default"/>
      </items>
    </pivotField>
  </pivotFields>
  <rowFields>
    <field x="1"/>
  </rowFields>
  <colFields>
    <field x="9"/>
  </colFields>
  <dataFields>
    <dataField name="SUM of Factored Entry Units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6.0"/>
    <col customWidth="1" min="3" max="3" width="13.5"/>
    <col customWidth="1" min="4" max="4" width="20.88"/>
    <col customWidth="1" min="5" max="5" width="24.25"/>
    <col customWidth="1" min="6" max="6" width="11.63"/>
    <col customWidth="1" min="7" max="7" width="14.25"/>
    <col customWidth="1" min="11" max="11" width="40.13"/>
    <col customWidth="1" min="12" max="1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J1" s="3" t="s">
        <v>7</v>
      </c>
    </row>
    <row r="2">
      <c r="A2" s="1" t="s">
        <v>8</v>
      </c>
      <c r="B2" s="1" t="s">
        <v>9</v>
      </c>
      <c r="C2" s="4">
        <v>45418.0</v>
      </c>
      <c r="D2" s="1" t="s">
        <v>10</v>
      </c>
      <c r="E2" s="1" t="s">
        <v>11</v>
      </c>
      <c r="F2" s="5">
        <v>1.0</v>
      </c>
      <c r="G2" s="6">
        <f t="shared" ref="G2:G40" si="1">C2+7-WEEKDAY(C2)</f>
        <v>45423</v>
      </c>
    </row>
    <row r="3">
      <c r="A3" s="1" t="s">
        <v>8</v>
      </c>
      <c r="B3" s="1" t="s">
        <v>13</v>
      </c>
      <c r="C3" s="4">
        <v>45427.0</v>
      </c>
      <c r="D3" s="1" t="s">
        <v>14</v>
      </c>
      <c r="E3" s="1" t="s">
        <v>15</v>
      </c>
      <c r="F3" s="5">
        <v>0.5</v>
      </c>
      <c r="G3" s="6">
        <f t="shared" si="1"/>
        <v>45430</v>
      </c>
    </row>
    <row r="4">
      <c r="A4" s="1" t="s">
        <v>8</v>
      </c>
      <c r="B4" s="1" t="s">
        <v>13</v>
      </c>
      <c r="C4" s="4">
        <v>45440.0</v>
      </c>
      <c r="D4" s="1" t="s">
        <v>10</v>
      </c>
      <c r="E4" s="1" t="s">
        <v>17</v>
      </c>
      <c r="F4" s="5">
        <v>0.5</v>
      </c>
      <c r="G4" s="6">
        <f t="shared" si="1"/>
        <v>45444</v>
      </c>
    </row>
    <row r="5">
      <c r="A5" s="1" t="s">
        <v>8</v>
      </c>
      <c r="B5" s="1" t="s">
        <v>13</v>
      </c>
      <c r="C5" s="4">
        <v>45440.0</v>
      </c>
      <c r="D5" s="1" t="s">
        <v>10</v>
      </c>
      <c r="E5" s="1" t="s">
        <v>18</v>
      </c>
      <c r="F5" s="5">
        <v>1.0</v>
      </c>
      <c r="G5" s="6">
        <f t="shared" si="1"/>
        <v>45444</v>
      </c>
    </row>
    <row r="6">
      <c r="A6" s="1" t="s">
        <v>8</v>
      </c>
      <c r="B6" s="1" t="s">
        <v>13</v>
      </c>
      <c r="C6" s="4">
        <v>45440.0</v>
      </c>
      <c r="D6" s="1" t="s">
        <v>14</v>
      </c>
      <c r="E6" s="1" t="s">
        <v>19</v>
      </c>
      <c r="F6" s="5">
        <v>0.75</v>
      </c>
      <c r="G6" s="6">
        <f t="shared" si="1"/>
        <v>45444</v>
      </c>
    </row>
    <row r="7">
      <c r="A7" s="1" t="s">
        <v>8</v>
      </c>
      <c r="B7" s="1" t="s">
        <v>13</v>
      </c>
      <c r="C7" s="4">
        <v>45442.0</v>
      </c>
      <c r="D7" s="1" t="s">
        <v>10</v>
      </c>
      <c r="E7" s="1" t="s">
        <v>21</v>
      </c>
      <c r="F7" s="5">
        <v>0.25</v>
      </c>
      <c r="G7" s="6">
        <f t="shared" si="1"/>
        <v>45444</v>
      </c>
    </row>
    <row r="8">
      <c r="A8" s="1" t="s">
        <v>8</v>
      </c>
      <c r="B8" s="1" t="s">
        <v>13</v>
      </c>
      <c r="C8" s="4">
        <v>45442.0</v>
      </c>
      <c r="D8" s="1" t="s">
        <v>23</v>
      </c>
      <c r="E8" s="1" t="s">
        <v>24</v>
      </c>
      <c r="F8" s="5">
        <v>0.5</v>
      </c>
      <c r="G8" s="6">
        <f t="shared" si="1"/>
        <v>45444</v>
      </c>
    </row>
    <row r="9">
      <c r="A9" s="1" t="s">
        <v>8</v>
      </c>
      <c r="B9" s="1" t="s">
        <v>13</v>
      </c>
      <c r="C9" s="4">
        <v>45442.0</v>
      </c>
      <c r="D9" s="1" t="s">
        <v>26</v>
      </c>
      <c r="E9" s="1" t="s">
        <v>27</v>
      </c>
      <c r="F9" s="5">
        <v>0.5</v>
      </c>
      <c r="G9" s="6">
        <f t="shared" si="1"/>
        <v>45444</v>
      </c>
    </row>
    <row r="10">
      <c r="A10" s="1" t="s">
        <v>8</v>
      </c>
      <c r="B10" s="1" t="s">
        <v>13</v>
      </c>
      <c r="C10" s="4">
        <v>45442.0</v>
      </c>
      <c r="D10" s="1" t="s">
        <v>26</v>
      </c>
      <c r="E10" s="1" t="s">
        <v>29</v>
      </c>
      <c r="F10" s="5">
        <v>0.5</v>
      </c>
      <c r="G10" s="6">
        <f t="shared" si="1"/>
        <v>45444</v>
      </c>
    </row>
    <row r="11">
      <c r="A11" s="1" t="s">
        <v>8</v>
      </c>
      <c r="B11" s="1" t="s">
        <v>13</v>
      </c>
      <c r="C11" s="4">
        <v>45443.0</v>
      </c>
      <c r="D11" s="1" t="s">
        <v>31</v>
      </c>
      <c r="E11" s="1" t="s">
        <v>32</v>
      </c>
      <c r="F11" s="9">
        <v>0.66666667</v>
      </c>
      <c r="G11" s="6">
        <f t="shared" si="1"/>
        <v>45444</v>
      </c>
    </row>
    <row r="12">
      <c r="A12" s="1" t="s">
        <v>8</v>
      </c>
      <c r="B12" s="1" t="s">
        <v>13</v>
      </c>
      <c r="C12" s="4">
        <v>45443.0</v>
      </c>
      <c r="D12" s="1" t="s">
        <v>25</v>
      </c>
      <c r="E12" s="1" t="s">
        <v>34</v>
      </c>
      <c r="F12" s="9">
        <v>0.58333333</v>
      </c>
      <c r="G12" s="6">
        <f t="shared" si="1"/>
        <v>45444</v>
      </c>
    </row>
    <row r="13">
      <c r="A13" s="1" t="s">
        <v>8</v>
      </c>
      <c r="B13" s="1" t="s">
        <v>13</v>
      </c>
      <c r="C13" s="4">
        <v>45443.0</v>
      </c>
      <c r="D13" s="1" t="s">
        <v>36</v>
      </c>
      <c r="E13" s="1" t="s">
        <v>37</v>
      </c>
      <c r="F13" s="5">
        <v>0.75</v>
      </c>
      <c r="G13" s="6">
        <f t="shared" si="1"/>
        <v>45444</v>
      </c>
    </row>
    <row r="14">
      <c r="A14" s="1" t="s">
        <v>8</v>
      </c>
      <c r="B14" s="1" t="s">
        <v>13</v>
      </c>
      <c r="C14" s="4">
        <v>45446.0</v>
      </c>
      <c r="D14" s="1" t="s">
        <v>10</v>
      </c>
      <c r="E14" s="1" t="s">
        <v>39</v>
      </c>
      <c r="F14" s="9">
        <v>0.16666667</v>
      </c>
      <c r="G14" s="6">
        <f t="shared" si="1"/>
        <v>45451</v>
      </c>
    </row>
    <row r="15">
      <c r="A15" s="1" t="s">
        <v>8</v>
      </c>
      <c r="B15" s="1" t="s">
        <v>13</v>
      </c>
      <c r="C15" s="4">
        <v>45446.0</v>
      </c>
      <c r="D15" s="1" t="s">
        <v>20</v>
      </c>
      <c r="E15" s="1" t="s">
        <v>40</v>
      </c>
      <c r="F15" s="5">
        <v>0.75</v>
      </c>
      <c r="G15" s="6">
        <f t="shared" si="1"/>
        <v>45451</v>
      </c>
    </row>
    <row r="16">
      <c r="A16" s="1" t="s">
        <v>8</v>
      </c>
      <c r="B16" s="1" t="s">
        <v>13</v>
      </c>
      <c r="C16" s="4">
        <v>45447.0</v>
      </c>
      <c r="D16" s="1" t="s">
        <v>26</v>
      </c>
      <c r="E16" s="1" t="s">
        <v>42</v>
      </c>
      <c r="F16" s="5">
        <v>1.0</v>
      </c>
      <c r="G16" s="6">
        <f t="shared" si="1"/>
        <v>45451</v>
      </c>
    </row>
    <row r="17">
      <c r="A17" s="1" t="s">
        <v>8</v>
      </c>
      <c r="B17" s="1" t="s">
        <v>13</v>
      </c>
      <c r="C17" s="4">
        <v>45447.0</v>
      </c>
      <c r="D17" s="1" t="s">
        <v>43</v>
      </c>
      <c r="E17" s="1" t="s">
        <v>44</v>
      </c>
      <c r="F17" s="5">
        <v>8.0</v>
      </c>
      <c r="G17" s="6">
        <f t="shared" si="1"/>
        <v>45451</v>
      </c>
    </row>
    <row r="18">
      <c r="A18" s="1" t="s">
        <v>8</v>
      </c>
      <c r="B18" s="1" t="s">
        <v>13</v>
      </c>
      <c r="C18" s="4">
        <v>45447.0</v>
      </c>
      <c r="D18" s="1" t="s">
        <v>43</v>
      </c>
      <c r="E18" s="1" t="s">
        <v>46</v>
      </c>
      <c r="F18" s="5">
        <v>0.5</v>
      </c>
      <c r="G18" s="6">
        <f t="shared" si="1"/>
        <v>45451</v>
      </c>
    </row>
    <row r="19">
      <c r="A19" s="1" t="s">
        <v>8</v>
      </c>
      <c r="B19" s="1" t="s">
        <v>13</v>
      </c>
      <c r="C19" s="4">
        <v>45448.0</v>
      </c>
      <c r="D19" s="1" t="s">
        <v>43</v>
      </c>
      <c r="E19" s="1" t="s">
        <v>44</v>
      </c>
      <c r="F19" s="5">
        <v>8.0</v>
      </c>
      <c r="G19" s="6">
        <f t="shared" si="1"/>
        <v>45451</v>
      </c>
    </row>
    <row r="20">
      <c r="A20" s="1" t="s">
        <v>8</v>
      </c>
      <c r="B20" s="1" t="s">
        <v>13</v>
      </c>
      <c r="C20" s="4">
        <v>45448.0</v>
      </c>
      <c r="D20" s="1" t="s">
        <v>41</v>
      </c>
      <c r="E20" s="1" t="s">
        <v>49</v>
      </c>
      <c r="F20" s="5">
        <v>0.75</v>
      </c>
      <c r="G20" s="6">
        <f t="shared" si="1"/>
        <v>45451</v>
      </c>
    </row>
    <row r="21">
      <c r="A21" s="1" t="s">
        <v>8</v>
      </c>
      <c r="B21" s="1" t="s">
        <v>13</v>
      </c>
      <c r="C21" s="4">
        <v>45449.0</v>
      </c>
      <c r="D21" s="1" t="s">
        <v>43</v>
      </c>
      <c r="E21" s="1" t="s">
        <v>51</v>
      </c>
      <c r="F21" s="5">
        <v>1.0</v>
      </c>
      <c r="G21" s="6">
        <f t="shared" si="1"/>
        <v>45451</v>
      </c>
    </row>
    <row r="22">
      <c r="A22" s="1" t="s">
        <v>8</v>
      </c>
      <c r="B22" s="1" t="s">
        <v>13</v>
      </c>
      <c r="C22" s="4">
        <v>45450.0</v>
      </c>
      <c r="D22" s="1" t="s">
        <v>20</v>
      </c>
      <c r="E22" s="1" t="s">
        <v>53</v>
      </c>
      <c r="F22" s="5">
        <v>0.5</v>
      </c>
      <c r="G22" s="6">
        <f t="shared" si="1"/>
        <v>45451</v>
      </c>
    </row>
    <row r="23">
      <c r="A23" s="1" t="s">
        <v>8</v>
      </c>
      <c r="B23" s="1" t="s">
        <v>13</v>
      </c>
      <c r="C23" s="4">
        <v>45453.0</v>
      </c>
      <c r="D23" s="1" t="s">
        <v>54</v>
      </c>
      <c r="E23" s="1" t="s">
        <v>55</v>
      </c>
      <c r="F23" s="9">
        <v>0.33333333</v>
      </c>
      <c r="G23" s="6">
        <f t="shared" si="1"/>
        <v>45458</v>
      </c>
    </row>
    <row r="24">
      <c r="A24" s="1" t="s">
        <v>8</v>
      </c>
      <c r="B24" s="1" t="s">
        <v>13</v>
      </c>
      <c r="C24" s="4">
        <v>45454.0</v>
      </c>
      <c r="D24" s="1" t="s">
        <v>54</v>
      </c>
      <c r="E24" s="1" t="s">
        <v>56</v>
      </c>
      <c r="F24" s="9">
        <v>0.16666667</v>
      </c>
      <c r="G24" s="6">
        <f t="shared" si="1"/>
        <v>45458</v>
      </c>
    </row>
    <row r="25">
      <c r="A25" s="1" t="s">
        <v>8</v>
      </c>
      <c r="B25" s="1" t="s">
        <v>13</v>
      </c>
      <c r="C25" s="4">
        <v>45455.0</v>
      </c>
      <c r="D25" s="1" t="s">
        <v>23</v>
      </c>
      <c r="E25" s="1" t="s">
        <v>57</v>
      </c>
      <c r="F25" s="9">
        <v>0.58333333</v>
      </c>
      <c r="G25" s="6">
        <f t="shared" si="1"/>
        <v>45458</v>
      </c>
    </row>
    <row r="26">
      <c r="A26" s="1" t="s">
        <v>8</v>
      </c>
      <c r="B26" s="1" t="s">
        <v>13</v>
      </c>
      <c r="C26" s="4">
        <v>45460.0</v>
      </c>
      <c r="D26" s="1" t="s">
        <v>23</v>
      </c>
      <c r="E26" s="1" t="s">
        <v>58</v>
      </c>
      <c r="F26" s="5">
        <v>0.5</v>
      </c>
      <c r="G26" s="6">
        <f t="shared" si="1"/>
        <v>45465</v>
      </c>
    </row>
    <row r="27">
      <c r="A27" s="1" t="s">
        <v>8</v>
      </c>
      <c r="B27" s="1" t="s">
        <v>13</v>
      </c>
      <c r="C27" s="4">
        <v>45461.0</v>
      </c>
      <c r="D27" s="1" t="s">
        <v>23</v>
      </c>
      <c r="E27" s="1" t="s">
        <v>23</v>
      </c>
      <c r="F27" s="5">
        <v>0.5</v>
      </c>
      <c r="G27" s="6">
        <f t="shared" si="1"/>
        <v>45465</v>
      </c>
    </row>
    <row r="28">
      <c r="A28" s="1" t="s">
        <v>8</v>
      </c>
      <c r="B28" s="1" t="s">
        <v>13</v>
      </c>
      <c r="C28" s="4">
        <v>45463.0</v>
      </c>
      <c r="D28" s="1" t="s">
        <v>20</v>
      </c>
      <c r="E28" s="1" t="s">
        <v>61</v>
      </c>
      <c r="F28" s="5">
        <v>0.5</v>
      </c>
      <c r="G28" s="6">
        <f t="shared" si="1"/>
        <v>45465</v>
      </c>
    </row>
    <row r="29">
      <c r="A29" s="1" t="s">
        <v>8</v>
      </c>
      <c r="B29" s="1" t="s">
        <v>13</v>
      </c>
      <c r="C29" s="4">
        <v>45468.0</v>
      </c>
      <c r="D29" s="1" t="s">
        <v>23</v>
      </c>
      <c r="E29" s="1" t="s">
        <v>63</v>
      </c>
      <c r="F29" s="5">
        <v>0.25</v>
      </c>
      <c r="G29" s="6">
        <f t="shared" si="1"/>
        <v>45472</v>
      </c>
    </row>
    <row r="30">
      <c r="A30" s="1" t="s">
        <v>8</v>
      </c>
      <c r="B30" s="1" t="s">
        <v>13</v>
      </c>
      <c r="C30" s="4">
        <v>45482.0</v>
      </c>
      <c r="D30" s="1" t="s">
        <v>23</v>
      </c>
      <c r="E30" s="1" t="s">
        <v>23</v>
      </c>
      <c r="F30" s="5">
        <v>0.5</v>
      </c>
      <c r="G30" s="6">
        <f t="shared" si="1"/>
        <v>45486</v>
      </c>
    </row>
    <row r="31">
      <c r="A31" s="1" t="s">
        <v>8</v>
      </c>
      <c r="B31" s="1" t="s">
        <v>13</v>
      </c>
      <c r="C31" s="4">
        <v>45483.0</v>
      </c>
      <c r="D31" s="1" t="s">
        <v>38</v>
      </c>
      <c r="E31" s="1" t="s">
        <v>65</v>
      </c>
      <c r="F31" s="9">
        <v>0.16666667</v>
      </c>
      <c r="G31" s="6">
        <f t="shared" si="1"/>
        <v>45486</v>
      </c>
    </row>
    <row r="32">
      <c r="A32" s="1" t="s">
        <v>8</v>
      </c>
      <c r="B32" s="1" t="s">
        <v>13</v>
      </c>
      <c r="C32" s="4">
        <v>45484.0</v>
      </c>
      <c r="D32" s="1" t="s">
        <v>20</v>
      </c>
      <c r="E32" s="1" t="s">
        <v>66</v>
      </c>
      <c r="F32" s="9">
        <v>1.16666667</v>
      </c>
      <c r="G32" s="6">
        <f t="shared" si="1"/>
        <v>45486</v>
      </c>
      <c r="L32" s="8"/>
    </row>
    <row r="33">
      <c r="A33" s="1" t="s">
        <v>8</v>
      </c>
      <c r="B33" s="1" t="s">
        <v>13</v>
      </c>
      <c r="C33" s="4">
        <v>45489.0</v>
      </c>
      <c r="D33" s="1" t="s">
        <v>23</v>
      </c>
      <c r="E33" s="1" t="s">
        <v>23</v>
      </c>
      <c r="F33" s="5">
        <v>0.5</v>
      </c>
      <c r="G33" s="6">
        <f t="shared" si="1"/>
        <v>45493</v>
      </c>
      <c r="L33" s="8"/>
    </row>
    <row r="34">
      <c r="A34" s="1" t="s">
        <v>8</v>
      </c>
      <c r="B34" s="1" t="s">
        <v>13</v>
      </c>
      <c r="C34" s="4">
        <v>45491.0</v>
      </c>
      <c r="D34" s="1" t="s">
        <v>20</v>
      </c>
      <c r="E34" s="1" t="s">
        <v>20</v>
      </c>
      <c r="F34" s="5">
        <v>0.5</v>
      </c>
      <c r="G34" s="6">
        <f t="shared" si="1"/>
        <v>45493</v>
      </c>
      <c r="L34" s="8"/>
    </row>
    <row r="35">
      <c r="A35" s="1" t="s">
        <v>8</v>
      </c>
      <c r="B35" s="1" t="s">
        <v>13</v>
      </c>
      <c r="C35" s="4">
        <v>45491.0</v>
      </c>
      <c r="D35" s="1" t="s">
        <v>26</v>
      </c>
      <c r="E35" s="1" t="s">
        <v>67</v>
      </c>
      <c r="F35" s="5">
        <v>3.0</v>
      </c>
      <c r="G35" s="6">
        <f t="shared" si="1"/>
        <v>45493</v>
      </c>
      <c r="L35" s="8"/>
    </row>
    <row r="36">
      <c r="A36" s="1" t="s">
        <v>8</v>
      </c>
      <c r="B36" s="1" t="s">
        <v>13</v>
      </c>
      <c r="C36" s="4">
        <v>45497.0</v>
      </c>
      <c r="D36" s="1" t="s">
        <v>23</v>
      </c>
      <c r="E36" s="1" t="s">
        <v>23</v>
      </c>
      <c r="F36" s="5">
        <v>0.5</v>
      </c>
      <c r="G36" s="6">
        <f t="shared" si="1"/>
        <v>45500</v>
      </c>
      <c r="L36" s="8"/>
    </row>
    <row r="37">
      <c r="A37" s="1" t="s">
        <v>8</v>
      </c>
      <c r="B37" s="1" t="s">
        <v>13</v>
      </c>
      <c r="C37" s="4">
        <v>45499.0</v>
      </c>
      <c r="D37" s="1" t="s">
        <v>25</v>
      </c>
      <c r="E37" s="1" t="s">
        <v>68</v>
      </c>
      <c r="F37" s="5">
        <v>2.0</v>
      </c>
      <c r="G37" s="6">
        <f t="shared" si="1"/>
        <v>45500</v>
      </c>
      <c r="L37" s="8"/>
    </row>
    <row r="38">
      <c r="A38" s="1" t="s">
        <v>8</v>
      </c>
      <c r="B38" s="1" t="s">
        <v>13</v>
      </c>
      <c r="C38" s="4">
        <v>45499.0</v>
      </c>
      <c r="D38" s="1" t="s">
        <v>25</v>
      </c>
      <c r="E38" s="1" t="s">
        <v>69</v>
      </c>
      <c r="F38" s="5">
        <v>0.5</v>
      </c>
      <c r="G38" s="6">
        <f t="shared" si="1"/>
        <v>45500</v>
      </c>
      <c r="L38" s="8"/>
    </row>
    <row r="39">
      <c r="A39" s="1" t="s">
        <v>8</v>
      </c>
      <c r="B39" s="1" t="s">
        <v>13</v>
      </c>
      <c r="C39" s="4">
        <v>45499.0</v>
      </c>
      <c r="D39" s="1" t="s">
        <v>25</v>
      </c>
      <c r="E39" s="1" t="s">
        <v>70</v>
      </c>
      <c r="F39" s="5">
        <v>0.25</v>
      </c>
      <c r="G39" s="6">
        <f t="shared" si="1"/>
        <v>45500</v>
      </c>
      <c r="L39" s="8"/>
    </row>
    <row r="40">
      <c r="A40" s="1" t="s">
        <v>8</v>
      </c>
      <c r="B40" s="1" t="s">
        <v>13</v>
      </c>
      <c r="C40" s="4">
        <v>45503.0</v>
      </c>
      <c r="D40" s="1" t="s">
        <v>23</v>
      </c>
      <c r="E40" s="1" t="s">
        <v>23</v>
      </c>
      <c r="F40" s="5">
        <v>0.5</v>
      </c>
      <c r="G40" s="6">
        <f t="shared" si="1"/>
        <v>45507</v>
      </c>
      <c r="L40" s="8"/>
    </row>
    <row r="41">
      <c r="A41" s="1"/>
      <c r="B41" s="1"/>
      <c r="C41" s="4"/>
      <c r="D41" s="1"/>
      <c r="E41" s="1"/>
      <c r="F41" s="5"/>
    </row>
    <row r="42">
      <c r="A42" s="1"/>
      <c r="B42" s="1"/>
      <c r="C42" s="4"/>
      <c r="D42" s="1"/>
      <c r="E42" s="1"/>
      <c r="F42" s="5"/>
      <c r="J42" s="3" t="s">
        <v>71</v>
      </c>
    </row>
    <row r="43">
      <c r="A43" s="1"/>
      <c r="B43" s="1"/>
      <c r="C43" s="4"/>
      <c r="D43" s="1"/>
      <c r="E43" s="1"/>
      <c r="F43" s="5"/>
    </row>
    <row r="44">
      <c r="A44" s="1"/>
      <c r="B44" s="1"/>
      <c r="C44" s="4"/>
      <c r="D44" s="1"/>
      <c r="E44" s="1"/>
      <c r="F44" s="5"/>
    </row>
    <row r="45">
      <c r="A45" s="1" t="s">
        <v>8</v>
      </c>
      <c r="B45" s="1" t="s">
        <v>72</v>
      </c>
      <c r="C45" s="4">
        <v>45427.0</v>
      </c>
      <c r="D45" s="1" t="s">
        <v>59</v>
      </c>
      <c r="E45" s="1" t="s">
        <v>73</v>
      </c>
      <c r="F45" s="5">
        <v>0.5</v>
      </c>
      <c r="G45" s="6">
        <f t="shared" ref="G45:G145" si="2">C45+7-WEEKDAY(C45)</f>
        <v>45430</v>
      </c>
    </row>
    <row r="46">
      <c r="A46" s="1" t="s">
        <v>8</v>
      </c>
      <c r="B46" s="1" t="s">
        <v>72</v>
      </c>
      <c r="C46" s="4">
        <v>45440.0</v>
      </c>
      <c r="D46" s="1" t="s">
        <v>10</v>
      </c>
      <c r="E46" s="1" t="s">
        <v>74</v>
      </c>
      <c r="F46" s="5">
        <v>0.5</v>
      </c>
      <c r="G46" s="6">
        <f t="shared" si="2"/>
        <v>45444</v>
      </c>
    </row>
    <row r="47">
      <c r="A47" s="1" t="s">
        <v>8</v>
      </c>
      <c r="B47" s="1" t="s">
        <v>72</v>
      </c>
      <c r="C47" s="4">
        <v>45440.0</v>
      </c>
      <c r="D47" s="1" t="s">
        <v>14</v>
      </c>
      <c r="E47" s="1" t="s">
        <v>75</v>
      </c>
      <c r="F47" s="5">
        <v>0.75</v>
      </c>
      <c r="G47" s="6">
        <f t="shared" si="2"/>
        <v>45444</v>
      </c>
    </row>
    <row r="48">
      <c r="A48" s="1" t="s">
        <v>8</v>
      </c>
      <c r="B48" s="1" t="s">
        <v>72</v>
      </c>
      <c r="C48" s="4">
        <v>45442.0</v>
      </c>
      <c r="D48" s="1" t="s">
        <v>38</v>
      </c>
      <c r="E48" s="1" t="s">
        <v>76</v>
      </c>
      <c r="F48" s="5">
        <v>0.5</v>
      </c>
      <c r="G48" s="6">
        <f t="shared" si="2"/>
        <v>45444</v>
      </c>
    </row>
    <row r="49">
      <c r="A49" s="1" t="s">
        <v>8</v>
      </c>
      <c r="B49" s="1" t="s">
        <v>72</v>
      </c>
      <c r="C49" s="4">
        <v>45442.0</v>
      </c>
      <c r="D49" s="1" t="s">
        <v>50</v>
      </c>
      <c r="E49" s="1" t="s">
        <v>78</v>
      </c>
      <c r="F49" s="5">
        <v>0.5</v>
      </c>
      <c r="G49" s="6">
        <f t="shared" si="2"/>
        <v>45444</v>
      </c>
    </row>
    <row r="50">
      <c r="A50" s="1" t="s">
        <v>8</v>
      </c>
      <c r="B50" s="1" t="s">
        <v>72</v>
      </c>
      <c r="C50" s="4">
        <v>45442.0</v>
      </c>
      <c r="D50" s="1" t="s">
        <v>52</v>
      </c>
      <c r="E50" s="1" t="s">
        <v>80</v>
      </c>
      <c r="F50" s="5">
        <v>0.25</v>
      </c>
      <c r="G50" s="6">
        <f t="shared" si="2"/>
        <v>45444</v>
      </c>
    </row>
    <row r="51">
      <c r="A51" s="1" t="s">
        <v>8</v>
      </c>
      <c r="B51" s="1" t="s">
        <v>72</v>
      </c>
      <c r="C51" s="4">
        <v>45442.0</v>
      </c>
      <c r="D51" s="1" t="s">
        <v>52</v>
      </c>
      <c r="E51" s="1" t="s">
        <v>82</v>
      </c>
      <c r="F51" s="5">
        <v>0.5</v>
      </c>
      <c r="G51" s="6">
        <f t="shared" si="2"/>
        <v>45444</v>
      </c>
    </row>
    <row r="52">
      <c r="A52" s="1" t="s">
        <v>8</v>
      </c>
      <c r="B52" s="1" t="s">
        <v>72</v>
      </c>
      <c r="C52" s="4">
        <v>45442.0</v>
      </c>
      <c r="D52" s="1" t="s">
        <v>30</v>
      </c>
      <c r="E52" s="1" t="s">
        <v>83</v>
      </c>
      <c r="F52" s="5">
        <v>1.0</v>
      </c>
      <c r="G52" s="6">
        <f t="shared" si="2"/>
        <v>45444</v>
      </c>
    </row>
    <row r="53">
      <c r="A53" s="1" t="s">
        <v>8</v>
      </c>
      <c r="B53" s="1" t="s">
        <v>72</v>
      </c>
      <c r="C53" s="4">
        <v>45442.0</v>
      </c>
      <c r="D53" s="1" t="s">
        <v>30</v>
      </c>
      <c r="E53" s="1" t="s">
        <v>84</v>
      </c>
      <c r="F53" s="5">
        <v>0.5</v>
      </c>
      <c r="G53" s="6">
        <f t="shared" si="2"/>
        <v>45444</v>
      </c>
    </row>
    <row r="54">
      <c r="A54" s="1" t="s">
        <v>8</v>
      </c>
      <c r="B54" s="1" t="s">
        <v>72</v>
      </c>
      <c r="C54" s="4">
        <v>45443.0</v>
      </c>
      <c r="D54" s="1" t="s">
        <v>30</v>
      </c>
      <c r="E54" s="1" t="s">
        <v>85</v>
      </c>
      <c r="F54" s="5">
        <v>0.5</v>
      </c>
      <c r="G54" s="6">
        <f t="shared" si="2"/>
        <v>45444</v>
      </c>
      <c r="J54" s="3" t="s">
        <v>86</v>
      </c>
    </row>
    <row r="55">
      <c r="A55" s="1" t="s">
        <v>8</v>
      </c>
      <c r="B55" s="1" t="s">
        <v>72</v>
      </c>
      <c r="C55" s="4">
        <v>45446.0</v>
      </c>
      <c r="D55" s="1" t="s">
        <v>45</v>
      </c>
      <c r="E55" s="1" t="s">
        <v>87</v>
      </c>
      <c r="F55" s="5">
        <v>0.75</v>
      </c>
      <c r="G55" s="6">
        <f t="shared" si="2"/>
        <v>45451</v>
      </c>
    </row>
    <row r="56">
      <c r="A56" s="1" t="s">
        <v>8</v>
      </c>
      <c r="B56" s="1" t="s">
        <v>72</v>
      </c>
      <c r="C56" s="4">
        <v>45446.0</v>
      </c>
      <c r="D56" s="1" t="s">
        <v>54</v>
      </c>
      <c r="E56" s="1" t="s">
        <v>88</v>
      </c>
      <c r="F56" s="5">
        <v>1.0</v>
      </c>
      <c r="G56" s="6">
        <f t="shared" si="2"/>
        <v>45451</v>
      </c>
    </row>
    <row r="57">
      <c r="A57" s="1" t="s">
        <v>8</v>
      </c>
      <c r="B57" s="1" t="s">
        <v>72</v>
      </c>
      <c r="C57" s="4">
        <v>45446.0</v>
      </c>
      <c r="D57" s="1" t="s">
        <v>48</v>
      </c>
      <c r="E57" s="1" t="s">
        <v>89</v>
      </c>
      <c r="F57" s="5">
        <v>1.5</v>
      </c>
      <c r="G57" s="6">
        <f t="shared" si="2"/>
        <v>45451</v>
      </c>
    </row>
    <row r="58">
      <c r="A58" s="1" t="s">
        <v>8</v>
      </c>
      <c r="B58" s="1" t="s">
        <v>72</v>
      </c>
      <c r="C58" s="4">
        <v>45447.0</v>
      </c>
      <c r="D58" s="1" t="s">
        <v>54</v>
      </c>
      <c r="E58" s="1" t="s">
        <v>90</v>
      </c>
      <c r="F58" s="5">
        <v>1.25</v>
      </c>
      <c r="G58" s="6">
        <f t="shared" si="2"/>
        <v>45451</v>
      </c>
    </row>
    <row r="59">
      <c r="A59" s="1" t="s">
        <v>8</v>
      </c>
      <c r="B59" s="1" t="s">
        <v>72</v>
      </c>
      <c r="C59" s="4">
        <v>45447.0</v>
      </c>
      <c r="D59" s="1" t="s">
        <v>43</v>
      </c>
      <c r="E59" s="1" t="s">
        <v>91</v>
      </c>
      <c r="F59" s="5">
        <v>8.0</v>
      </c>
      <c r="G59" s="6">
        <f t="shared" si="2"/>
        <v>45451</v>
      </c>
    </row>
    <row r="60">
      <c r="A60" s="1" t="s">
        <v>8</v>
      </c>
      <c r="B60" s="1" t="s">
        <v>72</v>
      </c>
      <c r="C60" s="4">
        <v>45448.0</v>
      </c>
      <c r="D60" s="1" t="s">
        <v>43</v>
      </c>
      <c r="E60" s="1" t="s">
        <v>91</v>
      </c>
      <c r="F60" s="5">
        <v>8.0</v>
      </c>
      <c r="G60" s="6">
        <f t="shared" si="2"/>
        <v>45451</v>
      </c>
    </row>
    <row r="61">
      <c r="A61" s="1" t="s">
        <v>8</v>
      </c>
      <c r="B61" s="1" t="s">
        <v>72</v>
      </c>
      <c r="C61" s="4">
        <v>45450.0</v>
      </c>
      <c r="D61" s="1" t="s">
        <v>20</v>
      </c>
      <c r="E61" s="1" t="s">
        <v>92</v>
      </c>
      <c r="F61" s="5">
        <v>0.5</v>
      </c>
      <c r="G61" s="6">
        <f t="shared" si="2"/>
        <v>45451</v>
      </c>
    </row>
    <row r="62">
      <c r="A62" s="1" t="s">
        <v>8</v>
      </c>
      <c r="B62" s="1" t="s">
        <v>72</v>
      </c>
      <c r="C62" s="4">
        <v>45453.0</v>
      </c>
      <c r="D62" s="1" t="s">
        <v>10</v>
      </c>
      <c r="E62" s="1" t="s">
        <v>93</v>
      </c>
      <c r="F62" s="5">
        <v>0.25</v>
      </c>
      <c r="G62" s="6">
        <f t="shared" si="2"/>
        <v>45458</v>
      </c>
    </row>
    <row r="63">
      <c r="A63" s="1" t="s">
        <v>8</v>
      </c>
      <c r="B63" s="1" t="s">
        <v>72</v>
      </c>
      <c r="C63" s="4">
        <v>45453.0</v>
      </c>
      <c r="D63" s="1" t="s">
        <v>54</v>
      </c>
      <c r="E63" s="1" t="s">
        <v>94</v>
      </c>
      <c r="F63" s="5">
        <v>0.5</v>
      </c>
      <c r="G63" s="6">
        <f t="shared" si="2"/>
        <v>45458</v>
      </c>
    </row>
    <row r="64">
      <c r="A64" s="1" t="s">
        <v>8</v>
      </c>
      <c r="B64" s="1" t="s">
        <v>72</v>
      </c>
      <c r="C64" s="4">
        <v>45453.0</v>
      </c>
      <c r="D64" s="1" t="s">
        <v>54</v>
      </c>
      <c r="E64" s="1" t="s">
        <v>95</v>
      </c>
      <c r="F64" s="5">
        <v>3.25</v>
      </c>
      <c r="G64" s="6">
        <f t="shared" si="2"/>
        <v>45458</v>
      </c>
    </row>
    <row r="65">
      <c r="A65" s="1" t="s">
        <v>8</v>
      </c>
      <c r="B65" s="1" t="s">
        <v>72</v>
      </c>
      <c r="C65" s="4">
        <v>45453.0</v>
      </c>
      <c r="D65" s="1" t="s">
        <v>47</v>
      </c>
      <c r="E65" s="1" t="s">
        <v>96</v>
      </c>
      <c r="F65" s="5">
        <v>1.0</v>
      </c>
      <c r="G65" s="6">
        <f t="shared" si="2"/>
        <v>45458</v>
      </c>
    </row>
    <row r="66">
      <c r="A66" s="1" t="s">
        <v>8</v>
      </c>
      <c r="B66" s="1" t="s">
        <v>72</v>
      </c>
      <c r="C66" s="4">
        <v>45453.0</v>
      </c>
      <c r="D66" s="1" t="s">
        <v>50</v>
      </c>
      <c r="E66" s="1" t="s">
        <v>97</v>
      </c>
      <c r="F66" s="5">
        <v>0.25</v>
      </c>
      <c r="G66" s="6">
        <f t="shared" si="2"/>
        <v>45458</v>
      </c>
    </row>
    <row r="67">
      <c r="A67" s="1" t="s">
        <v>8</v>
      </c>
      <c r="B67" s="1" t="s">
        <v>72</v>
      </c>
      <c r="C67" s="4">
        <v>45453.0</v>
      </c>
      <c r="D67" s="1" t="s">
        <v>52</v>
      </c>
      <c r="E67" s="1" t="s">
        <v>98</v>
      </c>
      <c r="F67" s="5">
        <v>0.75</v>
      </c>
      <c r="G67" s="6">
        <f t="shared" si="2"/>
        <v>45458</v>
      </c>
    </row>
    <row r="68">
      <c r="A68" s="1" t="s">
        <v>8</v>
      </c>
      <c r="B68" s="1" t="s">
        <v>72</v>
      </c>
      <c r="C68" s="4">
        <v>45454.0</v>
      </c>
      <c r="D68" s="1" t="s">
        <v>54</v>
      </c>
      <c r="E68" s="1" t="s">
        <v>99</v>
      </c>
      <c r="F68" s="5">
        <v>1.5</v>
      </c>
      <c r="G68" s="6">
        <f t="shared" si="2"/>
        <v>45458</v>
      </c>
    </row>
    <row r="69">
      <c r="A69" s="1" t="s">
        <v>8</v>
      </c>
      <c r="B69" s="1" t="s">
        <v>72</v>
      </c>
      <c r="C69" s="4">
        <v>45454.0</v>
      </c>
      <c r="D69" s="1" t="s">
        <v>52</v>
      </c>
      <c r="E69" s="1" t="s">
        <v>100</v>
      </c>
      <c r="F69" s="5">
        <v>1.0</v>
      </c>
      <c r="G69" s="6">
        <f t="shared" si="2"/>
        <v>45458</v>
      </c>
    </row>
    <row r="70">
      <c r="A70" s="1" t="s">
        <v>8</v>
      </c>
      <c r="B70" s="1" t="s">
        <v>72</v>
      </c>
      <c r="C70" s="4">
        <v>45455.0</v>
      </c>
      <c r="D70" s="1" t="s">
        <v>23</v>
      </c>
      <c r="E70" s="1" t="s">
        <v>101</v>
      </c>
      <c r="F70" s="5">
        <v>0.5</v>
      </c>
      <c r="G70" s="6">
        <f t="shared" si="2"/>
        <v>45458</v>
      </c>
    </row>
    <row r="71">
      <c r="A71" s="1" t="s">
        <v>8</v>
      </c>
      <c r="B71" s="1" t="s">
        <v>72</v>
      </c>
      <c r="C71" s="4">
        <v>45455.0</v>
      </c>
      <c r="D71" s="1" t="s">
        <v>54</v>
      </c>
      <c r="E71" s="1" t="s">
        <v>102</v>
      </c>
      <c r="F71" s="5">
        <v>1.25</v>
      </c>
      <c r="G71" s="6">
        <f t="shared" si="2"/>
        <v>45458</v>
      </c>
      <c r="K71" s="10"/>
      <c r="L71" s="8"/>
      <c r="M71" s="8"/>
      <c r="N71" s="8"/>
      <c r="O71" s="8"/>
      <c r="P71" s="8"/>
      <c r="Q71" s="8"/>
      <c r="R71" s="8"/>
      <c r="S71" s="8"/>
    </row>
    <row r="72">
      <c r="A72" s="1" t="s">
        <v>8</v>
      </c>
      <c r="B72" s="1" t="s">
        <v>72</v>
      </c>
      <c r="C72" s="4">
        <v>45460.0</v>
      </c>
      <c r="D72" s="1" t="s">
        <v>23</v>
      </c>
      <c r="E72" s="1" t="s">
        <v>103</v>
      </c>
      <c r="F72" s="5">
        <v>0.5</v>
      </c>
      <c r="G72" s="6">
        <f t="shared" si="2"/>
        <v>45465</v>
      </c>
      <c r="K72" s="10"/>
      <c r="L72" s="8"/>
      <c r="M72" s="8"/>
      <c r="N72" s="8"/>
      <c r="O72" s="8"/>
      <c r="P72" s="8"/>
      <c r="Q72" s="8"/>
      <c r="R72" s="8"/>
      <c r="S72" s="8"/>
    </row>
    <row r="73">
      <c r="A73" s="1" t="s">
        <v>8</v>
      </c>
      <c r="B73" s="1" t="s">
        <v>72</v>
      </c>
      <c r="C73" s="4">
        <v>45460.0</v>
      </c>
      <c r="D73" s="1" t="s">
        <v>28</v>
      </c>
      <c r="E73" s="1" t="s">
        <v>104</v>
      </c>
      <c r="F73" s="5">
        <v>2.0</v>
      </c>
      <c r="G73" s="6">
        <f t="shared" si="2"/>
        <v>45465</v>
      </c>
      <c r="K73" s="10"/>
      <c r="L73" s="8"/>
      <c r="M73" s="8"/>
      <c r="N73" s="8"/>
      <c r="O73" s="8"/>
      <c r="P73" s="8"/>
      <c r="Q73" s="8"/>
      <c r="R73" s="8"/>
      <c r="S73" s="8"/>
    </row>
    <row r="74">
      <c r="A74" s="1" t="s">
        <v>8</v>
      </c>
      <c r="B74" s="1" t="s">
        <v>72</v>
      </c>
      <c r="C74" s="4">
        <v>45461.0</v>
      </c>
      <c r="D74" s="1" t="s">
        <v>23</v>
      </c>
      <c r="E74" s="1" t="s">
        <v>105</v>
      </c>
      <c r="F74" s="5">
        <v>0.5</v>
      </c>
      <c r="G74" s="6">
        <f t="shared" si="2"/>
        <v>45465</v>
      </c>
      <c r="K74" s="10"/>
      <c r="L74" s="8"/>
      <c r="M74" s="8"/>
      <c r="N74" s="8"/>
      <c r="O74" s="8"/>
      <c r="P74" s="8"/>
      <c r="Q74" s="8"/>
      <c r="R74" s="8"/>
      <c r="S74" s="8"/>
    </row>
    <row r="75">
      <c r="A75" s="1" t="s">
        <v>8</v>
      </c>
      <c r="B75" s="1" t="s">
        <v>72</v>
      </c>
      <c r="C75" s="4">
        <v>45461.0</v>
      </c>
      <c r="D75" s="1" t="s">
        <v>54</v>
      </c>
      <c r="E75" s="1" t="s">
        <v>106</v>
      </c>
      <c r="F75" s="5">
        <v>0.5</v>
      </c>
      <c r="G75" s="6">
        <f t="shared" si="2"/>
        <v>45465</v>
      </c>
      <c r="K75" s="10"/>
      <c r="L75" s="8"/>
      <c r="M75" s="8"/>
      <c r="N75" s="8"/>
      <c r="O75" s="8"/>
      <c r="P75" s="8"/>
      <c r="Q75" s="8"/>
      <c r="R75" s="8"/>
      <c r="S75" s="8"/>
    </row>
    <row r="76">
      <c r="A76" s="1" t="s">
        <v>8</v>
      </c>
      <c r="B76" s="1" t="s">
        <v>72</v>
      </c>
      <c r="C76" s="4">
        <v>45462.0</v>
      </c>
      <c r="D76" s="1" t="s">
        <v>28</v>
      </c>
      <c r="E76" s="1" t="s">
        <v>107</v>
      </c>
      <c r="F76" s="5">
        <v>3.5</v>
      </c>
      <c r="G76" s="6">
        <f t="shared" si="2"/>
        <v>45465</v>
      </c>
      <c r="K76" s="10"/>
      <c r="L76" s="8"/>
      <c r="M76" s="8"/>
      <c r="N76" s="8"/>
      <c r="O76" s="8"/>
      <c r="P76" s="8"/>
      <c r="Q76" s="8"/>
      <c r="R76" s="8"/>
      <c r="S76" s="8"/>
    </row>
    <row r="77">
      <c r="A77" s="1" t="s">
        <v>8</v>
      </c>
      <c r="B77" s="1" t="s">
        <v>72</v>
      </c>
      <c r="C77" s="4">
        <v>45463.0</v>
      </c>
      <c r="D77" s="1" t="s">
        <v>20</v>
      </c>
      <c r="E77" s="1" t="s">
        <v>108</v>
      </c>
      <c r="F77" s="5">
        <v>0.5</v>
      </c>
      <c r="G77" s="6">
        <f t="shared" si="2"/>
        <v>45465</v>
      </c>
      <c r="K77" s="10"/>
      <c r="L77" s="8"/>
      <c r="M77" s="8"/>
      <c r="N77" s="8"/>
      <c r="O77" s="8"/>
      <c r="P77" s="8"/>
      <c r="Q77" s="8"/>
      <c r="R77" s="8"/>
      <c r="S77" s="8"/>
    </row>
    <row r="78">
      <c r="A78" s="1" t="s">
        <v>8</v>
      </c>
      <c r="B78" s="1" t="s">
        <v>72</v>
      </c>
      <c r="C78" s="4">
        <v>45481.0</v>
      </c>
      <c r="D78" s="1" t="s">
        <v>10</v>
      </c>
      <c r="E78" s="1" t="s">
        <v>109</v>
      </c>
      <c r="F78" s="5">
        <v>0.5</v>
      </c>
      <c r="G78" s="6">
        <f t="shared" si="2"/>
        <v>45486</v>
      </c>
      <c r="L78" s="8"/>
      <c r="M78" s="8"/>
      <c r="N78" s="8"/>
      <c r="O78" s="8"/>
      <c r="P78" s="8"/>
      <c r="Q78" s="8"/>
      <c r="R78" s="8"/>
      <c r="S78" s="8"/>
    </row>
    <row r="79">
      <c r="A79" s="1" t="s">
        <v>8</v>
      </c>
      <c r="B79" s="1" t="s">
        <v>72</v>
      </c>
      <c r="C79" s="4">
        <v>45482.0</v>
      </c>
      <c r="D79" s="1" t="s">
        <v>23</v>
      </c>
      <c r="E79" s="1" t="s">
        <v>110</v>
      </c>
      <c r="F79" s="5">
        <v>0.5</v>
      </c>
      <c r="G79" s="6">
        <f t="shared" si="2"/>
        <v>45486</v>
      </c>
    </row>
    <row r="80">
      <c r="A80" s="1" t="s">
        <v>8</v>
      </c>
      <c r="B80" s="1" t="s">
        <v>72</v>
      </c>
      <c r="C80" s="4">
        <v>45482.0</v>
      </c>
      <c r="D80" s="1" t="s">
        <v>54</v>
      </c>
      <c r="E80" s="1" t="s">
        <v>111</v>
      </c>
      <c r="F80" s="5">
        <v>0.25</v>
      </c>
      <c r="G80" s="6">
        <f t="shared" si="2"/>
        <v>45486</v>
      </c>
    </row>
    <row r="81">
      <c r="A81" s="1" t="s">
        <v>8</v>
      </c>
      <c r="B81" s="1" t="s">
        <v>72</v>
      </c>
      <c r="C81" s="4">
        <v>45484.0</v>
      </c>
      <c r="D81" s="1" t="s">
        <v>33</v>
      </c>
      <c r="E81" s="1" t="s">
        <v>112</v>
      </c>
      <c r="F81" s="5">
        <v>1.25</v>
      </c>
      <c r="G81" s="6">
        <f t="shared" si="2"/>
        <v>45486</v>
      </c>
    </row>
    <row r="82">
      <c r="A82" s="1" t="s">
        <v>8</v>
      </c>
      <c r="B82" s="1" t="s">
        <v>72</v>
      </c>
      <c r="C82" s="4">
        <v>45489.0</v>
      </c>
      <c r="D82" s="1" t="s">
        <v>23</v>
      </c>
      <c r="E82" s="1" t="s">
        <v>105</v>
      </c>
      <c r="F82" s="5">
        <v>0.5</v>
      </c>
      <c r="G82" s="6">
        <f t="shared" si="2"/>
        <v>45493</v>
      </c>
      <c r="J82" s="3" t="s">
        <v>113</v>
      </c>
    </row>
    <row r="83">
      <c r="A83" s="1" t="s">
        <v>8</v>
      </c>
      <c r="B83" s="1" t="s">
        <v>72</v>
      </c>
      <c r="C83" s="4">
        <v>45491.0</v>
      </c>
      <c r="D83" s="1" t="s">
        <v>20</v>
      </c>
      <c r="E83" s="1" t="s">
        <v>114</v>
      </c>
      <c r="F83" s="5">
        <v>0.5</v>
      </c>
      <c r="G83" s="6">
        <f t="shared" si="2"/>
        <v>45493</v>
      </c>
    </row>
    <row r="84">
      <c r="A84" s="1" t="s">
        <v>8</v>
      </c>
      <c r="B84" s="1" t="s">
        <v>72</v>
      </c>
      <c r="C84" s="4">
        <v>45491.0</v>
      </c>
      <c r="D84" s="1" t="s">
        <v>35</v>
      </c>
      <c r="E84" s="1" t="s">
        <v>115</v>
      </c>
      <c r="F84" s="5">
        <v>0.25</v>
      </c>
      <c r="G84" s="6">
        <f t="shared" si="2"/>
        <v>45493</v>
      </c>
    </row>
    <row r="85">
      <c r="A85" s="1" t="s">
        <v>8</v>
      </c>
      <c r="B85" s="1" t="s">
        <v>72</v>
      </c>
      <c r="C85" s="4">
        <v>45496.0</v>
      </c>
      <c r="D85" s="1" t="s">
        <v>23</v>
      </c>
      <c r="E85" s="1" t="s">
        <v>116</v>
      </c>
      <c r="F85" s="5">
        <v>0.5</v>
      </c>
      <c r="G85" s="6">
        <f t="shared" si="2"/>
        <v>45500</v>
      </c>
    </row>
    <row r="86">
      <c r="A86" s="1" t="s">
        <v>8</v>
      </c>
      <c r="B86" s="1" t="s">
        <v>72</v>
      </c>
      <c r="C86" s="4">
        <v>45497.0</v>
      </c>
      <c r="D86" s="1" t="s">
        <v>23</v>
      </c>
      <c r="E86" s="1" t="s">
        <v>105</v>
      </c>
      <c r="F86" s="5">
        <v>0.5</v>
      </c>
      <c r="G86" s="6">
        <f t="shared" si="2"/>
        <v>45500</v>
      </c>
    </row>
    <row r="87">
      <c r="A87" s="1" t="s">
        <v>8</v>
      </c>
      <c r="B87" s="1" t="s">
        <v>72</v>
      </c>
      <c r="C87" s="4">
        <v>45497.0</v>
      </c>
      <c r="D87" s="1" t="s">
        <v>28</v>
      </c>
      <c r="E87" s="1" t="s">
        <v>117</v>
      </c>
      <c r="F87" s="5">
        <v>0.5</v>
      </c>
      <c r="G87" s="6">
        <f t="shared" si="2"/>
        <v>45500</v>
      </c>
    </row>
    <row r="88">
      <c r="A88" s="1" t="s">
        <v>8</v>
      </c>
      <c r="B88" s="1" t="s">
        <v>72</v>
      </c>
      <c r="C88" s="4">
        <v>45498.0</v>
      </c>
      <c r="D88" s="1" t="s">
        <v>20</v>
      </c>
      <c r="E88" s="1" t="s">
        <v>118</v>
      </c>
      <c r="F88" s="5">
        <v>0.5</v>
      </c>
      <c r="G88" s="6">
        <f t="shared" si="2"/>
        <v>45500</v>
      </c>
    </row>
    <row r="89">
      <c r="A89" s="1" t="s">
        <v>8</v>
      </c>
      <c r="B89" s="1" t="s">
        <v>77</v>
      </c>
      <c r="C89" s="4">
        <v>45427.0</v>
      </c>
      <c r="D89" s="1" t="s">
        <v>59</v>
      </c>
      <c r="E89" s="1" t="s">
        <v>119</v>
      </c>
      <c r="F89" s="5">
        <v>0.5</v>
      </c>
      <c r="G89" s="6">
        <f t="shared" si="2"/>
        <v>45430</v>
      </c>
    </row>
    <row r="90">
      <c r="A90" s="1" t="s">
        <v>8</v>
      </c>
      <c r="B90" s="1" t="s">
        <v>77</v>
      </c>
      <c r="C90" s="4">
        <v>45440.0</v>
      </c>
      <c r="D90" s="1" t="s">
        <v>23</v>
      </c>
      <c r="E90" s="1" t="s">
        <v>120</v>
      </c>
      <c r="F90" s="5">
        <v>0.5</v>
      </c>
      <c r="G90" s="6">
        <f t="shared" si="2"/>
        <v>45444</v>
      </c>
    </row>
    <row r="91">
      <c r="A91" s="1" t="s">
        <v>8</v>
      </c>
      <c r="B91" s="1" t="s">
        <v>77</v>
      </c>
      <c r="C91" s="4">
        <v>45440.0</v>
      </c>
      <c r="D91" s="1" t="s">
        <v>22</v>
      </c>
      <c r="E91" s="1" t="s">
        <v>121</v>
      </c>
      <c r="F91" s="5">
        <v>0.5</v>
      </c>
      <c r="G91" s="6">
        <f t="shared" si="2"/>
        <v>45444</v>
      </c>
    </row>
    <row r="92">
      <c r="A92" s="1" t="s">
        <v>8</v>
      </c>
      <c r="B92" s="1" t="s">
        <v>77</v>
      </c>
      <c r="C92" s="4">
        <v>45440.0</v>
      </c>
      <c r="D92" s="1" t="s">
        <v>14</v>
      </c>
      <c r="E92" s="1" t="s">
        <v>122</v>
      </c>
      <c r="F92" s="5">
        <v>1.0</v>
      </c>
      <c r="G92" s="6">
        <f t="shared" si="2"/>
        <v>45444</v>
      </c>
    </row>
    <row r="93">
      <c r="A93" s="1" t="s">
        <v>8</v>
      </c>
      <c r="B93" s="1" t="s">
        <v>77</v>
      </c>
      <c r="C93" s="4">
        <v>45440.0</v>
      </c>
      <c r="D93" s="1" t="s">
        <v>60</v>
      </c>
      <c r="E93" s="1" t="s">
        <v>123</v>
      </c>
      <c r="F93" s="5">
        <v>1.0</v>
      </c>
      <c r="G93" s="6">
        <f t="shared" si="2"/>
        <v>45444</v>
      </c>
    </row>
    <row r="94">
      <c r="A94" s="1" t="s">
        <v>8</v>
      </c>
      <c r="B94" s="1" t="s">
        <v>77</v>
      </c>
      <c r="C94" s="4">
        <v>45440.0</v>
      </c>
      <c r="D94" s="1" t="s">
        <v>62</v>
      </c>
      <c r="E94" s="1" t="s">
        <v>124</v>
      </c>
      <c r="F94" s="5">
        <v>0.75</v>
      </c>
      <c r="G94" s="6">
        <f t="shared" si="2"/>
        <v>45444</v>
      </c>
    </row>
    <row r="95">
      <c r="A95" s="1" t="s">
        <v>8</v>
      </c>
      <c r="B95" s="1" t="s">
        <v>77</v>
      </c>
      <c r="C95" s="4">
        <v>45442.0</v>
      </c>
      <c r="D95" s="1" t="s">
        <v>10</v>
      </c>
      <c r="E95" s="1" t="s">
        <v>125</v>
      </c>
      <c r="F95" s="5">
        <v>0.5</v>
      </c>
      <c r="G95" s="6">
        <f t="shared" si="2"/>
        <v>45444</v>
      </c>
    </row>
    <row r="96">
      <c r="A96" s="1" t="s">
        <v>8</v>
      </c>
      <c r="B96" s="1" t="s">
        <v>77</v>
      </c>
      <c r="C96" s="4">
        <v>45442.0</v>
      </c>
      <c r="D96" s="1" t="s">
        <v>23</v>
      </c>
      <c r="E96" s="1" t="s">
        <v>126</v>
      </c>
      <c r="F96" s="5">
        <v>0.5</v>
      </c>
      <c r="G96" s="6">
        <f t="shared" si="2"/>
        <v>45444</v>
      </c>
    </row>
    <row r="97">
      <c r="A97" s="1" t="s">
        <v>8</v>
      </c>
      <c r="B97" s="1" t="s">
        <v>77</v>
      </c>
      <c r="C97" s="4">
        <v>45453.0</v>
      </c>
      <c r="D97" s="1" t="s">
        <v>38</v>
      </c>
      <c r="E97" s="1" t="s">
        <v>127</v>
      </c>
      <c r="F97" s="5">
        <v>1.0</v>
      </c>
      <c r="G97" s="6">
        <f t="shared" si="2"/>
        <v>45458</v>
      </c>
    </row>
    <row r="98">
      <c r="A98" s="1" t="s">
        <v>8</v>
      </c>
      <c r="B98" s="1" t="s">
        <v>77</v>
      </c>
      <c r="C98" s="4">
        <v>45454.0</v>
      </c>
      <c r="D98" s="1" t="s">
        <v>38</v>
      </c>
      <c r="E98" s="1" t="s">
        <v>128</v>
      </c>
      <c r="F98" s="5">
        <v>1.25</v>
      </c>
      <c r="G98" s="6">
        <f t="shared" si="2"/>
        <v>45458</v>
      </c>
      <c r="K98" s="10"/>
      <c r="L98" s="8"/>
    </row>
    <row r="99">
      <c r="A99" s="1" t="s">
        <v>8</v>
      </c>
      <c r="B99" s="1" t="s">
        <v>77</v>
      </c>
      <c r="C99" s="4">
        <v>45455.0</v>
      </c>
      <c r="D99" s="1" t="s">
        <v>38</v>
      </c>
      <c r="E99" s="1" t="s">
        <v>129</v>
      </c>
      <c r="F99" s="5">
        <v>0.5</v>
      </c>
      <c r="G99" s="6">
        <f t="shared" si="2"/>
        <v>45458</v>
      </c>
      <c r="K99" s="10"/>
      <c r="L99" s="8"/>
    </row>
    <row r="100">
      <c r="A100" s="1" t="s">
        <v>8</v>
      </c>
      <c r="B100" s="1" t="s">
        <v>77</v>
      </c>
      <c r="C100" s="4">
        <v>45462.0</v>
      </c>
      <c r="D100" s="1" t="s">
        <v>38</v>
      </c>
      <c r="E100" s="1" t="s">
        <v>130</v>
      </c>
      <c r="F100" s="5">
        <v>0.5</v>
      </c>
      <c r="G100" s="6">
        <f t="shared" si="2"/>
        <v>45465</v>
      </c>
      <c r="K100" s="10"/>
      <c r="L100" s="8"/>
    </row>
    <row r="101">
      <c r="A101" s="1" t="s">
        <v>8</v>
      </c>
      <c r="B101" s="1" t="s">
        <v>77</v>
      </c>
      <c r="C101" s="4">
        <v>45463.0</v>
      </c>
      <c r="D101" s="1" t="s">
        <v>20</v>
      </c>
      <c r="E101" s="1" t="s">
        <v>131</v>
      </c>
      <c r="F101" s="5">
        <v>0.25</v>
      </c>
      <c r="G101" s="6">
        <f t="shared" si="2"/>
        <v>45465</v>
      </c>
      <c r="K101" s="10"/>
      <c r="L101" s="8"/>
    </row>
    <row r="102">
      <c r="A102" s="1" t="s">
        <v>8</v>
      </c>
      <c r="B102" s="1" t="s">
        <v>77</v>
      </c>
      <c r="C102" s="4">
        <v>45482.0</v>
      </c>
      <c r="D102" s="1" t="s">
        <v>23</v>
      </c>
      <c r="E102" s="1" t="s">
        <v>132</v>
      </c>
      <c r="F102" s="5">
        <v>0.5</v>
      </c>
      <c r="G102" s="6">
        <f t="shared" si="2"/>
        <v>45486</v>
      </c>
      <c r="K102" s="10"/>
      <c r="L102" s="8"/>
    </row>
    <row r="103">
      <c r="A103" s="1" t="s">
        <v>8</v>
      </c>
      <c r="B103" s="1" t="s">
        <v>77</v>
      </c>
      <c r="C103" s="4">
        <v>45483.0</v>
      </c>
      <c r="D103" s="1" t="s">
        <v>23</v>
      </c>
      <c r="E103" s="1" t="s">
        <v>133</v>
      </c>
      <c r="F103" s="5">
        <v>0.5</v>
      </c>
      <c r="G103" s="6">
        <f t="shared" si="2"/>
        <v>45486</v>
      </c>
      <c r="K103" s="10"/>
      <c r="L103" s="8"/>
    </row>
    <row r="104">
      <c r="A104" s="1" t="s">
        <v>8</v>
      </c>
      <c r="B104" s="1" t="s">
        <v>77</v>
      </c>
      <c r="C104" s="4">
        <v>45484.0</v>
      </c>
      <c r="D104" s="1" t="s">
        <v>20</v>
      </c>
      <c r="E104" s="1" t="s">
        <v>131</v>
      </c>
      <c r="F104" s="5">
        <v>0.25</v>
      </c>
      <c r="G104" s="6">
        <f t="shared" si="2"/>
        <v>45486</v>
      </c>
      <c r="K104" s="10"/>
      <c r="L104" s="8"/>
    </row>
    <row r="105">
      <c r="A105" s="1" t="s">
        <v>8</v>
      </c>
      <c r="B105" s="1" t="s">
        <v>77</v>
      </c>
      <c r="C105" s="4">
        <v>45484.0</v>
      </c>
      <c r="D105" s="1" t="s">
        <v>33</v>
      </c>
      <c r="E105" s="1" t="s">
        <v>134</v>
      </c>
      <c r="F105" s="5">
        <v>0.75</v>
      </c>
      <c r="G105" s="6">
        <f t="shared" si="2"/>
        <v>45486</v>
      </c>
      <c r="L105" s="8"/>
    </row>
    <row r="106">
      <c r="A106" s="1" t="s">
        <v>8</v>
      </c>
      <c r="B106" s="1" t="s">
        <v>77</v>
      </c>
      <c r="C106" s="4">
        <v>45488.0</v>
      </c>
      <c r="D106" s="1" t="s">
        <v>23</v>
      </c>
      <c r="E106" s="1" t="s">
        <v>135</v>
      </c>
      <c r="F106" s="5">
        <v>0.25</v>
      </c>
      <c r="G106" s="6">
        <f t="shared" si="2"/>
        <v>45493</v>
      </c>
    </row>
    <row r="107">
      <c r="A107" s="1" t="s">
        <v>8</v>
      </c>
      <c r="B107" s="1" t="s">
        <v>77</v>
      </c>
      <c r="C107" s="4">
        <v>45489.0</v>
      </c>
      <c r="D107" s="1" t="s">
        <v>23</v>
      </c>
      <c r="E107" s="1" t="s">
        <v>132</v>
      </c>
      <c r="F107" s="5">
        <v>0.5</v>
      </c>
      <c r="G107" s="6">
        <f t="shared" si="2"/>
        <v>45493</v>
      </c>
    </row>
    <row r="108">
      <c r="A108" s="1" t="s">
        <v>8</v>
      </c>
      <c r="B108" s="1" t="s">
        <v>77</v>
      </c>
      <c r="C108" s="4">
        <v>45491.0</v>
      </c>
      <c r="D108" s="1" t="s">
        <v>20</v>
      </c>
      <c r="E108" s="1" t="s">
        <v>136</v>
      </c>
      <c r="F108" s="5">
        <v>0.25</v>
      </c>
      <c r="G108" s="6">
        <f t="shared" si="2"/>
        <v>45493</v>
      </c>
    </row>
    <row r="109">
      <c r="A109" s="1" t="s">
        <v>8</v>
      </c>
      <c r="B109" s="1" t="s">
        <v>77</v>
      </c>
      <c r="C109" s="4">
        <v>45496.0</v>
      </c>
      <c r="D109" s="1" t="s">
        <v>23</v>
      </c>
      <c r="E109" s="1" t="s">
        <v>137</v>
      </c>
      <c r="F109" s="5">
        <v>0.5</v>
      </c>
      <c r="G109" s="6">
        <f t="shared" si="2"/>
        <v>45500</v>
      </c>
    </row>
    <row r="110">
      <c r="A110" s="1" t="s">
        <v>8</v>
      </c>
      <c r="B110" s="1" t="s">
        <v>77</v>
      </c>
      <c r="C110" s="4">
        <v>45498.0</v>
      </c>
      <c r="D110" s="1" t="s">
        <v>20</v>
      </c>
      <c r="E110" s="1" t="s">
        <v>131</v>
      </c>
      <c r="F110" s="5">
        <v>0.5</v>
      </c>
      <c r="G110" s="6">
        <f t="shared" si="2"/>
        <v>45500</v>
      </c>
    </row>
    <row r="111">
      <c r="A111" s="1" t="s">
        <v>8</v>
      </c>
      <c r="B111" s="1" t="s">
        <v>77</v>
      </c>
      <c r="C111" s="4">
        <v>45503.0</v>
      </c>
      <c r="D111" s="1" t="s">
        <v>23</v>
      </c>
      <c r="E111" s="1" t="s">
        <v>132</v>
      </c>
      <c r="F111" s="5">
        <v>0.5</v>
      </c>
      <c r="G111" s="6">
        <f t="shared" si="2"/>
        <v>45507</v>
      </c>
    </row>
    <row r="112">
      <c r="A112" s="1" t="s">
        <v>8</v>
      </c>
      <c r="B112" s="1" t="s">
        <v>79</v>
      </c>
      <c r="C112" s="4">
        <v>45502.0</v>
      </c>
      <c r="D112" s="1" t="s">
        <v>64</v>
      </c>
      <c r="E112" s="1" t="s">
        <v>138</v>
      </c>
      <c r="F112" s="5">
        <v>0.5</v>
      </c>
      <c r="G112" s="6">
        <f t="shared" si="2"/>
        <v>45507</v>
      </c>
    </row>
    <row r="113">
      <c r="A113" s="1" t="s">
        <v>8</v>
      </c>
      <c r="B113" s="1" t="s">
        <v>81</v>
      </c>
      <c r="C113" s="4">
        <v>45426.0</v>
      </c>
      <c r="D113" s="1" t="s">
        <v>10</v>
      </c>
      <c r="E113" s="1" t="s">
        <v>139</v>
      </c>
      <c r="F113" s="5">
        <v>0.25</v>
      </c>
      <c r="G113" s="6">
        <f t="shared" si="2"/>
        <v>45430</v>
      </c>
    </row>
    <row r="114">
      <c r="A114" s="1" t="s">
        <v>8</v>
      </c>
      <c r="B114" s="1" t="s">
        <v>81</v>
      </c>
      <c r="C114" s="4">
        <v>45427.0</v>
      </c>
      <c r="D114" s="1" t="s">
        <v>59</v>
      </c>
      <c r="E114" s="1" t="s">
        <v>59</v>
      </c>
      <c r="F114" s="5">
        <v>0.5</v>
      </c>
      <c r="G114" s="6">
        <f t="shared" si="2"/>
        <v>45430</v>
      </c>
    </row>
    <row r="115">
      <c r="A115" s="1" t="s">
        <v>8</v>
      </c>
      <c r="B115" s="1" t="s">
        <v>81</v>
      </c>
      <c r="C115" s="4">
        <v>45440.0</v>
      </c>
      <c r="D115" s="1" t="s">
        <v>10</v>
      </c>
      <c r="E115" s="1" t="s">
        <v>140</v>
      </c>
      <c r="F115" s="5">
        <v>0.25</v>
      </c>
      <c r="G115" s="6">
        <f t="shared" si="2"/>
        <v>45444</v>
      </c>
    </row>
    <row r="116">
      <c r="A116" s="1" t="s">
        <v>8</v>
      </c>
      <c r="B116" s="1" t="s">
        <v>81</v>
      </c>
      <c r="C116" s="4">
        <v>45440.0</v>
      </c>
      <c r="D116" s="1" t="s">
        <v>14</v>
      </c>
      <c r="E116" s="1" t="s">
        <v>122</v>
      </c>
      <c r="F116" s="5">
        <v>0.75</v>
      </c>
      <c r="G116" s="6">
        <f t="shared" si="2"/>
        <v>45444</v>
      </c>
    </row>
    <row r="117">
      <c r="A117" s="1" t="s">
        <v>8</v>
      </c>
      <c r="B117" s="1" t="s">
        <v>81</v>
      </c>
      <c r="C117" s="4">
        <v>45446.0</v>
      </c>
      <c r="D117" s="1" t="s">
        <v>10</v>
      </c>
      <c r="E117" s="1" t="s">
        <v>141</v>
      </c>
      <c r="F117" s="5">
        <v>0.5</v>
      </c>
      <c r="G117" s="6">
        <f t="shared" si="2"/>
        <v>45451</v>
      </c>
    </row>
    <row r="118">
      <c r="A118" s="1" t="s">
        <v>8</v>
      </c>
      <c r="B118" s="1" t="s">
        <v>81</v>
      </c>
      <c r="C118" s="4">
        <v>45447.0</v>
      </c>
      <c r="D118" s="1" t="s">
        <v>43</v>
      </c>
      <c r="E118" s="1" t="s">
        <v>142</v>
      </c>
      <c r="F118" s="5">
        <v>8.0</v>
      </c>
      <c r="G118" s="6">
        <f t="shared" si="2"/>
        <v>45451</v>
      </c>
    </row>
    <row r="119">
      <c r="A119" s="1" t="s">
        <v>8</v>
      </c>
      <c r="B119" s="1" t="s">
        <v>81</v>
      </c>
      <c r="C119" s="4">
        <v>45448.0</v>
      </c>
      <c r="D119" s="1" t="s">
        <v>43</v>
      </c>
      <c r="E119" s="1" t="s">
        <v>143</v>
      </c>
      <c r="F119" s="5">
        <v>8.0</v>
      </c>
      <c r="G119" s="6">
        <f t="shared" si="2"/>
        <v>45451</v>
      </c>
    </row>
    <row r="120">
      <c r="A120" s="1" t="s">
        <v>8</v>
      </c>
      <c r="B120" s="1" t="s">
        <v>81</v>
      </c>
      <c r="C120" s="4">
        <v>45450.0</v>
      </c>
      <c r="D120" s="1" t="s">
        <v>20</v>
      </c>
      <c r="E120" s="1" t="s">
        <v>144</v>
      </c>
      <c r="F120" s="5">
        <v>0.5</v>
      </c>
      <c r="G120" s="6">
        <f t="shared" si="2"/>
        <v>45451</v>
      </c>
    </row>
    <row r="121">
      <c r="A121" s="1" t="s">
        <v>8</v>
      </c>
      <c r="B121" s="1" t="s">
        <v>81</v>
      </c>
      <c r="C121" s="4">
        <v>45453.0</v>
      </c>
      <c r="D121" s="1" t="s">
        <v>10</v>
      </c>
      <c r="E121" s="1" t="s">
        <v>145</v>
      </c>
      <c r="F121" s="5">
        <v>0.25</v>
      </c>
      <c r="G121" s="6">
        <f t="shared" si="2"/>
        <v>45458</v>
      </c>
    </row>
    <row r="122">
      <c r="A122" s="1" t="s">
        <v>8</v>
      </c>
      <c r="B122" s="1" t="s">
        <v>81</v>
      </c>
      <c r="C122" s="4">
        <v>45454.0</v>
      </c>
      <c r="D122" s="1" t="s">
        <v>10</v>
      </c>
      <c r="E122" s="1" t="s">
        <v>146</v>
      </c>
      <c r="F122" s="5">
        <v>1.5</v>
      </c>
      <c r="G122" s="6">
        <f t="shared" si="2"/>
        <v>45458</v>
      </c>
    </row>
    <row r="123">
      <c r="A123" s="1" t="s">
        <v>8</v>
      </c>
      <c r="B123" s="1" t="s">
        <v>81</v>
      </c>
      <c r="C123" s="4">
        <v>45457.0</v>
      </c>
      <c r="D123" s="1" t="s">
        <v>10</v>
      </c>
      <c r="E123" s="1" t="s">
        <v>147</v>
      </c>
      <c r="F123" s="5">
        <v>0.5</v>
      </c>
      <c r="G123" s="6">
        <f t="shared" si="2"/>
        <v>45458</v>
      </c>
    </row>
    <row r="124">
      <c r="A124" s="1" t="s">
        <v>8</v>
      </c>
      <c r="B124" s="1" t="s">
        <v>81</v>
      </c>
      <c r="C124" s="4">
        <v>45460.0</v>
      </c>
      <c r="D124" s="1" t="s">
        <v>23</v>
      </c>
      <c r="E124" s="1" t="s">
        <v>148</v>
      </c>
      <c r="F124" s="5">
        <v>0.5</v>
      </c>
      <c r="G124" s="6">
        <f t="shared" si="2"/>
        <v>45465</v>
      </c>
    </row>
    <row r="125">
      <c r="A125" s="1" t="s">
        <v>8</v>
      </c>
      <c r="B125" s="1" t="s">
        <v>81</v>
      </c>
      <c r="C125" s="4">
        <v>45461.0</v>
      </c>
      <c r="D125" s="1" t="s">
        <v>23</v>
      </c>
      <c r="E125" s="1" t="s">
        <v>149</v>
      </c>
      <c r="F125" s="5">
        <v>0.5</v>
      </c>
      <c r="G125" s="6">
        <f t="shared" si="2"/>
        <v>45465</v>
      </c>
    </row>
    <row r="126">
      <c r="A126" s="1" t="s">
        <v>8</v>
      </c>
      <c r="B126" s="1" t="s">
        <v>81</v>
      </c>
      <c r="C126" s="4">
        <v>45463.0</v>
      </c>
      <c r="D126" s="1" t="s">
        <v>10</v>
      </c>
      <c r="E126" s="1" t="s">
        <v>150</v>
      </c>
      <c r="F126" s="5">
        <v>0.75</v>
      </c>
      <c r="G126" s="6">
        <f t="shared" si="2"/>
        <v>45465</v>
      </c>
    </row>
    <row r="127">
      <c r="A127" s="1" t="s">
        <v>8</v>
      </c>
      <c r="B127" s="1" t="s">
        <v>81</v>
      </c>
      <c r="C127" s="4">
        <v>45463.0</v>
      </c>
      <c r="D127" s="1" t="s">
        <v>20</v>
      </c>
      <c r="E127" s="1" t="s">
        <v>151</v>
      </c>
      <c r="F127" s="5">
        <v>0.5</v>
      </c>
      <c r="G127" s="6">
        <f t="shared" si="2"/>
        <v>45465</v>
      </c>
    </row>
    <row r="128">
      <c r="A128" s="1" t="s">
        <v>8</v>
      </c>
      <c r="B128" s="1" t="s">
        <v>81</v>
      </c>
      <c r="C128" s="4">
        <v>45464.0</v>
      </c>
      <c r="D128" s="1" t="s">
        <v>10</v>
      </c>
      <c r="E128" s="1" t="s">
        <v>152</v>
      </c>
      <c r="F128" s="5">
        <v>0.5</v>
      </c>
      <c r="G128" s="6">
        <f t="shared" si="2"/>
        <v>45465</v>
      </c>
    </row>
    <row r="129">
      <c r="A129" s="1" t="s">
        <v>8</v>
      </c>
      <c r="B129" s="1" t="s">
        <v>81</v>
      </c>
      <c r="C129" s="4">
        <v>45468.0</v>
      </c>
      <c r="D129" s="1" t="s">
        <v>23</v>
      </c>
      <c r="E129" s="1" t="s">
        <v>153</v>
      </c>
      <c r="F129" s="5">
        <v>0.25</v>
      </c>
      <c r="G129" s="6">
        <f t="shared" si="2"/>
        <v>45472</v>
      </c>
    </row>
    <row r="130">
      <c r="A130" s="1" t="s">
        <v>8</v>
      </c>
      <c r="B130" s="1" t="s">
        <v>81</v>
      </c>
      <c r="C130" s="4">
        <v>45474.0</v>
      </c>
      <c r="D130" s="1" t="s">
        <v>10</v>
      </c>
      <c r="E130" s="1" t="s">
        <v>154</v>
      </c>
      <c r="F130" s="5">
        <v>0.5</v>
      </c>
      <c r="G130" s="6">
        <f t="shared" si="2"/>
        <v>45479</v>
      </c>
    </row>
    <row r="131">
      <c r="A131" s="1" t="s">
        <v>8</v>
      </c>
      <c r="B131" s="1" t="s">
        <v>81</v>
      </c>
      <c r="C131" s="4">
        <v>45474.0</v>
      </c>
      <c r="D131" s="1" t="s">
        <v>10</v>
      </c>
      <c r="E131" s="1" t="s">
        <v>155</v>
      </c>
      <c r="F131" s="5">
        <v>0.25</v>
      </c>
      <c r="G131" s="6">
        <f t="shared" si="2"/>
        <v>45479</v>
      </c>
    </row>
    <row r="132">
      <c r="A132" s="1" t="s">
        <v>8</v>
      </c>
      <c r="B132" s="1" t="s">
        <v>81</v>
      </c>
      <c r="C132" s="4">
        <v>45482.0</v>
      </c>
      <c r="D132" s="1" t="s">
        <v>23</v>
      </c>
      <c r="E132" s="1" t="s">
        <v>153</v>
      </c>
      <c r="F132" s="5">
        <v>0.5</v>
      </c>
      <c r="G132" s="6">
        <f t="shared" si="2"/>
        <v>45486</v>
      </c>
    </row>
    <row r="133">
      <c r="A133" s="1" t="s">
        <v>8</v>
      </c>
      <c r="B133" s="1" t="s">
        <v>81</v>
      </c>
      <c r="C133" s="4">
        <v>45484.0</v>
      </c>
      <c r="D133" s="1" t="s">
        <v>33</v>
      </c>
      <c r="E133" s="1" t="s">
        <v>156</v>
      </c>
      <c r="F133" s="5">
        <v>1.0</v>
      </c>
      <c r="G133" s="6">
        <f t="shared" si="2"/>
        <v>45486</v>
      </c>
    </row>
    <row r="134">
      <c r="A134" s="1" t="s">
        <v>8</v>
      </c>
      <c r="B134" s="1" t="s">
        <v>81</v>
      </c>
      <c r="C134" s="4">
        <v>45488.0</v>
      </c>
      <c r="D134" s="1" t="s">
        <v>10</v>
      </c>
      <c r="E134" s="1" t="s">
        <v>157</v>
      </c>
      <c r="F134" s="5">
        <v>0.5</v>
      </c>
      <c r="G134" s="6">
        <f t="shared" si="2"/>
        <v>45493</v>
      </c>
    </row>
    <row r="135">
      <c r="A135" s="1" t="s">
        <v>8</v>
      </c>
      <c r="B135" s="1" t="s">
        <v>81</v>
      </c>
      <c r="C135" s="4">
        <v>45489.0</v>
      </c>
      <c r="D135" s="1" t="s">
        <v>23</v>
      </c>
      <c r="E135" s="1" t="s">
        <v>158</v>
      </c>
      <c r="F135" s="5">
        <v>0.5</v>
      </c>
      <c r="G135" s="6">
        <f t="shared" si="2"/>
        <v>45493</v>
      </c>
    </row>
    <row r="136">
      <c r="A136" s="1" t="s">
        <v>8</v>
      </c>
      <c r="B136" s="1" t="s">
        <v>81</v>
      </c>
      <c r="C136" s="4">
        <v>45491.0</v>
      </c>
      <c r="D136" s="1" t="s">
        <v>10</v>
      </c>
      <c r="E136" s="1" t="s">
        <v>159</v>
      </c>
      <c r="F136" s="5">
        <v>0.5</v>
      </c>
      <c r="G136" s="6">
        <f t="shared" si="2"/>
        <v>45493</v>
      </c>
    </row>
    <row r="137">
      <c r="A137" s="1" t="s">
        <v>8</v>
      </c>
      <c r="B137" s="1" t="s">
        <v>81</v>
      </c>
      <c r="C137" s="4">
        <v>45491.0</v>
      </c>
      <c r="D137" s="1" t="s">
        <v>20</v>
      </c>
      <c r="E137" s="1" t="s">
        <v>160</v>
      </c>
      <c r="F137" s="5">
        <v>0.5</v>
      </c>
      <c r="G137" s="6">
        <f t="shared" si="2"/>
        <v>45493</v>
      </c>
    </row>
    <row r="138">
      <c r="A138" s="1" t="s">
        <v>8</v>
      </c>
      <c r="B138" s="1" t="s">
        <v>81</v>
      </c>
      <c r="C138" s="4">
        <v>45497.0</v>
      </c>
      <c r="D138" s="1" t="s">
        <v>23</v>
      </c>
      <c r="E138" s="1" t="s">
        <v>161</v>
      </c>
      <c r="F138" s="5">
        <v>0.5</v>
      </c>
      <c r="G138" s="6">
        <f t="shared" si="2"/>
        <v>45500</v>
      </c>
    </row>
    <row r="139">
      <c r="A139" s="1" t="s">
        <v>8</v>
      </c>
      <c r="B139" s="1" t="s">
        <v>81</v>
      </c>
      <c r="C139" s="4">
        <v>45497.0</v>
      </c>
      <c r="D139" s="1" t="s">
        <v>23</v>
      </c>
      <c r="E139" s="1" t="s">
        <v>153</v>
      </c>
      <c r="F139" s="5">
        <v>0.5</v>
      </c>
      <c r="G139" s="6">
        <f t="shared" si="2"/>
        <v>45500</v>
      </c>
    </row>
    <row r="140">
      <c r="A140" s="1" t="s">
        <v>8</v>
      </c>
      <c r="B140" s="1" t="s">
        <v>81</v>
      </c>
      <c r="C140" s="4">
        <v>45498.0</v>
      </c>
      <c r="D140" s="1" t="s">
        <v>10</v>
      </c>
      <c r="E140" s="1" t="s">
        <v>162</v>
      </c>
      <c r="F140" s="5">
        <v>0.5</v>
      </c>
      <c r="G140" s="6">
        <f t="shared" si="2"/>
        <v>45500</v>
      </c>
    </row>
    <row r="141">
      <c r="A141" s="1" t="s">
        <v>8</v>
      </c>
      <c r="B141" s="1" t="s">
        <v>81</v>
      </c>
      <c r="C141" s="4">
        <v>45498.0</v>
      </c>
      <c r="D141" s="1" t="s">
        <v>20</v>
      </c>
      <c r="E141" s="1" t="s">
        <v>163</v>
      </c>
      <c r="F141" s="5">
        <v>0.5</v>
      </c>
      <c r="G141" s="6">
        <f t="shared" si="2"/>
        <v>45500</v>
      </c>
    </row>
    <row r="142">
      <c r="A142" s="1" t="s">
        <v>8</v>
      </c>
      <c r="B142" s="1" t="s">
        <v>81</v>
      </c>
      <c r="C142" s="4">
        <v>45503.0</v>
      </c>
      <c r="D142" s="1" t="s">
        <v>10</v>
      </c>
      <c r="E142" s="1" t="s">
        <v>164</v>
      </c>
      <c r="F142" s="5">
        <v>0.5</v>
      </c>
      <c r="G142" s="6">
        <f t="shared" si="2"/>
        <v>45507</v>
      </c>
    </row>
    <row r="143">
      <c r="A143" s="1" t="s">
        <v>8</v>
      </c>
      <c r="B143" s="1" t="s">
        <v>81</v>
      </c>
      <c r="C143" s="4">
        <v>45503.0</v>
      </c>
      <c r="D143" s="1" t="s">
        <v>10</v>
      </c>
      <c r="E143" s="1" t="s">
        <v>165</v>
      </c>
      <c r="F143" s="5">
        <v>0.5</v>
      </c>
      <c r="G143" s="6">
        <f t="shared" si="2"/>
        <v>45507</v>
      </c>
    </row>
    <row r="144">
      <c r="A144" s="1" t="s">
        <v>8</v>
      </c>
      <c r="B144" s="1" t="s">
        <v>81</v>
      </c>
      <c r="C144" s="4">
        <v>45503.0</v>
      </c>
      <c r="D144" s="1" t="s">
        <v>23</v>
      </c>
      <c r="E144" s="1" t="s">
        <v>153</v>
      </c>
      <c r="F144" s="5">
        <v>0.5</v>
      </c>
      <c r="G144" s="6">
        <f t="shared" si="2"/>
        <v>45507</v>
      </c>
    </row>
    <row r="145">
      <c r="A145" s="1" t="s">
        <v>8</v>
      </c>
      <c r="B145" s="1" t="s">
        <v>81</v>
      </c>
      <c r="C145" s="4">
        <v>45504.0</v>
      </c>
      <c r="D145" s="1" t="s">
        <v>10</v>
      </c>
      <c r="E145" s="1" t="s">
        <v>166</v>
      </c>
      <c r="F145" s="5">
        <v>0.5</v>
      </c>
      <c r="G145" s="6">
        <f t="shared" si="2"/>
        <v>45507</v>
      </c>
    </row>
    <row r="146">
      <c r="B146" s="1"/>
      <c r="C146" s="4"/>
      <c r="D146" s="12"/>
      <c r="F146" s="5"/>
    </row>
    <row r="147">
      <c r="B147" s="1"/>
      <c r="C147" s="4"/>
      <c r="D147" s="12"/>
      <c r="F147" s="5"/>
    </row>
    <row r="148">
      <c r="B148" s="1"/>
      <c r="C148" s="4"/>
      <c r="D148" s="12"/>
      <c r="F148" s="5"/>
    </row>
    <row r="149">
      <c r="B149" s="1"/>
      <c r="C149" s="4"/>
      <c r="D149" s="12"/>
      <c r="F149" s="5"/>
    </row>
    <row r="150">
      <c r="B150" s="1"/>
      <c r="C150" s="4"/>
      <c r="D150" s="12"/>
      <c r="F150" s="5"/>
    </row>
    <row r="151">
      <c r="B151" s="1"/>
      <c r="C151" s="4"/>
      <c r="D151" s="12"/>
      <c r="F151" s="5"/>
    </row>
    <row r="152">
      <c r="B152" s="1"/>
      <c r="C152" s="4"/>
      <c r="D152" s="12"/>
      <c r="F152" s="5"/>
    </row>
    <row r="153">
      <c r="B153" s="1"/>
      <c r="C153" s="4"/>
      <c r="D153" s="12"/>
      <c r="F153" s="5"/>
    </row>
    <row r="154">
      <c r="B154" s="1"/>
      <c r="C154" s="4"/>
      <c r="D154" s="12"/>
      <c r="F154" s="5"/>
    </row>
    <row r="155">
      <c r="B155" s="1"/>
      <c r="C155" s="4"/>
      <c r="D155" s="12"/>
      <c r="F155" s="5"/>
    </row>
    <row r="156">
      <c r="B156" s="1"/>
      <c r="C156" s="4"/>
      <c r="D156" s="12"/>
      <c r="F156" s="5"/>
    </row>
    <row r="157">
      <c r="B157" s="1"/>
      <c r="C157" s="4"/>
      <c r="D157" s="12"/>
      <c r="F157" s="5"/>
    </row>
    <row r="158">
      <c r="B158" s="1"/>
      <c r="C158" s="4"/>
      <c r="D158" s="12"/>
      <c r="F158" s="5"/>
    </row>
    <row r="159">
      <c r="B159" s="1"/>
      <c r="C159" s="4"/>
      <c r="D159" s="12"/>
      <c r="F159" s="5"/>
    </row>
    <row r="160">
      <c r="B160" s="1"/>
      <c r="C160" s="4"/>
      <c r="D160" s="12"/>
      <c r="F160" s="5"/>
    </row>
    <row r="161">
      <c r="B161" s="1"/>
      <c r="C161" s="4"/>
      <c r="D161" s="12"/>
      <c r="F161" s="5"/>
    </row>
    <row r="162">
      <c r="B162" s="1"/>
      <c r="C162" s="4"/>
      <c r="D162" s="12"/>
      <c r="F162" s="5"/>
    </row>
    <row r="163">
      <c r="B163" s="1"/>
      <c r="C163" s="4"/>
      <c r="D163" s="12"/>
      <c r="F163" s="5"/>
    </row>
    <row r="164">
      <c r="B164" s="1"/>
      <c r="C164" s="4"/>
      <c r="D164" s="12"/>
      <c r="F164" s="5"/>
    </row>
    <row r="165">
      <c r="B165" s="1"/>
      <c r="C165" s="4"/>
      <c r="D165" s="12"/>
      <c r="F165" s="5"/>
    </row>
    <row r="166">
      <c r="B166" s="1"/>
      <c r="C166" s="4"/>
      <c r="D166" s="12"/>
      <c r="F166" s="5"/>
    </row>
    <row r="167">
      <c r="B167" s="1"/>
      <c r="C167" s="4"/>
      <c r="D167" s="12"/>
      <c r="F167" s="5"/>
    </row>
    <row r="168">
      <c r="B168" s="1"/>
      <c r="C168" s="4"/>
      <c r="D168" s="12"/>
      <c r="F168" s="5"/>
    </row>
    <row r="169">
      <c r="B169" s="1"/>
      <c r="C169" s="4"/>
      <c r="D169" s="12"/>
      <c r="F169" s="5"/>
    </row>
    <row r="170">
      <c r="B170" s="1"/>
      <c r="C170" s="4"/>
      <c r="D170" s="12"/>
      <c r="F170" s="5"/>
    </row>
    <row r="171">
      <c r="B171" s="1"/>
      <c r="C171" s="4"/>
      <c r="D171" s="12"/>
      <c r="F171" s="5"/>
    </row>
    <row r="172">
      <c r="B172" s="1"/>
      <c r="C172" s="4"/>
      <c r="D172" s="12"/>
      <c r="F172" s="5"/>
    </row>
    <row r="173">
      <c r="B173" s="1"/>
      <c r="C173" s="4"/>
      <c r="D173" s="12"/>
      <c r="F173" s="5"/>
    </row>
    <row r="174">
      <c r="B174" s="1"/>
      <c r="C174" s="4"/>
      <c r="D174" s="12"/>
      <c r="F174" s="5"/>
    </row>
    <row r="175">
      <c r="B175" s="1"/>
      <c r="C175" s="4"/>
      <c r="D175" s="12"/>
      <c r="F175" s="5"/>
    </row>
    <row r="176">
      <c r="B176" s="1"/>
      <c r="C176" s="4"/>
      <c r="D176" s="12"/>
      <c r="F176" s="5"/>
    </row>
    <row r="177">
      <c r="B177" s="1"/>
      <c r="C177" s="4"/>
      <c r="D177" s="12"/>
      <c r="F177" s="5"/>
    </row>
    <row r="178">
      <c r="B178" s="1"/>
      <c r="C178" s="4"/>
      <c r="D178" s="12"/>
      <c r="F178" s="5"/>
    </row>
    <row r="179">
      <c r="B179" s="1"/>
      <c r="C179" s="4"/>
      <c r="D179" s="12"/>
      <c r="F179" s="5"/>
    </row>
    <row r="180">
      <c r="B180" s="1"/>
      <c r="C180" s="4"/>
      <c r="D180" s="12"/>
      <c r="F180" s="5"/>
    </row>
    <row r="181">
      <c r="B181" s="1"/>
      <c r="C181" s="4"/>
      <c r="D181" s="12"/>
      <c r="F181" s="5"/>
    </row>
    <row r="182">
      <c r="B182" s="1"/>
      <c r="C182" s="4"/>
      <c r="D182" s="12"/>
      <c r="F182" s="5"/>
    </row>
    <row r="183">
      <c r="B183" s="1"/>
      <c r="C183" s="4"/>
      <c r="D183" s="12"/>
      <c r="F183" s="5"/>
    </row>
    <row r="184">
      <c r="B184" s="1"/>
      <c r="C184" s="4"/>
      <c r="D184" s="12"/>
      <c r="F184" s="5"/>
    </row>
    <row r="185">
      <c r="B185" s="1"/>
      <c r="C185" s="4"/>
      <c r="D185" s="12"/>
      <c r="F185" s="5"/>
    </row>
    <row r="186">
      <c r="B186" s="1"/>
      <c r="C186" s="4"/>
      <c r="D186" s="12"/>
      <c r="F186" s="5"/>
    </row>
    <row r="187">
      <c r="B187" s="1"/>
      <c r="C187" s="4"/>
      <c r="D187" s="12"/>
      <c r="F187" s="5"/>
    </row>
    <row r="188">
      <c r="B188" s="1"/>
      <c r="C188" s="4"/>
      <c r="D188" s="12"/>
      <c r="F188" s="5"/>
    </row>
    <row r="189">
      <c r="B189" s="1"/>
      <c r="C189" s="4"/>
      <c r="D189" s="12"/>
      <c r="F189" s="5"/>
    </row>
    <row r="190">
      <c r="B190" s="1"/>
      <c r="C190" s="4"/>
      <c r="D190" s="12"/>
      <c r="F190" s="5"/>
    </row>
    <row r="191">
      <c r="B191" s="1"/>
      <c r="C191" s="4"/>
      <c r="D191" s="12"/>
      <c r="F191" s="5"/>
    </row>
    <row r="192">
      <c r="B192" s="1"/>
      <c r="C192" s="4"/>
      <c r="D192" s="12"/>
      <c r="F192" s="5"/>
    </row>
    <row r="193">
      <c r="B193" s="1"/>
      <c r="C193" s="4"/>
      <c r="D193" s="12"/>
      <c r="F193" s="5"/>
    </row>
    <row r="194">
      <c r="B194" s="1"/>
      <c r="C194" s="4"/>
      <c r="D194" s="12"/>
      <c r="F194" s="5"/>
    </row>
    <row r="195">
      <c r="B195" s="1"/>
      <c r="C195" s="4"/>
      <c r="D195" s="12"/>
      <c r="F195" s="5"/>
    </row>
    <row r="196">
      <c r="B196" s="1"/>
      <c r="C196" s="4"/>
      <c r="D196" s="12"/>
      <c r="F196" s="5"/>
    </row>
    <row r="197">
      <c r="B197" s="1"/>
      <c r="C197" s="4"/>
      <c r="D197" s="12"/>
      <c r="F197" s="5"/>
    </row>
    <row r="198">
      <c r="B198" s="1"/>
      <c r="C198" s="4"/>
      <c r="D198" s="12"/>
      <c r="F198" s="5"/>
    </row>
    <row r="199">
      <c r="B199" s="1"/>
      <c r="C199" s="4"/>
      <c r="D199" s="12"/>
      <c r="F199" s="5"/>
    </row>
    <row r="200">
      <c r="B200" s="1"/>
      <c r="C200" s="4"/>
      <c r="D200" s="12"/>
      <c r="F200" s="5"/>
    </row>
    <row r="201">
      <c r="B201" s="1"/>
      <c r="C201" s="4"/>
      <c r="D201" s="12"/>
      <c r="F201" s="5"/>
    </row>
    <row r="202">
      <c r="B202" s="1"/>
      <c r="C202" s="4"/>
      <c r="D202" s="12"/>
      <c r="F202" s="5"/>
    </row>
    <row r="203">
      <c r="B203" s="1"/>
      <c r="C203" s="4"/>
      <c r="D203" s="12"/>
      <c r="F203" s="5"/>
    </row>
    <row r="204">
      <c r="B204" s="1"/>
      <c r="C204" s="4"/>
      <c r="D204" s="12"/>
      <c r="F204" s="5"/>
    </row>
    <row r="205">
      <c r="B205" s="1"/>
      <c r="C205" s="4"/>
      <c r="D205" s="12"/>
      <c r="F205" s="5"/>
    </row>
    <row r="206">
      <c r="B206" s="1"/>
      <c r="C206" s="4"/>
      <c r="D206" s="12"/>
      <c r="F206" s="5"/>
    </row>
    <row r="207">
      <c r="B207" s="1"/>
      <c r="C207" s="4"/>
      <c r="D207" s="12"/>
      <c r="F207" s="5"/>
    </row>
    <row r="208">
      <c r="B208" s="1"/>
      <c r="C208" s="4"/>
      <c r="D208" s="12"/>
      <c r="F208" s="5"/>
    </row>
    <row r="209">
      <c r="B209" s="1"/>
      <c r="C209" s="4"/>
      <c r="D209" s="12"/>
      <c r="F209" s="5"/>
    </row>
    <row r="210">
      <c r="B210" s="1"/>
      <c r="C210" s="4"/>
      <c r="D210" s="12"/>
      <c r="F210" s="5"/>
    </row>
    <row r="211">
      <c r="B211" s="1"/>
      <c r="C211" s="4"/>
      <c r="D211" s="12"/>
      <c r="F211" s="5"/>
    </row>
    <row r="212">
      <c r="B212" s="1"/>
      <c r="C212" s="4"/>
      <c r="D212" s="12"/>
      <c r="F212" s="5"/>
    </row>
    <row r="213">
      <c r="B213" s="1"/>
      <c r="C213" s="4"/>
      <c r="D213" s="12"/>
      <c r="F213" s="5"/>
    </row>
    <row r="214">
      <c r="B214" s="1"/>
      <c r="C214" s="4"/>
      <c r="D214" s="12"/>
      <c r="F214" s="5"/>
    </row>
    <row r="215">
      <c r="B215" s="1"/>
      <c r="C215" s="4"/>
      <c r="D215" s="12"/>
      <c r="F215" s="5"/>
    </row>
    <row r="216">
      <c r="B216" s="1"/>
      <c r="C216" s="4"/>
      <c r="D216" s="12"/>
      <c r="F216" s="5"/>
    </row>
    <row r="217">
      <c r="B217" s="1"/>
      <c r="C217" s="4"/>
      <c r="D217" s="12"/>
      <c r="F217" s="5"/>
    </row>
    <row r="218">
      <c r="B218" s="1"/>
      <c r="C218" s="4"/>
      <c r="D218" s="12"/>
      <c r="F218" s="5"/>
    </row>
    <row r="219">
      <c r="B219" s="1"/>
      <c r="C219" s="4"/>
      <c r="D219" s="12"/>
      <c r="F219" s="5"/>
    </row>
    <row r="220">
      <c r="B220" s="1"/>
      <c r="C220" s="4"/>
      <c r="D220" s="12"/>
      <c r="F220" s="5"/>
    </row>
    <row r="221">
      <c r="B221" s="1"/>
      <c r="C221" s="4"/>
      <c r="D221" s="12"/>
      <c r="F221" s="5"/>
    </row>
    <row r="222">
      <c r="B222" s="1"/>
      <c r="C222" s="4"/>
      <c r="D222" s="12"/>
      <c r="F222" s="5"/>
    </row>
    <row r="223">
      <c r="B223" s="1"/>
      <c r="C223" s="4"/>
      <c r="D223" s="12"/>
      <c r="F223" s="5"/>
    </row>
    <row r="224">
      <c r="B224" s="1"/>
      <c r="C224" s="4"/>
      <c r="D224" s="12"/>
      <c r="F224" s="5"/>
    </row>
    <row r="225">
      <c r="B225" s="1"/>
      <c r="C225" s="4"/>
      <c r="D225" s="12"/>
      <c r="F225" s="5"/>
    </row>
    <row r="226">
      <c r="B226" s="1"/>
      <c r="C226" s="4"/>
      <c r="D226" s="12"/>
      <c r="F226" s="5"/>
    </row>
    <row r="227">
      <c r="B227" s="1"/>
      <c r="C227" s="4"/>
      <c r="D227" s="12"/>
      <c r="F227" s="5"/>
    </row>
    <row r="228">
      <c r="B228" s="1"/>
      <c r="C228" s="4"/>
      <c r="D228" s="12"/>
      <c r="F228" s="5"/>
    </row>
    <row r="229">
      <c r="B229" s="1"/>
      <c r="C229" s="4"/>
      <c r="D229" s="12"/>
      <c r="F229" s="5"/>
    </row>
    <row r="230">
      <c r="B230" s="1"/>
      <c r="C230" s="4"/>
      <c r="D230" s="12"/>
      <c r="F230" s="5"/>
    </row>
    <row r="231">
      <c r="B231" s="1"/>
      <c r="C231" s="4"/>
      <c r="D231" s="12"/>
      <c r="F231" s="5"/>
    </row>
    <row r="232">
      <c r="B232" s="1"/>
      <c r="C232" s="4"/>
      <c r="D232" s="12"/>
      <c r="F232" s="5"/>
    </row>
    <row r="233">
      <c r="B233" s="1"/>
      <c r="C233" s="4"/>
      <c r="D233" s="12"/>
      <c r="F233" s="5"/>
    </row>
    <row r="234">
      <c r="B234" s="1"/>
      <c r="C234" s="4"/>
      <c r="D234" s="12"/>
      <c r="F234" s="5"/>
    </row>
    <row r="235">
      <c r="B235" s="1"/>
      <c r="C235" s="4"/>
      <c r="D235" s="12"/>
      <c r="F235" s="5"/>
    </row>
    <row r="236">
      <c r="B236" s="1"/>
      <c r="C236" s="4"/>
      <c r="D236" s="12"/>
      <c r="F236" s="5"/>
    </row>
    <row r="237">
      <c r="B237" s="1"/>
      <c r="C237" s="4"/>
      <c r="D237" s="12"/>
      <c r="F237" s="5"/>
    </row>
    <row r="238">
      <c r="B238" s="1"/>
      <c r="C238" s="4"/>
      <c r="D238" s="12"/>
      <c r="F238" s="5"/>
    </row>
    <row r="239">
      <c r="B239" s="1"/>
      <c r="C239" s="4"/>
      <c r="D239" s="12"/>
      <c r="F239" s="5"/>
    </row>
    <row r="240">
      <c r="B240" s="1"/>
      <c r="C240" s="4"/>
      <c r="D240" s="12"/>
      <c r="F240" s="5"/>
    </row>
    <row r="241">
      <c r="B241" s="1"/>
      <c r="C241" s="4"/>
      <c r="D241" s="12"/>
      <c r="F241" s="5"/>
    </row>
    <row r="242">
      <c r="B242" s="1"/>
      <c r="C242" s="4"/>
      <c r="D242" s="12"/>
      <c r="F242" s="5"/>
    </row>
    <row r="243">
      <c r="B243" s="1"/>
      <c r="C243" s="4"/>
      <c r="D243" s="12"/>
      <c r="F243" s="5"/>
    </row>
    <row r="244">
      <c r="B244" s="1"/>
      <c r="C244" s="4"/>
      <c r="D244" s="12"/>
      <c r="F244" s="5"/>
    </row>
    <row r="245">
      <c r="B245" s="1"/>
      <c r="C245" s="4"/>
      <c r="D245" s="12"/>
      <c r="F245" s="5"/>
    </row>
    <row r="246">
      <c r="B246" s="1"/>
      <c r="C246" s="4"/>
      <c r="D246" s="12"/>
      <c r="F246" s="5"/>
    </row>
    <row r="247">
      <c r="B247" s="1"/>
      <c r="C247" s="4"/>
      <c r="D247" s="12"/>
      <c r="F247" s="5"/>
    </row>
    <row r="248">
      <c r="B248" s="1"/>
      <c r="C248" s="4"/>
      <c r="D248" s="12"/>
      <c r="F248" s="5"/>
    </row>
    <row r="249">
      <c r="B249" s="1"/>
      <c r="C249" s="4"/>
      <c r="D249" s="12"/>
      <c r="F249" s="5"/>
    </row>
    <row r="250">
      <c r="B250" s="1"/>
      <c r="C250" s="4"/>
      <c r="D250" s="12"/>
      <c r="F250" s="5"/>
    </row>
    <row r="251">
      <c r="B251" s="1"/>
      <c r="C251" s="4"/>
      <c r="D251" s="12"/>
      <c r="F251" s="5"/>
    </row>
    <row r="252">
      <c r="B252" s="1"/>
      <c r="C252" s="4"/>
      <c r="D252" s="12"/>
      <c r="F252" s="5"/>
    </row>
    <row r="253">
      <c r="B253" s="1"/>
      <c r="C253" s="4"/>
      <c r="D253" s="12"/>
      <c r="F253" s="5"/>
    </row>
    <row r="254">
      <c r="B254" s="1"/>
      <c r="C254" s="4"/>
      <c r="D254" s="12"/>
      <c r="F254" s="5"/>
    </row>
    <row r="255">
      <c r="B255" s="1"/>
      <c r="C255" s="4"/>
      <c r="D255" s="12"/>
      <c r="F255" s="5"/>
    </row>
    <row r="256">
      <c r="B256" s="1"/>
      <c r="C256" s="4"/>
      <c r="D256" s="12"/>
      <c r="F256" s="5"/>
    </row>
    <row r="257">
      <c r="B257" s="1"/>
      <c r="C257" s="4"/>
      <c r="D257" s="12"/>
      <c r="F257" s="5"/>
    </row>
    <row r="258">
      <c r="B258" s="1"/>
      <c r="C258" s="4"/>
      <c r="D258" s="12"/>
      <c r="F258" s="5"/>
    </row>
    <row r="259">
      <c r="B259" s="1"/>
      <c r="C259" s="4"/>
      <c r="D259" s="12"/>
      <c r="F259" s="5"/>
    </row>
    <row r="260">
      <c r="B260" s="1"/>
      <c r="C260" s="4"/>
      <c r="D260" s="12"/>
      <c r="F260" s="5"/>
    </row>
    <row r="261">
      <c r="B261" s="1"/>
      <c r="C261" s="4"/>
      <c r="D261" s="12"/>
      <c r="F261" s="5"/>
    </row>
    <row r="262">
      <c r="B262" s="1"/>
      <c r="C262" s="4"/>
      <c r="D262" s="12"/>
      <c r="F262" s="5"/>
    </row>
    <row r="263">
      <c r="B263" s="1"/>
      <c r="C263" s="4"/>
      <c r="D263" s="12"/>
      <c r="F263" s="5"/>
    </row>
    <row r="264">
      <c r="B264" s="1"/>
      <c r="C264" s="4"/>
      <c r="D264" s="12"/>
      <c r="F264" s="5"/>
    </row>
    <row r="265">
      <c r="B265" s="1"/>
      <c r="C265" s="4"/>
      <c r="D265" s="12"/>
      <c r="F265" s="5"/>
    </row>
    <row r="266">
      <c r="B266" s="1"/>
      <c r="C266" s="4"/>
      <c r="D266" s="12"/>
      <c r="F266" s="5"/>
    </row>
    <row r="267">
      <c r="B267" s="1"/>
      <c r="C267" s="4"/>
      <c r="D267" s="12"/>
      <c r="F267" s="5"/>
    </row>
    <row r="268">
      <c r="B268" s="1"/>
      <c r="C268" s="4"/>
      <c r="D268" s="12"/>
      <c r="F268" s="5"/>
    </row>
    <row r="269">
      <c r="B269" s="1"/>
      <c r="C269" s="4"/>
      <c r="D269" s="12"/>
      <c r="F269" s="5"/>
    </row>
    <row r="270">
      <c r="B270" s="1"/>
      <c r="C270" s="4"/>
      <c r="D270" s="12"/>
      <c r="F270" s="5"/>
    </row>
    <row r="271">
      <c r="B271" s="1"/>
      <c r="C271" s="4"/>
      <c r="D271" s="12"/>
      <c r="F271" s="5"/>
    </row>
    <row r="272">
      <c r="B272" s="1"/>
      <c r="C272" s="4"/>
      <c r="D272" s="12"/>
      <c r="F272" s="5"/>
    </row>
    <row r="273">
      <c r="B273" s="1"/>
      <c r="C273" s="4"/>
      <c r="D273" s="12"/>
      <c r="F273" s="5"/>
    </row>
    <row r="274">
      <c r="B274" s="1"/>
      <c r="C274" s="4"/>
      <c r="D274" s="12"/>
      <c r="F274" s="5"/>
    </row>
    <row r="275">
      <c r="B275" s="1"/>
      <c r="C275" s="4"/>
      <c r="D275" s="12"/>
      <c r="F275" s="5"/>
    </row>
  </sheetData>
  <autoFilter ref="$A$1:$F$275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6" max="26" width="16.38"/>
    <col customWidth="1" min="27" max="27" width="15.38"/>
    <col customWidth="1" min="28" max="28" width="10.25"/>
    <col customWidth="1" min="29" max="29" width="9.5"/>
  </cols>
  <sheetData>
    <row r="1"/>
    <row r="2">
      <c r="A2" s="2" t="s">
        <v>167</v>
      </c>
    </row>
    <row r="3">
      <c r="A3" s="2" t="s">
        <v>168</v>
      </c>
      <c r="Z3" s="13"/>
      <c r="AA3" s="14" t="s">
        <v>169</v>
      </c>
      <c r="AB3" s="14" t="s">
        <v>170</v>
      </c>
      <c r="AC3" s="14" t="s">
        <v>171</v>
      </c>
      <c r="AD3" s="2"/>
    </row>
    <row r="4">
      <c r="A4" s="2" t="s">
        <v>172</v>
      </c>
      <c r="Z4" s="15" t="s">
        <v>167</v>
      </c>
      <c r="AA4" s="16">
        <f t="shared" ref="AA4:AB4" si="1">SUM(AA5:AA11)</f>
        <v>0</v>
      </c>
      <c r="AB4" s="16">
        <f t="shared" si="1"/>
        <v>682</v>
      </c>
      <c r="AC4" s="16">
        <f t="shared" ref="AC4:AC11" si="2">AB4-AA4</f>
        <v>682</v>
      </c>
    </row>
    <row r="5">
      <c r="A5" s="2" t="s">
        <v>168</v>
      </c>
      <c r="Z5" s="15" t="s">
        <v>168</v>
      </c>
      <c r="AA5" s="16">
        <f t="shared" ref="AA5:AA10" si="3">SUMIF(A:A,Z5,X:X)</f>
        <v>0</v>
      </c>
      <c r="AB5" s="17">
        <v>100.0</v>
      </c>
      <c r="AC5" s="16">
        <f t="shared" si="2"/>
        <v>100</v>
      </c>
      <c r="AD5" s="18"/>
    </row>
    <row r="6">
      <c r="A6" s="2" t="s">
        <v>173</v>
      </c>
      <c r="Z6" s="15" t="s">
        <v>172</v>
      </c>
      <c r="AA6" s="16">
        <f t="shared" si="3"/>
        <v>0</v>
      </c>
      <c r="AB6" s="17">
        <v>146.0</v>
      </c>
      <c r="AC6" s="16">
        <f t="shared" si="2"/>
        <v>146</v>
      </c>
      <c r="AD6" s="18"/>
    </row>
    <row r="7">
      <c r="A7" s="2" t="s">
        <v>172</v>
      </c>
      <c r="Z7" s="15" t="s">
        <v>173</v>
      </c>
      <c r="AA7" s="16">
        <f t="shared" si="3"/>
        <v>0</v>
      </c>
      <c r="AB7" s="17">
        <v>28.0</v>
      </c>
      <c r="AC7" s="16">
        <f t="shared" si="2"/>
        <v>28</v>
      </c>
      <c r="AD7" s="18"/>
    </row>
    <row r="8">
      <c r="A8" s="2" t="s">
        <v>174</v>
      </c>
      <c r="Z8" s="15" t="s">
        <v>174</v>
      </c>
      <c r="AA8" s="16">
        <f t="shared" si="3"/>
        <v>0</v>
      </c>
      <c r="AB8" s="17">
        <v>80.0</v>
      </c>
      <c r="AC8" s="16">
        <f t="shared" si="2"/>
        <v>80</v>
      </c>
      <c r="AD8" s="18"/>
    </row>
    <row r="9">
      <c r="A9" s="2" t="s">
        <v>174</v>
      </c>
      <c r="Z9" s="15" t="s">
        <v>44</v>
      </c>
      <c r="AA9" s="16">
        <f t="shared" si="3"/>
        <v>0</v>
      </c>
      <c r="AB9" s="17">
        <v>100.0</v>
      </c>
      <c r="AC9" s="16">
        <f t="shared" si="2"/>
        <v>100</v>
      </c>
      <c r="AD9" s="18"/>
    </row>
    <row r="10">
      <c r="A10" s="2" t="s">
        <v>168</v>
      </c>
      <c r="Z10" s="15" t="s">
        <v>175</v>
      </c>
      <c r="AA10" s="16">
        <f t="shared" si="3"/>
        <v>0</v>
      </c>
      <c r="AB10" s="17">
        <v>24.0</v>
      </c>
      <c r="AC10" s="16">
        <f t="shared" si="2"/>
        <v>24</v>
      </c>
      <c r="AD10" s="18"/>
    </row>
    <row r="11">
      <c r="A11" s="2" t="s">
        <v>44</v>
      </c>
      <c r="Z11" s="15" t="s">
        <v>176</v>
      </c>
      <c r="AA11" s="15">
        <v>0.0</v>
      </c>
      <c r="AB11" s="15">
        <v>204.0</v>
      </c>
      <c r="AC11" s="19">
        <f t="shared" si="2"/>
        <v>204</v>
      </c>
      <c r="AD11" s="2"/>
    </row>
    <row r="12">
      <c r="A12" s="2" t="s">
        <v>173</v>
      </c>
    </row>
    <row r="13">
      <c r="A13" s="2" t="s">
        <v>44</v>
      </c>
    </row>
    <row r="14">
      <c r="A14" s="2" t="s">
        <v>168</v>
      </c>
    </row>
    <row r="15">
      <c r="A15" s="2" t="s">
        <v>173</v>
      </c>
    </row>
    <row r="16">
      <c r="A16" s="2" t="s">
        <v>172</v>
      </c>
    </row>
    <row r="17">
      <c r="A17" s="2" t="s">
        <v>44</v>
      </c>
    </row>
    <row r="18">
      <c r="A18" s="2" t="s">
        <v>173</v>
      </c>
    </row>
    <row r="19">
      <c r="A19" s="2" t="s">
        <v>172</v>
      </c>
    </row>
    <row r="20">
      <c r="A20" s="2" t="s">
        <v>172</v>
      </c>
    </row>
    <row r="21">
      <c r="A21" s="2" t="s">
        <v>172</v>
      </c>
    </row>
    <row r="22">
      <c r="A22" s="2" t="s">
        <v>172</v>
      </c>
    </row>
    <row r="23">
      <c r="A23" s="2" t="s">
        <v>172</v>
      </c>
    </row>
    <row r="24">
      <c r="A24" s="2" t="s">
        <v>173</v>
      </c>
    </row>
    <row r="25">
      <c r="A25" s="2" t="s">
        <v>172</v>
      </c>
    </row>
    <row r="26">
      <c r="A26" s="2" t="s">
        <v>172</v>
      </c>
    </row>
    <row r="27">
      <c r="A27" s="2" t="s">
        <v>172</v>
      </c>
    </row>
    <row r="28">
      <c r="A28" s="2" t="s">
        <v>172</v>
      </c>
    </row>
    <row r="29">
      <c r="A29" s="2" t="s">
        <v>172</v>
      </c>
    </row>
    <row r="30">
      <c r="A30" s="2" t="s">
        <v>172</v>
      </c>
    </row>
    <row r="31">
      <c r="A31" s="2" t="s">
        <v>175</v>
      </c>
      <c r="C31" s="8"/>
    </row>
    <row r="32">
      <c r="A32" s="2" t="s">
        <v>173</v>
      </c>
      <c r="C32" s="8"/>
    </row>
    <row r="33">
      <c r="A33" s="2" t="s">
        <v>174</v>
      </c>
      <c r="C33" s="8"/>
    </row>
    <row r="34">
      <c r="A34" s="2" t="s">
        <v>173</v>
      </c>
      <c r="C34" s="8"/>
    </row>
    <row r="35">
      <c r="A35" s="2" t="s">
        <v>172</v>
      </c>
      <c r="C35" s="8"/>
    </row>
    <row r="36">
      <c r="A36" s="2" t="s">
        <v>172</v>
      </c>
      <c r="C36" s="8"/>
    </row>
    <row r="37">
      <c r="A37" s="2" t="s">
        <v>172</v>
      </c>
      <c r="C37" s="8"/>
    </row>
    <row r="38">
      <c r="A38" s="2" t="s">
        <v>172</v>
      </c>
      <c r="C38" s="8"/>
    </row>
    <row r="39">
      <c r="A39" s="2" t="s">
        <v>44</v>
      </c>
      <c r="C39" s="8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4.0"/>
    <col customWidth="1" min="4" max="4" width="33.0"/>
    <col customWidth="1" min="7" max="7" width="13.5"/>
    <col customWidth="1" min="8" max="8" width="10.25"/>
    <col customWidth="1" min="9" max="9" width="99.63"/>
    <col customWidth="1" min="10" max="11" width="15.63"/>
    <col customWidth="1" min="14" max="14" width="30.88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O1" s="2">
        <v>136.58</v>
      </c>
      <c r="P1" s="2" t="s">
        <v>177</v>
      </c>
      <c r="Q1" s="7">
        <f>SUM(O1:O2)</f>
        <v>422.744</v>
      </c>
      <c r="R1" s="2">
        <v>682.0</v>
      </c>
      <c r="S1" s="7">
        <f>R1-Q1</f>
        <v>259.256</v>
      </c>
    </row>
    <row r="2">
      <c r="A2" s="20"/>
      <c r="B2" s="21" t="s">
        <v>178</v>
      </c>
      <c r="C2" s="22" t="s">
        <v>179</v>
      </c>
      <c r="D2" s="22" t="s">
        <v>180</v>
      </c>
      <c r="E2" s="22" t="s">
        <v>181</v>
      </c>
      <c r="F2" s="22" t="s">
        <v>182</v>
      </c>
      <c r="G2" s="22" t="s">
        <v>183</v>
      </c>
      <c r="H2" s="22" t="s">
        <v>184</v>
      </c>
      <c r="I2" s="22" t="s">
        <v>185</v>
      </c>
      <c r="J2" s="22" t="s">
        <v>186</v>
      </c>
      <c r="K2" s="22" t="s">
        <v>6</v>
      </c>
      <c r="O2" s="7">
        <f>AQ12</f>
        <v>286.164</v>
      </c>
      <c r="P2" s="2" t="s">
        <v>187</v>
      </c>
    </row>
    <row r="3">
      <c r="A3" s="20"/>
      <c r="B3" s="23" t="s">
        <v>8</v>
      </c>
      <c r="C3" s="12" t="s">
        <v>188</v>
      </c>
      <c r="D3" s="12" t="s">
        <v>189</v>
      </c>
      <c r="E3" s="12" t="s">
        <v>13</v>
      </c>
      <c r="F3" s="24">
        <v>45674.0</v>
      </c>
      <c r="G3" s="25">
        <v>2.0</v>
      </c>
      <c r="H3" s="12" t="s">
        <v>190</v>
      </c>
      <c r="I3" s="12" t="s">
        <v>191</v>
      </c>
      <c r="J3" s="26"/>
      <c r="K3" s="24">
        <f t="shared" ref="K3:K35" si="1">F3+7-WEEKDAY(F3)</f>
        <v>45675</v>
      </c>
    </row>
    <row r="4">
      <c r="A4" s="20"/>
      <c r="B4" s="23" t="s">
        <v>8</v>
      </c>
      <c r="C4" s="12" t="s">
        <v>188</v>
      </c>
      <c r="D4" s="12" t="s">
        <v>193</v>
      </c>
      <c r="E4" s="12" t="s">
        <v>194</v>
      </c>
      <c r="F4" s="24">
        <v>45566.0</v>
      </c>
      <c r="G4" s="25">
        <v>0.333</v>
      </c>
      <c r="H4" s="12" t="s">
        <v>190</v>
      </c>
      <c r="I4" s="12" t="s">
        <v>195</v>
      </c>
      <c r="J4" s="26"/>
      <c r="K4" s="24">
        <f t="shared" si="1"/>
        <v>45570</v>
      </c>
    </row>
    <row r="5">
      <c r="A5" s="20"/>
      <c r="B5" s="23" t="s">
        <v>8</v>
      </c>
      <c r="C5" s="12" t="s">
        <v>188</v>
      </c>
      <c r="D5" s="12" t="s">
        <v>193</v>
      </c>
      <c r="E5" s="12" t="s">
        <v>13</v>
      </c>
      <c r="F5" s="24">
        <v>45541.0</v>
      </c>
      <c r="G5" s="25">
        <v>2.0</v>
      </c>
      <c r="H5" s="12" t="s">
        <v>190</v>
      </c>
      <c r="I5" s="12" t="s">
        <v>196</v>
      </c>
      <c r="J5" s="26"/>
      <c r="K5" s="24">
        <f t="shared" si="1"/>
        <v>45542</v>
      </c>
    </row>
    <row r="6">
      <c r="A6" s="20"/>
      <c r="B6" s="23" t="s">
        <v>8</v>
      </c>
      <c r="C6" s="12" t="s">
        <v>188</v>
      </c>
      <c r="D6" s="12" t="s">
        <v>193</v>
      </c>
      <c r="E6" s="12" t="s">
        <v>13</v>
      </c>
      <c r="F6" s="24">
        <v>45539.0</v>
      </c>
      <c r="G6" s="25">
        <v>2.0</v>
      </c>
      <c r="H6" s="12" t="s">
        <v>190</v>
      </c>
      <c r="I6" s="12" t="s">
        <v>197</v>
      </c>
      <c r="J6" s="26"/>
      <c r="K6" s="24">
        <f t="shared" si="1"/>
        <v>45542</v>
      </c>
    </row>
    <row r="7">
      <c r="A7" s="20"/>
      <c r="B7" s="23" t="s">
        <v>8</v>
      </c>
      <c r="C7" s="12" t="s">
        <v>198</v>
      </c>
      <c r="D7" s="12" t="s">
        <v>199</v>
      </c>
      <c r="E7" s="12" t="s">
        <v>72</v>
      </c>
      <c r="F7" s="24">
        <v>45672.0</v>
      </c>
      <c r="G7" s="25">
        <v>1.5</v>
      </c>
      <c r="H7" s="12" t="s">
        <v>190</v>
      </c>
      <c r="I7" s="12" t="s">
        <v>200</v>
      </c>
      <c r="J7" s="26"/>
      <c r="K7" s="24">
        <f t="shared" si="1"/>
        <v>45675</v>
      </c>
    </row>
    <row r="8">
      <c r="A8" s="20"/>
      <c r="B8" s="23" t="s">
        <v>8</v>
      </c>
      <c r="C8" s="12" t="s">
        <v>198</v>
      </c>
      <c r="D8" s="12" t="s">
        <v>199</v>
      </c>
      <c r="E8" s="12" t="s">
        <v>72</v>
      </c>
      <c r="F8" s="24">
        <v>45671.0</v>
      </c>
      <c r="G8" s="25">
        <v>3.0</v>
      </c>
      <c r="H8" s="12" t="s">
        <v>190</v>
      </c>
      <c r="I8" s="12" t="s">
        <v>201</v>
      </c>
      <c r="J8" s="26"/>
      <c r="K8" s="24">
        <f t="shared" si="1"/>
        <v>45675</v>
      </c>
    </row>
    <row r="9">
      <c r="A9" s="20"/>
      <c r="B9" s="23" t="s">
        <v>8</v>
      </c>
      <c r="C9" s="12" t="s">
        <v>198</v>
      </c>
      <c r="D9" s="12" t="s">
        <v>199</v>
      </c>
      <c r="E9" s="12" t="s">
        <v>13</v>
      </c>
      <c r="F9" s="24">
        <v>45670.0</v>
      </c>
      <c r="G9" s="25">
        <v>1.167</v>
      </c>
      <c r="H9" s="12" t="s">
        <v>190</v>
      </c>
      <c r="I9" s="12" t="s">
        <v>203</v>
      </c>
      <c r="J9" s="26"/>
      <c r="K9" s="24">
        <f t="shared" si="1"/>
        <v>45675</v>
      </c>
    </row>
    <row r="10">
      <c r="A10" s="20"/>
      <c r="B10" s="23" t="s">
        <v>8</v>
      </c>
      <c r="C10" s="12" t="s">
        <v>198</v>
      </c>
      <c r="D10" s="12" t="s">
        <v>199</v>
      </c>
      <c r="E10" s="12" t="s">
        <v>77</v>
      </c>
      <c r="F10" s="24">
        <v>45667.0</v>
      </c>
      <c r="G10" s="25">
        <v>0.5</v>
      </c>
      <c r="H10" s="12" t="s">
        <v>190</v>
      </c>
      <c r="I10" s="12" t="s">
        <v>205</v>
      </c>
      <c r="J10" s="26"/>
      <c r="K10" s="24">
        <f t="shared" si="1"/>
        <v>45668</v>
      </c>
    </row>
    <row r="11">
      <c r="A11" s="20"/>
      <c r="B11" s="23" t="s">
        <v>8</v>
      </c>
      <c r="C11" s="12" t="s">
        <v>198</v>
      </c>
      <c r="D11" s="12" t="s">
        <v>199</v>
      </c>
      <c r="E11" s="12" t="s">
        <v>72</v>
      </c>
      <c r="F11" s="24">
        <v>45665.0</v>
      </c>
      <c r="G11" s="25">
        <v>2.0</v>
      </c>
      <c r="H11" s="12" t="s">
        <v>190</v>
      </c>
      <c r="I11" s="12" t="s">
        <v>207</v>
      </c>
      <c r="J11" s="26"/>
      <c r="K11" s="24">
        <f t="shared" si="1"/>
        <v>45668</v>
      </c>
    </row>
    <row r="12">
      <c r="A12" s="20"/>
      <c r="B12" s="23" t="s">
        <v>8</v>
      </c>
      <c r="C12" s="12" t="s">
        <v>198</v>
      </c>
      <c r="D12" s="12" t="s">
        <v>199</v>
      </c>
      <c r="E12" s="12" t="s">
        <v>79</v>
      </c>
      <c r="F12" s="24">
        <v>45665.0</v>
      </c>
      <c r="G12" s="25">
        <v>1.0</v>
      </c>
      <c r="H12" s="12" t="s">
        <v>190</v>
      </c>
      <c r="I12" s="12" t="s">
        <v>209</v>
      </c>
      <c r="J12" s="26"/>
      <c r="K12" s="24">
        <f t="shared" si="1"/>
        <v>45668</v>
      </c>
    </row>
    <row r="13">
      <c r="A13" s="20"/>
      <c r="B13" s="23" t="s">
        <v>8</v>
      </c>
      <c r="C13" s="12" t="s">
        <v>198</v>
      </c>
      <c r="D13" s="12" t="s">
        <v>199</v>
      </c>
      <c r="E13" s="12" t="s">
        <v>79</v>
      </c>
      <c r="F13" s="24">
        <v>45664.0</v>
      </c>
      <c r="G13" s="25">
        <v>1.0</v>
      </c>
      <c r="H13" s="12" t="s">
        <v>190</v>
      </c>
      <c r="I13" s="12" t="s">
        <v>210</v>
      </c>
      <c r="J13" s="26"/>
      <c r="K13" s="24">
        <f t="shared" si="1"/>
        <v>45668</v>
      </c>
    </row>
    <row r="14">
      <c r="A14" s="20"/>
      <c r="B14" s="23" t="s">
        <v>8</v>
      </c>
      <c r="C14" s="12" t="s">
        <v>198</v>
      </c>
      <c r="D14" s="12" t="s">
        <v>199</v>
      </c>
      <c r="E14" s="12" t="s">
        <v>72</v>
      </c>
      <c r="F14" s="24">
        <v>45663.0</v>
      </c>
      <c r="G14" s="25">
        <v>1.5</v>
      </c>
      <c r="H14" s="12" t="s">
        <v>190</v>
      </c>
      <c r="I14" s="12" t="s">
        <v>211</v>
      </c>
      <c r="J14" s="26"/>
      <c r="K14" s="24">
        <f t="shared" si="1"/>
        <v>45668</v>
      </c>
    </row>
    <row r="15">
      <c r="A15" s="20"/>
      <c r="B15" s="23" t="s">
        <v>8</v>
      </c>
      <c r="C15" s="12" t="s">
        <v>198</v>
      </c>
      <c r="D15" s="12" t="s">
        <v>199</v>
      </c>
      <c r="E15" s="12" t="s">
        <v>13</v>
      </c>
      <c r="F15" s="24">
        <v>45663.0</v>
      </c>
      <c r="G15" s="25">
        <v>1.5</v>
      </c>
      <c r="H15" s="12" t="s">
        <v>190</v>
      </c>
      <c r="I15" s="12" t="s">
        <v>212</v>
      </c>
      <c r="J15" s="26"/>
      <c r="K15" s="24">
        <f t="shared" si="1"/>
        <v>45668</v>
      </c>
    </row>
    <row r="16">
      <c r="A16" s="20"/>
      <c r="B16" s="23" t="s">
        <v>8</v>
      </c>
      <c r="C16" s="12" t="s">
        <v>198</v>
      </c>
      <c r="D16" s="12" t="s">
        <v>199</v>
      </c>
      <c r="E16" s="12" t="s">
        <v>77</v>
      </c>
      <c r="F16" s="24">
        <v>45663.0</v>
      </c>
      <c r="G16" s="25">
        <v>1.0</v>
      </c>
      <c r="H16" s="12" t="s">
        <v>190</v>
      </c>
      <c r="I16" s="12" t="s">
        <v>213</v>
      </c>
      <c r="J16" s="26"/>
      <c r="K16" s="24">
        <f t="shared" si="1"/>
        <v>45668</v>
      </c>
      <c r="N16" s="2" t="s">
        <v>171</v>
      </c>
      <c r="O16" s="7">
        <f>S1</f>
        <v>259.256</v>
      </c>
      <c r="P16" s="7">
        <f>682-O16</f>
        <v>422.744</v>
      </c>
    </row>
    <row r="17">
      <c r="A17" s="20"/>
      <c r="B17" s="23" t="s">
        <v>8</v>
      </c>
      <c r="C17" s="12" t="s">
        <v>198</v>
      </c>
      <c r="D17" s="12" t="s">
        <v>199</v>
      </c>
      <c r="E17" s="12" t="s">
        <v>79</v>
      </c>
      <c r="F17" s="24">
        <v>45663.0</v>
      </c>
      <c r="G17" s="25">
        <v>0.5</v>
      </c>
      <c r="H17" s="12" t="s">
        <v>190</v>
      </c>
      <c r="I17" s="12" t="s">
        <v>214</v>
      </c>
      <c r="J17" s="26"/>
      <c r="K17" s="24">
        <f t="shared" si="1"/>
        <v>45668</v>
      </c>
      <c r="N17" s="2" t="s">
        <v>215</v>
      </c>
    </row>
    <row r="18">
      <c r="A18" s="20"/>
      <c r="B18" s="23" t="s">
        <v>8</v>
      </c>
      <c r="C18" s="12" t="s">
        <v>198</v>
      </c>
      <c r="D18" s="12" t="s">
        <v>199</v>
      </c>
      <c r="E18" s="12" t="s">
        <v>72</v>
      </c>
      <c r="F18" s="24">
        <v>45660.0</v>
      </c>
      <c r="G18" s="25">
        <v>0.5</v>
      </c>
      <c r="H18" s="12" t="s">
        <v>190</v>
      </c>
      <c r="I18" s="12" t="s">
        <v>216</v>
      </c>
      <c r="J18" s="26"/>
      <c r="K18" s="24">
        <f t="shared" si="1"/>
        <v>45661</v>
      </c>
      <c r="N18" s="2" t="s">
        <v>217</v>
      </c>
      <c r="O18" s="2">
        <v>-140.0</v>
      </c>
    </row>
    <row r="19">
      <c r="A19" s="20"/>
      <c r="B19" s="23" t="s">
        <v>8</v>
      </c>
      <c r="C19" s="12" t="s">
        <v>198</v>
      </c>
      <c r="D19" s="12" t="s">
        <v>199</v>
      </c>
      <c r="E19" s="12" t="s">
        <v>72</v>
      </c>
      <c r="F19" s="24">
        <v>45660.0</v>
      </c>
      <c r="G19" s="25">
        <v>0.5</v>
      </c>
      <c r="H19" s="12" t="s">
        <v>190</v>
      </c>
      <c r="I19" s="12" t="s">
        <v>218</v>
      </c>
      <c r="J19" s="26"/>
      <c r="K19" s="24">
        <f t="shared" si="1"/>
        <v>45661</v>
      </c>
      <c r="N19" s="2" t="s">
        <v>219</v>
      </c>
      <c r="R19" s="2" t="s">
        <v>174</v>
      </c>
    </row>
    <row r="20">
      <c r="A20" s="20"/>
      <c r="B20" s="23" t="s">
        <v>8</v>
      </c>
      <c r="C20" s="12" t="s">
        <v>198</v>
      </c>
      <c r="D20" s="12" t="s">
        <v>199</v>
      </c>
      <c r="E20" s="12" t="s">
        <v>72</v>
      </c>
      <c r="F20" s="24">
        <v>45660.0</v>
      </c>
      <c r="G20" s="25">
        <v>0.5</v>
      </c>
      <c r="H20" s="12" t="s">
        <v>190</v>
      </c>
      <c r="I20" s="12" t="s">
        <v>220</v>
      </c>
      <c r="J20" s="26"/>
      <c r="K20" s="24">
        <f t="shared" si="1"/>
        <v>45661</v>
      </c>
      <c r="O20" s="7">
        <f>SUM(O16:O19)</f>
        <v>119.256</v>
      </c>
      <c r="Q20" s="7">
        <f>P19+Q19</f>
        <v>0</v>
      </c>
    </row>
    <row r="21">
      <c r="A21" s="20"/>
      <c r="B21" s="23" t="s">
        <v>8</v>
      </c>
      <c r="C21" s="12" t="s">
        <v>198</v>
      </c>
      <c r="D21" s="12" t="s">
        <v>199</v>
      </c>
      <c r="E21" s="12" t="s">
        <v>13</v>
      </c>
      <c r="F21" s="24">
        <v>45660.0</v>
      </c>
      <c r="G21" s="25">
        <v>0.417</v>
      </c>
      <c r="H21" s="12" t="s">
        <v>190</v>
      </c>
      <c r="I21" s="12" t="s">
        <v>221</v>
      </c>
      <c r="J21" s="26"/>
      <c r="K21" s="24">
        <f t="shared" si="1"/>
        <v>45661</v>
      </c>
    </row>
    <row r="22">
      <c r="A22" s="20"/>
      <c r="B22" s="23" t="s">
        <v>8</v>
      </c>
      <c r="C22" s="12" t="s">
        <v>198</v>
      </c>
      <c r="D22" s="12" t="s">
        <v>199</v>
      </c>
      <c r="E22" s="12" t="s">
        <v>13</v>
      </c>
      <c r="F22" s="24">
        <v>45660.0</v>
      </c>
      <c r="G22" s="25">
        <v>0.333</v>
      </c>
      <c r="H22" s="12" t="s">
        <v>190</v>
      </c>
      <c r="I22" s="12" t="s">
        <v>222</v>
      </c>
      <c r="J22" s="26"/>
      <c r="K22" s="24">
        <f t="shared" si="1"/>
        <v>45661</v>
      </c>
    </row>
    <row r="23">
      <c r="A23" s="20"/>
      <c r="B23" s="23" t="s">
        <v>8</v>
      </c>
      <c r="C23" s="12" t="s">
        <v>198</v>
      </c>
      <c r="D23" s="12" t="s">
        <v>199</v>
      </c>
      <c r="E23" s="12" t="s">
        <v>79</v>
      </c>
      <c r="F23" s="24">
        <v>45660.0</v>
      </c>
      <c r="G23" s="25">
        <v>0.5</v>
      </c>
      <c r="H23" s="12" t="s">
        <v>190</v>
      </c>
      <c r="I23" s="12" t="s">
        <v>223</v>
      </c>
      <c r="J23" s="26"/>
      <c r="K23" s="24">
        <f t="shared" si="1"/>
        <v>45661</v>
      </c>
    </row>
    <row r="24">
      <c r="A24" s="20"/>
      <c r="B24" s="23" t="s">
        <v>8</v>
      </c>
      <c r="C24" s="12" t="s">
        <v>198</v>
      </c>
      <c r="D24" s="12" t="s">
        <v>199</v>
      </c>
      <c r="E24" s="12" t="s">
        <v>72</v>
      </c>
      <c r="F24" s="24">
        <v>45659.0</v>
      </c>
      <c r="G24" s="25">
        <v>0.75</v>
      </c>
      <c r="H24" s="12" t="s">
        <v>190</v>
      </c>
      <c r="I24" s="12" t="s">
        <v>224</v>
      </c>
      <c r="J24" s="26"/>
      <c r="K24" s="24">
        <f t="shared" si="1"/>
        <v>45661</v>
      </c>
    </row>
    <row r="25">
      <c r="A25" s="20"/>
      <c r="B25" s="23" t="s">
        <v>8</v>
      </c>
      <c r="C25" s="12" t="s">
        <v>198</v>
      </c>
      <c r="D25" s="12" t="s">
        <v>199</v>
      </c>
      <c r="E25" s="12" t="s">
        <v>13</v>
      </c>
      <c r="F25" s="24">
        <v>45659.0</v>
      </c>
      <c r="G25" s="25">
        <v>0.75</v>
      </c>
      <c r="H25" s="12" t="s">
        <v>190</v>
      </c>
      <c r="I25" s="12" t="s">
        <v>225</v>
      </c>
      <c r="J25" s="26"/>
      <c r="K25" s="24">
        <f t="shared" si="1"/>
        <v>45661</v>
      </c>
    </row>
    <row r="26">
      <c r="A26" s="20"/>
      <c r="B26" s="23" t="s">
        <v>8</v>
      </c>
      <c r="C26" s="12" t="s">
        <v>198</v>
      </c>
      <c r="D26" s="12" t="s">
        <v>199</v>
      </c>
      <c r="E26" s="12" t="s">
        <v>77</v>
      </c>
      <c r="F26" s="24">
        <v>45659.0</v>
      </c>
      <c r="G26" s="25">
        <v>1.75</v>
      </c>
      <c r="H26" s="12" t="s">
        <v>190</v>
      </c>
      <c r="I26" s="12" t="s">
        <v>226</v>
      </c>
      <c r="J26" s="26"/>
      <c r="K26" s="24">
        <f t="shared" si="1"/>
        <v>45661</v>
      </c>
    </row>
    <row r="27">
      <c r="A27" s="20"/>
      <c r="B27" s="23" t="s">
        <v>8</v>
      </c>
      <c r="C27" s="12" t="s">
        <v>198</v>
      </c>
      <c r="D27" s="12" t="s">
        <v>199</v>
      </c>
      <c r="E27" s="12" t="s">
        <v>79</v>
      </c>
      <c r="F27" s="24">
        <v>45659.0</v>
      </c>
      <c r="G27" s="25">
        <v>1.0</v>
      </c>
      <c r="H27" s="12" t="s">
        <v>190</v>
      </c>
      <c r="I27" s="12" t="s">
        <v>227</v>
      </c>
      <c r="J27" s="26"/>
      <c r="K27" s="24">
        <f t="shared" si="1"/>
        <v>45661</v>
      </c>
    </row>
    <row r="28">
      <c r="A28" s="20"/>
      <c r="B28" s="23" t="s">
        <v>8</v>
      </c>
      <c r="C28" s="12" t="s">
        <v>198</v>
      </c>
      <c r="D28" s="12" t="s">
        <v>228</v>
      </c>
      <c r="E28" s="12" t="s">
        <v>13</v>
      </c>
      <c r="F28" s="24">
        <v>45622.0</v>
      </c>
      <c r="G28" s="25">
        <v>0.333</v>
      </c>
      <c r="H28" s="12" t="s">
        <v>190</v>
      </c>
      <c r="I28" s="12" t="s">
        <v>229</v>
      </c>
      <c r="J28" s="26"/>
      <c r="K28" s="24">
        <f t="shared" si="1"/>
        <v>45626</v>
      </c>
    </row>
    <row r="29">
      <c r="A29" s="20"/>
      <c r="B29" s="23" t="s">
        <v>8</v>
      </c>
      <c r="C29" s="12" t="s">
        <v>198</v>
      </c>
      <c r="D29" s="12" t="s">
        <v>28</v>
      </c>
      <c r="E29" s="12" t="s">
        <v>13</v>
      </c>
      <c r="F29" s="24">
        <v>45603.0</v>
      </c>
      <c r="G29" s="25">
        <v>2.0</v>
      </c>
      <c r="H29" s="12" t="s">
        <v>190</v>
      </c>
      <c r="I29" s="12" t="s">
        <v>230</v>
      </c>
      <c r="J29" s="26"/>
      <c r="K29" s="24">
        <f t="shared" si="1"/>
        <v>45605</v>
      </c>
    </row>
    <row r="30">
      <c r="A30" s="20"/>
      <c r="B30" s="23" t="s">
        <v>8</v>
      </c>
      <c r="C30" s="12" t="s">
        <v>198</v>
      </c>
      <c r="D30" s="12" t="s">
        <v>28</v>
      </c>
      <c r="E30" s="12" t="s">
        <v>72</v>
      </c>
      <c r="F30" s="24">
        <v>45561.0</v>
      </c>
      <c r="G30" s="25">
        <v>0.5</v>
      </c>
      <c r="H30" s="12" t="s">
        <v>190</v>
      </c>
      <c r="I30" s="12" t="s">
        <v>231</v>
      </c>
      <c r="J30" s="26"/>
      <c r="K30" s="24">
        <f t="shared" si="1"/>
        <v>45563</v>
      </c>
    </row>
    <row r="31">
      <c r="A31" s="20"/>
      <c r="B31" s="23" t="s">
        <v>8</v>
      </c>
      <c r="C31" s="12" t="s">
        <v>198</v>
      </c>
      <c r="D31" s="12" t="s">
        <v>228</v>
      </c>
      <c r="E31" s="12" t="s">
        <v>72</v>
      </c>
      <c r="F31" s="24">
        <v>45559.0</v>
      </c>
      <c r="G31" s="25">
        <v>1.0</v>
      </c>
      <c r="H31" s="12" t="s">
        <v>190</v>
      </c>
      <c r="I31" s="12" t="s">
        <v>232</v>
      </c>
      <c r="J31" s="26"/>
      <c r="K31" s="24">
        <f t="shared" si="1"/>
        <v>45563</v>
      </c>
    </row>
    <row r="32">
      <c r="A32" s="20"/>
      <c r="B32" s="23" t="s">
        <v>8</v>
      </c>
      <c r="C32" s="12" t="s">
        <v>198</v>
      </c>
      <c r="D32" s="12" t="s">
        <v>228</v>
      </c>
      <c r="E32" s="12" t="s">
        <v>72</v>
      </c>
      <c r="F32" s="24">
        <v>45558.0</v>
      </c>
      <c r="G32" s="25">
        <v>2.75</v>
      </c>
      <c r="H32" s="12" t="s">
        <v>190</v>
      </c>
      <c r="I32" s="12" t="s">
        <v>233</v>
      </c>
      <c r="J32" s="26"/>
      <c r="K32" s="24">
        <f t="shared" si="1"/>
        <v>45563</v>
      </c>
    </row>
    <row r="33">
      <c r="A33" s="20"/>
      <c r="B33" s="23" t="s">
        <v>8</v>
      </c>
      <c r="C33" s="12" t="s">
        <v>198</v>
      </c>
      <c r="D33" s="12" t="s">
        <v>228</v>
      </c>
      <c r="E33" s="12" t="s">
        <v>72</v>
      </c>
      <c r="F33" s="24">
        <v>45554.0</v>
      </c>
      <c r="G33" s="25">
        <v>1.0</v>
      </c>
      <c r="H33" s="12" t="s">
        <v>190</v>
      </c>
      <c r="I33" s="12" t="s">
        <v>234</v>
      </c>
      <c r="J33" s="26"/>
      <c r="K33" s="24">
        <f t="shared" si="1"/>
        <v>45556</v>
      </c>
    </row>
    <row r="34">
      <c r="A34" s="20"/>
      <c r="B34" s="23" t="s">
        <v>8</v>
      </c>
      <c r="C34" s="12" t="s">
        <v>198</v>
      </c>
      <c r="D34" s="12" t="s">
        <v>28</v>
      </c>
      <c r="E34" s="12" t="s">
        <v>72</v>
      </c>
      <c r="F34" s="24">
        <v>45554.0</v>
      </c>
      <c r="G34" s="25">
        <v>0.25</v>
      </c>
      <c r="H34" s="12" t="s">
        <v>190</v>
      </c>
      <c r="I34" s="12" t="s">
        <v>235</v>
      </c>
      <c r="J34" s="26"/>
      <c r="K34" s="24">
        <f t="shared" si="1"/>
        <v>45556</v>
      </c>
    </row>
    <row r="35">
      <c r="A35" s="20"/>
      <c r="B35" s="23" t="s">
        <v>8</v>
      </c>
      <c r="C35" s="12" t="s">
        <v>198</v>
      </c>
      <c r="D35" s="12" t="s">
        <v>28</v>
      </c>
      <c r="E35" s="12" t="s">
        <v>236</v>
      </c>
      <c r="F35" s="24">
        <v>45552.0</v>
      </c>
      <c r="G35" s="25">
        <v>0.5</v>
      </c>
      <c r="H35" s="12" t="s">
        <v>190</v>
      </c>
      <c r="I35" s="12" t="s">
        <v>237</v>
      </c>
      <c r="J35" s="26"/>
      <c r="K35" s="24">
        <f t="shared" si="1"/>
        <v>45556</v>
      </c>
    </row>
    <row r="36">
      <c r="A36" s="20"/>
      <c r="B36" s="23"/>
      <c r="C36" s="12"/>
      <c r="D36" s="12"/>
      <c r="E36" s="12"/>
      <c r="F36" s="24"/>
      <c r="G36" s="25"/>
      <c r="H36" s="12"/>
      <c r="I36" s="12"/>
      <c r="J36" s="26"/>
      <c r="K36" s="12"/>
    </row>
    <row r="37">
      <c r="A37" s="20"/>
      <c r="B37" s="23" t="s">
        <v>8</v>
      </c>
      <c r="C37" s="12" t="s">
        <v>202</v>
      </c>
      <c r="D37" s="12" t="s">
        <v>238</v>
      </c>
      <c r="E37" s="12" t="s">
        <v>72</v>
      </c>
      <c r="F37" s="24">
        <v>45660.0</v>
      </c>
      <c r="G37" s="25">
        <v>0.5</v>
      </c>
      <c r="H37" s="12" t="s">
        <v>190</v>
      </c>
      <c r="I37" s="12" t="s">
        <v>239</v>
      </c>
      <c r="J37" s="26"/>
      <c r="K37" s="24">
        <f t="shared" ref="K37:K89" si="2">F37+7-WEEKDAY(F37)</f>
        <v>45661</v>
      </c>
    </row>
    <row r="38">
      <c r="A38" s="20"/>
      <c r="B38" s="23" t="s">
        <v>8</v>
      </c>
      <c r="C38" s="12" t="s">
        <v>202</v>
      </c>
      <c r="D38" s="12" t="s">
        <v>240</v>
      </c>
      <c r="E38" s="12" t="s">
        <v>72</v>
      </c>
      <c r="F38" s="24">
        <v>45659.0</v>
      </c>
      <c r="G38" s="25">
        <v>0.5</v>
      </c>
      <c r="H38" s="12" t="s">
        <v>190</v>
      </c>
      <c r="I38" s="12" t="s">
        <v>241</v>
      </c>
      <c r="J38" s="26"/>
      <c r="K38" s="24">
        <f t="shared" si="2"/>
        <v>45661</v>
      </c>
    </row>
    <row r="39">
      <c r="A39" s="20"/>
      <c r="B39" s="23" t="s">
        <v>8</v>
      </c>
      <c r="C39" s="12" t="s">
        <v>202</v>
      </c>
      <c r="D39" s="12" t="s">
        <v>238</v>
      </c>
      <c r="E39" s="12" t="s">
        <v>72</v>
      </c>
      <c r="F39" s="24">
        <v>45643.0</v>
      </c>
      <c r="G39" s="25">
        <v>0.25</v>
      </c>
      <c r="H39" s="12" t="s">
        <v>190</v>
      </c>
      <c r="I39" s="12" t="s">
        <v>242</v>
      </c>
      <c r="J39" s="26"/>
      <c r="K39" s="24">
        <f t="shared" si="2"/>
        <v>45647</v>
      </c>
    </row>
    <row r="40">
      <c r="A40" s="20"/>
      <c r="B40" s="23" t="s">
        <v>8</v>
      </c>
      <c r="C40" s="12" t="s">
        <v>202</v>
      </c>
      <c r="D40" s="12" t="s">
        <v>243</v>
      </c>
      <c r="E40" s="12" t="s">
        <v>72</v>
      </c>
      <c r="F40" s="24">
        <v>45636.0</v>
      </c>
      <c r="G40" s="25">
        <v>2.0</v>
      </c>
      <c r="H40" s="12" t="s">
        <v>190</v>
      </c>
      <c r="I40" s="12" t="s">
        <v>244</v>
      </c>
      <c r="J40" s="26"/>
      <c r="K40" s="24">
        <f t="shared" si="2"/>
        <v>45640</v>
      </c>
    </row>
    <row r="41">
      <c r="A41" s="20"/>
      <c r="B41" s="23" t="s">
        <v>8</v>
      </c>
      <c r="C41" s="12" t="s">
        <v>202</v>
      </c>
      <c r="D41" s="12" t="s">
        <v>245</v>
      </c>
      <c r="E41" s="12" t="s">
        <v>72</v>
      </c>
      <c r="F41" s="24">
        <v>45622.0</v>
      </c>
      <c r="G41" s="25">
        <v>2.0</v>
      </c>
      <c r="H41" s="12" t="s">
        <v>190</v>
      </c>
      <c r="I41" s="12" t="s">
        <v>246</v>
      </c>
      <c r="J41" s="26"/>
      <c r="K41" s="24">
        <f t="shared" si="2"/>
        <v>45626</v>
      </c>
    </row>
    <row r="42">
      <c r="A42" s="20"/>
      <c r="B42" s="23" t="s">
        <v>8</v>
      </c>
      <c r="C42" s="12" t="s">
        <v>202</v>
      </c>
      <c r="D42" s="12" t="s">
        <v>240</v>
      </c>
      <c r="E42" s="12" t="s">
        <v>72</v>
      </c>
      <c r="F42" s="24">
        <v>45622.0</v>
      </c>
      <c r="G42" s="25">
        <v>1.0</v>
      </c>
      <c r="H42" s="12" t="s">
        <v>190</v>
      </c>
      <c r="I42" s="12" t="s">
        <v>247</v>
      </c>
      <c r="J42" s="26"/>
      <c r="K42" s="24">
        <f t="shared" si="2"/>
        <v>45626</v>
      </c>
    </row>
    <row r="43">
      <c r="A43" s="20"/>
      <c r="B43" s="23" t="s">
        <v>8</v>
      </c>
      <c r="C43" s="12" t="s">
        <v>202</v>
      </c>
      <c r="D43" s="12" t="s">
        <v>238</v>
      </c>
      <c r="E43" s="12" t="s">
        <v>13</v>
      </c>
      <c r="F43" s="24">
        <v>45609.0</v>
      </c>
      <c r="G43" s="25">
        <v>0.5</v>
      </c>
      <c r="H43" s="12" t="s">
        <v>190</v>
      </c>
      <c r="I43" s="12" t="s">
        <v>248</v>
      </c>
      <c r="J43" s="26"/>
      <c r="K43" s="24">
        <f t="shared" si="2"/>
        <v>45612</v>
      </c>
    </row>
    <row r="44">
      <c r="A44" s="20"/>
      <c r="B44" s="23" t="s">
        <v>8</v>
      </c>
      <c r="C44" s="12" t="s">
        <v>202</v>
      </c>
      <c r="D44" s="12" t="s">
        <v>238</v>
      </c>
      <c r="E44" s="12" t="s">
        <v>13</v>
      </c>
      <c r="F44" s="24">
        <v>45608.0</v>
      </c>
      <c r="G44" s="25">
        <v>0.5</v>
      </c>
      <c r="H44" s="12" t="s">
        <v>190</v>
      </c>
      <c r="I44" s="12" t="s">
        <v>249</v>
      </c>
      <c r="J44" s="26"/>
      <c r="K44" s="24">
        <f t="shared" si="2"/>
        <v>45612</v>
      </c>
    </row>
    <row r="45">
      <c r="A45" s="20"/>
      <c r="B45" s="23" t="s">
        <v>8</v>
      </c>
      <c r="C45" s="12" t="s">
        <v>202</v>
      </c>
      <c r="D45" s="12" t="s">
        <v>250</v>
      </c>
      <c r="E45" s="12" t="s">
        <v>79</v>
      </c>
      <c r="F45" s="24">
        <v>45607.0</v>
      </c>
      <c r="G45" s="25">
        <v>1.0</v>
      </c>
      <c r="H45" s="12" t="s">
        <v>190</v>
      </c>
      <c r="I45" s="12" t="s">
        <v>251</v>
      </c>
      <c r="J45" s="26"/>
      <c r="K45" s="24">
        <f t="shared" si="2"/>
        <v>45612</v>
      </c>
    </row>
    <row r="46">
      <c r="A46" s="20"/>
      <c r="B46" s="23" t="s">
        <v>8</v>
      </c>
      <c r="C46" s="12" t="s">
        <v>202</v>
      </c>
      <c r="D46" s="12" t="s">
        <v>252</v>
      </c>
      <c r="E46" s="12" t="s">
        <v>253</v>
      </c>
      <c r="F46" s="24">
        <v>45607.0</v>
      </c>
      <c r="G46" s="25">
        <v>0.583</v>
      </c>
      <c r="H46" s="12" t="s">
        <v>190</v>
      </c>
      <c r="I46" s="12" t="s">
        <v>254</v>
      </c>
      <c r="J46" s="26"/>
      <c r="K46" s="24">
        <f t="shared" si="2"/>
        <v>45612</v>
      </c>
    </row>
    <row r="47">
      <c r="A47" s="20"/>
      <c r="B47" s="23" t="s">
        <v>8</v>
      </c>
      <c r="C47" s="12" t="s">
        <v>202</v>
      </c>
      <c r="D47" s="12" t="s">
        <v>255</v>
      </c>
      <c r="E47" s="12" t="s">
        <v>13</v>
      </c>
      <c r="F47" s="24">
        <v>45604.0</v>
      </c>
      <c r="G47" s="25">
        <v>2.0</v>
      </c>
      <c r="H47" s="12" t="s">
        <v>190</v>
      </c>
      <c r="I47" s="12" t="s">
        <v>256</v>
      </c>
      <c r="J47" s="26"/>
      <c r="K47" s="24">
        <f t="shared" si="2"/>
        <v>45605</v>
      </c>
    </row>
    <row r="48">
      <c r="A48" s="20"/>
      <c r="B48" s="23" t="s">
        <v>8</v>
      </c>
      <c r="C48" s="12" t="s">
        <v>202</v>
      </c>
      <c r="D48" s="12" t="s">
        <v>255</v>
      </c>
      <c r="E48" s="12" t="s">
        <v>13</v>
      </c>
      <c r="F48" s="24">
        <v>45603.0</v>
      </c>
      <c r="G48" s="25">
        <v>2.0</v>
      </c>
      <c r="H48" s="12" t="s">
        <v>190</v>
      </c>
      <c r="I48" s="12" t="s">
        <v>257</v>
      </c>
      <c r="J48" s="26"/>
      <c r="K48" s="24">
        <f t="shared" si="2"/>
        <v>45605</v>
      </c>
    </row>
    <row r="49">
      <c r="A49" s="20"/>
      <c r="B49" s="23" t="s">
        <v>8</v>
      </c>
      <c r="C49" s="12" t="s">
        <v>202</v>
      </c>
      <c r="D49" s="12" t="s">
        <v>255</v>
      </c>
      <c r="E49" s="12" t="s">
        <v>13</v>
      </c>
      <c r="F49" s="24">
        <v>45602.0</v>
      </c>
      <c r="G49" s="25">
        <v>0.5</v>
      </c>
      <c r="H49" s="12" t="s">
        <v>190</v>
      </c>
      <c r="I49" s="12" t="s">
        <v>258</v>
      </c>
      <c r="J49" s="26"/>
      <c r="K49" s="24">
        <f t="shared" si="2"/>
        <v>45605</v>
      </c>
    </row>
    <row r="50">
      <c r="A50" s="20"/>
      <c r="B50" s="23" t="s">
        <v>8</v>
      </c>
      <c r="C50" s="12" t="s">
        <v>202</v>
      </c>
      <c r="D50" s="12" t="s">
        <v>238</v>
      </c>
      <c r="E50" s="12" t="s">
        <v>72</v>
      </c>
      <c r="F50" s="24">
        <v>45576.0</v>
      </c>
      <c r="G50" s="25">
        <v>0.25</v>
      </c>
      <c r="H50" s="12" t="s">
        <v>190</v>
      </c>
      <c r="I50" s="12" t="s">
        <v>259</v>
      </c>
      <c r="J50" s="26"/>
      <c r="K50" s="24">
        <f t="shared" si="2"/>
        <v>45577</v>
      </c>
    </row>
    <row r="51">
      <c r="A51" s="20"/>
      <c r="B51" s="23" t="s">
        <v>8</v>
      </c>
      <c r="C51" s="12" t="s">
        <v>202</v>
      </c>
      <c r="D51" s="12" t="s">
        <v>260</v>
      </c>
      <c r="E51" s="12" t="s">
        <v>13</v>
      </c>
      <c r="F51" s="24">
        <v>45573.0</v>
      </c>
      <c r="G51" s="25">
        <v>1.583</v>
      </c>
      <c r="H51" s="12" t="s">
        <v>190</v>
      </c>
      <c r="I51" s="12" t="s">
        <v>261</v>
      </c>
      <c r="J51" s="26"/>
      <c r="K51" s="24">
        <f t="shared" si="2"/>
        <v>45577</v>
      </c>
    </row>
    <row r="52">
      <c r="A52" s="20"/>
      <c r="B52" s="23" t="s">
        <v>8</v>
      </c>
      <c r="C52" s="12" t="s">
        <v>202</v>
      </c>
      <c r="D52" s="12" t="s">
        <v>262</v>
      </c>
      <c r="E52" s="12" t="s">
        <v>13</v>
      </c>
      <c r="F52" s="24">
        <v>45567.0</v>
      </c>
      <c r="G52" s="25">
        <v>1.5</v>
      </c>
      <c r="H52" s="12" t="s">
        <v>190</v>
      </c>
      <c r="I52" s="12" t="s">
        <v>263</v>
      </c>
      <c r="J52" s="26"/>
      <c r="K52" s="24">
        <f t="shared" si="2"/>
        <v>45570</v>
      </c>
    </row>
    <row r="53">
      <c r="A53" s="20"/>
      <c r="B53" s="23" t="s">
        <v>8</v>
      </c>
      <c r="C53" s="12" t="s">
        <v>202</v>
      </c>
      <c r="D53" s="12" t="s">
        <v>238</v>
      </c>
      <c r="E53" s="12" t="s">
        <v>13</v>
      </c>
      <c r="F53" s="24">
        <v>45567.0</v>
      </c>
      <c r="G53" s="25">
        <v>3.333</v>
      </c>
      <c r="H53" s="12" t="s">
        <v>190</v>
      </c>
      <c r="I53" s="12" t="s">
        <v>264</v>
      </c>
      <c r="J53" s="26"/>
      <c r="K53" s="24">
        <f t="shared" si="2"/>
        <v>45570</v>
      </c>
    </row>
    <row r="54">
      <c r="A54" s="20"/>
      <c r="B54" s="23" t="s">
        <v>8</v>
      </c>
      <c r="C54" s="12" t="s">
        <v>202</v>
      </c>
      <c r="D54" s="12" t="s">
        <v>262</v>
      </c>
      <c r="E54" s="12" t="s">
        <v>13</v>
      </c>
      <c r="F54" s="24">
        <v>45566.0</v>
      </c>
      <c r="G54" s="25">
        <v>4.0</v>
      </c>
      <c r="H54" s="12" t="s">
        <v>190</v>
      </c>
      <c r="I54" s="12" t="s">
        <v>265</v>
      </c>
      <c r="J54" s="26"/>
      <c r="K54" s="24">
        <f t="shared" si="2"/>
        <v>45570</v>
      </c>
    </row>
    <row r="55">
      <c r="A55" s="20"/>
      <c r="B55" s="23" t="s">
        <v>8</v>
      </c>
      <c r="C55" s="12" t="s">
        <v>202</v>
      </c>
      <c r="D55" s="12" t="s">
        <v>238</v>
      </c>
      <c r="E55" s="12" t="s">
        <v>13</v>
      </c>
      <c r="F55" s="24">
        <v>45566.0</v>
      </c>
      <c r="G55" s="25">
        <v>1.667</v>
      </c>
      <c r="H55" s="12" t="s">
        <v>190</v>
      </c>
      <c r="I55" s="12" t="s">
        <v>266</v>
      </c>
      <c r="J55" s="26"/>
      <c r="K55" s="24">
        <f t="shared" si="2"/>
        <v>45570</v>
      </c>
    </row>
    <row r="56">
      <c r="A56" s="20"/>
      <c r="B56" s="23" t="s">
        <v>8</v>
      </c>
      <c r="C56" s="12" t="s">
        <v>202</v>
      </c>
      <c r="D56" s="12" t="s">
        <v>238</v>
      </c>
      <c r="E56" s="12" t="s">
        <v>13</v>
      </c>
      <c r="F56" s="24">
        <v>45562.0</v>
      </c>
      <c r="G56" s="25">
        <v>1.5</v>
      </c>
      <c r="H56" s="12" t="s">
        <v>190</v>
      </c>
      <c r="I56" s="12" t="s">
        <v>267</v>
      </c>
      <c r="J56" s="26"/>
      <c r="K56" s="24">
        <f t="shared" si="2"/>
        <v>45563</v>
      </c>
    </row>
    <row r="57">
      <c r="A57" s="20"/>
      <c r="B57" s="23" t="s">
        <v>8</v>
      </c>
      <c r="C57" s="12" t="s">
        <v>202</v>
      </c>
      <c r="D57" s="12" t="s">
        <v>268</v>
      </c>
      <c r="E57" s="12" t="s">
        <v>13</v>
      </c>
      <c r="F57" s="24">
        <v>45562.0</v>
      </c>
      <c r="G57" s="25">
        <v>0.333</v>
      </c>
      <c r="H57" s="12" t="s">
        <v>190</v>
      </c>
      <c r="I57" s="12" t="s">
        <v>269</v>
      </c>
      <c r="J57" s="26"/>
      <c r="K57" s="24">
        <f t="shared" si="2"/>
        <v>45563</v>
      </c>
    </row>
    <row r="58">
      <c r="A58" s="20"/>
      <c r="B58" s="23" t="s">
        <v>8</v>
      </c>
      <c r="C58" s="12" t="s">
        <v>202</v>
      </c>
      <c r="D58" s="12" t="s">
        <v>270</v>
      </c>
      <c r="E58" s="12" t="s">
        <v>72</v>
      </c>
      <c r="F58" s="24">
        <v>45561.0</v>
      </c>
      <c r="G58" s="25">
        <v>0.25</v>
      </c>
      <c r="H58" s="12" t="s">
        <v>190</v>
      </c>
      <c r="I58" s="12" t="s">
        <v>271</v>
      </c>
      <c r="J58" s="26"/>
      <c r="K58" s="24">
        <f t="shared" si="2"/>
        <v>45563</v>
      </c>
    </row>
    <row r="59">
      <c r="A59" s="20"/>
      <c r="B59" s="23" t="s">
        <v>8</v>
      </c>
      <c r="C59" s="12" t="s">
        <v>202</v>
      </c>
      <c r="D59" s="12" t="s">
        <v>238</v>
      </c>
      <c r="E59" s="12" t="s">
        <v>13</v>
      </c>
      <c r="F59" s="24">
        <v>45561.0</v>
      </c>
      <c r="G59" s="25">
        <v>2.25</v>
      </c>
      <c r="H59" s="12" t="s">
        <v>190</v>
      </c>
      <c r="I59" s="12" t="s">
        <v>272</v>
      </c>
      <c r="J59" s="26"/>
      <c r="K59" s="24">
        <f t="shared" si="2"/>
        <v>45563</v>
      </c>
    </row>
    <row r="60">
      <c r="A60" s="20"/>
      <c r="B60" s="23" t="s">
        <v>8</v>
      </c>
      <c r="C60" s="12" t="s">
        <v>202</v>
      </c>
      <c r="D60" s="12" t="s">
        <v>238</v>
      </c>
      <c r="E60" s="12" t="s">
        <v>13</v>
      </c>
      <c r="F60" s="24">
        <v>45560.0</v>
      </c>
      <c r="G60" s="25">
        <v>2.167</v>
      </c>
      <c r="H60" s="12" t="s">
        <v>190</v>
      </c>
      <c r="I60" s="12" t="s">
        <v>273</v>
      </c>
      <c r="J60" s="26"/>
      <c r="K60" s="24">
        <f t="shared" si="2"/>
        <v>45563</v>
      </c>
    </row>
    <row r="61">
      <c r="A61" s="20"/>
      <c r="B61" s="23" t="s">
        <v>8</v>
      </c>
      <c r="C61" s="12" t="s">
        <v>202</v>
      </c>
      <c r="D61" s="12" t="s">
        <v>274</v>
      </c>
      <c r="E61" s="12" t="s">
        <v>79</v>
      </c>
      <c r="F61" s="24">
        <v>45560.0</v>
      </c>
      <c r="G61" s="25">
        <v>1.5</v>
      </c>
      <c r="H61" s="12" t="s">
        <v>190</v>
      </c>
      <c r="I61" s="12" t="s">
        <v>275</v>
      </c>
      <c r="J61" s="26"/>
      <c r="K61" s="24">
        <f t="shared" si="2"/>
        <v>45563</v>
      </c>
    </row>
    <row r="62">
      <c r="A62" s="20"/>
      <c r="B62" s="23" t="s">
        <v>8</v>
      </c>
      <c r="C62" s="12" t="s">
        <v>202</v>
      </c>
      <c r="D62" s="12" t="s">
        <v>270</v>
      </c>
      <c r="E62" s="12" t="s">
        <v>72</v>
      </c>
      <c r="F62" s="24">
        <v>45559.0</v>
      </c>
      <c r="G62" s="25">
        <v>0.5</v>
      </c>
      <c r="H62" s="12" t="s">
        <v>190</v>
      </c>
      <c r="I62" s="12" t="s">
        <v>276</v>
      </c>
      <c r="J62" s="26"/>
      <c r="K62" s="24">
        <f t="shared" si="2"/>
        <v>45563</v>
      </c>
    </row>
    <row r="63">
      <c r="A63" s="20"/>
      <c r="B63" s="23" t="s">
        <v>8</v>
      </c>
      <c r="C63" s="12" t="s">
        <v>202</v>
      </c>
      <c r="D63" s="12" t="s">
        <v>238</v>
      </c>
      <c r="E63" s="12" t="s">
        <v>72</v>
      </c>
      <c r="F63" s="24">
        <v>45553.0</v>
      </c>
      <c r="G63" s="25">
        <v>1.0</v>
      </c>
      <c r="H63" s="12" t="s">
        <v>190</v>
      </c>
      <c r="I63" s="12" t="s">
        <v>277</v>
      </c>
      <c r="J63" s="26"/>
      <c r="K63" s="24">
        <f t="shared" si="2"/>
        <v>45556</v>
      </c>
    </row>
    <row r="64">
      <c r="A64" s="20"/>
      <c r="B64" s="23" t="s">
        <v>8</v>
      </c>
      <c r="C64" s="12" t="s">
        <v>202</v>
      </c>
      <c r="D64" s="12" t="s">
        <v>238</v>
      </c>
      <c r="E64" s="12" t="s">
        <v>72</v>
      </c>
      <c r="F64" s="24">
        <v>45552.0</v>
      </c>
      <c r="G64" s="25">
        <v>0.25</v>
      </c>
      <c r="H64" s="12" t="s">
        <v>190</v>
      </c>
      <c r="I64" s="12" t="s">
        <v>278</v>
      </c>
      <c r="J64" s="26"/>
      <c r="K64" s="24">
        <f t="shared" si="2"/>
        <v>45556</v>
      </c>
    </row>
    <row r="65">
      <c r="A65" s="20"/>
      <c r="B65" s="23" t="s">
        <v>8</v>
      </c>
      <c r="C65" s="12" t="s">
        <v>202</v>
      </c>
      <c r="D65" s="12" t="s">
        <v>274</v>
      </c>
      <c r="E65" s="12" t="s">
        <v>79</v>
      </c>
      <c r="F65" s="24">
        <v>45548.0</v>
      </c>
      <c r="G65" s="25">
        <v>0.25</v>
      </c>
      <c r="H65" s="12" t="s">
        <v>190</v>
      </c>
      <c r="I65" s="12" t="s">
        <v>279</v>
      </c>
      <c r="J65" s="26"/>
      <c r="K65" s="24">
        <f t="shared" si="2"/>
        <v>45549</v>
      </c>
    </row>
    <row r="66">
      <c r="A66" s="20"/>
      <c r="B66" s="23" t="s">
        <v>8</v>
      </c>
      <c r="C66" s="12" t="s">
        <v>202</v>
      </c>
      <c r="D66" s="12" t="s">
        <v>238</v>
      </c>
      <c r="E66" s="12" t="s">
        <v>79</v>
      </c>
      <c r="F66" s="24">
        <v>45548.0</v>
      </c>
      <c r="G66" s="25">
        <v>0.25</v>
      </c>
      <c r="H66" s="12" t="s">
        <v>190</v>
      </c>
      <c r="I66" s="12" t="s">
        <v>280</v>
      </c>
      <c r="J66" s="26"/>
      <c r="K66" s="24">
        <f t="shared" si="2"/>
        <v>45549</v>
      </c>
    </row>
    <row r="67">
      <c r="A67" s="20"/>
      <c r="B67" s="23" t="s">
        <v>8</v>
      </c>
      <c r="C67" s="12" t="s">
        <v>202</v>
      </c>
      <c r="D67" s="12" t="s">
        <v>238</v>
      </c>
      <c r="E67" s="12" t="s">
        <v>13</v>
      </c>
      <c r="F67" s="24">
        <v>45547.0</v>
      </c>
      <c r="G67" s="25">
        <v>0.5</v>
      </c>
      <c r="H67" s="12" t="s">
        <v>190</v>
      </c>
      <c r="I67" s="12" t="s">
        <v>281</v>
      </c>
      <c r="J67" s="26"/>
      <c r="K67" s="24">
        <f t="shared" si="2"/>
        <v>45549</v>
      </c>
    </row>
    <row r="68">
      <c r="A68" s="20"/>
      <c r="B68" s="23" t="s">
        <v>8</v>
      </c>
      <c r="C68" s="12" t="s">
        <v>202</v>
      </c>
      <c r="D68" s="12" t="s">
        <v>274</v>
      </c>
      <c r="E68" s="12" t="s">
        <v>13</v>
      </c>
      <c r="F68" s="24">
        <v>45547.0</v>
      </c>
      <c r="G68" s="25">
        <v>0.5</v>
      </c>
      <c r="H68" s="12" t="s">
        <v>190</v>
      </c>
      <c r="I68" s="12" t="s">
        <v>282</v>
      </c>
      <c r="J68" s="26"/>
      <c r="K68" s="24">
        <f t="shared" si="2"/>
        <v>45549</v>
      </c>
    </row>
    <row r="69">
      <c r="A69" s="20"/>
      <c r="B69" s="23" t="s">
        <v>8</v>
      </c>
      <c r="C69" s="12" t="s">
        <v>202</v>
      </c>
      <c r="D69" s="12" t="s">
        <v>238</v>
      </c>
      <c r="E69" s="12" t="s">
        <v>72</v>
      </c>
      <c r="F69" s="24">
        <v>45539.0</v>
      </c>
      <c r="G69" s="25">
        <v>0.25</v>
      </c>
      <c r="H69" s="12" t="s">
        <v>190</v>
      </c>
      <c r="I69" s="12" t="s">
        <v>283</v>
      </c>
      <c r="J69" s="26"/>
      <c r="K69" s="24">
        <f t="shared" si="2"/>
        <v>45542</v>
      </c>
    </row>
    <row r="70">
      <c r="A70" s="20"/>
      <c r="B70" s="23" t="s">
        <v>8</v>
      </c>
      <c r="C70" s="12" t="s">
        <v>202</v>
      </c>
      <c r="D70" s="12" t="s">
        <v>274</v>
      </c>
      <c r="E70" s="12" t="s">
        <v>13</v>
      </c>
      <c r="F70" s="24">
        <v>45538.0</v>
      </c>
      <c r="G70" s="25">
        <v>2.333</v>
      </c>
      <c r="H70" s="12" t="s">
        <v>190</v>
      </c>
      <c r="I70" s="12" t="s">
        <v>284</v>
      </c>
      <c r="J70" s="26"/>
      <c r="K70" s="24">
        <f t="shared" si="2"/>
        <v>45542</v>
      </c>
    </row>
    <row r="71">
      <c r="A71" s="20"/>
      <c r="B71" s="23" t="s">
        <v>8</v>
      </c>
      <c r="C71" s="12" t="s">
        <v>202</v>
      </c>
      <c r="D71" s="12" t="s">
        <v>285</v>
      </c>
      <c r="E71" s="12" t="s">
        <v>79</v>
      </c>
      <c r="F71" s="24">
        <v>45538.0</v>
      </c>
      <c r="G71" s="25">
        <v>0.5</v>
      </c>
      <c r="H71" s="12" t="s">
        <v>190</v>
      </c>
      <c r="I71" s="12" t="s">
        <v>286</v>
      </c>
      <c r="J71" s="26"/>
      <c r="K71" s="24">
        <f t="shared" si="2"/>
        <v>45542</v>
      </c>
    </row>
    <row r="72">
      <c r="A72" s="20"/>
      <c r="B72" s="23" t="s">
        <v>8</v>
      </c>
      <c r="C72" s="12" t="s">
        <v>202</v>
      </c>
      <c r="D72" s="12" t="s">
        <v>238</v>
      </c>
      <c r="E72" s="12" t="s">
        <v>72</v>
      </c>
      <c r="F72" s="24">
        <v>45534.0</v>
      </c>
      <c r="G72" s="25">
        <v>1.25</v>
      </c>
      <c r="H72" s="12" t="s">
        <v>190</v>
      </c>
      <c r="I72" s="12" t="s">
        <v>287</v>
      </c>
      <c r="J72" s="26"/>
      <c r="K72" s="24">
        <f t="shared" si="2"/>
        <v>45535</v>
      </c>
    </row>
    <row r="73">
      <c r="A73" s="20"/>
      <c r="B73" s="23" t="s">
        <v>8</v>
      </c>
      <c r="C73" s="12" t="s">
        <v>202</v>
      </c>
      <c r="D73" s="12" t="s">
        <v>238</v>
      </c>
      <c r="E73" s="12" t="s">
        <v>72</v>
      </c>
      <c r="F73" s="24">
        <v>45533.0</v>
      </c>
      <c r="G73" s="25">
        <v>1.0</v>
      </c>
      <c r="H73" s="12" t="s">
        <v>190</v>
      </c>
      <c r="I73" s="12" t="s">
        <v>288</v>
      </c>
      <c r="J73" s="26"/>
      <c r="K73" s="24">
        <f t="shared" si="2"/>
        <v>45535</v>
      </c>
    </row>
    <row r="74">
      <c r="A74" s="20"/>
      <c r="B74" s="23" t="s">
        <v>8</v>
      </c>
      <c r="C74" s="12" t="s">
        <v>202</v>
      </c>
      <c r="D74" s="12" t="s">
        <v>289</v>
      </c>
      <c r="E74" s="12" t="s">
        <v>72</v>
      </c>
      <c r="F74" s="24">
        <v>45533.0</v>
      </c>
      <c r="G74" s="25">
        <v>0.75</v>
      </c>
      <c r="H74" s="12" t="s">
        <v>190</v>
      </c>
      <c r="I74" s="12" t="s">
        <v>290</v>
      </c>
      <c r="J74" s="26"/>
      <c r="K74" s="24">
        <f t="shared" si="2"/>
        <v>45535</v>
      </c>
    </row>
    <row r="75">
      <c r="A75" s="20"/>
      <c r="B75" s="23" t="s">
        <v>8</v>
      </c>
      <c r="C75" s="12" t="s">
        <v>202</v>
      </c>
      <c r="D75" s="12" t="s">
        <v>274</v>
      </c>
      <c r="E75" s="12" t="s">
        <v>13</v>
      </c>
      <c r="F75" s="24">
        <v>45533.0</v>
      </c>
      <c r="G75" s="25">
        <v>0.333</v>
      </c>
      <c r="H75" s="12" t="s">
        <v>190</v>
      </c>
      <c r="I75" s="12" t="s">
        <v>291</v>
      </c>
      <c r="J75" s="26"/>
      <c r="K75" s="24">
        <f t="shared" si="2"/>
        <v>45535</v>
      </c>
    </row>
    <row r="76">
      <c r="A76" s="20"/>
      <c r="B76" s="23" t="s">
        <v>8</v>
      </c>
      <c r="C76" s="12" t="s">
        <v>202</v>
      </c>
      <c r="D76" s="12" t="s">
        <v>262</v>
      </c>
      <c r="E76" s="12" t="s">
        <v>13</v>
      </c>
      <c r="F76" s="24">
        <v>45526.0</v>
      </c>
      <c r="G76" s="25">
        <v>0.333</v>
      </c>
      <c r="H76" s="12" t="s">
        <v>190</v>
      </c>
      <c r="I76" s="12" t="s">
        <v>292</v>
      </c>
      <c r="J76" s="26"/>
      <c r="K76" s="24">
        <f t="shared" si="2"/>
        <v>45528</v>
      </c>
    </row>
    <row r="77">
      <c r="A77" s="20"/>
      <c r="B77" s="23" t="s">
        <v>8</v>
      </c>
      <c r="C77" s="12" t="s">
        <v>202</v>
      </c>
      <c r="D77" s="12" t="s">
        <v>238</v>
      </c>
      <c r="E77" s="12" t="s">
        <v>79</v>
      </c>
      <c r="F77" s="24">
        <v>45523.0</v>
      </c>
      <c r="G77" s="25">
        <v>0.5</v>
      </c>
      <c r="H77" s="12" t="s">
        <v>190</v>
      </c>
      <c r="I77" s="12" t="s">
        <v>293</v>
      </c>
      <c r="J77" s="26"/>
      <c r="K77" s="24">
        <f t="shared" si="2"/>
        <v>45528</v>
      </c>
    </row>
    <row r="78">
      <c r="A78" s="20"/>
      <c r="B78" s="23" t="s">
        <v>8</v>
      </c>
      <c r="C78" s="12" t="s">
        <v>202</v>
      </c>
      <c r="D78" s="12" t="s">
        <v>274</v>
      </c>
      <c r="E78" s="12" t="s">
        <v>79</v>
      </c>
      <c r="F78" s="24">
        <v>45520.0</v>
      </c>
      <c r="G78" s="25">
        <v>0.5</v>
      </c>
      <c r="H78" s="12" t="s">
        <v>190</v>
      </c>
      <c r="I78" s="12" t="s">
        <v>294</v>
      </c>
      <c r="J78" s="26"/>
      <c r="K78" s="24">
        <f t="shared" si="2"/>
        <v>45521</v>
      </c>
    </row>
    <row r="79">
      <c r="A79" s="20"/>
      <c r="B79" s="23" t="s">
        <v>8</v>
      </c>
      <c r="C79" s="12" t="s">
        <v>202</v>
      </c>
      <c r="D79" s="12" t="s">
        <v>289</v>
      </c>
      <c r="E79" s="12" t="s">
        <v>79</v>
      </c>
      <c r="F79" s="24">
        <v>45520.0</v>
      </c>
      <c r="G79" s="25">
        <v>0.5</v>
      </c>
      <c r="H79" s="12" t="s">
        <v>190</v>
      </c>
      <c r="I79" s="12" t="s">
        <v>295</v>
      </c>
      <c r="J79" s="26"/>
      <c r="K79" s="24">
        <f t="shared" si="2"/>
        <v>45521</v>
      </c>
    </row>
    <row r="80">
      <c r="A80" s="20"/>
      <c r="B80" s="23" t="s">
        <v>8</v>
      </c>
      <c r="C80" s="12" t="s">
        <v>202</v>
      </c>
      <c r="D80" s="12" t="s">
        <v>238</v>
      </c>
      <c r="E80" s="12" t="s">
        <v>72</v>
      </c>
      <c r="F80" s="24">
        <v>45518.0</v>
      </c>
      <c r="G80" s="25">
        <v>2.0</v>
      </c>
      <c r="H80" s="12" t="s">
        <v>190</v>
      </c>
      <c r="I80" s="12" t="s">
        <v>296</v>
      </c>
      <c r="J80" s="26"/>
      <c r="K80" s="24">
        <f t="shared" si="2"/>
        <v>45521</v>
      </c>
    </row>
    <row r="81">
      <c r="A81" s="20"/>
      <c r="B81" s="23" t="s">
        <v>8</v>
      </c>
      <c r="C81" s="12" t="s">
        <v>202</v>
      </c>
      <c r="D81" s="12" t="s">
        <v>274</v>
      </c>
      <c r="E81" s="12" t="s">
        <v>72</v>
      </c>
      <c r="F81" s="24">
        <v>45518.0</v>
      </c>
      <c r="G81" s="25">
        <v>1.25</v>
      </c>
      <c r="H81" s="12" t="s">
        <v>190</v>
      </c>
      <c r="I81" s="12" t="s">
        <v>297</v>
      </c>
      <c r="J81" s="26"/>
      <c r="K81" s="24">
        <f t="shared" si="2"/>
        <v>45521</v>
      </c>
    </row>
    <row r="82">
      <c r="A82" s="20"/>
      <c r="B82" s="23" t="s">
        <v>8</v>
      </c>
      <c r="C82" s="12" t="s">
        <v>202</v>
      </c>
      <c r="D82" s="12" t="s">
        <v>289</v>
      </c>
      <c r="E82" s="12" t="s">
        <v>72</v>
      </c>
      <c r="F82" s="24">
        <v>45518.0</v>
      </c>
      <c r="G82" s="25">
        <v>0.75</v>
      </c>
      <c r="H82" s="12" t="s">
        <v>190</v>
      </c>
      <c r="I82" s="12" t="s">
        <v>298</v>
      </c>
      <c r="J82" s="26"/>
      <c r="K82" s="24">
        <f t="shared" si="2"/>
        <v>45521</v>
      </c>
    </row>
    <row r="83">
      <c r="A83" s="20"/>
      <c r="B83" s="23" t="s">
        <v>8</v>
      </c>
      <c r="C83" s="12" t="s">
        <v>202</v>
      </c>
      <c r="D83" s="12" t="s">
        <v>36</v>
      </c>
      <c r="E83" s="12" t="s">
        <v>13</v>
      </c>
      <c r="F83" s="24">
        <v>45512.0</v>
      </c>
      <c r="G83" s="25">
        <v>1.0</v>
      </c>
      <c r="H83" s="12" t="s">
        <v>190</v>
      </c>
      <c r="I83" s="12" t="s">
        <v>299</v>
      </c>
      <c r="J83" s="26"/>
      <c r="K83" s="24">
        <f t="shared" si="2"/>
        <v>45514</v>
      </c>
    </row>
    <row r="84">
      <c r="A84" s="20"/>
      <c r="B84" s="23" t="s">
        <v>8</v>
      </c>
      <c r="C84" s="12" t="s">
        <v>202</v>
      </c>
      <c r="D84" s="12" t="s">
        <v>25</v>
      </c>
      <c r="E84" s="12" t="s">
        <v>13</v>
      </c>
      <c r="F84" s="24">
        <v>45511.0</v>
      </c>
      <c r="G84" s="25">
        <v>1.5</v>
      </c>
      <c r="H84" s="12" t="s">
        <v>190</v>
      </c>
      <c r="I84" s="12" t="s">
        <v>300</v>
      </c>
      <c r="J84" s="26"/>
      <c r="K84" s="24">
        <f t="shared" si="2"/>
        <v>45514</v>
      </c>
    </row>
    <row r="85">
      <c r="A85" s="20"/>
      <c r="B85" s="23" t="s">
        <v>8</v>
      </c>
      <c r="C85" s="12" t="s">
        <v>202</v>
      </c>
      <c r="D85" s="12" t="s">
        <v>36</v>
      </c>
      <c r="E85" s="12" t="s">
        <v>79</v>
      </c>
      <c r="F85" s="24">
        <v>45511.0</v>
      </c>
      <c r="G85" s="25">
        <v>0.25</v>
      </c>
      <c r="H85" s="12" t="s">
        <v>190</v>
      </c>
      <c r="I85" s="12" t="s">
        <v>301</v>
      </c>
      <c r="J85" s="26"/>
      <c r="K85" s="24">
        <f t="shared" si="2"/>
        <v>45514</v>
      </c>
    </row>
    <row r="86">
      <c r="A86" s="20"/>
      <c r="B86" s="23" t="s">
        <v>8</v>
      </c>
      <c r="C86" s="12" t="s">
        <v>202</v>
      </c>
      <c r="D86" s="12" t="s">
        <v>238</v>
      </c>
      <c r="E86" s="12" t="s">
        <v>72</v>
      </c>
      <c r="F86" s="24">
        <v>45510.0</v>
      </c>
      <c r="G86" s="25">
        <v>0.5</v>
      </c>
      <c r="H86" s="12" t="s">
        <v>190</v>
      </c>
      <c r="I86" s="12" t="s">
        <v>302</v>
      </c>
      <c r="J86" s="26"/>
      <c r="K86" s="24">
        <f t="shared" si="2"/>
        <v>45514</v>
      </c>
    </row>
    <row r="87">
      <c r="A87" s="20"/>
      <c r="B87" s="23" t="s">
        <v>8</v>
      </c>
      <c r="C87" s="12" t="s">
        <v>202</v>
      </c>
      <c r="D87" s="12" t="s">
        <v>36</v>
      </c>
      <c r="E87" s="12" t="s">
        <v>79</v>
      </c>
      <c r="F87" s="24">
        <v>45509.0</v>
      </c>
      <c r="G87" s="25">
        <v>0.5</v>
      </c>
      <c r="H87" s="12" t="s">
        <v>190</v>
      </c>
      <c r="I87" s="12" t="s">
        <v>303</v>
      </c>
      <c r="J87" s="26"/>
      <c r="K87" s="24">
        <f t="shared" si="2"/>
        <v>45514</v>
      </c>
    </row>
    <row r="88">
      <c r="A88" s="20"/>
      <c r="B88" s="23" t="s">
        <v>8</v>
      </c>
      <c r="C88" s="12" t="s">
        <v>202</v>
      </c>
      <c r="D88" s="12" t="s">
        <v>36</v>
      </c>
      <c r="E88" s="12" t="s">
        <v>13</v>
      </c>
      <c r="F88" s="24">
        <v>45506.0</v>
      </c>
      <c r="G88" s="25">
        <v>3.5</v>
      </c>
      <c r="H88" s="12" t="s">
        <v>190</v>
      </c>
      <c r="I88" s="12" t="s">
        <v>304</v>
      </c>
      <c r="J88" s="26"/>
      <c r="K88" s="24">
        <f t="shared" si="2"/>
        <v>45507</v>
      </c>
    </row>
    <row r="89">
      <c r="A89" s="20"/>
      <c r="B89" s="23" t="s">
        <v>8</v>
      </c>
      <c r="C89" s="12" t="s">
        <v>202</v>
      </c>
      <c r="D89" s="12" t="s">
        <v>262</v>
      </c>
      <c r="E89" s="12" t="s">
        <v>13</v>
      </c>
      <c r="F89" s="24">
        <v>45505.0</v>
      </c>
      <c r="G89" s="25">
        <v>1.0</v>
      </c>
      <c r="H89" s="12" t="s">
        <v>190</v>
      </c>
      <c r="I89" s="12" t="s">
        <v>305</v>
      </c>
      <c r="J89" s="26"/>
      <c r="K89" s="24">
        <f t="shared" si="2"/>
        <v>45507</v>
      </c>
    </row>
    <row r="90">
      <c r="A90" s="20"/>
      <c r="B90" s="23"/>
      <c r="C90" s="12"/>
      <c r="D90" s="12"/>
      <c r="E90" s="12"/>
      <c r="F90" s="24"/>
      <c r="G90" s="25"/>
      <c r="H90" s="12"/>
      <c r="I90" s="12"/>
      <c r="J90" s="26"/>
      <c r="K90" s="12"/>
    </row>
    <row r="91">
      <c r="A91" s="20"/>
      <c r="B91" s="23"/>
      <c r="C91" s="12"/>
      <c r="D91" s="12"/>
      <c r="E91" s="12"/>
      <c r="F91" s="24"/>
      <c r="G91" s="25"/>
      <c r="H91" s="12"/>
      <c r="I91" s="12"/>
      <c r="J91" s="26"/>
      <c r="K91" s="12"/>
    </row>
    <row r="92">
      <c r="A92" s="20"/>
      <c r="B92" s="23"/>
      <c r="C92" s="12"/>
      <c r="D92" s="12"/>
      <c r="E92" s="12"/>
      <c r="F92" s="24"/>
      <c r="G92" s="25"/>
      <c r="H92" s="12"/>
      <c r="I92" s="12"/>
      <c r="J92" s="26"/>
      <c r="K92" s="12"/>
    </row>
    <row r="93">
      <c r="A93" s="20"/>
      <c r="B93" s="23"/>
      <c r="C93" s="12"/>
      <c r="D93" s="12"/>
      <c r="E93" s="12"/>
      <c r="F93" s="24"/>
      <c r="G93" s="25"/>
      <c r="H93" s="12"/>
      <c r="I93" s="12"/>
      <c r="J93" s="26"/>
      <c r="K93" s="12"/>
    </row>
    <row r="94">
      <c r="A94" s="20"/>
      <c r="B94" s="23"/>
      <c r="C94" s="12"/>
      <c r="D94" s="12"/>
      <c r="E94" s="12"/>
      <c r="F94" s="24"/>
      <c r="G94" s="25"/>
      <c r="H94" s="12"/>
      <c r="I94" s="12"/>
      <c r="J94" s="26"/>
      <c r="K94" s="12"/>
    </row>
    <row r="95">
      <c r="A95" s="20"/>
      <c r="B95" s="23"/>
      <c r="C95" s="12"/>
      <c r="D95" s="12"/>
      <c r="E95" s="12"/>
      <c r="F95" s="24"/>
      <c r="G95" s="25"/>
      <c r="H95" s="12"/>
      <c r="I95" s="12"/>
      <c r="J95" s="26"/>
      <c r="K95" s="12"/>
    </row>
    <row r="96">
      <c r="A96" s="20"/>
      <c r="B96" s="23"/>
      <c r="C96" s="12"/>
      <c r="D96" s="12"/>
      <c r="E96" s="12"/>
      <c r="F96" s="24"/>
      <c r="G96" s="25"/>
      <c r="H96" s="12"/>
      <c r="I96" s="12"/>
      <c r="J96" s="26"/>
      <c r="K96" s="12"/>
    </row>
    <row r="97">
      <c r="A97" s="20"/>
      <c r="B97" s="23"/>
      <c r="C97" s="12"/>
      <c r="D97" s="12"/>
      <c r="E97" s="12"/>
      <c r="F97" s="24"/>
      <c r="G97" s="25"/>
      <c r="H97" s="12"/>
      <c r="I97" s="12"/>
      <c r="J97" s="26"/>
      <c r="K97" s="12"/>
    </row>
    <row r="98">
      <c r="A98" s="20"/>
      <c r="B98" s="23" t="s">
        <v>8</v>
      </c>
      <c r="C98" s="12" t="s">
        <v>204</v>
      </c>
      <c r="D98" s="12" t="s">
        <v>10</v>
      </c>
      <c r="E98" s="12" t="s">
        <v>81</v>
      </c>
      <c r="F98" s="24">
        <v>45685.0</v>
      </c>
      <c r="G98" s="25">
        <v>1.0</v>
      </c>
      <c r="H98" s="12" t="s">
        <v>190</v>
      </c>
      <c r="I98" s="12" t="s">
        <v>306</v>
      </c>
      <c r="J98" s="26"/>
      <c r="K98" s="24">
        <f t="shared" ref="K98:K347" si="3">F98+7-WEEKDAY(F98)</f>
        <v>45689</v>
      </c>
    </row>
    <row r="99">
      <c r="A99" s="20"/>
      <c r="B99" s="23" t="s">
        <v>8</v>
      </c>
      <c r="C99" s="12" t="s">
        <v>204</v>
      </c>
      <c r="D99" s="12" t="s">
        <v>307</v>
      </c>
      <c r="E99" s="12" t="s">
        <v>81</v>
      </c>
      <c r="F99" s="24">
        <v>45685.0</v>
      </c>
      <c r="G99" s="25">
        <v>0.5</v>
      </c>
      <c r="H99" s="12" t="s">
        <v>190</v>
      </c>
      <c r="I99" s="12" t="s">
        <v>308</v>
      </c>
      <c r="J99" s="26"/>
      <c r="K99" s="24">
        <f t="shared" si="3"/>
        <v>45689</v>
      </c>
    </row>
    <row r="100">
      <c r="A100" s="20"/>
      <c r="B100" s="23" t="s">
        <v>8</v>
      </c>
      <c r="C100" s="12" t="s">
        <v>204</v>
      </c>
      <c r="D100" s="12" t="s">
        <v>23</v>
      </c>
      <c r="E100" s="12" t="s">
        <v>81</v>
      </c>
      <c r="F100" s="24">
        <v>45678.0</v>
      </c>
      <c r="G100" s="25">
        <v>0.5</v>
      </c>
      <c r="H100" s="12" t="s">
        <v>190</v>
      </c>
      <c r="I100" s="12" t="s">
        <v>309</v>
      </c>
      <c r="J100" s="26"/>
      <c r="K100" s="24">
        <f t="shared" si="3"/>
        <v>45682</v>
      </c>
    </row>
    <row r="101">
      <c r="A101" s="20"/>
      <c r="B101" s="23" t="s">
        <v>8</v>
      </c>
      <c r="C101" s="12" t="s">
        <v>204</v>
      </c>
      <c r="D101" s="12" t="s">
        <v>10</v>
      </c>
      <c r="E101" s="12" t="s">
        <v>81</v>
      </c>
      <c r="F101" s="24">
        <v>45677.0</v>
      </c>
      <c r="G101" s="25">
        <v>0.5</v>
      </c>
      <c r="H101" s="12" t="s">
        <v>190</v>
      </c>
      <c r="I101" s="12" t="s">
        <v>310</v>
      </c>
      <c r="J101" s="26"/>
      <c r="K101" s="24">
        <f t="shared" si="3"/>
        <v>45682</v>
      </c>
    </row>
    <row r="102">
      <c r="A102" s="20"/>
      <c r="B102" s="23" t="s">
        <v>8</v>
      </c>
      <c r="C102" s="12" t="s">
        <v>204</v>
      </c>
      <c r="D102" s="12" t="s">
        <v>23</v>
      </c>
      <c r="E102" s="12" t="s">
        <v>81</v>
      </c>
      <c r="F102" s="24">
        <v>45674.0</v>
      </c>
      <c r="G102" s="25">
        <v>1.0</v>
      </c>
      <c r="H102" s="12" t="s">
        <v>190</v>
      </c>
      <c r="I102" s="12" t="s">
        <v>311</v>
      </c>
      <c r="J102" s="26"/>
      <c r="K102" s="24">
        <f t="shared" si="3"/>
        <v>45675</v>
      </c>
    </row>
    <row r="103">
      <c r="A103" s="20"/>
      <c r="B103" s="23" t="s">
        <v>8</v>
      </c>
      <c r="C103" s="12" t="s">
        <v>204</v>
      </c>
      <c r="D103" s="12" t="s">
        <v>10</v>
      </c>
      <c r="E103" s="12" t="s">
        <v>81</v>
      </c>
      <c r="F103" s="24">
        <v>45674.0</v>
      </c>
      <c r="G103" s="25">
        <v>0.5</v>
      </c>
      <c r="H103" s="12" t="s">
        <v>190</v>
      </c>
      <c r="I103" s="12" t="s">
        <v>312</v>
      </c>
      <c r="J103" s="26"/>
      <c r="K103" s="24">
        <f t="shared" si="3"/>
        <v>45675</v>
      </c>
    </row>
    <row r="104">
      <c r="A104" s="20"/>
      <c r="B104" s="23" t="s">
        <v>8</v>
      </c>
      <c r="C104" s="12" t="s">
        <v>204</v>
      </c>
      <c r="D104" s="12" t="s">
        <v>23</v>
      </c>
      <c r="E104" s="12" t="s">
        <v>72</v>
      </c>
      <c r="F104" s="24">
        <v>45674.0</v>
      </c>
      <c r="G104" s="25">
        <v>0.5</v>
      </c>
      <c r="H104" s="12" t="s">
        <v>190</v>
      </c>
      <c r="I104" s="12" t="s">
        <v>313</v>
      </c>
      <c r="J104" s="26"/>
      <c r="K104" s="24">
        <f t="shared" si="3"/>
        <v>45675</v>
      </c>
    </row>
    <row r="105">
      <c r="A105" s="20"/>
      <c r="B105" s="23" t="s">
        <v>8</v>
      </c>
      <c r="C105" s="12" t="s">
        <v>204</v>
      </c>
      <c r="D105" s="12" t="s">
        <v>23</v>
      </c>
      <c r="E105" s="12" t="s">
        <v>13</v>
      </c>
      <c r="F105" s="24">
        <v>45674.0</v>
      </c>
      <c r="G105" s="25">
        <v>0.5</v>
      </c>
      <c r="H105" s="12" t="s">
        <v>190</v>
      </c>
      <c r="I105" s="12" t="s">
        <v>23</v>
      </c>
      <c r="J105" s="26"/>
      <c r="K105" s="24">
        <f t="shared" si="3"/>
        <v>45675</v>
      </c>
    </row>
    <row r="106">
      <c r="A106" s="20"/>
      <c r="B106" s="23" t="s">
        <v>8</v>
      </c>
      <c r="C106" s="12" t="s">
        <v>204</v>
      </c>
      <c r="D106" s="12" t="s">
        <v>10</v>
      </c>
      <c r="E106" s="12" t="s">
        <v>13</v>
      </c>
      <c r="F106" s="24">
        <v>45674.0</v>
      </c>
      <c r="G106" s="25">
        <v>0.25</v>
      </c>
      <c r="H106" s="12" t="s">
        <v>190</v>
      </c>
      <c r="I106" s="12" t="s">
        <v>314</v>
      </c>
      <c r="J106" s="26"/>
      <c r="K106" s="24">
        <f t="shared" si="3"/>
        <v>45675</v>
      </c>
    </row>
    <row r="107">
      <c r="A107" s="20"/>
      <c r="B107" s="23" t="s">
        <v>8</v>
      </c>
      <c r="C107" s="12" t="s">
        <v>204</v>
      </c>
      <c r="D107" s="12" t="s">
        <v>23</v>
      </c>
      <c r="E107" s="12" t="s">
        <v>77</v>
      </c>
      <c r="F107" s="24">
        <v>45674.0</v>
      </c>
      <c r="G107" s="25">
        <v>0.083</v>
      </c>
      <c r="H107" s="12" t="s">
        <v>190</v>
      </c>
      <c r="I107" s="12" t="s">
        <v>315</v>
      </c>
      <c r="J107" s="26"/>
      <c r="K107" s="24">
        <f t="shared" si="3"/>
        <v>45675</v>
      </c>
    </row>
    <row r="108">
      <c r="A108" s="20"/>
      <c r="B108" s="23" t="s">
        <v>8</v>
      </c>
      <c r="C108" s="12" t="s">
        <v>204</v>
      </c>
      <c r="D108" s="12" t="s">
        <v>23</v>
      </c>
      <c r="E108" s="12" t="s">
        <v>79</v>
      </c>
      <c r="F108" s="24">
        <v>45674.0</v>
      </c>
      <c r="G108" s="25">
        <v>0.5</v>
      </c>
      <c r="H108" s="12" t="s">
        <v>190</v>
      </c>
      <c r="I108" s="12" t="s">
        <v>316</v>
      </c>
      <c r="J108" s="26"/>
      <c r="K108" s="24">
        <f t="shared" si="3"/>
        <v>45675</v>
      </c>
    </row>
    <row r="109">
      <c r="A109" s="20"/>
      <c r="B109" s="23" t="s">
        <v>8</v>
      </c>
      <c r="C109" s="12" t="s">
        <v>204</v>
      </c>
      <c r="D109" s="12" t="s">
        <v>307</v>
      </c>
      <c r="E109" s="12" t="s">
        <v>81</v>
      </c>
      <c r="F109" s="24">
        <v>45673.0</v>
      </c>
      <c r="G109" s="25">
        <v>1.0</v>
      </c>
      <c r="H109" s="12" t="s">
        <v>190</v>
      </c>
      <c r="I109" s="12" t="s">
        <v>317</v>
      </c>
      <c r="J109" s="26"/>
      <c r="K109" s="24">
        <f t="shared" si="3"/>
        <v>45675</v>
      </c>
    </row>
    <row r="110">
      <c r="A110" s="20"/>
      <c r="B110" s="23" t="s">
        <v>8</v>
      </c>
      <c r="C110" s="12" t="s">
        <v>204</v>
      </c>
      <c r="D110" s="12" t="s">
        <v>23</v>
      </c>
      <c r="E110" s="12" t="s">
        <v>77</v>
      </c>
      <c r="F110" s="24">
        <v>45673.0</v>
      </c>
      <c r="G110" s="25">
        <v>0.75</v>
      </c>
      <c r="H110" s="12" t="s">
        <v>190</v>
      </c>
      <c r="I110" s="12" t="s">
        <v>318</v>
      </c>
      <c r="J110" s="26"/>
      <c r="K110" s="24">
        <f t="shared" si="3"/>
        <v>45675</v>
      </c>
    </row>
    <row r="111">
      <c r="A111" s="20"/>
      <c r="B111" s="23" t="s">
        <v>8</v>
      </c>
      <c r="C111" s="12" t="s">
        <v>204</v>
      </c>
      <c r="D111" s="12" t="s">
        <v>307</v>
      </c>
      <c r="E111" s="12" t="s">
        <v>77</v>
      </c>
      <c r="F111" s="24">
        <v>45673.0</v>
      </c>
      <c r="G111" s="25">
        <v>1.0</v>
      </c>
      <c r="H111" s="12" t="s">
        <v>190</v>
      </c>
      <c r="I111" s="12" t="s">
        <v>319</v>
      </c>
      <c r="J111" s="26"/>
      <c r="K111" s="24">
        <f t="shared" si="3"/>
        <v>45675</v>
      </c>
    </row>
    <row r="112">
      <c r="A112" s="20"/>
      <c r="B112" s="23" t="s">
        <v>8</v>
      </c>
      <c r="C112" s="12" t="s">
        <v>204</v>
      </c>
      <c r="D112" s="12" t="s">
        <v>307</v>
      </c>
      <c r="E112" s="12" t="s">
        <v>79</v>
      </c>
      <c r="F112" s="24">
        <v>45673.0</v>
      </c>
      <c r="G112" s="25">
        <v>0.5</v>
      </c>
      <c r="H112" s="12" t="s">
        <v>190</v>
      </c>
      <c r="I112" s="12" t="s">
        <v>320</v>
      </c>
      <c r="J112" s="26"/>
      <c r="K112" s="24">
        <f t="shared" si="3"/>
        <v>45675</v>
      </c>
    </row>
    <row r="113">
      <c r="A113" s="20"/>
      <c r="B113" s="23" t="s">
        <v>8</v>
      </c>
      <c r="C113" s="12" t="s">
        <v>204</v>
      </c>
      <c r="D113" s="12" t="s">
        <v>23</v>
      </c>
      <c r="E113" s="12" t="s">
        <v>77</v>
      </c>
      <c r="F113" s="24">
        <v>45671.0</v>
      </c>
      <c r="G113" s="25">
        <v>0.5</v>
      </c>
      <c r="H113" s="12" t="s">
        <v>190</v>
      </c>
      <c r="I113" s="12" t="s">
        <v>321</v>
      </c>
      <c r="J113" s="26"/>
      <c r="K113" s="24">
        <f t="shared" si="3"/>
        <v>45675</v>
      </c>
    </row>
    <row r="114">
      <c r="A114" s="20"/>
      <c r="B114" s="23" t="s">
        <v>8</v>
      </c>
      <c r="C114" s="12" t="s">
        <v>204</v>
      </c>
      <c r="D114" s="12" t="s">
        <v>10</v>
      </c>
      <c r="E114" s="12" t="s">
        <v>13</v>
      </c>
      <c r="F114" s="24">
        <v>45666.0</v>
      </c>
      <c r="G114" s="25">
        <v>0.167</v>
      </c>
      <c r="H114" s="12" t="s">
        <v>190</v>
      </c>
      <c r="I114" s="12" t="s">
        <v>322</v>
      </c>
      <c r="J114" s="26"/>
      <c r="K114" s="24">
        <f t="shared" si="3"/>
        <v>45668</v>
      </c>
    </row>
    <row r="115">
      <c r="A115" s="20"/>
      <c r="B115" s="23" t="s">
        <v>8</v>
      </c>
      <c r="C115" s="12" t="s">
        <v>204</v>
      </c>
      <c r="D115" s="12" t="s">
        <v>10</v>
      </c>
      <c r="E115" s="12" t="s">
        <v>81</v>
      </c>
      <c r="F115" s="24">
        <v>45665.0</v>
      </c>
      <c r="G115" s="25">
        <v>0.75</v>
      </c>
      <c r="H115" s="12" t="s">
        <v>190</v>
      </c>
      <c r="I115" s="12" t="s">
        <v>323</v>
      </c>
      <c r="J115" s="26"/>
      <c r="K115" s="24">
        <f t="shared" si="3"/>
        <v>45668</v>
      </c>
    </row>
    <row r="116">
      <c r="A116" s="20"/>
      <c r="B116" s="23" t="s">
        <v>8</v>
      </c>
      <c r="C116" s="12" t="s">
        <v>204</v>
      </c>
      <c r="D116" s="12" t="s">
        <v>23</v>
      </c>
      <c r="E116" s="12" t="s">
        <v>81</v>
      </c>
      <c r="F116" s="24">
        <v>45664.0</v>
      </c>
      <c r="G116" s="25">
        <v>0.5</v>
      </c>
      <c r="H116" s="12" t="s">
        <v>190</v>
      </c>
      <c r="I116" s="12" t="s">
        <v>153</v>
      </c>
      <c r="J116" s="26"/>
      <c r="K116" s="24">
        <f t="shared" si="3"/>
        <v>45668</v>
      </c>
    </row>
    <row r="117">
      <c r="A117" s="20"/>
      <c r="B117" s="23" t="s">
        <v>8</v>
      </c>
      <c r="C117" s="12" t="s">
        <v>204</v>
      </c>
      <c r="D117" s="12" t="s">
        <v>307</v>
      </c>
      <c r="E117" s="12" t="s">
        <v>81</v>
      </c>
      <c r="F117" s="24">
        <v>45664.0</v>
      </c>
      <c r="G117" s="25">
        <v>1.0</v>
      </c>
      <c r="H117" s="12" t="s">
        <v>190</v>
      </c>
      <c r="I117" s="12" t="s">
        <v>324</v>
      </c>
      <c r="J117" s="26"/>
      <c r="K117" s="24">
        <f t="shared" si="3"/>
        <v>45668</v>
      </c>
    </row>
    <row r="118">
      <c r="A118" s="20"/>
      <c r="B118" s="23" t="s">
        <v>8</v>
      </c>
      <c r="C118" s="12" t="s">
        <v>204</v>
      </c>
      <c r="D118" s="12" t="s">
        <v>10</v>
      </c>
      <c r="E118" s="12" t="s">
        <v>81</v>
      </c>
      <c r="F118" s="24">
        <v>45664.0</v>
      </c>
      <c r="G118" s="25">
        <v>0.5</v>
      </c>
      <c r="H118" s="12" t="s">
        <v>190</v>
      </c>
      <c r="I118" s="12" t="s">
        <v>325</v>
      </c>
      <c r="J118" s="26"/>
      <c r="K118" s="24">
        <f t="shared" si="3"/>
        <v>45668</v>
      </c>
    </row>
    <row r="119">
      <c r="A119" s="20"/>
      <c r="B119" s="23" t="s">
        <v>8</v>
      </c>
      <c r="C119" s="12" t="s">
        <v>204</v>
      </c>
      <c r="D119" s="12" t="s">
        <v>23</v>
      </c>
      <c r="E119" s="12" t="s">
        <v>72</v>
      </c>
      <c r="F119" s="24">
        <v>45664.0</v>
      </c>
      <c r="G119" s="25">
        <v>1.5</v>
      </c>
      <c r="H119" s="12" t="s">
        <v>190</v>
      </c>
      <c r="I119" s="12" t="s">
        <v>326</v>
      </c>
      <c r="J119" s="26"/>
      <c r="K119" s="24">
        <f t="shared" si="3"/>
        <v>45668</v>
      </c>
    </row>
    <row r="120">
      <c r="A120" s="20"/>
      <c r="B120" s="23" t="s">
        <v>8</v>
      </c>
      <c r="C120" s="12" t="s">
        <v>204</v>
      </c>
      <c r="D120" s="12" t="s">
        <v>23</v>
      </c>
      <c r="E120" s="12" t="s">
        <v>13</v>
      </c>
      <c r="F120" s="24">
        <v>45664.0</v>
      </c>
      <c r="G120" s="25">
        <v>0.5</v>
      </c>
      <c r="H120" s="12" t="s">
        <v>190</v>
      </c>
      <c r="I120" s="12" t="s">
        <v>327</v>
      </c>
      <c r="J120" s="26"/>
      <c r="K120" s="24">
        <f t="shared" si="3"/>
        <v>45668</v>
      </c>
    </row>
    <row r="121">
      <c r="A121" s="20"/>
      <c r="B121" s="23" t="s">
        <v>8</v>
      </c>
      <c r="C121" s="12" t="s">
        <v>204</v>
      </c>
      <c r="D121" s="12" t="s">
        <v>307</v>
      </c>
      <c r="E121" s="12" t="s">
        <v>13</v>
      </c>
      <c r="F121" s="24">
        <v>45664.0</v>
      </c>
      <c r="G121" s="25">
        <v>1.0</v>
      </c>
      <c r="H121" s="12" t="s">
        <v>190</v>
      </c>
      <c r="I121" s="12" t="s">
        <v>328</v>
      </c>
      <c r="J121" s="26"/>
      <c r="K121" s="24">
        <f t="shared" si="3"/>
        <v>45668</v>
      </c>
    </row>
    <row r="122">
      <c r="A122" s="20"/>
      <c r="B122" s="23" t="s">
        <v>8</v>
      </c>
      <c r="C122" s="12" t="s">
        <v>204</v>
      </c>
      <c r="D122" s="12" t="s">
        <v>10</v>
      </c>
      <c r="E122" s="12" t="s">
        <v>13</v>
      </c>
      <c r="F122" s="24">
        <v>45664.0</v>
      </c>
      <c r="G122" s="25">
        <v>0.667</v>
      </c>
      <c r="H122" s="12" t="s">
        <v>190</v>
      </c>
      <c r="I122" s="12" t="s">
        <v>329</v>
      </c>
      <c r="J122" s="26"/>
      <c r="K122" s="24">
        <f t="shared" si="3"/>
        <v>45668</v>
      </c>
    </row>
    <row r="123">
      <c r="A123" s="20"/>
      <c r="B123" s="23" t="s">
        <v>8</v>
      </c>
      <c r="C123" s="12" t="s">
        <v>204</v>
      </c>
      <c r="D123" s="12" t="s">
        <v>307</v>
      </c>
      <c r="E123" s="12" t="s">
        <v>77</v>
      </c>
      <c r="F123" s="24">
        <v>45664.0</v>
      </c>
      <c r="G123" s="25">
        <v>2.0</v>
      </c>
      <c r="H123" s="12" t="s">
        <v>190</v>
      </c>
      <c r="I123" s="12" t="s">
        <v>330</v>
      </c>
      <c r="J123" s="26"/>
      <c r="K123" s="24">
        <f t="shared" si="3"/>
        <v>45668</v>
      </c>
    </row>
    <row r="124">
      <c r="A124" s="20"/>
      <c r="B124" s="23" t="s">
        <v>8</v>
      </c>
      <c r="C124" s="12" t="s">
        <v>204</v>
      </c>
      <c r="D124" s="12" t="s">
        <v>23</v>
      </c>
      <c r="E124" s="12" t="s">
        <v>77</v>
      </c>
      <c r="F124" s="24">
        <v>45664.0</v>
      </c>
      <c r="G124" s="25">
        <v>1.0</v>
      </c>
      <c r="H124" s="12" t="s">
        <v>190</v>
      </c>
      <c r="I124" s="12" t="s">
        <v>331</v>
      </c>
      <c r="J124" s="26"/>
      <c r="K124" s="24">
        <f t="shared" si="3"/>
        <v>45668</v>
      </c>
    </row>
    <row r="125">
      <c r="A125" s="20"/>
      <c r="B125" s="23" t="s">
        <v>8</v>
      </c>
      <c r="C125" s="12" t="s">
        <v>204</v>
      </c>
      <c r="D125" s="12" t="s">
        <v>23</v>
      </c>
      <c r="E125" s="12" t="s">
        <v>79</v>
      </c>
      <c r="F125" s="24">
        <v>45664.0</v>
      </c>
      <c r="G125" s="25">
        <v>0.5</v>
      </c>
      <c r="H125" s="12" t="s">
        <v>190</v>
      </c>
      <c r="I125" s="12" t="s">
        <v>332</v>
      </c>
      <c r="J125" s="26"/>
      <c r="K125" s="24">
        <f t="shared" si="3"/>
        <v>45668</v>
      </c>
    </row>
    <row r="126">
      <c r="A126" s="20"/>
      <c r="B126" s="23" t="s">
        <v>8</v>
      </c>
      <c r="C126" s="12" t="s">
        <v>204</v>
      </c>
      <c r="D126" s="12" t="s">
        <v>23</v>
      </c>
      <c r="E126" s="12" t="s">
        <v>81</v>
      </c>
      <c r="F126" s="24">
        <v>45663.0</v>
      </c>
      <c r="G126" s="25">
        <v>0.5</v>
      </c>
      <c r="H126" s="12" t="s">
        <v>190</v>
      </c>
      <c r="I126" s="12" t="s">
        <v>333</v>
      </c>
      <c r="J126" s="26"/>
      <c r="K126" s="24">
        <f t="shared" si="3"/>
        <v>45668</v>
      </c>
    </row>
    <row r="127">
      <c r="A127" s="20"/>
      <c r="B127" s="23" t="s">
        <v>8</v>
      </c>
      <c r="C127" s="12" t="s">
        <v>204</v>
      </c>
      <c r="D127" s="12" t="s">
        <v>23</v>
      </c>
      <c r="E127" s="12" t="s">
        <v>13</v>
      </c>
      <c r="F127" s="24">
        <v>45663.0</v>
      </c>
      <c r="G127" s="25">
        <v>0.5</v>
      </c>
      <c r="H127" s="12" t="s">
        <v>190</v>
      </c>
      <c r="I127" s="12" t="s">
        <v>334</v>
      </c>
      <c r="J127" s="26"/>
      <c r="K127" s="24">
        <f t="shared" si="3"/>
        <v>45668</v>
      </c>
    </row>
    <row r="128">
      <c r="A128" s="20"/>
      <c r="B128" s="23" t="s">
        <v>8</v>
      </c>
      <c r="C128" s="12" t="s">
        <v>204</v>
      </c>
      <c r="D128" s="12" t="s">
        <v>307</v>
      </c>
      <c r="E128" s="12" t="s">
        <v>81</v>
      </c>
      <c r="F128" s="24">
        <v>45660.0</v>
      </c>
      <c r="G128" s="25">
        <v>0.5</v>
      </c>
      <c r="H128" s="12" t="s">
        <v>190</v>
      </c>
      <c r="I128" s="12" t="s">
        <v>335</v>
      </c>
      <c r="J128" s="26"/>
      <c r="K128" s="24">
        <f t="shared" si="3"/>
        <v>45661</v>
      </c>
    </row>
    <row r="129">
      <c r="A129" s="20"/>
      <c r="B129" s="23" t="s">
        <v>8</v>
      </c>
      <c r="C129" s="12" t="s">
        <v>204</v>
      </c>
      <c r="D129" s="12" t="s">
        <v>23</v>
      </c>
      <c r="E129" s="12" t="s">
        <v>81</v>
      </c>
      <c r="F129" s="24">
        <v>45660.0</v>
      </c>
      <c r="G129" s="25">
        <v>0.25</v>
      </c>
      <c r="H129" s="12" t="s">
        <v>190</v>
      </c>
      <c r="I129" s="12" t="s">
        <v>336</v>
      </c>
      <c r="J129" s="26"/>
      <c r="K129" s="24">
        <f t="shared" si="3"/>
        <v>45661</v>
      </c>
    </row>
    <row r="130">
      <c r="A130" s="20"/>
      <c r="B130" s="23" t="s">
        <v>8</v>
      </c>
      <c r="C130" s="12" t="s">
        <v>204</v>
      </c>
      <c r="D130" s="12" t="s">
        <v>10</v>
      </c>
      <c r="E130" s="12" t="s">
        <v>81</v>
      </c>
      <c r="F130" s="24">
        <v>45660.0</v>
      </c>
      <c r="G130" s="25">
        <v>0.25</v>
      </c>
      <c r="H130" s="12" t="s">
        <v>190</v>
      </c>
      <c r="I130" s="12" t="s">
        <v>337</v>
      </c>
      <c r="J130" s="26"/>
      <c r="K130" s="24">
        <f t="shared" si="3"/>
        <v>45661</v>
      </c>
    </row>
    <row r="131">
      <c r="A131" s="20"/>
      <c r="B131" s="23" t="s">
        <v>8</v>
      </c>
      <c r="C131" s="12" t="s">
        <v>204</v>
      </c>
      <c r="D131" s="12" t="s">
        <v>307</v>
      </c>
      <c r="E131" s="12" t="s">
        <v>81</v>
      </c>
      <c r="F131" s="24">
        <v>45659.0</v>
      </c>
      <c r="G131" s="25">
        <v>1.0</v>
      </c>
      <c r="H131" s="12" t="s">
        <v>190</v>
      </c>
      <c r="I131" s="12" t="s">
        <v>163</v>
      </c>
      <c r="J131" s="26"/>
      <c r="K131" s="24">
        <f t="shared" si="3"/>
        <v>45661</v>
      </c>
    </row>
    <row r="132">
      <c r="A132" s="20"/>
      <c r="B132" s="23" t="s">
        <v>8</v>
      </c>
      <c r="C132" s="12" t="s">
        <v>204</v>
      </c>
      <c r="D132" s="12" t="s">
        <v>23</v>
      </c>
      <c r="E132" s="12" t="s">
        <v>81</v>
      </c>
      <c r="F132" s="24">
        <v>45659.0</v>
      </c>
      <c r="G132" s="25">
        <v>0.5</v>
      </c>
      <c r="H132" s="12" t="s">
        <v>190</v>
      </c>
      <c r="I132" s="12" t="s">
        <v>338</v>
      </c>
      <c r="J132" s="26"/>
      <c r="K132" s="24">
        <f t="shared" si="3"/>
        <v>45661</v>
      </c>
    </row>
    <row r="133">
      <c r="A133" s="28"/>
      <c r="B133" s="23" t="s">
        <v>8</v>
      </c>
      <c r="C133" s="12" t="s">
        <v>204</v>
      </c>
      <c r="D133" s="12" t="s">
        <v>10</v>
      </c>
      <c r="E133" s="12" t="s">
        <v>81</v>
      </c>
      <c r="F133" s="24">
        <v>45659.0</v>
      </c>
      <c r="G133" s="25">
        <v>0.5</v>
      </c>
      <c r="H133" s="12" t="s">
        <v>190</v>
      </c>
      <c r="I133" s="12" t="s">
        <v>339</v>
      </c>
      <c r="J133" s="26"/>
      <c r="K133" s="24">
        <f t="shared" si="3"/>
        <v>45661</v>
      </c>
    </row>
    <row r="134">
      <c r="A134" s="28"/>
      <c r="B134" s="23" t="s">
        <v>8</v>
      </c>
      <c r="C134" s="12" t="s">
        <v>204</v>
      </c>
      <c r="D134" s="12" t="s">
        <v>307</v>
      </c>
      <c r="E134" s="12" t="s">
        <v>72</v>
      </c>
      <c r="F134" s="24">
        <v>45659.0</v>
      </c>
      <c r="G134" s="25">
        <v>0.75</v>
      </c>
      <c r="H134" s="12" t="s">
        <v>190</v>
      </c>
      <c r="I134" s="12" t="s">
        <v>340</v>
      </c>
      <c r="J134" s="26"/>
      <c r="K134" s="24">
        <f t="shared" si="3"/>
        <v>45661</v>
      </c>
    </row>
    <row r="135">
      <c r="B135" s="23" t="s">
        <v>8</v>
      </c>
      <c r="C135" s="12" t="s">
        <v>204</v>
      </c>
      <c r="D135" s="12" t="s">
        <v>307</v>
      </c>
      <c r="E135" s="12" t="s">
        <v>13</v>
      </c>
      <c r="F135" s="24">
        <v>45659.0</v>
      </c>
      <c r="G135" s="25">
        <v>0.833</v>
      </c>
      <c r="H135" s="12" t="s">
        <v>190</v>
      </c>
      <c r="I135" s="12" t="s">
        <v>341</v>
      </c>
      <c r="J135" s="26"/>
      <c r="K135" s="24">
        <f t="shared" si="3"/>
        <v>45661</v>
      </c>
    </row>
    <row r="136">
      <c r="B136" s="23" t="s">
        <v>8</v>
      </c>
      <c r="C136" s="12" t="s">
        <v>204</v>
      </c>
      <c r="D136" s="12" t="s">
        <v>10</v>
      </c>
      <c r="E136" s="12" t="s">
        <v>13</v>
      </c>
      <c r="F136" s="24">
        <v>45659.0</v>
      </c>
      <c r="G136" s="25">
        <v>0.25</v>
      </c>
      <c r="H136" s="12" t="s">
        <v>190</v>
      </c>
      <c r="I136" s="12" t="s">
        <v>342</v>
      </c>
      <c r="J136" s="26"/>
      <c r="K136" s="24">
        <f t="shared" si="3"/>
        <v>45661</v>
      </c>
    </row>
    <row r="137">
      <c r="B137" s="23" t="s">
        <v>8</v>
      </c>
      <c r="C137" s="12" t="s">
        <v>204</v>
      </c>
      <c r="D137" s="12" t="s">
        <v>10</v>
      </c>
      <c r="E137" s="12" t="s">
        <v>79</v>
      </c>
      <c r="F137" s="24">
        <v>45659.0</v>
      </c>
      <c r="G137" s="25">
        <v>0.5</v>
      </c>
      <c r="H137" s="12" t="s">
        <v>190</v>
      </c>
      <c r="I137" s="12" t="s">
        <v>343</v>
      </c>
      <c r="J137" s="26"/>
      <c r="K137" s="24">
        <f t="shared" si="3"/>
        <v>45661</v>
      </c>
    </row>
    <row r="138">
      <c r="B138" s="23" t="s">
        <v>8</v>
      </c>
      <c r="C138" s="12" t="s">
        <v>204</v>
      </c>
      <c r="D138" s="12" t="s">
        <v>10</v>
      </c>
      <c r="E138" s="12" t="s">
        <v>81</v>
      </c>
      <c r="F138" s="24">
        <v>45649.0</v>
      </c>
      <c r="G138" s="25">
        <v>0.5</v>
      </c>
      <c r="H138" s="12" t="s">
        <v>190</v>
      </c>
      <c r="I138" s="12" t="s">
        <v>344</v>
      </c>
      <c r="J138" s="26"/>
      <c r="K138" s="24">
        <f t="shared" si="3"/>
        <v>45654</v>
      </c>
    </row>
    <row r="139">
      <c r="B139" s="23" t="s">
        <v>8</v>
      </c>
      <c r="C139" s="12" t="s">
        <v>204</v>
      </c>
      <c r="D139" s="12" t="s">
        <v>10</v>
      </c>
      <c r="E139" s="12" t="s">
        <v>72</v>
      </c>
      <c r="F139" s="24">
        <v>45649.0</v>
      </c>
      <c r="G139" s="25">
        <v>2.0</v>
      </c>
      <c r="H139" s="12" t="s">
        <v>190</v>
      </c>
      <c r="I139" s="12" t="s">
        <v>345</v>
      </c>
      <c r="J139" s="26"/>
      <c r="K139" s="24">
        <f t="shared" si="3"/>
        <v>45654</v>
      </c>
    </row>
    <row r="140">
      <c r="B140" s="23" t="s">
        <v>8</v>
      </c>
      <c r="C140" s="12" t="s">
        <v>204</v>
      </c>
      <c r="D140" s="12" t="s">
        <v>10</v>
      </c>
      <c r="E140" s="12" t="s">
        <v>81</v>
      </c>
      <c r="F140" s="24">
        <v>45646.0</v>
      </c>
      <c r="G140" s="25">
        <v>1.0</v>
      </c>
      <c r="H140" s="12" t="s">
        <v>190</v>
      </c>
      <c r="I140" s="12" t="s">
        <v>346</v>
      </c>
      <c r="J140" s="26"/>
      <c r="K140" s="24">
        <f t="shared" si="3"/>
        <v>45647</v>
      </c>
    </row>
    <row r="141">
      <c r="B141" s="23" t="s">
        <v>8</v>
      </c>
      <c r="C141" s="12" t="s">
        <v>204</v>
      </c>
      <c r="D141" s="12" t="s">
        <v>10</v>
      </c>
      <c r="E141" s="12" t="s">
        <v>81</v>
      </c>
      <c r="F141" s="24">
        <v>45645.0</v>
      </c>
      <c r="G141" s="25">
        <v>0.5</v>
      </c>
      <c r="H141" s="12" t="s">
        <v>190</v>
      </c>
      <c r="I141" s="12" t="s">
        <v>347</v>
      </c>
      <c r="J141" s="26"/>
      <c r="K141" s="24">
        <f t="shared" si="3"/>
        <v>45647</v>
      </c>
    </row>
    <row r="142">
      <c r="B142" s="23" t="s">
        <v>8</v>
      </c>
      <c r="C142" s="12" t="s">
        <v>204</v>
      </c>
      <c r="D142" s="12" t="s">
        <v>307</v>
      </c>
      <c r="E142" s="12" t="s">
        <v>81</v>
      </c>
      <c r="F142" s="24">
        <v>45645.0</v>
      </c>
      <c r="G142" s="25">
        <v>0.5</v>
      </c>
      <c r="H142" s="12" t="s">
        <v>190</v>
      </c>
      <c r="I142" s="12" t="s">
        <v>163</v>
      </c>
      <c r="J142" s="26"/>
      <c r="K142" s="24">
        <f t="shared" si="3"/>
        <v>45647</v>
      </c>
    </row>
    <row r="143">
      <c r="B143" s="23" t="s">
        <v>8</v>
      </c>
      <c r="C143" s="12" t="s">
        <v>204</v>
      </c>
      <c r="D143" s="12" t="s">
        <v>307</v>
      </c>
      <c r="E143" s="12" t="s">
        <v>72</v>
      </c>
      <c r="F143" s="24">
        <v>45645.0</v>
      </c>
      <c r="G143" s="25">
        <v>0.5</v>
      </c>
      <c r="H143" s="12" t="s">
        <v>190</v>
      </c>
      <c r="I143" s="12" t="s">
        <v>348</v>
      </c>
      <c r="J143" s="26"/>
      <c r="K143" s="24">
        <f t="shared" si="3"/>
        <v>45647</v>
      </c>
    </row>
    <row r="144">
      <c r="B144" s="23" t="s">
        <v>8</v>
      </c>
      <c r="C144" s="12" t="s">
        <v>204</v>
      </c>
      <c r="D144" s="12" t="s">
        <v>307</v>
      </c>
      <c r="E144" s="12" t="s">
        <v>77</v>
      </c>
      <c r="F144" s="24">
        <v>45645.0</v>
      </c>
      <c r="G144" s="25">
        <v>0.333</v>
      </c>
      <c r="H144" s="12" t="s">
        <v>190</v>
      </c>
      <c r="I144" s="12" t="s">
        <v>131</v>
      </c>
      <c r="J144" s="26"/>
      <c r="K144" s="24">
        <f t="shared" si="3"/>
        <v>45647</v>
      </c>
    </row>
    <row r="145">
      <c r="B145" s="23" t="s">
        <v>8</v>
      </c>
      <c r="C145" s="12" t="s">
        <v>204</v>
      </c>
      <c r="D145" s="12" t="s">
        <v>349</v>
      </c>
      <c r="E145" s="12" t="s">
        <v>81</v>
      </c>
      <c r="F145" s="24">
        <v>45644.0</v>
      </c>
      <c r="G145" s="25">
        <v>1.0</v>
      </c>
      <c r="H145" s="12" t="s">
        <v>190</v>
      </c>
      <c r="I145" s="12" t="s">
        <v>350</v>
      </c>
      <c r="J145" s="26"/>
      <c r="K145" s="24">
        <f t="shared" si="3"/>
        <v>45647</v>
      </c>
    </row>
    <row r="146">
      <c r="B146" s="23" t="s">
        <v>8</v>
      </c>
      <c r="C146" s="12" t="s">
        <v>204</v>
      </c>
      <c r="D146" s="12" t="s">
        <v>10</v>
      </c>
      <c r="E146" s="12" t="s">
        <v>81</v>
      </c>
      <c r="F146" s="24">
        <v>45644.0</v>
      </c>
      <c r="G146" s="25">
        <v>0.25</v>
      </c>
      <c r="H146" s="12" t="s">
        <v>190</v>
      </c>
      <c r="I146" s="12" t="s">
        <v>351</v>
      </c>
      <c r="J146" s="26"/>
      <c r="K146" s="24">
        <f t="shared" si="3"/>
        <v>45647</v>
      </c>
    </row>
    <row r="147">
      <c r="B147" s="23" t="s">
        <v>8</v>
      </c>
      <c r="C147" s="12" t="s">
        <v>204</v>
      </c>
      <c r="D147" s="12" t="s">
        <v>349</v>
      </c>
      <c r="E147" s="12" t="s">
        <v>72</v>
      </c>
      <c r="F147" s="24">
        <v>45644.0</v>
      </c>
      <c r="G147" s="25">
        <v>1.0</v>
      </c>
      <c r="H147" s="12" t="s">
        <v>190</v>
      </c>
      <c r="I147" s="12" t="s">
        <v>352</v>
      </c>
      <c r="J147" s="26"/>
      <c r="K147" s="24">
        <f t="shared" si="3"/>
        <v>45647</v>
      </c>
    </row>
    <row r="148">
      <c r="B148" s="23" t="s">
        <v>8</v>
      </c>
      <c r="C148" s="12" t="s">
        <v>204</v>
      </c>
      <c r="D148" s="12" t="s">
        <v>349</v>
      </c>
      <c r="E148" s="12" t="s">
        <v>81</v>
      </c>
      <c r="F148" s="24">
        <v>45643.0</v>
      </c>
      <c r="G148" s="25">
        <v>1.0</v>
      </c>
      <c r="H148" s="12" t="s">
        <v>190</v>
      </c>
      <c r="I148" s="12" t="s">
        <v>353</v>
      </c>
      <c r="J148" s="26"/>
      <c r="K148" s="24">
        <f t="shared" si="3"/>
        <v>45647</v>
      </c>
    </row>
    <row r="149">
      <c r="B149" s="23" t="s">
        <v>8</v>
      </c>
      <c r="C149" s="12" t="s">
        <v>204</v>
      </c>
      <c r="D149" s="12" t="s">
        <v>23</v>
      </c>
      <c r="E149" s="12" t="s">
        <v>81</v>
      </c>
      <c r="F149" s="24">
        <v>45643.0</v>
      </c>
      <c r="G149" s="25">
        <v>0.5</v>
      </c>
      <c r="H149" s="12" t="s">
        <v>190</v>
      </c>
      <c r="I149" s="12" t="s">
        <v>354</v>
      </c>
      <c r="J149" s="26"/>
      <c r="K149" s="24">
        <f t="shared" si="3"/>
        <v>45647</v>
      </c>
    </row>
    <row r="150">
      <c r="B150" s="23" t="s">
        <v>8</v>
      </c>
      <c r="C150" s="12" t="s">
        <v>204</v>
      </c>
      <c r="D150" s="12" t="s">
        <v>349</v>
      </c>
      <c r="E150" s="12" t="s">
        <v>72</v>
      </c>
      <c r="F150" s="24">
        <v>45643.0</v>
      </c>
      <c r="G150" s="25">
        <v>1.25</v>
      </c>
      <c r="H150" s="12" t="s">
        <v>190</v>
      </c>
      <c r="I150" s="12" t="s">
        <v>355</v>
      </c>
      <c r="J150" s="26"/>
      <c r="K150" s="24">
        <f t="shared" si="3"/>
        <v>45647</v>
      </c>
    </row>
    <row r="151">
      <c r="B151" s="23" t="s">
        <v>8</v>
      </c>
      <c r="C151" s="12" t="s">
        <v>204</v>
      </c>
      <c r="D151" s="12" t="s">
        <v>23</v>
      </c>
      <c r="E151" s="12" t="s">
        <v>72</v>
      </c>
      <c r="F151" s="24">
        <v>45643.0</v>
      </c>
      <c r="G151" s="25">
        <v>0.5</v>
      </c>
      <c r="H151" s="12" t="s">
        <v>190</v>
      </c>
      <c r="I151" s="12" t="s">
        <v>356</v>
      </c>
      <c r="J151" s="26"/>
      <c r="K151" s="24">
        <f t="shared" si="3"/>
        <v>45647</v>
      </c>
    </row>
    <row r="152">
      <c r="B152" s="23" t="s">
        <v>8</v>
      </c>
      <c r="C152" s="12" t="s">
        <v>204</v>
      </c>
      <c r="D152" s="12" t="s">
        <v>349</v>
      </c>
      <c r="E152" s="12" t="s">
        <v>13</v>
      </c>
      <c r="F152" s="24">
        <v>45643.0</v>
      </c>
      <c r="G152" s="25">
        <v>1.0</v>
      </c>
      <c r="H152" s="12" t="s">
        <v>190</v>
      </c>
      <c r="I152" s="12" t="s">
        <v>357</v>
      </c>
      <c r="J152" s="26"/>
      <c r="K152" s="24">
        <f t="shared" si="3"/>
        <v>45647</v>
      </c>
    </row>
    <row r="153">
      <c r="B153" s="23" t="s">
        <v>8</v>
      </c>
      <c r="C153" s="12" t="s">
        <v>204</v>
      </c>
      <c r="D153" s="12" t="s">
        <v>23</v>
      </c>
      <c r="E153" s="12" t="s">
        <v>13</v>
      </c>
      <c r="F153" s="24">
        <v>45643.0</v>
      </c>
      <c r="G153" s="25">
        <v>0.25</v>
      </c>
      <c r="H153" s="12" t="s">
        <v>190</v>
      </c>
      <c r="I153" s="12" t="s">
        <v>358</v>
      </c>
      <c r="J153" s="26"/>
      <c r="K153" s="24">
        <f t="shared" si="3"/>
        <v>45647</v>
      </c>
    </row>
    <row r="154">
      <c r="B154" s="23" t="s">
        <v>8</v>
      </c>
      <c r="C154" s="12" t="s">
        <v>204</v>
      </c>
      <c r="D154" s="12" t="s">
        <v>10</v>
      </c>
      <c r="E154" s="12" t="s">
        <v>72</v>
      </c>
      <c r="F154" s="24">
        <v>45642.0</v>
      </c>
      <c r="G154" s="25">
        <v>0.25</v>
      </c>
      <c r="H154" s="12" t="s">
        <v>190</v>
      </c>
      <c r="I154" s="12" t="s">
        <v>359</v>
      </c>
      <c r="J154" s="26"/>
      <c r="K154" s="24">
        <f t="shared" si="3"/>
        <v>45647</v>
      </c>
    </row>
    <row r="155">
      <c r="B155" s="23" t="s">
        <v>8</v>
      </c>
      <c r="C155" s="12" t="s">
        <v>204</v>
      </c>
      <c r="D155" s="12" t="s">
        <v>307</v>
      </c>
      <c r="E155" s="12" t="s">
        <v>81</v>
      </c>
      <c r="F155" s="24">
        <v>45638.0</v>
      </c>
      <c r="G155" s="25">
        <v>0.5</v>
      </c>
      <c r="H155" s="12" t="s">
        <v>190</v>
      </c>
      <c r="I155" s="12" t="s">
        <v>163</v>
      </c>
      <c r="J155" s="26"/>
      <c r="K155" s="24">
        <f t="shared" si="3"/>
        <v>45640</v>
      </c>
    </row>
    <row r="156">
      <c r="B156" s="23" t="s">
        <v>8</v>
      </c>
      <c r="C156" s="12" t="s">
        <v>204</v>
      </c>
      <c r="D156" s="12" t="s">
        <v>10</v>
      </c>
      <c r="E156" s="12" t="s">
        <v>81</v>
      </c>
      <c r="F156" s="24">
        <v>45638.0</v>
      </c>
      <c r="G156" s="25">
        <v>0.5</v>
      </c>
      <c r="H156" s="12" t="s">
        <v>190</v>
      </c>
      <c r="I156" s="12" t="s">
        <v>339</v>
      </c>
      <c r="J156" s="26"/>
      <c r="K156" s="24">
        <f t="shared" si="3"/>
        <v>45640</v>
      </c>
    </row>
    <row r="157">
      <c r="B157" s="23" t="s">
        <v>8</v>
      </c>
      <c r="C157" s="12" t="s">
        <v>204</v>
      </c>
      <c r="D157" s="12" t="s">
        <v>307</v>
      </c>
      <c r="E157" s="12" t="s">
        <v>72</v>
      </c>
      <c r="F157" s="24">
        <v>45638.0</v>
      </c>
      <c r="G157" s="25">
        <v>0.25</v>
      </c>
      <c r="H157" s="12" t="s">
        <v>190</v>
      </c>
      <c r="I157" s="12" t="s">
        <v>360</v>
      </c>
      <c r="J157" s="26"/>
      <c r="K157" s="24">
        <f t="shared" si="3"/>
        <v>45640</v>
      </c>
    </row>
    <row r="158">
      <c r="B158" s="23" t="s">
        <v>8</v>
      </c>
      <c r="C158" s="12" t="s">
        <v>204</v>
      </c>
      <c r="D158" s="12" t="s">
        <v>307</v>
      </c>
      <c r="E158" s="12" t="s">
        <v>77</v>
      </c>
      <c r="F158" s="24">
        <v>45638.0</v>
      </c>
      <c r="G158" s="25">
        <v>0.5</v>
      </c>
      <c r="H158" s="12" t="s">
        <v>190</v>
      </c>
      <c r="I158" s="12" t="s">
        <v>361</v>
      </c>
      <c r="J158" s="26"/>
      <c r="K158" s="24">
        <f t="shared" si="3"/>
        <v>45640</v>
      </c>
    </row>
    <row r="159">
      <c r="B159" s="23" t="s">
        <v>8</v>
      </c>
      <c r="C159" s="12" t="s">
        <v>204</v>
      </c>
      <c r="D159" s="12" t="s">
        <v>23</v>
      </c>
      <c r="E159" s="12" t="s">
        <v>81</v>
      </c>
      <c r="F159" s="24">
        <v>45636.0</v>
      </c>
      <c r="G159" s="25">
        <v>0.5</v>
      </c>
      <c r="H159" s="12" t="s">
        <v>190</v>
      </c>
      <c r="I159" s="12" t="s">
        <v>354</v>
      </c>
      <c r="J159" s="26"/>
      <c r="K159" s="24">
        <f t="shared" si="3"/>
        <v>45640</v>
      </c>
    </row>
    <row r="160">
      <c r="B160" s="23" t="s">
        <v>8</v>
      </c>
      <c r="C160" s="12" t="s">
        <v>204</v>
      </c>
      <c r="D160" s="12" t="s">
        <v>307</v>
      </c>
      <c r="E160" s="12" t="s">
        <v>72</v>
      </c>
      <c r="F160" s="24">
        <v>45636.0</v>
      </c>
      <c r="G160" s="25">
        <v>0.5</v>
      </c>
      <c r="H160" s="12" t="s">
        <v>190</v>
      </c>
      <c r="I160" s="12" t="s">
        <v>362</v>
      </c>
      <c r="J160" s="26"/>
      <c r="K160" s="24">
        <f t="shared" si="3"/>
        <v>45640</v>
      </c>
    </row>
    <row r="161">
      <c r="B161" s="23" t="s">
        <v>8</v>
      </c>
      <c r="C161" s="12" t="s">
        <v>204</v>
      </c>
      <c r="D161" s="12" t="s">
        <v>23</v>
      </c>
      <c r="E161" s="12" t="s">
        <v>72</v>
      </c>
      <c r="F161" s="24">
        <v>45636.0</v>
      </c>
      <c r="G161" s="25">
        <v>0.5</v>
      </c>
      <c r="H161" s="12" t="s">
        <v>190</v>
      </c>
      <c r="I161" s="12" t="s">
        <v>363</v>
      </c>
      <c r="J161" s="26"/>
      <c r="K161" s="24">
        <f t="shared" si="3"/>
        <v>45640</v>
      </c>
    </row>
    <row r="162">
      <c r="B162" s="23" t="s">
        <v>8</v>
      </c>
      <c r="C162" s="12" t="s">
        <v>204</v>
      </c>
      <c r="D162" s="12" t="s">
        <v>10</v>
      </c>
      <c r="E162" s="12" t="s">
        <v>72</v>
      </c>
      <c r="F162" s="24">
        <v>45635.0</v>
      </c>
      <c r="G162" s="25">
        <v>1.0</v>
      </c>
      <c r="H162" s="12" t="s">
        <v>190</v>
      </c>
      <c r="I162" s="12" t="s">
        <v>364</v>
      </c>
      <c r="J162" s="26"/>
      <c r="K162" s="24">
        <f t="shared" si="3"/>
        <v>45640</v>
      </c>
    </row>
    <row r="163">
      <c r="B163" s="23" t="s">
        <v>8</v>
      </c>
      <c r="C163" s="12" t="s">
        <v>204</v>
      </c>
      <c r="D163" s="12" t="s">
        <v>10</v>
      </c>
      <c r="E163" s="12" t="s">
        <v>81</v>
      </c>
      <c r="F163" s="24">
        <v>45631.0</v>
      </c>
      <c r="G163" s="25">
        <v>0.5</v>
      </c>
      <c r="H163" s="12" t="s">
        <v>190</v>
      </c>
      <c r="I163" s="12" t="s">
        <v>365</v>
      </c>
      <c r="J163" s="26"/>
      <c r="K163" s="24">
        <f t="shared" si="3"/>
        <v>45633</v>
      </c>
    </row>
    <row r="164">
      <c r="B164" s="23" t="s">
        <v>8</v>
      </c>
      <c r="C164" s="12" t="s">
        <v>204</v>
      </c>
      <c r="D164" s="12" t="s">
        <v>307</v>
      </c>
      <c r="E164" s="12" t="s">
        <v>81</v>
      </c>
      <c r="F164" s="24">
        <v>45631.0</v>
      </c>
      <c r="G164" s="25">
        <v>0.5</v>
      </c>
      <c r="H164" s="12" t="s">
        <v>190</v>
      </c>
      <c r="I164" s="12" t="s">
        <v>163</v>
      </c>
      <c r="J164" s="26"/>
      <c r="K164" s="24">
        <f t="shared" si="3"/>
        <v>45633</v>
      </c>
    </row>
    <row r="165">
      <c r="B165" s="23" t="s">
        <v>8</v>
      </c>
      <c r="C165" s="12" t="s">
        <v>204</v>
      </c>
      <c r="D165" s="12" t="s">
        <v>307</v>
      </c>
      <c r="E165" s="12" t="s">
        <v>72</v>
      </c>
      <c r="F165" s="24">
        <v>45631.0</v>
      </c>
      <c r="G165" s="25">
        <v>0.5</v>
      </c>
      <c r="H165" s="12" t="s">
        <v>190</v>
      </c>
      <c r="I165" s="12" t="s">
        <v>366</v>
      </c>
      <c r="J165" s="26"/>
      <c r="K165" s="24">
        <f t="shared" si="3"/>
        <v>45633</v>
      </c>
    </row>
    <row r="166">
      <c r="B166" s="23" t="s">
        <v>8</v>
      </c>
      <c r="C166" s="12" t="s">
        <v>204</v>
      </c>
      <c r="D166" s="12" t="s">
        <v>307</v>
      </c>
      <c r="E166" s="12" t="s">
        <v>77</v>
      </c>
      <c r="F166" s="24">
        <v>45631.0</v>
      </c>
      <c r="G166" s="25">
        <v>0.083</v>
      </c>
      <c r="H166" s="12" t="s">
        <v>190</v>
      </c>
      <c r="I166" s="12" t="s">
        <v>131</v>
      </c>
      <c r="J166" s="26"/>
      <c r="K166" s="24">
        <f t="shared" si="3"/>
        <v>45633</v>
      </c>
    </row>
    <row r="167">
      <c r="B167" s="23" t="s">
        <v>8</v>
      </c>
      <c r="C167" s="12" t="s">
        <v>204</v>
      </c>
      <c r="D167" s="12" t="s">
        <v>23</v>
      </c>
      <c r="E167" s="12" t="s">
        <v>81</v>
      </c>
      <c r="F167" s="24">
        <v>45629.0</v>
      </c>
      <c r="G167" s="25">
        <v>0.5</v>
      </c>
      <c r="H167" s="12" t="s">
        <v>190</v>
      </c>
      <c r="I167" s="12" t="s">
        <v>354</v>
      </c>
      <c r="J167" s="26"/>
      <c r="K167" s="24">
        <f t="shared" si="3"/>
        <v>45633</v>
      </c>
    </row>
    <row r="168">
      <c r="B168" s="23" t="s">
        <v>8</v>
      </c>
      <c r="C168" s="12" t="s">
        <v>204</v>
      </c>
      <c r="D168" s="12" t="s">
        <v>10</v>
      </c>
      <c r="E168" s="12" t="s">
        <v>81</v>
      </c>
      <c r="F168" s="24">
        <v>45629.0</v>
      </c>
      <c r="G168" s="25">
        <v>0.5</v>
      </c>
      <c r="H168" s="12" t="s">
        <v>190</v>
      </c>
      <c r="I168" s="12" t="s">
        <v>367</v>
      </c>
      <c r="J168" s="26"/>
      <c r="K168" s="24">
        <f t="shared" si="3"/>
        <v>45633</v>
      </c>
    </row>
    <row r="169">
      <c r="B169" s="23" t="s">
        <v>8</v>
      </c>
      <c r="C169" s="12" t="s">
        <v>204</v>
      </c>
      <c r="D169" s="12" t="s">
        <v>10</v>
      </c>
      <c r="E169" s="12" t="s">
        <v>81</v>
      </c>
      <c r="F169" s="24">
        <v>45625.0</v>
      </c>
      <c r="G169" s="25">
        <v>1.0</v>
      </c>
      <c r="H169" s="12" t="s">
        <v>190</v>
      </c>
      <c r="I169" s="12" t="s">
        <v>368</v>
      </c>
      <c r="J169" s="26"/>
      <c r="K169" s="24">
        <f t="shared" si="3"/>
        <v>45626</v>
      </c>
    </row>
    <row r="170">
      <c r="B170" s="23" t="s">
        <v>8</v>
      </c>
      <c r="C170" s="12" t="s">
        <v>204</v>
      </c>
      <c r="D170" s="12" t="s">
        <v>307</v>
      </c>
      <c r="E170" s="12" t="s">
        <v>81</v>
      </c>
      <c r="F170" s="24">
        <v>45625.0</v>
      </c>
      <c r="G170" s="25">
        <v>0.75</v>
      </c>
      <c r="H170" s="12" t="s">
        <v>190</v>
      </c>
      <c r="I170" s="12" t="s">
        <v>163</v>
      </c>
      <c r="J170" s="26"/>
      <c r="K170" s="24">
        <f t="shared" si="3"/>
        <v>45626</v>
      </c>
    </row>
    <row r="171">
      <c r="B171" s="23" t="s">
        <v>8</v>
      </c>
      <c r="C171" s="12" t="s">
        <v>204</v>
      </c>
      <c r="D171" s="12" t="s">
        <v>307</v>
      </c>
      <c r="E171" s="12" t="s">
        <v>13</v>
      </c>
      <c r="F171" s="24">
        <v>45625.0</v>
      </c>
      <c r="G171" s="25">
        <v>0.667</v>
      </c>
      <c r="H171" s="12" t="s">
        <v>190</v>
      </c>
      <c r="I171" s="12" t="s">
        <v>369</v>
      </c>
      <c r="J171" s="26"/>
      <c r="K171" s="24">
        <f t="shared" si="3"/>
        <v>45626</v>
      </c>
    </row>
    <row r="172">
      <c r="B172" s="23" t="s">
        <v>8</v>
      </c>
      <c r="C172" s="12" t="s">
        <v>204</v>
      </c>
      <c r="D172" s="12" t="s">
        <v>307</v>
      </c>
      <c r="E172" s="12" t="s">
        <v>77</v>
      </c>
      <c r="F172" s="24">
        <v>45625.0</v>
      </c>
      <c r="G172" s="25">
        <v>0.5</v>
      </c>
      <c r="H172" s="12" t="s">
        <v>190</v>
      </c>
      <c r="I172" s="12" t="s">
        <v>131</v>
      </c>
      <c r="J172" s="26"/>
      <c r="K172" s="24">
        <f t="shared" si="3"/>
        <v>45626</v>
      </c>
    </row>
    <row r="173">
      <c r="B173" s="23" t="s">
        <v>8</v>
      </c>
      <c r="C173" s="12" t="s">
        <v>204</v>
      </c>
      <c r="D173" s="12" t="s">
        <v>23</v>
      </c>
      <c r="E173" s="12" t="s">
        <v>81</v>
      </c>
      <c r="F173" s="24">
        <v>45622.0</v>
      </c>
      <c r="G173" s="25">
        <v>0.5</v>
      </c>
      <c r="H173" s="12" t="s">
        <v>190</v>
      </c>
      <c r="I173" s="12" t="s">
        <v>354</v>
      </c>
      <c r="J173" s="26"/>
      <c r="K173" s="24">
        <f t="shared" si="3"/>
        <v>45626</v>
      </c>
    </row>
    <row r="174">
      <c r="B174" s="23" t="s">
        <v>8</v>
      </c>
      <c r="C174" s="12" t="s">
        <v>204</v>
      </c>
      <c r="D174" s="12" t="s">
        <v>23</v>
      </c>
      <c r="E174" s="12" t="s">
        <v>72</v>
      </c>
      <c r="F174" s="24">
        <v>45622.0</v>
      </c>
      <c r="G174" s="25">
        <v>0.5</v>
      </c>
      <c r="H174" s="12" t="s">
        <v>190</v>
      </c>
      <c r="I174" s="12" t="s">
        <v>105</v>
      </c>
      <c r="J174" s="26"/>
      <c r="K174" s="24">
        <f t="shared" si="3"/>
        <v>45626</v>
      </c>
    </row>
    <row r="175">
      <c r="B175" s="23" t="s">
        <v>8</v>
      </c>
      <c r="C175" s="12" t="s">
        <v>204</v>
      </c>
      <c r="D175" s="12" t="s">
        <v>23</v>
      </c>
      <c r="E175" s="12" t="s">
        <v>13</v>
      </c>
      <c r="F175" s="24">
        <v>45622.0</v>
      </c>
      <c r="G175" s="25">
        <v>0.333</v>
      </c>
      <c r="H175" s="12" t="s">
        <v>190</v>
      </c>
      <c r="I175" s="12" t="s">
        <v>23</v>
      </c>
      <c r="J175" s="26"/>
      <c r="K175" s="24">
        <f t="shared" si="3"/>
        <v>45626</v>
      </c>
    </row>
    <row r="176">
      <c r="B176" s="23" t="s">
        <v>8</v>
      </c>
      <c r="C176" s="12" t="s">
        <v>204</v>
      </c>
      <c r="D176" s="12" t="s">
        <v>23</v>
      </c>
      <c r="E176" s="12" t="s">
        <v>77</v>
      </c>
      <c r="F176" s="24">
        <v>45622.0</v>
      </c>
      <c r="G176" s="25">
        <v>0.25</v>
      </c>
      <c r="H176" s="12" t="s">
        <v>190</v>
      </c>
      <c r="I176" s="12" t="s">
        <v>315</v>
      </c>
      <c r="J176" s="26"/>
      <c r="K176" s="24">
        <f t="shared" si="3"/>
        <v>45626</v>
      </c>
    </row>
    <row r="177">
      <c r="B177" s="23" t="s">
        <v>8</v>
      </c>
      <c r="C177" s="12" t="s">
        <v>204</v>
      </c>
      <c r="D177" s="12" t="s">
        <v>10</v>
      </c>
      <c r="E177" s="12" t="s">
        <v>81</v>
      </c>
      <c r="F177" s="24">
        <v>45618.0</v>
      </c>
      <c r="G177" s="25">
        <v>0.5</v>
      </c>
      <c r="H177" s="12" t="s">
        <v>190</v>
      </c>
      <c r="I177" s="12" t="s">
        <v>370</v>
      </c>
      <c r="J177" s="26"/>
      <c r="K177" s="24">
        <f t="shared" si="3"/>
        <v>45619</v>
      </c>
    </row>
    <row r="178">
      <c r="B178" s="23" t="s">
        <v>8</v>
      </c>
      <c r="C178" s="12" t="s">
        <v>204</v>
      </c>
      <c r="D178" s="12" t="s">
        <v>10</v>
      </c>
      <c r="E178" s="12" t="s">
        <v>81</v>
      </c>
      <c r="F178" s="24">
        <v>45617.0</v>
      </c>
      <c r="G178" s="25">
        <v>0.5</v>
      </c>
      <c r="H178" s="12" t="s">
        <v>190</v>
      </c>
      <c r="I178" s="12" t="s">
        <v>371</v>
      </c>
      <c r="J178" s="26"/>
      <c r="K178" s="24">
        <f t="shared" si="3"/>
        <v>45619</v>
      </c>
    </row>
    <row r="179">
      <c r="B179" s="23" t="s">
        <v>8</v>
      </c>
      <c r="C179" s="12" t="s">
        <v>204</v>
      </c>
      <c r="D179" s="12" t="s">
        <v>307</v>
      </c>
      <c r="E179" s="12" t="s">
        <v>81</v>
      </c>
      <c r="F179" s="24">
        <v>45617.0</v>
      </c>
      <c r="G179" s="25">
        <v>0.75</v>
      </c>
      <c r="H179" s="12" t="s">
        <v>190</v>
      </c>
      <c r="I179" s="12" t="s">
        <v>163</v>
      </c>
      <c r="J179" s="26"/>
      <c r="K179" s="24">
        <f t="shared" si="3"/>
        <v>45619</v>
      </c>
    </row>
    <row r="180">
      <c r="B180" s="23" t="s">
        <v>8</v>
      </c>
      <c r="C180" s="12" t="s">
        <v>204</v>
      </c>
      <c r="D180" s="12" t="s">
        <v>23</v>
      </c>
      <c r="E180" s="12" t="s">
        <v>72</v>
      </c>
      <c r="F180" s="24">
        <v>45617.0</v>
      </c>
      <c r="G180" s="25">
        <v>1.75</v>
      </c>
      <c r="H180" s="12" t="s">
        <v>190</v>
      </c>
      <c r="I180" s="12" t="s">
        <v>372</v>
      </c>
      <c r="J180" s="26"/>
      <c r="K180" s="24">
        <f t="shared" si="3"/>
        <v>45619</v>
      </c>
    </row>
    <row r="181">
      <c r="B181" s="23" t="s">
        <v>8</v>
      </c>
      <c r="C181" s="12" t="s">
        <v>204</v>
      </c>
      <c r="D181" s="12" t="s">
        <v>307</v>
      </c>
      <c r="E181" s="12" t="s">
        <v>72</v>
      </c>
      <c r="F181" s="24">
        <v>45617.0</v>
      </c>
      <c r="G181" s="25">
        <v>0.5</v>
      </c>
      <c r="H181" s="12" t="s">
        <v>190</v>
      </c>
      <c r="I181" s="12" t="s">
        <v>373</v>
      </c>
      <c r="J181" s="26"/>
      <c r="K181" s="24">
        <f t="shared" si="3"/>
        <v>45619</v>
      </c>
    </row>
    <row r="182">
      <c r="B182" s="23" t="s">
        <v>8</v>
      </c>
      <c r="C182" s="12" t="s">
        <v>204</v>
      </c>
      <c r="D182" s="12" t="s">
        <v>307</v>
      </c>
      <c r="E182" s="12" t="s">
        <v>13</v>
      </c>
      <c r="F182" s="24">
        <v>45617.0</v>
      </c>
      <c r="G182" s="25">
        <v>0.667</v>
      </c>
      <c r="H182" s="12" t="s">
        <v>190</v>
      </c>
      <c r="I182" s="12" t="s">
        <v>374</v>
      </c>
      <c r="J182" s="26"/>
      <c r="K182" s="24">
        <f t="shared" si="3"/>
        <v>45619</v>
      </c>
    </row>
    <row r="183">
      <c r="B183" s="23" t="s">
        <v>8</v>
      </c>
      <c r="C183" s="12" t="s">
        <v>204</v>
      </c>
      <c r="D183" s="12" t="s">
        <v>307</v>
      </c>
      <c r="E183" s="12" t="s">
        <v>77</v>
      </c>
      <c r="F183" s="24">
        <v>45617.0</v>
      </c>
      <c r="G183" s="25">
        <v>0.5</v>
      </c>
      <c r="H183" s="12" t="s">
        <v>190</v>
      </c>
      <c r="I183" s="12" t="s">
        <v>131</v>
      </c>
      <c r="J183" s="26"/>
      <c r="K183" s="24">
        <f t="shared" si="3"/>
        <v>45619</v>
      </c>
    </row>
    <row r="184">
      <c r="B184" s="23" t="s">
        <v>8</v>
      </c>
      <c r="C184" s="12" t="s">
        <v>204</v>
      </c>
      <c r="D184" s="12" t="s">
        <v>10</v>
      </c>
      <c r="E184" s="12" t="s">
        <v>81</v>
      </c>
      <c r="F184" s="24">
        <v>45616.0</v>
      </c>
      <c r="G184" s="25">
        <v>0.5</v>
      </c>
      <c r="H184" s="12" t="s">
        <v>190</v>
      </c>
      <c r="I184" s="12" t="s">
        <v>375</v>
      </c>
      <c r="J184" s="26"/>
      <c r="K184" s="24">
        <f t="shared" si="3"/>
        <v>45619</v>
      </c>
    </row>
    <row r="185">
      <c r="B185" s="23" t="s">
        <v>8</v>
      </c>
      <c r="C185" s="12" t="s">
        <v>204</v>
      </c>
      <c r="D185" s="12" t="s">
        <v>23</v>
      </c>
      <c r="E185" s="12" t="s">
        <v>81</v>
      </c>
      <c r="F185" s="24">
        <v>45615.0</v>
      </c>
      <c r="G185" s="25">
        <v>0.5</v>
      </c>
      <c r="H185" s="12" t="s">
        <v>190</v>
      </c>
      <c r="I185" s="12" t="s">
        <v>153</v>
      </c>
      <c r="J185" s="26"/>
      <c r="K185" s="24">
        <f t="shared" si="3"/>
        <v>45619</v>
      </c>
    </row>
    <row r="186">
      <c r="B186" s="23" t="s">
        <v>8</v>
      </c>
      <c r="C186" s="12" t="s">
        <v>204</v>
      </c>
      <c r="D186" s="12" t="s">
        <v>23</v>
      </c>
      <c r="E186" s="12" t="s">
        <v>72</v>
      </c>
      <c r="F186" s="24">
        <v>45615.0</v>
      </c>
      <c r="G186" s="25">
        <v>0.5</v>
      </c>
      <c r="H186" s="12" t="s">
        <v>190</v>
      </c>
      <c r="I186" s="12" t="s">
        <v>376</v>
      </c>
      <c r="J186" s="26"/>
      <c r="K186" s="24">
        <f t="shared" si="3"/>
        <v>45619</v>
      </c>
    </row>
    <row r="187">
      <c r="B187" s="23" t="s">
        <v>8</v>
      </c>
      <c r="C187" s="12" t="s">
        <v>204</v>
      </c>
      <c r="D187" s="12" t="s">
        <v>23</v>
      </c>
      <c r="E187" s="12" t="s">
        <v>77</v>
      </c>
      <c r="F187" s="24">
        <v>45615.0</v>
      </c>
      <c r="G187" s="25">
        <v>0.5</v>
      </c>
      <c r="H187" s="12" t="s">
        <v>190</v>
      </c>
      <c r="I187" s="12" t="s">
        <v>132</v>
      </c>
      <c r="J187" s="26"/>
      <c r="K187" s="24">
        <f t="shared" si="3"/>
        <v>45619</v>
      </c>
    </row>
    <row r="188">
      <c r="B188" s="23" t="s">
        <v>8</v>
      </c>
      <c r="C188" s="12" t="s">
        <v>204</v>
      </c>
      <c r="D188" s="12" t="s">
        <v>10</v>
      </c>
      <c r="E188" s="12" t="s">
        <v>81</v>
      </c>
      <c r="F188" s="24">
        <v>45611.0</v>
      </c>
      <c r="G188" s="25">
        <v>0.5</v>
      </c>
      <c r="H188" s="12" t="s">
        <v>190</v>
      </c>
      <c r="I188" s="12" t="s">
        <v>377</v>
      </c>
      <c r="J188" s="26"/>
      <c r="K188" s="24">
        <f t="shared" si="3"/>
        <v>45612</v>
      </c>
    </row>
    <row r="189">
      <c r="B189" s="23" t="s">
        <v>8</v>
      </c>
      <c r="C189" s="12" t="s">
        <v>204</v>
      </c>
      <c r="D189" s="12" t="s">
        <v>307</v>
      </c>
      <c r="E189" s="12" t="s">
        <v>81</v>
      </c>
      <c r="F189" s="24">
        <v>45610.0</v>
      </c>
      <c r="G189" s="25">
        <v>0.5</v>
      </c>
      <c r="H189" s="12" t="s">
        <v>190</v>
      </c>
      <c r="I189" s="12" t="s">
        <v>158</v>
      </c>
      <c r="J189" s="26"/>
      <c r="K189" s="24">
        <f t="shared" si="3"/>
        <v>45612</v>
      </c>
    </row>
    <row r="190">
      <c r="B190" s="23" t="s">
        <v>8</v>
      </c>
      <c r="C190" s="12" t="s">
        <v>204</v>
      </c>
      <c r="D190" s="12" t="s">
        <v>10</v>
      </c>
      <c r="E190" s="12" t="s">
        <v>81</v>
      </c>
      <c r="F190" s="24">
        <v>45610.0</v>
      </c>
      <c r="G190" s="25">
        <v>0.5</v>
      </c>
      <c r="H190" s="12" t="s">
        <v>190</v>
      </c>
      <c r="I190" s="12" t="s">
        <v>378</v>
      </c>
      <c r="J190" s="26"/>
      <c r="K190" s="24">
        <f t="shared" si="3"/>
        <v>45612</v>
      </c>
    </row>
    <row r="191">
      <c r="B191" s="23" t="s">
        <v>8</v>
      </c>
      <c r="C191" s="12" t="s">
        <v>204</v>
      </c>
      <c r="D191" s="12" t="s">
        <v>307</v>
      </c>
      <c r="E191" s="12" t="s">
        <v>72</v>
      </c>
      <c r="F191" s="24">
        <v>45610.0</v>
      </c>
      <c r="G191" s="25">
        <v>0.5</v>
      </c>
      <c r="H191" s="12" t="s">
        <v>190</v>
      </c>
      <c r="I191" s="12" t="s">
        <v>340</v>
      </c>
      <c r="J191" s="26"/>
      <c r="K191" s="24">
        <f t="shared" si="3"/>
        <v>45612</v>
      </c>
    </row>
    <row r="192">
      <c r="B192" s="23" t="s">
        <v>8</v>
      </c>
      <c r="C192" s="12" t="s">
        <v>204</v>
      </c>
      <c r="D192" s="12" t="s">
        <v>10</v>
      </c>
      <c r="E192" s="12" t="s">
        <v>72</v>
      </c>
      <c r="F192" s="24">
        <v>45610.0</v>
      </c>
      <c r="G192" s="25">
        <v>0.25</v>
      </c>
      <c r="H192" s="12" t="s">
        <v>190</v>
      </c>
      <c r="I192" s="12" t="s">
        <v>379</v>
      </c>
      <c r="J192" s="26"/>
      <c r="K192" s="24">
        <f t="shared" si="3"/>
        <v>45612</v>
      </c>
    </row>
    <row r="193">
      <c r="B193" s="23" t="s">
        <v>8</v>
      </c>
      <c r="C193" s="12" t="s">
        <v>204</v>
      </c>
      <c r="D193" s="12" t="s">
        <v>307</v>
      </c>
      <c r="E193" s="12" t="s">
        <v>13</v>
      </c>
      <c r="F193" s="24">
        <v>45610.0</v>
      </c>
      <c r="G193" s="25">
        <v>0.5</v>
      </c>
      <c r="H193" s="12" t="s">
        <v>190</v>
      </c>
      <c r="I193" s="12" t="s">
        <v>380</v>
      </c>
      <c r="J193" s="26"/>
      <c r="K193" s="24">
        <f t="shared" si="3"/>
        <v>45612</v>
      </c>
    </row>
    <row r="194">
      <c r="B194" s="23" t="s">
        <v>8</v>
      </c>
      <c r="C194" s="12" t="s">
        <v>204</v>
      </c>
      <c r="D194" s="12" t="s">
        <v>307</v>
      </c>
      <c r="E194" s="12" t="s">
        <v>77</v>
      </c>
      <c r="F194" s="24">
        <v>45610.0</v>
      </c>
      <c r="G194" s="25">
        <v>0.5</v>
      </c>
      <c r="H194" s="12" t="s">
        <v>190</v>
      </c>
      <c r="I194" s="12" t="s">
        <v>381</v>
      </c>
      <c r="J194" s="26"/>
      <c r="K194" s="24">
        <f t="shared" si="3"/>
        <v>45612</v>
      </c>
    </row>
    <row r="195">
      <c r="B195" s="23" t="s">
        <v>8</v>
      </c>
      <c r="C195" s="12" t="s">
        <v>204</v>
      </c>
      <c r="D195" s="12" t="s">
        <v>23</v>
      </c>
      <c r="E195" s="12" t="s">
        <v>81</v>
      </c>
      <c r="F195" s="24">
        <v>45608.0</v>
      </c>
      <c r="G195" s="25">
        <v>0.5</v>
      </c>
      <c r="H195" s="12" t="s">
        <v>190</v>
      </c>
      <c r="I195" s="12" t="s">
        <v>153</v>
      </c>
      <c r="J195" s="26"/>
      <c r="K195" s="24">
        <f t="shared" si="3"/>
        <v>45612</v>
      </c>
    </row>
    <row r="196">
      <c r="B196" s="23" t="s">
        <v>8</v>
      </c>
      <c r="C196" s="12" t="s">
        <v>204</v>
      </c>
      <c r="D196" s="12" t="s">
        <v>23</v>
      </c>
      <c r="E196" s="12" t="s">
        <v>72</v>
      </c>
      <c r="F196" s="24">
        <v>45608.0</v>
      </c>
      <c r="G196" s="25">
        <v>0.5</v>
      </c>
      <c r="H196" s="12" t="s">
        <v>190</v>
      </c>
      <c r="I196" s="12" t="s">
        <v>313</v>
      </c>
      <c r="J196" s="26"/>
      <c r="K196" s="24">
        <f t="shared" si="3"/>
        <v>45612</v>
      </c>
    </row>
    <row r="197">
      <c r="B197" s="23" t="s">
        <v>8</v>
      </c>
      <c r="C197" s="12" t="s">
        <v>204</v>
      </c>
      <c r="D197" s="12" t="s">
        <v>23</v>
      </c>
      <c r="E197" s="12" t="s">
        <v>13</v>
      </c>
      <c r="F197" s="24">
        <v>45608.0</v>
      </c>
      <c r="G197" s="25">
        <v>0.5</v>
      </c>
      <c r="H197" s="12" t="s">
        <v>190</v>
      </c>
      <c r="I197" s="12" t="s">
        <v>382</v>
      </c>
      <c r="J197" s="26"/>
      <c r="K197" s="24">
        <f t="shared" si="3"/>
        <v>45612</v>
      </c>
    </row>
    <row r="198">
      <c r="B198" s="23" t="s">
        <v>8</v>
      </c>
      <c r="C198" s="12" t="s">
        <v>204</v>
      </c>
      <c r="D198" s="12" t="s">
        <v>23</v>
      </c>
      <c r="E198" s="12" t="s">
        <v>77</v>
      </c>
      <c r="F198" s="24">
        <v>45608.0</v>
      </c>
      <c r="G198" s="25">
        <v>0.5</v>
      </c>
      <c r="H198" s="12" t="s">
        <v>190</v>
      </c>
      <c r="I198" s="12" t="s">
        <v>132</v>
      </c>
      <c r="J198" s="26"/>
      <c r="K198" s="24">
        <f t="shared" si="3"/>
        <v>45612</v>
      </c>
    </row>
    <row r="199">
      <c r="B199" s="23" t="s">
        <v>8</v>
      </c>
      <c r="C199" s="12" t="s">
        <v>204</v>
      </c>
      <c r="D199" s="12" t="s">
        <v>23</v>
      </c>
      <c r="E199" s="12" t="s">
        <v>72</v>
      </c>
      <c r="F199" s="24">
        <v>45607.0</v>
      </c>
      <c r="G199" s="25">
        <v>0.5</v>
      </c>
      <c r="H199" s="12" t="s">
        <v>190</v>
      </c>
      <c r="I199" s="12" t="s">
        <v>383</v>
      </c>
      <c r="J199" s="26"/>
      <c r="K199" s="24">
        <f t="shared" si="3"/>
        <v>45612</v>
      </c>
    </row>
    <row r="200">
      <c r="B200" s="23" t="s">
        <v>8</v>
      </c>
      <c r="C200" s="12" t="s">
        <v>204</v>
      </c>
      <c r="D200" s="12" t="s">
        <v>23</v>
      </c>
      <c r="E200" s="12" t="s">
        <v>13</v>
      </c>
      <c r="F200" s="24">
        <v>45607.0</v>
      </c>
      <c r="G200" s="25">
        <v>0.5</v>
      </c>
      <c r="H200" s="12" t="s">
        <v>190</v>
      </c>
      <c r="I200" s="12" t="s">
        <v>384</v>
      </c>
      <c r="J200" s="26"/>
      <c r="K200" s="24">
        <f t="shared" si="3"/>
        <v>45612</v>
      </c>
    </row>
    <row r="201">
      <c r="B201" s="23" t="s">
        <v>8</v>
      </c>
      <c r="C201" s="12" t="s">
        <v>204</v>
      </c>
      <c r="D201" s="12" t="s">
        <v>307</v>
      </c>
      <c r="E201" s="12" t="s">
        <v>81</v>
      </c>
      <c r="F201" s="24">
        <v>45603.0</v>
      </c>
      <c r="G201" s="25">
        <v>0.5</v>
      </c>
      <c r="H201" s="12" t="s">
        <v>190</v>
      </c>
      <c r="I201" s="12" t="s">
        <v>163</v>
      </c>
      <c r="J201" s="26"/>
      <c r="K201" s="24">
        <f t="shared" si="3"/>
        <v>45605</v>
      </c>
    </row>
    <row r="202">
      <c r="B202" s="23" t="s">
        <v>8</v>
      </c>
      <c r="C202" s="12" t="s">
        <v>204</v>
      </c>
      <c r="D202" s="12" t="s">
        <v>307</v>
      </c>
      <c r="E202" s="12" t="s">
        <v>13</v>
      </c>
      <c r="F202" s="24">
        <v>45603.0</v>
      </c>
      <c r="G202" s="25">
        <v>0.167</v>
      </c>
      <c r="H202" s="12" t="s">
        <v>190</v>
      </c>
      <c r="I202" s="12" t="s">
        <v>307</v>
      </c>
      <c r="J202" s="26"/>
      <c r="K202" s="24">
        <f t="shared" si="3"/>
        <v>45605</v>
      </c>
    </row>
    <row r="203">
      <c r="B203" s="23" t="s">
        <v>8</v>
      </c>
      <c r="C203" s="12" t="s">
        <v>204</v>
      </c>
      <c r="D203" s="12" t="s">
        <v>23</v>
      </c>
      <c r="E203" s="12" t="s">
        <v>13</v>
      </c>
      <c r="F203" s="24">
        <v>45603.0</v>
      </c>
      <c r="G203" s="25">
        <v>0.167</v>
      </c>
      <c r="H203" s="12" t="s">
        <v>190</v>
      </c>
      <c r="I203" s="12" t="s">
        <v>385</v>
      </c>
      <c r="J203" s="26"/>
      <c r="K203" s="24">
        <f t="shared" si="3"/>
        <v>45605</v>
      </c>
    </row>
    <row r="204">
      <c r="B204" s="23" t="s">
        <v>8</v>
      </c>
      <c r="C204" s="12" t="s">
        <v>204</v>
      </c>
      <c r="D204" s="12" t="s">
        <v>23</v>
      </c>
      <c r="E204" s="12" t="s">
        <v>81</v>
      </c>
      <c r="F204" s="24">
        <v>45601.0</v>
      </c>
      <c r="G204" s="25">
        <v>0.5</v>
      </c>
      <c r="H204" s="12" t="s">
        <v>190</v>
      </c>
      <c r="I204" s="12" t="s">
        <v>354</v>
      </c>
      <c r="J204" s="26"/>
      <c r="K204" s="24">
        <f t="shared" si="3"/>
        <v>45605</v>
      </c>
    </row>
    <row r="205">
      <c r="B205" s="23" t="s">
        <v>8</v>
      </c>
      <c r="C205" s="12" t="s">
        <v>204</v>
      </c>
      <c r="D205" s="12" t="s">
        <v>10</v>
      </c>
      <c r="E205" s="12" t="s">
        <v>81</v>
      </c>
      <c r="F205" s="24">
        <v>45601.0</v>
      </c>
      <c r="G205" s="25">
        <v>0.25</v>
      </c>
      <c r="H205" s="12" t="s">
        <v>190</v>
      </c>
      <c r="I205" s="12" t="s">
        <v>386</v>
      </c>
      <c r="J205" s="26"/>
      <c r="K205" s="24">
        <f t="shared" si="3"/>
        <v>45605</v>
      </c>
    </row>
    <row r="206">
      <c r="B206" s="23" t="s">
        <v>8</v>
      </c>
      <c r="C206" s="12" t="s">
        <v>204</v>
      </c>
      <c r="D206" s="12" t="s">
        <v>23</v>
      </c>
      <c r="E206" s="12" t="s">
        <v>77</v>
      </c>
      <c r="F206" s="24">
        <v>45601.0</v>
      </c>
      <c r="G206" s="25">
        <v>0.25</v>
      </c>
      <c r="H206" s="12" t="s">
        <v>190</v>
      </c>
      <c r="I206" s="12" t="s">
        <v>387</v>
      </c>
      <c r="J206" s="26"/>
      <c r="K206" s="24">
        <f t="shared" si="3"/>
        <v>45605</v>
      </c>
    </row>
    <row r="207">
      <c r="B207" s="23" t="s">
        <v>8</v>
      </c>
      <c r="C207" s="12" t="s">
        <v>204</v>
      </c>
      <c r="D207" s="12" t="s">
        <v>10</v>
      </c>
      <c r="E207" s="12" t="s">
        <v>81</v>
      </c>
      <c r="F207" s="24">
        <v>45597.0</v>
      </c>
      <c r="G207" s="25">
        <v>0.25</v>
      </c>
      <c r="H207" s="12" t="s">
        <v>190</v>
      </c>
      <c r="I207" s="12" t="s">
        <v>388</v>
      </c>
      <c r="J207" s="26"/>
      <c r="K207" s="24">
        <f t="shared" si="3"/>
        <v>45598</v>
      </c>
    </row>
    <row r="208">
      <c r="B208" s="23" t="s">
        <v>8</v>
      </c>
      <c r="C208" s="12" t="s">
        <v>204</v>
      </c>
      <c r="D208" s="12" t="s">
        <v>307</v>
      </c>
      <c r="E208" s="12" t="s">
        <v>81</v>
      </c>
      <c r="F208" s="24">
        <v>45596.0</v>
      </c>
      <c r="G208" s="25">
        <v>0.5</v>
      </c>
      <c r="H208" s="12" t="s">
        <v>190</v>
      </c>
      <c r="I208" s="12" t="s">
        <v>163</v>
      </c>
      <c r="J208" s="26"/>
      <c r="K208" s="24">
        <f t="shared" si="3"/>
        <v>45598</v>
      </c>
    </row>
    <row r="209">
      <c r="B209" s="23" t="s">
        <v>8</v>
      </c>
      <c r="C209" s="12" t="s">
        <v>204</v>
      </c>
      <c r="D209" s="12" t="s">
        <v>307</v>
      </c>
      <c r="E209" s="12" t="s">
        <v>13</v>
      </c>
      <c r="F209" s="24">
        <v>45596.0</v>
      </c>
      <c r="G209" s="25">
        <v>0.25</v>
      </c>
      <c r="H209" s="12" t="s">
        <v>190</v>
      </c>
      <c r="I209" s="12" t="s">
        <v>307</v>
      </c>
      <c r="J209" s="26"/>
      <c r="K209" s="24">
        <f t="shared" si="3"/>
        <v>45598</v>
      </c>
    </row>
    <row r="210">
      <c r="B210" s="23" t="s">
        <v>8</v>
      </c>
      <c r="C210" s="12" t="s">
        <v>204</v>
      </c>
      <c r="D210" s="12" t="s">
        <v>307</v>
      </c>
      <c r="E210" s="12" t="s">
        <v>77</v>
      </c>
      <c r="F210" s="24">
        <v>45596.0</v>
      </c>
      <c r="G210" s="25">
        <v>0.25</v>
      </c>
      <c r="H210" s="12" t="s">
        <v>190</v>
      </c>
      <c r="I210" s="12" t="s">
        <v>131</v>
      </c>
      <c r="J210" s="26"/>
      <c r="K210" s="24">
        <f t="shared" si="3"/>
        <v>45598</v>
      </c>
    </row>
    <row r="211">
      <c r="B211" s="23" t="s">
        <v>8</v>
      </c>
      <c r="C211" s="12" t="s">
        <v>204</v>
      </c>
      <c r="D211" s="12" t="s">
        <v>23</v>
      </c>
      <c r="E211" s="12" t="s">
        <v>81</v>
      </c>
      <c r="F211" s="24">
        <v>45594.0</v>
      </c>
      <c r="G211" s="25">
        <v>0.5</v>
      </c>
      <c r="H211" s="12" t="s">
        <v>190</v>
      </c>
      <c r="I211" s="12" t="s">
        <v>153</v>
      </c>
      <c r="J211" s="26"/>
      <c r="K211" s="24">
        <f t="shared" si="3"/>
        <v>45598</v>
      </c>
    </row>
    <row r="212">
      <c r="B212" s="23" t="s">
        <v>8</v>
      </c>
      <c r="C212" s="12" t="s">
        <v>204</v>
      </c>
      <c r="D212" s="12" t="s">
        <v>23</v>
      </c>
      <c r="E212" s="12" t="s">
        <v>13</v>
      </c>
      <c r="F212" s="24">
        <v>45594.0</v>
      </c>
      <c r="G212" s="25">
        <v>0.083</v>
      </c>
      <c r="H212" s="12" t="s">
        <v>190</v>
      </c>
      <c r="I212" s="12" t="s">
        <v>358</v>
      </c>
      <c r="J212" s="26"/>
      <c r="K212" s="24">
        <f t="shared" si="3"/>
        <v>45598</v>
      </c>
    </row>
    <row r="213">
      <c r="B213" s="23" t="s">
        <v>8</v>
      </c>
      <c r="C213" s="12" t="s">
        <v>204</v>
      </c>
      <c r="D213" s="12" t="s">
        <v>10</v>
      </c>
      <c r="E213" s="12" t="s">
        <v>81</v>
      </c>
      <c r="F213" s="24">
        <v>45593.0</v>
      </c>
      <c r="G213" s="25">
        <v>0.5</v>
      </c>
      <c r="H213" s="12" t="s">
        <v>190</v>
      </c>
      <c r="I213" s="12" t="s">
        <v>389</v>
      </c>
      <c r="J213" s="26"/>
      <c r="K213" s="24">
        <f t="shared" si="3"/>
        <v>45598</v>
      </c>
    </row>
    <row r="214">
      <c r="B214" s="23" t="s">
        <v>8</v>
      </c>
      <c r="C214" s="12" t="s">
        <v>204</v>
      </c>
      <c r="D214" s="12" t="s">
        <v>10</v>
      </c>
      <c r="E214" s="12" t="s">
        <v>81</v>
      </c>
      <c r="F214" s="24">
        <v>45590.0</v>
      </c>
      <c r="G214" s="25">
        <v>0.5</v>
      </c>
      <c r="H214" s="12" t="s">
        <v>190</v>
      </c>
      <c r="I214" s="12" t="s">
        <v>390</v>
      </c>
      <c r="J214" s="26"/>
      <c r="K214" s="24">
        <f t="shared" si="3"/>
        <v>45591</v>
      </c>
    </row>
    <row r="215">
      <c r="B215" s="23" t="s">
        <v>8</v>
      </c>
      <c r="C215" s="12" t="s">
        <v>204</v>
      </c>
      <c r="D215" s="12" t="s">
        <v>307</v>
      </c>
      <c r="E215" s="12" t="s">
        <v>81</v>
      </c>
      <c r="F215" s="24">
        <v>45590.0</v>
      </c>
      <c r="G215" s="25">
        <v>0.5</v>
      </c>
      <c r="H215" s="12" t="s">
        <v>190</v>
      </c>
      <c r="I215" s="12" t="s">
        <v>163</v>
      </c>
      <c r="J215" s="26"/>
      <c r="K215" s="24">
        <f t="shared" si="3"/>
        <v>45591</v>
      </c>
    </row>
    <row r="216">
      <c r="B216" s="23" t="s">
        <v>8</v>
      </c>
      <c r="C216" s="12" t="s">
        <v>204</v>
      </c>
      <c r="D216" s="12" t="s">
        <v>307</v>
      </c>
      <c r="E216" s="12" t="s">
        <v>72</v>
      </c>
      <c r="F216" s="24">
        <v>45590.0</v>
      </c>
      <c r="G216" s="25">
        <v>0.25</v>
      </c>
      <c r="H216" s="12" t="s">
        <v>190</v>
      </c>
      <c r="I216" s="12" t="s">
        <v>118</v>
      </c>
      <c r="J216" s="26"/>
      <c r="K216" s="24">
        <f t="shared" si="3"/>
        <v>45591</v>
      </c>
    </row>
    <row r="217">
      <c r="B217" s="23" t="s">
        <v>8</v>
      </c>
      <c r="C217" s="12" t="s">
        <v>204</v>
      </c>
      <c r="D217" s="12" t="s">
        <v>307</v>
      </c>
      <c r="E217" s="12" t="s">
        <v>13</v>
      </c>
      <c r="F217" s="24">
        <v>45590.0</v>
      </c>
      <c r="G217" s="25">
        <v>0.167</v>
      </c>
      <c r="H217" s="12" t="s">
        <v>190</v>
      </c>
      <c r="I217" s="12" t="s">
        <v>307</v>
      </c>
      <c r="J217" s="26"/>
      <c r="K217" s="24">
        <f t="shared" si="3"/>
        <v>45591</v>
      </c>
    </row>
    <row r="218">
      <c r="B218" s="23" t="s">
        <v>8</v>
      </c>
      <c r="C218" s="12" t="s">
        <v>204</v>
      </c>
      <c r="D218" s="12" t="s">
        <v>23</v>
      </c>
      <c r="E218" s="12" t="s">
        <v>81</v>
      </c>
      <c r="F218" s="24">
        <v>45587.0</v>
      </c>
      <c r="G218" s="25">
        <v>0.5</v>
      </c>
      <c r="H218" s="12" t="s">
        <v>190</v>
      </c>
      <c r="I218" s="12" t="s">
        <v>153</v>
      </c>
      <c r="J218" s="26"/>
      <c r="K218" s="24">
        <f t="shared" si="3"/>
        <v>45591</v>
      </c>
    </row>
    <row r="219">
      <c r="B219" s="23" t="s">
        <v>8</v>
      </c>
      <c r="C219" s="12" t="s">
        <v>204</v>
      </c>
      <c r="D219" s="12" t="s">
        <v>10</v>
      </c>
      <c r="E219" s="12" t="s">
        <v>81</v>
      </c>
      <c r="F219" s="24">
        <v>45587.0</v>
      </c>
      <c r="G219" s="25">
        <v>0.25</v>
      </c>
      <c r="H219" s="12" t="s">
        <v>190</v>
      </c>
      <c r="I219" s="12" t="s">
        <v>391</v>
      </c>
      <c r="J219" s="26"/>
      <c r="K219" s="24">
        <f t="shared" si="3"/>
        <v>45591</v>
      </c>
    </row>
    <row r="220">
      <c r="B220" s="23" t="s">
        <v>8</v>
      </c>
      <c r="C220" s="12" t="s">
        <v>204</v>
      </c>
      <c r="D220" s="12" t="s">
        <v>23</v>
      </c>
      <c r="E220" s="12" t="s">
        <v>13</v>
      </c>
      <c r="F220" s="24">
        <v>45587.0</v>
      </c>
      <c r="G220" s="25">
        <v>0.25</v>
      </c>
      <c r="H220" s="12" t="s">
        <v>190</v>
      </c>
      <c r="I220" s="12" t="s">
        <v>392</v>
      </c>
      <c r="J220" s="26"/>
      <c r="K220" s="24">
        <f t="shared" si="3"/>
        <v>45591</v>
      </c>
    </row>
    <row r="221">
      <c r="B221" s="23" t="s">
        <v>8</v>
      </c>
      <c r="C221" s="12" t="s">
        <v>204</v>
      </c>
      <c r="D221" s="12" t="s">
        <v>10</v>
      </c>
      <c r="E221" s="12" t="s">
        <v>81</v>
      </c>
      <c r="F221" s="24">
        <v>45582.0</v>
      </c>
      <c r="G221" s="25">
        <v>0.5</v>
      </c>
      <c r="H221" s="12" t="s">
        <v>190</v>
      </c>
      <c r="I221" s="12" t="s">
        <v>347</v>
      </c>
      <c r="J221" s="26"/>
      <c r="K221" s="24">
        <f t="shared" si="3"/>
        <v>45584</v>
      </c>
    </row>
    <row r="222">
      <c r="B222" s="23" t="s">
        <v>8</v>
      </c>
      <c r="C222" s="12" t="s">
        <v>204</v>
      </c>
      <c r="D222" s="12" t="s">
        <v>307</v>
      </c>
      <c r="E222" s="12" t="s">
        <v>81</v>
      </c>
      <c r="F222" s="24">
        <v>45582.0</v>
      </c>
      <c r="G222" s="25">
        <v>0.5</v>
      </c>
      <c r="H222" s="12" t="s">
        <v>190</v>
      </c>
      <c r="I222" s="12" t="s">
        <v>393</v>
      </c>
      <c r="J222" s="26"/>
      <c r="K222" s="24">
        <f t="shared" si="3"/>
        <v>45584</v>
      </c>
    </row>
    <row r="223">
      <c r="B223" s="23" t="s">
        <v>8</v>
      </c>
      <c r="C223" s="12" t="s">
        <v>204</v>
      </c>
      <c r="D223" s="12" t="s">
        <v>23</v>
      </c>
      <c r="E223" s="12" t="s">
        <v>72</v>
      </c>
      <c r="F223" s="24">
        <v>45582.0</v>
      </c>
      <c r="G223" s="25">
        <v>0.5</v>
      </c>
      <c r="H223" s="12" t="s">
        <v>190</v>
      </c>
      <c r="I223" s="12" t="s">
        <v>373</v>
      </c>
      <c r="J223" s="26"/>
      <c r="K223" s="24">
        <f t="shared" si="3"/>
        <v>45584</v>
      </c>
    </row>
    <row r="224">
      <c r="B224" s="23" t="s">
        <v>8</v>
      </c>
      <c r="C224" s="12" t="s">
        <v>204</v>
      </c>
      <c r="D224" s="12" t="s">
        <v>307</v>
      </c>
      <c r="E224" s="12" t="s">
        <v>13</v>
      </c>
      <c r="F224" s="24">
        <v>45582.0</v>
      </c>
      <c r="G224" s="25">
        <v>0.5</v>
      </c>
      <c r="H224" s="12" t="s">
        <v>190</v>
      </c>
      <c r="I224" s="12" t="s">
        <v>394</v>
      </c>
      <c r="J224" s="26"/>
      <c r="K224" s="24">
        <f t="shared" si="3"/>
        <v>45584</v>
      </c>
    </row>
    <row r="225">
      <c r="B225" s="23" t="s">
        <v>8</v>
      </c>
      <c r="C225" s="12" t="s">
        <v>204</v>
      </c>
      <c r="D225" s="12" t="s">
        <v>307</v>
      </c>
      <c r="E225" s="12" t="s">
        <v>77</v>
      </c>
      <c r="F225" s="24">
        <v>45582.0</v>
      </c>
      <c r="G225" s="25">
        <v>0.5</v>
      </c>
      <c r="H225" s="12" t="s">
        <v>190</v>
      </c>
      <c r="I225" s="12" t="s">
        <v>131</v>
      </c>
      <c r="J225" s="26"/>
      <c r="K225" s="24">
        <f t="shared" si="3"/>
        <v>45584</v>
      </c>
    </row>
    <row r="226">
      <c r="B226" s="23" t="s">
        <v>8</v>
      </c>
      <c r="C226" s="12" t="s">
        <v>204</v>
      </c>
      <c r="D226" s="12" t="s">
        <v>10</v>
      </c>
      <c r="E226" s="12" t="s">
        <v>81</v>
      </c>
      <c r="F226" s="24">
        <v>45581.0</v>
      </c>
      <c r="G226" s="25">
        <v>0.5</v>
      </c>
      <c r="H226" s="12" t="s">
        <v>190</v>
      </c>
      <c r="I226" s="12" t="s">
        <v>395</v>
      </c>
      <c r="J226" s="26"/>
      <c r="K226" s="24">
        <f t="shared" si="3"/>
        <v>45584</v>
      </c>
    </row>
    <row r="227">
      <c r="B227" s="23" t="s">
        <v>8</v>
      </c>
      <c r="C227" s="12" t="s">
        <v>204</v>
      </c>
      <c r="D227" s="12" t="s">
        <v>23</v>
      </c>
      <c r="E227" s="12" t="s">
        <v>81</v>
      </c>
      <c r="F227" s="24">
        <v>45580.0</v>
      </c>
      <c r="G227" s="25">
        <v>1.0</v>
      </c>
      <c r="H227" s="12" t="s">
        <v>190</v>
      </c>
      <c r="I227" s="12" t="s">
        <v>396</v>
      </c>
      <c r="J227" s="26"/>
      <c r="K227" s="24">
        <f t="shared" si="3"/>
        <v>45584</v>
      </c>
    </row>
    <row r="228">
      <c r="B228" s="23" t="s">
        <v>8</v>
      </c>
      <c r="C228" s="12" t="s">
        <v>204</v>
      </c>
      <c r="D228" s="12" t="s">
        <v>23</v>
      </c>
      <c r="E228" s="12" t="s">
        <v>72</v>
      </c>
      <c r="F228" s="24">
        <v>45580.0</v>
      </c>
      <c r="G228" s="25">
        <v>0.5</v>
      </c>
      <c r="H228" s="12" t="s">
        <v>190</v>
      </c>
      <c r="I228" s="12" t="s">
        <v>105</v>
      </c>
      <c r="J228" s="26"/>
      <c r="K228" s="24">
        <f t="shared" si="3"/>
        <v>45584</v>
      </c>
    </row>
    <row r="229">
      <c r="B229" s="23" t="s">
        <v>8</v>
      </c>
      <c r="C229" s="12" t="s">
        <v>204</v>
      </c>
      <c r="D229" s="12" t="s">
        <v>23</v>
      </c>
      <c r="E229" s="12" t="s">
        <v>13</v>
      </c>
      <c r="F229" s="24">
        <v>45580.0</v>
      </c>
      <c r="G229" s="25">
        <v>0.5</v>
      </c>
      <c r="H229" s="12" t="s">
        <v>190</v>
      </c>
      <c r="I229" s="12" t="s">
        <v>397</v>
      </c>
      <c r="J229" s="26"/>
      <c r="K229" s="24">
        <f t="shared" si="3"/>
        <v>45584</v>
      </c>
    </row>
    <row r="230">
      <c r="B230" s="23" t="s">
        <v>8</v>
      </c>
      <c r="C230" s="12" t="s">
        <v>204</v>
      </c>
      <c r="D230" s="12" t="s">
        <v>23</v>
      </c>
      <c r="E230" s="12" t="s">
        <v>77</v>
      </c>
      <c r="F230" s="24">
        <v>45580.0</v>
      </c>
      <c r="G230" s="25">
        <v>1.25</v>
      </c>
      <c r="H230" s="12" t="s">
        <v>190</v>
      </c>
      <c r="I230" s="12" t="s">
        <v>398</v>
      </c>
      <c r="J230" s="26"/>
      <c r="K230" s="24">
        <f t="shared" si="3"/>
        <v>45584</v>
      </c>
    </row>
    <row r="231">
      <c r="B231" s="23" t="s">
        <v>8</v>
      </c>
      <c r="C231" s="12" t="s">
        <v>204</v>
      </c>
      <c r="D231" s="12" t="s">
        <v>10</v>
      </c>
      <c r="E231" s="12" t="s">
        <v>81</v>
      </c>
      <c r="F231" s="24">
        <v>45576.0</v>
      </c>
      <c r="G231" s="25">
        <v>0.5</v>
      </c>
      <c r="H231" s="12" t="s">
        <v>190</v>
      </c>
      <c r="I231" s="12" t="s">
        <v>399</v>
      </c>
      <c r="J231" s="26"/>
      <c r="K231" s="24">
        <f t="shared" si="3"/>
        <v>45577</v>
      </c>
    </row>
    <row r="232">
      <c r="B232" s="23" t="s">
        <v>8</v>
      </c>
      <c r="C232" s="12" t="s">
        <v>204</v>
      </c>
      <c r="D232" s="12" t="s">
        <v>10</v>
      </c>
      <c r="E232" s="12" t="s">
        <v>81</v>
      </c>
      <c r="F232" s="24">
        <v>45575.0</v>
      </c>
      <c r="G232" s="25">
        <v>0.25</v>
      </c>
      <c r="H232" s="12" t="s">
        <v>190</v>
      </c>
      <c r="I232" s="12" t="s">
        <v>400</v>
      </c>
      <c r="J232" s="26"/>
      <c r="K232" s="24">
        <f t="shared" si="3"/>
        <v>45577</v>
      </c>
    </row>
    <row r="233">
      <c r="B233" s="23" t="s">
        <v>8</v>
      </c>
      <c r="C233" s="12" t="s">
        <v>204</v>
      </c>
      <c r="D233" s="12" t="s">
        <v>307</v>
      </c>
      <c r="E233" s="12" t="s">
        <v>81</v>
      </c>
      <c r="F233" s="24">
        <v>45575.0</v>
      </c>
      <c r="G233" s="25">
        <v>0.5</v>
      </c>
      <c r="H233" s="12" t="s">
        <v>190</v>
      </c>
      <c r="I233" s="12" t="s">
        <v>158</v>
      </c>
      <c r="J233" s="26"/>
      <c r="K233" s="24">
        <f t="shared" si="3"/>
        <v>45577</v>
      </c>
    </row>
    <row r="234">
      <c r="B234" s="23" t="s">
        <v>8</v>
      </c>
      <c r="C234" s="12" t="s">
        <v>204</v>
      </c>
      <c r="D234" s="12" t="s">
        <v>307</v>
      </c>
      <c r="E234" s="12" t="s">
        <v>13</v>
      </c>
      <c r="F234" s="24">
        <v>45575.0</v>
      </c>
      <c r="G234" s="25">
        <v>0.5</v>
      </c>
      <c r="H234" s="12" t="s">
        <v>190</v>
      </c>
      <c r="I234" s="12" t="s">
        <v>307</v>
      </c>
      <c r="J234" s="26"/>
      <c r="K234" s="24">
        <f t="shared" si="3"/>
        <v>45577</v>
      </c>
    </row>
    <row r="235">
      <c r="B235" s="23" t="s">
        <v>8</v>
      </c>
      <c r="C235" s="12" t="s">
        <v>204</v>
      </c>
      <c r="D235" s="12" t="s">
        <v>307</v>
      </c>
      <c r="E235" s="12" t="s">
        <v>77</v>
      </c>
      <c r="F235" s="24">
        <v>45575.0</v>
      </c>
      <c r="G235" s="25">
        <v>0.5</v>
      </c>
      <c r="H235" s="12" t="s">
        <v>190</v>
      </c>
      <c r="I235" s="12" t="s">
        <v>131</v>
      </c>
      <c r="J235" s="26"/>
      <c r="K235" s="24">
        <f t="shared" si="3"/>
        <v>45577</v>
      </c>
    </row>
    <row r="236">
      <c r="B236" s="23" t="s">
        <v>8</v>
      </c>
      <c r="C236" s="12" t="s">
        <v>204</v>
      </c>
      <c r="D236" s="12" t="s">
        <v>23</v>
      </c>
      <c r="E236" s="12" t="s">
        <v>77</v>
      </c>
      <c r="F236" s="24">
        <v>45574.0</v>
      </c>
      <c r="G236" s="25">
        <v>0.25</v>
      </c>
      <c r="H236" s="12" t="s">
        <v>190</v>
      </c>
      <c r="I236" s="12" t="s">
        <v>401</v>
      </c>
      <c r="J236" s="26"/>
      <c r="K236" s="24">
        <f t="shared" si="3"/>
        <v>45577</v>
      </c>
    </row>
    <row r="237">
      <c r="B237" s="23" t="s">
        <v>8</v>
      </c>
      <c r="C237" s="12" t="s">
        <v>204</v>
      </c>
      <c r="D237" s="12" t="s">
        <v>23</v>
      </c>
      <c r="E237" s="12" t="s">
        <v>81</v>
      </c>
      <c r="F237" s="24">
        <v>45573.0</v>
      </c>
      <c r="G237" s="25">
        <v>0.5</v>
      </c>
      <c r="H237" s="12" t="s">
        <v>190</v>
      </c>
      <c r="I237" s="12" t="s">
        <v>153</v>
      </c>
      <c r="J237" s="26"/>
      <c r="K237" s="24">
        <f t="shared" si="3"/>
        <v>45577</v>
      </c>
    </row>
    <row r="238">
      <c r="B238" s="23" t="s">
        <v>8</v>
      </c>
      <c r="C238" s="12" t="s">
        <v>204</v>
      </c>
      <c r="D238" s="12" t="s">
        <v>10</v>
      </c>
      <c r="E238" s="12" t="s">
        <v>81</v>
      </c>
      <c r="F238" s="24">
        <v>45573.0</v>
      </c>
      <c r="G238" s="25">
        <v>0.5</v>
      </c>
      <c r="H238" s="12" t="s">
        <v>190</v>
      </c>
      <c r="I238" s="12" t="s">
        <v>402</v>
      </c>
      <c r="J238" s="26"/>
      <c r="K238" s="24">
        <f t="shared" si="3"/>
        <v>45577</v>
      </c>
    </row>
    <row r="239">
      <c r="B239" s="23" t="s">
        <v>8</v>
      </c>
      <c r="C239" s="12" t="s">
        <v>204</v>
      </c>
      <c r="D239" s="12" t="s">
        <v>23</v>
      </c>
      <c r="E239" s="12" t="s">
        <v>13</v>
      </c>
      <c r="F239" s="24">
        <v>45573.0</v>
      </c>
      <c r="G239" s="25">
        <v>0.5</v>
      </c>
      <c r="H239" s="12" t="s">
        <v>190</v>
      </c>
      <c r="I239" s="12" t="s">
        <v>23</v>
      </c>
      <c r="J239" s="26"/>
      <c r="K239" s="24">
        <f t="shared" si="3"/>
        <v>45577</v>
      </c>
    </row>
    <row r="240">
      <c r="B240" s="23" t="s">
        <v>8</v>
      </c>
      <c r="C240" s="12" t="s">
        <v>204</v>
      </c>
      <c r="D240" s="12" t="s">
        <v>23</v>
      </c>
      <c r="E240" s="12" t="s">
        <v>77</v>
      </c>
      <c r="F240" s="24">
        <v>45573.0</v>
      </c>
      <c r="G240" s="25">
        <v>0.5</v>
      </c>
      <c r="H240" s="12" t="s">
        <v>190</v>
      </c>
      <c r="I240" s="12" t="s">
        <v>403</v>
      </c>
      <c r="J240" s="26"/>
      <c r="K240" s="24">
        <f t="shared" si="3"/>
        <v>45577</v>
      </c>
    </row>
    <row r="241">
      <c r="B241" s="23" t="s">
        <v>8</v>
      </c>
      <c r="C241" s="12" t="s">
        <v>204</v>
      </c>
      <c r="D241" s="12" t="s">
        <v>23</v>
      </c>
      <c r="E241" s="12" t="s">
        <v>81</v>
      </c>
      <c r="F241" s="24">
        <v>45572.0</v>
      </c>
      <c r="G241" s="25">
        <v>0.5</v>
      </c>
      <c r="H241" s="12" t="s">
        <v>190</v>
      </c>
      <c r="I241" s="12" t="s">
        <v>309</v>
      </c>
      <c r="J241" s="26"/>
      <c r="K241" s="24">
        <f t="shared" si="3"/>
        <v>45577</v>
      </c>
    </row>
    <row r="242">
      <c r="B242" s="23" t="s">
        <v>8</v>
      </c>
      <c r="C242" s="12" t="s">
        <v>204</v>
      </c>
      <c r="D242" s="12" t="s">
        <v>23</v>
      </c>
      <c r="E242" s="12" t="s">
        <v>13</v>
      </c>
      <c r="F242" s="24">
        <v>45572.0</v>
      </c>
      <c r="G242" s="25">
        <v>0.167</v>
      </c>
      <c r="H242" s="12" t="s">
        <v>190</v>
      </c>
      <c r="I242" s="12" t="s">
        <v>23</v>
      </c>
      <c r="J242" s="26"/>
      <c r="K242" s="24">
        <f t="shared" si="3"/>
        <v>45577</v>
      </c>
    </row>
    <row r="243">
      <c r="B243" s="23" t="s">
        <v>8</v>
      </c>
      <c r="C243" s="12" t="s">
        <v>204</v>
      </c>
      <c r="D243" s="12" t="s">
        <v>307</v>
      </c>
      <c r="E243" s="12" t="s">
        <v>77</v>
      </c>
      <c r="F243" s="24">
        <v>45572.0</v>
      </c>
      <c r="G243" s="25">
        <v>0.25</v>
      </c>
      <c r="H243" s="12" t="s">
        <v>190</v>
      </c>
      <c r="I243" s="12" t="s">
        <v>131</v>
      </c>
      <c r="J243" s="26"/>
      <c r="K243" s="24">
        <f t="shared" si="3"/>
        <v>45577</v>
      </c>
    </row>
    <row r="244">
      <c r="B244" s="23" t="s">
        <v>8</v>
      </c>
      <c r="C244" s="12" t="s">
        <v>204</v>
      </c>
      <c r="D244" s="12" t="s">
        <v>23</v>
      </c>
      <c r="E244" s="12" t="s">
        <v>81</v>
      </c>
      <c r="F244" s="24">
        <v>45569.0</v>
      </c>
      <c r="G244" s="25">
        <v>0.5</v>
      </c>
      <c r="H244" s="12" t="s">
        <v>190</v>
      </c>
      <c r="I244" s="12" t="s">
        <v>404</v>
      </c>
      <c r="J244" s="26"/>
      <c r="K244" s="24">
        <f t="shared" si="3"/>
        <v>45570</v>
      </c>
    </row>
    <row r="245">
      <c r="B245" s="23" t="s">
        <v>8</v>
      </c>
      <c r="C245" s="12" t="s">
        <v>204</v>
      </c>
      <c r="D245" s="12" t="s">
        <v>10</v>
      </c>
      <c r="E245" s="12" t="s">
        <v>81</v>
      </c>
      <c r="F245" s="24">
        <v>45569.0</v>
      </c>
      <c r="G245" s="25">
        <v>0.5</v>
      </c>
      <c r="H245" s="12" t="s">
        <v>190</v>
      </c>
      <c r="I245" s="12" t="s">
        <v>405</v>
      </c>
      <c r="J245" s="26"/>
      <c r="K245" s="24">
        <f t="shared" si="3"/>
        <v>45570</v>
      </c>
    </row>
    <row r="246">
      <c r="B246" s="23" t="s">
        <v>8</v>
      </c>
      <c r="C246" s="12" t="s">
        <v>204</v>
      </c>
      <c r="D246" s="12" t="s">
        <v>23</v>
      </c>
      <c r="E246" s="12" t="s">
        <v>77</v>
      </c>
      <c r="F246" s="24">
        <v>45569.0</v>
      </c>
      <c r="G246" s="25">
        <v>0.5</v>
      </c>
      <c r="H246" s="12" t="s">
        <v>190</v>
      </c>
      <c r="I246" s="12" t="s">
        <v>406</v>
      </c>
      <c r="J246" s="26"/>
      <c r="K246" s="24">
        <f t="shared" si="3"/>
        <v>45570</v>
      </c>
    </row>
    <row r="247">
      <c r="B247" s="23" t="s">
        <v>8</v>
      </c>
      <c r="C247" s="12" t="s">
        <v>204</v>
      </c>
      <c r="D247" s="12" t="s">
        <v>23</v>
      </c>
      <c r="E247" s="12" t="s">
        <v>81</v>
      </c>
      <c r="F247" s="24">
        <v>45568.0</v>
      </c>
      <c r="G247" s="25">
        <v>0.5</v>
      </c>
      <c r="H247" s="12" t="s">
        <v>190</v>
      </c>
      <c r="I247" s="12" t="s">
        <v>407</v>
      </c>
      <c r="J247" s="26"/>
      <c r="K247" s="24">
        <f t="shared" si="3"/>
        <v>45570</v>
      </c>
    </row>
    <row r="248">
      <c r="B248" s="23" t="s">
        <v>8</v>
      </c>
      <c r="C248" s="12" t="s">
        <v>204</v>
      </c>
      <c r="D248" s="12" t="s">
        <v>23</v>
      </c>
      <c r="E248" s="12" t="s">
        <v>72</v>
      </c>
      <c r="F248" s="24">
        <v>45568.0</v>
      </c>
      <c r="G248" s="25">
        <v>0.5</v>
      </c>
      <c r="H248" s="12" t="s">
        <v>190</v>
      </c>
      <c r="I248" s="12" t="s">
        <v>408</v>
      </c>
      <c r="J248" s="26"/>
      <c r="K248" s="24">
        <f t="shared" si="3"/>
        <v>45570</v>
      </c>
    </row>
    <row r="249">
      <c r="B249" s="23" t="s">
        <v>8</v>
      </c>
      <c r="C249" s="12" t="s">
        <v>204</v>
      </c>
      <c r="D249" s="12" t="s">
        <v>23</v>
      </c>
      <c r="E249" s="12" t="s">
        <v>13</v>
      </c>
      <c r="F249" s="24">
        <v>45568.0</v>
      </c>
      <c r="G249" s="25">
        <v>0.5</v>
      </c>
      <c r="H249" s="12" t="s">
        <v>190</v>
      </c>
      <c r="I249" s="12" t="s">
        <v>409</v>
      </c>
      <c r="J249" s="26"/>
      <c r="K249" s="24">
        <f t="shared" si="3"/>
        <v>45570</v>
      </c>
    </row>
    <row r="250">
      <c r="B250" s="23" t="s">
        <v>8</v>
      </c>
      <c r="C250" s="12" t="s">
        <v>204</v>
      </c>
      <c r="D250" s="12" t="s">
        <v>23</v>
      </c>
      <c r="E250" s="12" t="s">
        <v>77</v>
      </c>
      <c r="F250" s="24">
        <v>45568.0</v>
      </c>
      <c r="G250" s="25">
        <v>0.5</v>
      </c>
      <c r="H250" s="12" t="s">
        <v>190</v>
      </c>
      <c r="I250" s="12" t="s">
        <v>410</v>
      </c>
      <c r="J250" s="26"/>
      <c r="K250" s="24">
        <f t="shared" si="3"/>
        <v>45570</v>
      </c>
    </row>
    <row r="251">
      <c r="B251" s="23" t="s">
        <v>8</v>
      </c>
      <c r="C251" s="12" t="s">
        <v>204</v>
      </c>
      <c r="D251" s="12" t="s">
        <v>23</v>
      </c>
      <c r="E251" s="12" t="s">
        <v>81</v>
      </c>
      <c r="F251" s="24">
        <v>45567.0</v>
      </c>
      <c r="G251" s="25">
        <v>0.5</v>
      </c>
      <c r="H251" s="12" t="s">
        <v>190</v>
      </c>
      <c r="I251" s="12" t="s">
        <v>411</v>
      </c>
      <c r="J251" s="26"/>
      <c r="K251" s="24">
        <f t="shared" si="3"/>
        <v>45570</v>
      </c>
    </row>
    <row r="252">
      <c r="B252" s="23" t="s">
        <v>8</v>
      </c>
      <c r="C252" s="12" t="s">
        <v>204</v>
      </c>
      <c r="D252" s="12" t="s">
        <v>23</v>
      </c>
      <c r="E252" s="12" t="s">
        <v>81</v>
      </c>
      <c r="F252" s="24">
        <v>45566.0</v>
      </c>
      <c r="G252" s="25">
        <v>0.5</v>
      </c>
      <c r="H252" s="12" t="s">
        <v>190</v>
      </c>
      <c r="I252" s="12" t="s">
        <v>153</v>
      </c>
      <c r="J252" s="26"/>
      <c r="K252" s="24">
        <f t="shared" si="3"/>
        <v>45570</v>
      </c>
    </row>
    <row r="253">
      <c r="B253" s="23" t="s">
        <v>8</v>
      </c>
      <c r="C253" s="12" t="s">
        <v>204</v>
      </c>
      <c r="D253" s="12" t="s">
        <v>10</v>
      </c>
      <c r="E253" s="12" t="s">
        <v>81</v>
      </c>
      <c r="F253" s="24">
        <v>45566.0</v>
      </c>
      <c r="G253" s="25">
        <v>0.25</v>
      </c>
      <c r="H253" s="12" t="s">
        <v>190</v>
      </c>
      <c r="I253" s="12" t="s">
        <v>412</v>
      </c>
      <c r="J253" s="26"/>
      <c r="K253" s="24">
        <f t="shared" si="3"/>
        <v>45570</v>
      </c>
    </row>
    <row r="254">
      <c r="B254" s="23" t="s">
        <v>8</v>
      </c>
      <c r="C254" s="12" t="s">
        <v>204</v>
      </c>
      <c r="D254" s="12" t="s">
        <v>307</v>
      </c>
      <c r="E254" s="12" t="s">
        <v>13</v>
      </c>
      <c r="F254" s="24">
        <v>45566.0</v>
      </c>
      <c r="G254" s="25">
        <v>0.75</v>
      </c>
      <c r="H254" s="12" t="s">
        <v>190</v>
      </c>
      <c r="I254" s="12" t="s">
        <v>413</v>
      </c>
      <c r="J254" s="26"/>
      <c r="K254" s="24">
        <f t="shared" si="3"/>
        <v>45570</v>
      </c>
    </row>
    <row r="255">
      <c r="B255" s="23" t="s">
        <v>8</v>
      </c>
      <c r="C255" s="12" t="s">
        <v>204</v>
      </c>
      <c r="D255" s="12" t="s">
        <v>23</v>
      </c>
      <c r="E255" s="12" t="s">
        <v>13</v>
      </c>
      <c r="F255" s="24">
        <v>45566.0</v>
      </c>
      <c r="G255" s="25">
        <v>0.5</v>
      </c>
      <c r="H255" s="12" t="s">
        <v>190</v>
      </c>
      <c r="I255" s="12" t="s">
        <v>23</v>
      </c>
      <c r="J255" s="26"/>
      <c r="K255" s="24">
        <f t="shared" si="3"/>
        <v>45570</v>
      </c>
    </row>
    <row r="256">
      <c r="B256" s="23" t="s">
        <v>8</v>
      </c>
      <c r="C256" s="12" t="s">
        <v>204</v>
      </c>
      <c r="D256" s="12" t="s">
        <v>23</v>
      </c>
      <c r="E256" s="12" t="s">
        <v>77</v>
      </c>
      <c r="F256" s="24">
        <v>45566.0</v>
      </c>
      <c r="G256" s="25">
        <v>0.5</v>
      </c>
      <c r="H256" s="12" t="s">
        <v>190</v>
      </c>
      <c r="I256" s="12" t="s">
        <v>315</v>
      </c>
      <c r="J256" s="26"/>
      <c r="K256" s="24">
        <f t="shared" si="3"/>
        <v>45570</v>
      </c>
    </row>
    <row r="257">
      <c r="B257" s="23" t="s">
        <v>8</v>
      </c>
      <c r="C257" s="12" t="s">
        <v>204</v>
      </c>
      <c r="D257" s="12" t="s">
        <v>307</v>
      </c>
      <c r="E257" s="12" t="s">
        <v>77</v>
      </c>
      <c r="F257" s="24">
        <v>45566.0</v>
      </c>
      <c r="G257" s="25">
        <v>0.5</v>
      </c>
      <c r="H257" s="12" t="s">
        <v>190</v>
      </c>
      <c r="I257" s="12" t="s">
        <v>414</v>
      </c>
      <c r="J257" s="26"/>
      <c r="K257" s="24">
        <f t="shared" si="3"/>
        <v>45570</v>
      </c>
    </row>
    <row r="258">
      <c r="B258" s="23" t="s">
        <v>8</v>
      </c>
      <c r="C258" s="12" t="s">
        <v>204</v>
      </c>
      <c r="D258" s="12" t="s">
        <v>10</v>
      </c>
      <c r="E258" s="12" t="s">
        <v>81</v>
      </c>
      <c r="F258" s="24">
        <v>45565.0</v>
      </c>
      <c r="G258" s="25">
        <v>0.5</v>
      </c>
      <c r="H258" s="12" t="s">
        <v>190</v>
      </c>
      <c r="I258" s="12" t="s">
        <v>415</v>
      </c>
      <c r="J258" s="26"/>
      <c r="K258" s="24">
        <f t="shared" si="3"/>
        <v>45570</v>
      </c>
    </row>
    <row r="259">
      <c r="B259" s="23" t="s">
        <v>8</v>
      </c>
      <c r="C259" s="12" t="s">
        <v>204</v>
      </c>
      <c r="D259" s="12" t="s">
        <v>10</v>
      </c>
      <c r="E259" s="12" t="s">
        <v>81</v>
      </c>
      <c r="F259" s="24">
        <v>45562.0</v>
      </c>
      <c r="G259" s="25">
        <v>0.75</v>
      </c>
      <c r="H259" s="12" t="s">
        <v>190</v>
      </c>
      <c r="I259" s="12" t="s">
        <v>416</v>
      </c>
      <c r="J259" s="26"/>
      <c r="K259" s="24">
        <f t="shared" si="3"/>
        <v>45563</v>
      </c>
    </row>
    <row r="260">
      <c r="B260" s="23" t="s">
        <v>8</v>
      </c>
      <c r="C260" s="12" t="s">
        <v>204</v>
      </c>
      <c r="D260" s="12" t="s">
        <v>23</v>
      </c>
      <c r="E260" s="12" t="s">
        <v>72</v>
      </c>
      <c r="F260" s="24">
        <v>45562.0</v>
      </c>
      <c r="G260" s="25">
        <v>0.5</v>
      </c>
      <c r="H260" s="12" t="s">
        <v>190</v>
      </c>
      <c r="I260" s="12" t="s">
        <v>417</v>
      </c>
      <c r="J260" s="26"/>
      <c r="K260" s="24">
        <f t="shared" si="3"/>
        <v>45563</v>
      </c>
    </row>
    <row r="261">
      <c r="B261" s="23" t="s">
        <v>8</v>
      </c>
      <c r="C261" s="12" t="s">
        <v>204</v>
      </c>
      <c r="D261" s="12" t="s">
        <v>23</v>
      </c>
      <c r="E261" s="12" t="s">
        <v>13</v>
      </c>
      <c r="F261" s="24">
        <v>45562.0</v>
      </c>
      <c r="G261" s="25">
        <v>0.5</v>
      </c>
      <c r="H261" s="12" t="s">
        <v>190</v>
      </c>
      <c r="I261" s="12" t="s">
        <v>418</v>
      </c>
      <c r="J261" s="26"/>
      <c r="K261" s="24">
        <f t="shared" si="3"/>
        <v>45563</v>
      </c>
    </row>
    <row r="262">
      <c r="B262" s="23" t="s">
        <v>8</v>
      </c>
      <c r="C262" s="12" t="s">
        <v>204</v>
      </c>
      <c r="D262" s="12" t="s">
        <v>10</v>
      </c>
      <c r="E262" s="12" t="s">
        <v>81</v>
      </c>
      <c r="F262" s="24">
        <v>45561.0</v>
      </c>
      <c r="G262" s="25">
        <v>0.5</v>
      </c>
      <c r="H262" s="12" t="s">
        <v>190</v>
      </c>
      <c r="I262" s="12" t="s">
        <v>419</v>
      </c>
      <c r="J262" s="26"/>
      <c r="K262" s="24">
        <f t="shared" si="3"/>
        <v>45563</v>
      </c>
    </row>
    <row r="263">
      <c r="B263" s="23" t="s">
        <v>8</v>
      </c>
      <c r="C263" s="12" t="s">
        <v>204</v>
      </c>
      <c r="D263" s="12" t="s">
        <v>307</v>
      </c>
      <c r="E263" s="12" t="s">
        <v>81</v>
      </c>
      <c r="F263" s="24">
        <v>45561.0</v>
      </c>
      <c r="G263" s="25">
        <v>0.5</v>
      </c>
      <c r="H263" s="12" t="s">
        <v>190</v>
      </c>
      <c r="I263" s="12" t="s">
        <v>163</v>
      </c>
      <c r="J263" s="26"/>
      <c r="K263" s="24">
        <f t="shared" si="3"/>
        <v>45563</v>
      </c>
    </row>
    <row r="264">
      <c r="B264" s="23" t="s">
        <v>8</v>
      </c>
      <c r="C264" s="12" t="s">
        <v>204</v>
      </c>
      <c r="D264" s="12" t="s">
        <v>10</v>
      </c>
      <c r="E264" s="12" t="s">
        <v>72</v>
      </c>
      <c r="F264" s="24">
        <v>45561.0</v>
      </c>
      <c r="G264" s="25">
        <v>0.75</v>
      </c>
      <c r="H264" s="12" t="s">
        <v>190</v>
      </c>
      <c r="I264" s="12" t="s">
        <v>420</v>
      </c>
      <c r="J264" s="26"/>
      <c r="K264" s="24">
        <f t="shared" si="3"/>
        <v>45563</v>
      </c>
    </row>
    <row r="265">
      <c r="B265" s="23" t="s">
        <v>8</v>
      </c>
      <c r="C265" s="12" t="s">
        <v>204</v>
      </c>
      <c r="D265" s="12" t="s">
        <v>307</v>
      </c>
      <c r="E265" s="12" t="s">
        <v>72</v>
      </c>
      <c r="F265" s="24">
        <v>45561.0</v>
      </c>
      <c r="G265" s="25">
        <v>0.5</v>
      </c>
      <c r="H265" s="12" t="s">
        <v>190</v>
      </c>
      <c r="I265" s="12" t="s">
        <v>340</v>
      </c>
      <c r="J265" s="26"/>
      <c r="K265" s="24">
        <f t="shared" si="3"/>
        <v>45563</v>
      </c>
    </row>
    <row r="266">
      <c r="B266" s="23" t="s">
        <v>8</v>
      </c>
      <c r="C266" s="12" t="s">
        <v>204</v>
      </c>
      <c r="D266" s="12" t="s">
        <v>307</v>
      </c>
      <c r="E266" s="12" t="s">
        <v>13</v>
      </c>
      <c r="F266" s="24">
        <v>45561.0</v>
      </c>
      <c r="G266" s="25">
        <v>0.5</v>
      </c>
      <c r="H266" s="12" t="s">
        <v>190</v>
      </c>
      <c r="I266" s="12" t="s">
        <v>307</v>
      </c>
      <c r="J266" s="26"/>
      <c r="K266" s="24">
        <f t="shared" si="3"/>
        <v>45563</v>
      </c>
    </row>
    <row r="267">
      <c r="B267" s="23" t="s">
        <v>8</v>
      </c>
      <c r="C267" s="12" t="s">
        <v>204</v>
      </c>
      <c r="D267" s="12" t="s">
        <v>23</v>
      </c>
      <c r="E267" s="12" t="s">
        <v>77</v>
      </c>
      <c r="F267" s="24">
        <v>45561.0</v>
      </c>
      <c r="G267" s="25">
        <v>0.5</v>
      </c>
      <c r="H267" s="12" t="s">
        <v>190</v>
      </c>
      <c r="I267" s="12" t="s">
        <v>421</v>
      </c>
      <c r="J267" s="26"/>
      <c r="K267" s="24">
        <f t="shared" si="3"/>
        <v>45563</v>
      </c>
    </row>
    <row r="268">
      <c r="B268" s="23" t="s">
        <v>8</v>
      </c>
      <c r="C268" s="12" t="s">
        <v>204</v>
      </c>
      <c r="D268" s="12" t="s">
        <v>307</v>
      </c>
      <c r="E268" s="12" t="s">
        <v>77</v>
      </c>
      <c r="F268" s="24">
        <v>45561.0</v>
      </c>
      <c r="G268" s="25">
        <v>0.5</v>
      </c>
      <c r="H268" s="12" t="s">
        <v>190</v>
      </c>
      <c r="I268" s="12" t="s">
        <v>131</v>
      </c>
      <c r="J268" s="26"/>
      <c r="K268" s="24">
        <f t="shared" si="3"/>
        <v>45563</v>
      </c>
    </row>
    <row r="269">
      <c r="B269" s="23" t="s">
        <v>8</v>
      </c>
      <c r="C269" s="12" t="s">
        <v>204</v>
      </c>
      <c r="D269" s="12" t="s">
        <v>23</v>
      </c>
      <c r="E269" s="12" t="s">
        <v>81</v>
      </c>
      <c r="F269" s="24">
        <v>45559.0</v>
      </c>
      <c r="G269" s="25">
        <v>0.5</v>
      </c>
      <c r="H269" s="12" t="s">
        <v>190</v>
      </c>
      <c r="I269" s="12" t="s">
        <v>153</v>
      </c>
      <c r="J269" s="26"/>
      <c r="K269" s="24">
        <f t="shared" si="3"/>
        <v>45563</v>
      </c>
    </row>
    <row r="270">
      <c r="B270" s="23" t="s">
        <v>8</v>
      </c>
      <c r="C270" s="12" t="s">
        <v>204</v>
      </c>
      <c r="D270" s="12" t="s">
        <v>10</v>
      </c>
      <c r="E270" s="12" t="s">
        <v>81</v>
      </c>
      <c r="F270" s="24">
        <v>45559.0</v>
      </c>
      <c r="G270" s="25">
        <v>0.25</v>
      </c>
      <c r="H270" s="12" t="s">
        <v>190</v>
      </c>
      <c r="I270" s="12" t="s">
        <v>422</v>
      </c>
      <c r="J270" s="26"/>
      <c r="K270" s="24">
        <f t="shared" si="3"/>
        <v>45563</v>
      </c>
    </row>
    <row r="271">
      <c r="B271" s="23" t="s">
        <v>8</v>
      </c>
      <c r="C271" s="12" t="s">
        <v>204</v>
      </c>
      <c r="D271" s="12" t="s">
        <v>23</v>
      </c>
      <c r="E271" s="12" t="s">
        <v>72</v>
      </c>
      <c r="F271" s="24">
        <v>45559.0</v>
      </c>
      <c r="G271" s="25">
        <v>0.5</v>
      </c>
      <c r="H271" s="12" t="s">
        <v>190</v>
      </c>
      <c r="I271" s="12" t="s">
        <v>105</v>
      </c>
      <c r="J271" s="26"/>
      <c r="K271" s="24">
        <f t="shared" si="3"/>
        <v>45563</v>
      </c>
    </row>
    <row r="272">
      <c r="B272" s="23" t="s">
        <v>8</v>
      </c>
      <c r="C272" s="12" t="s">
        <v>204</v>
      </c>
      <c r="D272" s="12" t="s">
        <v>307</v>
      </c>
      <c r="E272" s="12" t="s">
        <v>13</v>
      </c>
      <c r="F272" s="24">
        <v>45559.0</v>
      </c>
      <c r="G272" s="25">
        <v>0.5</v>
      </c>
      <c r="H272" s="12" t="s">
        <v>190</v>
      </c>
      <c r="I272" s="12" t="s">
        <v>423</v>
      </c>
      <c r="J272" s="26"/>
      <c r="K272" s="24">
        <f t="shared" si="3"/>
        <v>45563</v>
      </c>
    </row>
    <row r="273">
      <c r="B273" s="23" t="s">
        <v>8</v>
      </c>
      <c r="C273" s="12" t="s">
        <v>204</v>
      </c>
      <c r="D273" s="12" t="s">
        <v>23</v>
      </c>
      <c r="E273" s="12" t="s">
        <v>77</v>
      </c>
      <c r="F273" s="24">
        <v>45559.0</v>
      </c>
      <c r="G273" s="25">
        <v>1.0</v>
      </c>
      <c r="H273" s="12" t="s">
        <v>190</v>
      </c>
      <c r="I273" s="12" t="s">
        <v>424</v>
      </c>
      <c r="J273" s="26"/>
      <c r="K273" s="24">
        <f t="shared" si="3"/>
        <v>45563</v>
      </c>
    </row>
    <row r="274">
      <c r="B274" s="23" t="s">
        <v>8</v>
      </c>
      <c r="C274" s="12" t="s">
        <v>204</v>
      </c>
      <c r="D274" s="12" t="s">
        <v>10</v>
      </c>
      <c r="E274" s="12" t="s">
        <v>81</v>
      </c>
      <c r="F274" s="24">
        <v>45555.0</v>
      </c>
      <c r="G274" s="25">
        <v>0.75</v>
      </c>
      <c r="H274" s="12" t="s">
        <v>190</v>
      </c>
      <c r="I274" s="12" t="s">
        <v>425</v>
      </c>
      <c r="J274" s="26"/>
      <c r="K274" s="24">
        <f t="shared" si="3"/>
        <v>45556</v>
      </c>
    </row>
    <row r="275">
      <c r="B275" s="23" t="s">
        <v>8</v>
      </c>
      <c r="C275" s="12" t="s">
        <v>204</v>
      </c>
      <c r="D275" s="12" t="s">
        <v>307</v>
      </c>
      <c r="E275" s="12" t="s">
        <v>81</v>
      </c>
      <c r="F275" s="24">
        <v>45554.0</v>
      </c>
      <c r="G275" s="25">
        <v>1.0</v>
      </c>
      <c r="H275" s="12" t="s">
        <v>190</v>
      </c>
      <c r="I275" s="12" t="s">
        <v>426</v>
      </c>
      <c r="J275" s="26"/>
      <c r="K275" s="24">
        <f t="shared" si="3"/>
        <v>45556</v>
      </c>
    </row>
    <row r="276">
      <c r="B276" s="23" t="s">
        <v>8</v>
      </c>
      <c r="C276" s="12" t="s">
        <v>204</v>
      </c>
      <c r="D276" s="12" t="s">
        <v>10</v>
      </c>
      <c r="E276" s="12" t="s">
        <v>81</v>
      </c>
      <c r="F276" s="24">
        <v>45554.0</v>
      </c>
      <c r="G276" s="25">
        <v>0.5</v>
      </c>
      <c r="H276" s="12" t="s">
        <v>190</v>
      </c>
      <c r="I276" s="12" t="s">
        <v>427</v>
      </c>
      <c r="J276" s="26"/>
      <c r="K276" s="24">
        <f t="shared" si="3"/>
        <v>45556</v>
      </c>
    </row>
    <row r="277">
      <c r="B277" s="23" t="s">
        <v>8</v>
      </c>
      <c r="C277" s="12" t="s">
        <v>204</v>
      </c>
      <c r="D277" s="12" t="s">
        <v>307</v>
      </c>
      <c r="E277" s="12" t="s">
        <v>72</v>
      </c>
      <c r="F277" s="24">
        <v>45554.0</v>
      </c>
      <c r="G277" s="25">
        <v>0.5</v>
      </c>
      <c r="H277" s="12" t="s">
        <v>190</v>
      </c>
      <c r="I277" s="12" t="s">
        <v>428</v>
      </c>
      <c r="J277" s="26"/>
      <c r="K277" s="24">
        <f t="shared" si="3"/>
        <v>45556</v>
      </c>
    </row>
    <row r="278">
      <c r="B278" s="23" t="s">
        <v>8</v>
      </c>
      <c r="C278" s="12" t="s">
        <v>204</v>
      </c>
      <c r="D278" s="12" t="s">
        <v>307</v>
      </c>
      <c r="E278" s="12" t="s">
        <v>77</v>
      </c>
      <c r="F278" s="24">
        <v>45554.0</v>
      </c>
      <c r="G278" s="25">
        <v>1.0</v>
      </c>
      <c r="H278" s="12" t="s">
        <v>190</v>
      </c>
      <c r="I278" s="12" t="s">
        <v>131</v>
      </c>
      <c r="J278" s="26"/>
      <c r="K278" s="24">
        <f t="shared" si="3"/>
        <v>45556</v>
      </c>
    </row>
    <row r="279">
      <c r="B279" s="23" t="s">
        <v>8</v>
      </c>
      <c r="C279" s="12" t="s">
        <v>204</v>
      </c>
      <c r="D279" s="12" t="s">
        <v>23</v>
      </c>
      <c r="E279" s="12" t="s">
        <v>81</v>
      </c>
      <c r="F279" s="24">
        <v>45553.0</v>
      </c>
      <c r="G279" s="25">
        <v>0.5</v>
      </c>
      <c r="H279" s="12" t="s">
        <v>190</v>
      </c>
      <c r="I279" s="12" t="s">
        <v>429</v>
      </c>
      <c r="J279" s="26"/>
      <c r="K279" s="24">
        <f t="shared" si="3"/>
        <v>45556</v>
      </c>
    </row>
    <row r="280">
      <c r="B280" s="23" t="s">
        <v>8</v>
      </c>
      <c r="C280" s="12" t="s">
        <v>204</v>
      </c>
      <c r="D280" s="12" t="s">
        <v>10</v>
      </c>
      <c r="E280" s="12" t="s">
        <v>72</v>
      </c>
      <c r="F280" s="24">
        <v>45553.0</v>
      </c>
      <c r="G280" s="25">
        <v>0.5</v>
      </c>
      <c r="H280" s="12" t="s">
        <v>190</v>
      </c>
      <c r="I280" s="12" t="s">
        <v>430</v>
      </c>
      <c r="J280" s="26"/>
      <c r="K280" s="24">
        <f t="shared" si="3"/>
        <v>45556</v>
      </c>
    </row>
    <row r="281">
      <c r="B281" s="23" t="s">
        <v>8</v>
      </c>
      <c r="C281" s="12" t="s">
        <v>204</v>
      </c>
      <c r="D281" s="12" t="s">
        <v>23</v>
      </c>
      <c r="E281" s="12" t="s">
        <v>81</v>
      </c>
      <c r="F281" s="24">
        <v>45552.0</v>
      </c>
      <c r="G281" s="25">
        <v>0.5</v>
      </c>
      <c r="H281" s="12" t="s">
        <v>190</v>
      </c>
      <c r="I281" s="12" t="s">
        <v>354</v>
      </c>
      <c r="J281" s="26"/>
      <c r="K281" s="24">
        <f t="shared" si="3"/>
        <v>45556</v>
      </c>
    </row>
    <row r="282">
      <c r="B282" s="23" t="s">
        <v>8</v>
      </c>
      <c r="C282" s="12" t="s">
        <v>204</v>
      </c>
      <c r="D282" s="12" t="s">
        <v>23</v>
      </c>
      <c r="E282" s="12" t="s">
        <v>72</v>
      </c>
      <c r="F282" s="24">
        <v>45552.0</v>
      </c>
      <c r="G282" s="25">
        <v>1.5</v>
      </c>
      <c r="H282" s="12" t="s">
        <v>190</v>
      </c>
      <c r="I282" s="12" t="s">
        <v>431</v>
      </c>
      <c r="J282" s="26"/>
      <c r="K282" s="24">
        <f t="shared" si="3"/>
        <v>45556</v>
      </c>
    </row>
    <row r="283">
      <c r="B283" s="23" t="s">
        <v>8</v>
      </c>
      <c r="C283" s="12" t="s">
        <v>204</v>
      </c>
      <c r="D283" s="12" t="s">
        <v>10</v>
      </c>
      <c r="E283" s="12" t="s">
        <v>72</v>
      </c>
      <c r="F283" s="24">
        <v>45552.0</v>
      </c>
      <c r="G283" s="25">
        <v>1.0</v>
      </c>
      <c r="H283" s="12" t="s">
        <v>190</v>
      </c>
      <c r="I283" s="12" t="s">
        <v>432</v>
      </c>
      <c r="J283" s="26"/>
      <c r="K283" s="24">
        <f t="shared" si="3"/>
        <v>45556</v>
      </c>
    </row>
    <row r="284">
      <c r="B284" s="23" t="s">
        <v>8</v>
      </c>
      <c r="C284" s="12" t="s">
        <v>204</v>
      </c>
      <c r="D284" s="12" t="s">
        <v>23</v>
      </c>
      <c r="E284" s="12" t="s">
        <v>13</v>
      </c>
      <c r="F284" s="24">
        <v>45552.0</v>
      </c>
      <c r="G284" s="25">
        <v>0.5</v>
      </c>
      <c r="H284" s="12" t="s">
        <v>190</v>
      </c>
      <c r="I284" s="12" t="s">
        <v>23</v>
      </c>
      <c r="J284" s="26"/>
      <c r="K284" s="24">
        <f t="shared" si="3"/>
        <v>45556</v>
      </c>
    </row>
    <row r="285">
      <c r="B285" s="23" t="s">
        <v>8</v>
      </c>
      <c r="C285" s="12" t="s">
        <v>204</v>
      </c>
      <c r="D285" s="12" t="s">
        <v>23</v>
      </c>
      <c r="E285" s="12" t="s">
        <v>77</v>
      </c>
      <c r="F285" s="24">
        <v>45552.0</v>
      </c>
      <c r="G285" s="25">
        <v>1.0</v>
      </c>
      <c r="H285" s="12" t="s">
        <v>190</v>
      </c>
      <c r="I285" s="12" t="s">
        <v>433</v>
      </c>
      <c r="J285" s="26"/>
      <c r="K285" s="24">
        <f t="shared" si="3"/>
        <v>45556</v>
      </c>
    </row>
    <row r="286">
      <c r="B286" s="23" t="s">
        <v>8</v>
      </c>
      <c r="C286" s="12" t="s">
        <v>204</v>
      </c>
      <c r="D286" s="12" t="s">
        <v>307</v>
      </c>
      <c r="E286" s="12" t="s">
        <v>72</v>
      </c>
      <c r="F286" s="24">
        <v>45547.0</v>
      </c>
      <c r="G286" s="25">
        <v>1.75</v>
      </c>
      <c r="H286" s="12" t="s">
        <v>190</v>
      </c>
      <c r="I286" s="12" t="s">
        <v>434</v>
      </c>
      <c r="J286" s="26"/>
      <c r="K286" s="24">
        <f t="shared" si="3"/>
        <v>45549</v>
      </c>
    </row>
    <row r="287">
      <c r="B287" s="23" t="s">
        <v>8</v>
      </c>
      <c r="C287" s="12" t="s">
        <v>204</v>
      </c>
      <c r="D287" s="12" t="s">
        <v>307</v>
      </c>
      <c r="E287" s="12" t="s">
        <v>13</v>
      </c>
      <c r="F287" s="24">
        <v>45547.0</v>
      </c>
      <c r="G287" s="25">
        <v>1.667</v>
      </c>
      <c r="H287" s="12" t="s">
        <v>190</v>
      </c>
      <c r="I287" s="12" t="s">
        <v>435</v>
      </c>
      <c r="J287" s="26"/>
      <c r="K287" s="24">
        <f t="shared" si="3"/>
        <v>45549</v>
      </c>
    </row>
    <row r="288">
      <c r="B288" s="23" t="s">
        <v>8</v>
      </c>
      <c r="C288" s="12" t="s">
        <v>204</v>
      </c>
      <c r="D288" s="12" t="s">
        <v>307</v>
      </c>
      <c r="E288" s="12" t="s">
        <v>77</v>
      </c>
      <c r="F288" s="24">
        <v>45547.0</v>
      </c>
      <c r="G288" s="25">
        <v>0.5</v>
      </c>
      <c r="H288" s="12" t="s">
        <v>190</v>
      </c>
      <c r="I288" s="12" t="s">
        <v>319</v>
      </c>
      <c r="J288" s="26"/>
      <c r="K288" s="24">
        <f t="shared" si="3"/>
        <v>45549</v>
      </c>
    </row>
    <row r="289">
      <c r="B289" s="23" t="s">
        <v>8</v>
      </c>
      <c r="C289" s="12" t="s">
        <v>204</v>
      </c>
      <c r="D289" s="12" t="s">
        <v>307</v>
      </c>
      <c r="E289" s="12" t="s">
        <v>81</v>
      </c>
      <c r="F289" s="24">
        <v>45546.0</v>
      </c>
      <c r="G289" s="25">
        <v>0.5</v>
      </c>
      <c r="H289" s="12" t="s">
        <v>190</v>
      </c>
      <c r="I289" s="12" t="s">
        <v>436</v>
      </c>
      <c r="J289" s="26"/>
      <c r="K289" s="24">
        <f t="shared" si="3"/>
        <v>45549</v>
      </c>
    </row>
    <row r="290">
      <c r="B290" s="23" t="s">
        <v>8</v>
      </c>
      <c r="C290" s="12" t="s">
        <v>204</v>
      </c>
      <c r="D290" s="12" t="s">
        <v>307</v>
      </c>
      <c r="E290" s="12" t="s">
        <v>72</v>
      </c>
      <c r="F290" s="24">
        <v>45546.0</v>
      </c>
      <c r="G290" s="25">
        <v>0.5</v>
      </c>
      <c r="H290" s="12" t="s">
        <v>190</v>
      </c>
      <c r="I290" s="12" t="s">
        <v>437</v>
      </c>
      <c r="J290" s="26"/>
      <c r="K290" s="24">
        <f t="shared" si="3"/>
        <v>45549</v>
      </c>
    </row>
    <row r="291">
      <c r="B291" s="23" t="s">
        <v>8</v>
      </c>
      <c r="C291" s="12" t="s">
        <v>204</v>
      </c>
      <c r="D291" s="12" t="s">
        <v>307</v>
      </c>
      <c r="E291" s="12" t="s">
        <v>13</v>
      </c>
      <c r="F291" s="24">
        <v>45546.0</v>
      </c>
      <c r="G291" s="25">
        <v>0.5</v>
      </c>
      <c r="H291" s="12" t="s">
        <v>190</v>
      </c>
      <c r="I291" s="12" t="s">
        <v>307</v>
      </c>
      <c r="J291" s="26"/>
      <c r="K291" s="24">
        <f t="shared" si="3"/>
        <v>45549</v>
      </c>
    </row>
    <row r="292">
      <c r="B292" s="23" t="s">
        <v>8</v>
      </c>
      <c r="C292" s="12" t="s">
        <v>204</v>
      </c>
      <c r="D292" s="12" t="s">
        <v>307</v>
      </c>
      <c r="E292" s="12" t="s">
        <v>77</v>
      </c>
      <c r="F292" s="24">
        <v>45546.0</v>
      </c>
      <c r="G292" s="25">
        <v>0.5</v>
      </c>
      <c r="H292" s="12" t="s">
        <v>190</v>
      </c>
      <c r="I292" s="12" t="s">
        <v>438</v>
      </c>
      <c r="J292" s="26"/>
      <c r="K292" s="24">
        <f t="shared" si="3"/>
        <v>45549</v>
      </c>
    </row>
    <row r="293">
      <c r="B293" s="23" t="s">
        <v>8</v>
      </c>
      <c r="C293" s="12" t="s">
        <v>204</v>
      </c>
      <c r="D293" s="12" t="s">
        <v>23</v>
      </c>
      <c r="E293" s="12" t="s">
        <v>81</v>
      </c>
      <c r="F293" s="24">
        <v>45545.0</v>
      </c>
      <c r="G293" s="25">
        <v>0.5</v>
      </c>
      <c r="H293" s="12" t="s">
        <v>190</v>
      </c>
      <c r="I293" s="12" t="s">
        <v>153</v>
      </c>
      <c r="J293" s="26"/>
      <c r="K293" s="24">
        <f t="shared" si="3"/>
        <v>45549</v>
      </c>
    </row>
    <row r="294">
      <c r="B294" s="23" t="s">
        <v>8</v>
      </c>
      <c r="C294" s="12" t="s">
        <v>204</v>
      </c>
      <c r="D294" s="12" t="s">
        <v>23</v>
      </c>
      <c r="E294" s="12" t="s">
        <v>72</v>
      </c>
      <c r="F294" s="24">
        <v>45545.0</v>
      </c>
      <c r="G294" s="25">
        <v>0.5</v>
      </c>
      <c r="H294" s="12" t="s">
        <v>190</v>
      </c>
      <c r="I294" s="12" t="s">
        <v>105</v>
      </c>
      <c r="J294" s="26"/>
      <c r="K294" s="24">
        <f t="shared" si="3"/>
        <v>45549</v>
      </c>
    </row>
    <row r="295">
      <c r="B295" s="23" t="s">
        <v>8</v>
      </c>
      <c r="C295" s="12" t="s">
        <v>204</v>
      </c>
      <c r="D295" s="12" t="s">
        <v>23</v>
      </c>
      <c r="E295" s="12" t="s">
        <v>13</v>
      </c>
      <c r="F295" s="24">
        <v>45545.0</v>
      </c>
      <c r="G295" s="25">
        <v>0.5</v>
      </c>
      <c r="H295" s="12" t="s">
        <v>190</v>
      </c>
      <c r="I295" s="12" t="s">
        <v>23</v>
      </c>
      <c r="J295" s="26"/>
      <c r="K295" s="24">
        <f t="shared" si="3"/>
        <v>45549</v>
      </c>
    </row>
    <row r="296">
      <c r="B296" s="23" t="s">
        <v>8</v>
      </c>
      <c r="C296" s="12" t="s">
        <v>204</v>
      </c>
      <c r="D296" s="12" t="s">
        <v>23</v>
      </c>
      <c r="E296" s="12" t="s">
        <v>77</v>
      </c>
      <c r="F296" s="24">
        <v>45545.0</v>
      </c>
      <c r="G296" s="25">
        <v>0.5</v>
      </c>
      <c r="H296" s="12" t="s">
        <v>190</v>
      </c>
      <c r="I296" s="12" t="s">
        <v>132</v>
      </c>
      <c r="J296" s="26"/>
      <c r="K296" s="24">
        <f t="shared" si="3"/>
        <v>45549</v>
      </c>
    </row>
    <row r="297">
      <c r="B297" s="23" t="s">
        <v>8</v>
      </c>
      <c r="C297" s="12" t="s">
        <v>204</v>
      </c>
      <c r="D297" s="12" t="s">
        <v>10</v>
      </c>
      <c r="E297" s="12" t="s">
        <v>81</v>
      </c>
      <c r="F297" s="24">
        <v>45544.0</v>
      </c>
      <c r="G297" s="25">
        <v>1.0</v>
      </c>
      <c r="H297" s="12" t="s">
        <v>190</v>
      </c>
      <c r="I297" s="12" t="s">
        <v>439</v>
      </c>
      <c r="J297" s="29"/>
      <c r="K297" s="24">
        <f t="shared" si="3"/>
        <v>45549</v>
      </c>
    </row>
    <row r="298">
      <c r="B298" s="23" t="s">
        <v>8</v>
      </c>
      <c r="C298" s="12" t="s">
        <v>204</v>
      </c>
      <c r="D298" s="12" t="s">
        <v>307</v>
      </c>
      <c r="E298" s="12" t="s">
        <v>81</v>
      </c>
      <c r="F298" s="24">
        <v>45544.0</v>
      </c>
      <c r="G298" s="25">
        <v>0.5</v>
      </c>
      <c r="H298" s="12" t="s">
        <v>190</v>
      </c>
      <c r="I298" s="12" t="s">
        <v>393</v>
      </c>
      <c r="J298" s="29"/>
      <c r="K298" s="24">
        <f t="shared" si="3"/>
        <v>45549</v>
      </c>
    </row>
    <row r="299">
      <c r="B299" s="23" t="s">
        <v>8</v>
      </c>
      <c r="C299" s="12" t="s">
        <v>204</v>
      </c>
      <c r="D299" s="12" t="s">
        <v>307</v>
      </c>
      <c r="E299" s="12" t="s">
        <v>72</v>
      </c>
      <c r="F299" s="24">
        <v>45544.0</v>
      </c>
      <c r="G299" s="25">
        <v>0.5</v>
      </c>
      <c r="H299" s="12" t="s">
        <v>190</v>
      </c>
      <c r="I299" s="12" t="s">
        <v>440</v>
      </c>
      <c r="J299" s="29"/>
      <c r="K299" s="24">
        <f t="shared" si="3"/>
        <v>45549</v>
      </c>
    </row>
    <row r="300">
      <c r="B300" s="23" t="s">
        <v>8</v>
      </c>
      <c r="C300" s="12" t="s">
        <v>204</v>
      </c>
      <c r="D300" s="12" t="s">
        <v>307</v>
      </c>
      <c r="E300" s="12" t="s">
        <v>13</v>
      </c>
      <c r="F300" s="24">
        <v>45544.0</v>
      </c>
      <c r="G300" s="25">
        <v>0.583</v>
      </c>
      <c r="H300" s="12" t="s">
        <v>190</v>
      </c>
      <c r="I300" s="12" t="s">
        <v>441</v>
      </c>
      <c r="J300" s="29"/>
      <c r="K300" s="24">
        <f t="shared" si="3"/>
        <v>45549</v>
      </c>
    </row>
    <row r="301">
      <c r="B301" s="23" t="s">
        <v>8</v>
      </c>
      <c r="C301" s="12" t="s">
        <v>204</v>
      </c>
      <c r="D301" s="12" t="s">
        <v>307</v>
      </c>
      <c r="E301" s="12" t="s">
        <v>77</v>
      </c>
      <c r="F301" s="24">
        <v>45544.0</v>
      </c>
      <c r="G301" s="25">
        <v>0.5</v>
      </c>
      <c r="H301" s="12" t="s">
        <v>190</v>
      </c>
      <c r="I301" s="12" t="s">
        <v>319</v>
      </c>
      <c r="J301" s="29"/>
      <c r="K301" s="24">
        <f t="shared" si="3"/>
        <v>45549</v>
      </c>
    </row>
    <row r="302">
      <c r="B302" s="23" t="s">
        <v>8</v>
      </c>
      <c r="C302" s="12" t="s">
        <v>204</v>
      </c>
      <c r="D302" s="12" t="s">
        <v>10</v>
      </c>
      <c r="E302" s="12" t="s">
        <v>81</v>
      </c>
      <c r="F302" s="24">
        <v>45540.0</v>
      </c>
      <c r="G302" s="25">
        <v>1.25</v>
      </c>
      <c r="H302" s="12" t="s">
        <v>190</v>
      </c>
      <c r="I302" s="12" t="s">
        <v>442</v>
      </c>
      <c r="J302" s="29"/>
      <c r="K302" s="24">
        <f t="shared" si="3"/>
        <v>45542</v>
      </c>
    </row>
    <row r="303">
      <c r="B303" s="23" t="s">
        <v>8</v>
      </c>
      <c r="C303" s="12" t="s">
        <v>204</v>
      </c>
      <c r="D303" s="12" t="s">
        <v>23</v>
      </c>
      <c r="E303" s="12" t="s">
        <v>81</v>
      </c>
      <c r="F303" s="24">
        <v>45538.0</v>
      </c>
      <c r="G303" s="25">
        <v>0.5</v>
      </c>
      <c r="H303" s="12" t="s">
        <v>190</v>
      </c>
      <c r="I303" s="12" t="s">
        <v>153</v>
      </c>
      <c r="J303" s="29"/>
      <c r="K303" s="24">
        <f t="shared" si="3"/>
        <v>45542</v>
      </c>
    </row>
    <row r="304">
      <c r="B304" s="23" t="s">
        <v>8</v>
      </c>
      <c r="C304" s="12" t="s">
        <v>204</v>
      </c>
      <c r="D304" s="12" t="s">
        <v>23</v>
      </c>
      <c r="E304" s="12" t="s">
        <v>72</v>
      </c>
      <c r="F304" s="24">
        <v>45538.0</v>
      </c>
      <c r="G304" s="25">
        <v>0.5</v>
      </c>
      <c r="H304" s="12" t="s">
        <v>190</v>
      </c>
      <c r="I304" s="12" t="s">
        <v>105</v>
      </c>
      <c r="J304" s="29"/>
      <c r="K304" s="24">
        <f t="shared" si="3"/>
        <v>45542</v>
      </c>
    </row>
    <row r="305">
      <c r="B305" s="23" t="s">
        <v>8</v>
      </c>
      <c r="C305" s="12" t="s">
        <v>204</v>
      </c>
      <c r="D305" s="12" t="s">
        <v>23</v>
      </c>
      <c r="E305" s="12" t="s">
        <v>13</v>
      </c>
      <c r="F305" s="24">
        <v>45538.0</v>
      </c>
      <c r="G305" s="25">
        <v>0.333</v>
      </c>
      <c r="H305" s="12" t="s">
        <v>190</v>
      </c>
      <c r="I305" s="12" t="s">
        <v>23</v>
      </c>
      <c r="J305" s="29"/>
      <c r="K305" s="24">
        <f t="shared" si="3"/>
        <v>45542</v>
      </c>
    </row>
    <row r="306">
      <c r="B306" s="23" t="s">
        <v>8</v>
      </c>
      <c r="C306" s="12" t="s">
        <v>204</v>
      </c>
      <c r="D306" s="12" t="s">
        <v>23</v>
      </c>
      <c r="E306" s="12" t="s">
        <v>77</v>
      </c>
      <c r="F306" s="24">
        <v>45538.0</v>
      </c>
      <c r="G306" s="25">
        <v>0.333</v>
      </c>
      <c r="H306" s="12" t="s">
        <v>190</v>
      </c>
      <c r="I306" s="12" t="s">
        <v>443</v>
      </c>
      <c r="J306" s="29"/>
      <c r="K306" s="24">
        <f t="shared" si="3"/>
        <v>45542</v>
      </c>
    </row>
    <row r="307">
      <c r="B307" s="23" t="s">
        <v>8</v>
      </c>
      <c r="C307" s="12" t="s">
        <v>204</v>
      </c>
      <c r="D307" s="12" t="s">
        <v>307</v>
      </c>
      <c r="E307" s="12" t="s">
        <v>13</v>
      </c>
      <c r="F307" s="24">
        <v>45534.0</v>
      </c>
      <c r="G307" s="25">
        <v>2.583</v>
      </c>
      <c r="H307" s="12" t="s">
        <v>190</v>
      </c>
      <c r="I307" s="12" t="s">
        <v>444</v>
      </c>
      <c r="J307" s="29"/>
      <c r="K307" s="24">
        <f t="shared" si="3"/>
        <v>45535</v>
      </c>
    </row>
    <row r="308">
      <c r="B308" s="23" t="s">
        <v>8</v>
      </c>
      <c r="C308" s="12" t="s">
        <v>204</v>
      </c>
      <c r="D308" s="12" t="s">
        <v>10</v>
      </c>
      <c r="E308" s="12" t="s">
        <v>81</v>
      </c>
      <c r="F308" s="24">
        <v>45533.0</v>
      </c>
      <c r="G308" s="25">
        <v>0.5</v>
      </c>
      <c r="H308" s="12" t="s">
        <v>190</v>
      </c>
      <c r="I308" s="12" t="s">
        <v>445</v>
      </c>
      <c r="J308" s="29"/>
      <c r="K308" s="24">
        <f t="shared" si="3"/>
        <v>45535</v>
      </c>
    </row>
    <row r="309">
      <c r="B309" s="23" t="s">
        <v>8</v>
      </c>
      <c r="C309" s="12" t="s">
        <v>204</v>
      </c>
      <c r="D309" s="12" t="s">
        <v>307</v>
      </c>
      <c r="E309" s="12" t="s">
        <v>81</v>
      </c>
      <c r="F309" s="24">
        <v>45533.0</v>
      </c>
      <c r="G309" s="25">
        <v>0.5</v>
      </c>
      <c r="H309" s="12" t="s">
        <v>190</v>
      </c>
      <c r="I309" s="12" t="s">
        <v>163</v>
      </c>
      <c r="J309" s="29"/>
      <c r="K309" s="24">
        <f t="shared" si="3"/>
        <v>45535</v>
      </c>
    </row>
    <row r="310">
      <c r="B310" s="23" t="s">
        <v>8</v>
      </c>
      <c r="C310" s="12" t="s">
        <v>204</v>
      </c>
      <c r="D310" s="12" t="s">
        <v>307</v>
      </c>
      <c r="E310" s="12" t="s">
        <v>72</v>
      </c>
      <c r="F310" s="24">
        <v>45533.0</v>
      </c>
      <c r="G310" s="25">
        <v>0.5</v>
      </c>
      <c r="H310" s="12" t="s">
        <v>190</v>
      </c>
      <c r="I310" s="12" t="s">
        <v>446</v>
      </c>
      <c r="J310" s="29"/>
      <c r="K310" s="24">
        <f t="shared" si="3"/>
        <v>45535</v>
      </c>
    </row>
    <row r="311">
      <c r="B311" s="23" t="s">
        <v>8</v>
      </c>
      <c r="C311" s="12" t="s">
        <v>204</v>
      </c>
      <c r="D311" s="12" t="s">
        <v>307</v>
      </c>
      <c r="E311" s="12" t="s">
        <v>13</v>
      </c>
      <c r="F311" s="24">
        <v>45533.0</v>
      </c>
      <c r="G311" s="25">
        <v>0.5</v>
      </c>
      <c r="H311" s="12" t="s">
        <v>190</v>
      </c>
      <c r="I311" s="12" t="s">
        <v>307</v>
      </c>
      <c r="J311" s="29"/>
      <c r="K311" s="24">
        <f t="shared" si="3"/>
        <v>45535</v>
      </c>
    </row>
    <row r="312">
      <c r="B312" s="23" t="s">
        <v>8</v>
      </c>
      <c r="C312" s="12" t="s">
        <v>204</v>
      </c>
      <c r="D312" s="12" t="s">
        <v>307</v>
      </c>
      <c r="E312" s="12" t="s">
        <v>77</v>
      </c>
      <c r="F312" s="24">
        <v>45533.0</v>
      </c>
      <c r="G312" s="25">
        <v>0.5</v>
      </c>
      <c r="H312" s="12" t="s">
        <v>190</v>
      </c>
      <c r="I312" s="12" t="s">
        <v>447</v>
      </c>
      <c r="J312" s="29"/>
      <c r="K312" s="24">
        <f t="shared" si="3"/>
        <v>45535</v>
      </c>
    </row>
    <row r="313">
      <c r="B313" s="23" t="s">
        <v>8</v>
      </c>
      <c r="C313" s="12" t="s">
        <v>204</v>
      </c>
      <c r="D313" s="12" t="s">
        <v>10</v>
      </c>
      <c r="E313" s="12" t="s">
        <v>72</v>
      </c>
      <c r="F313" s="24">
        <v>45532.0</v>
      </c>
      <c r="G313" s="25">
        <v>0.25</v>
      </c>
      <c r="H313" s="12" t="s">
        <v>190</v>
      </c>
      <c r="I313" s="12" t="s">
        <v>448</v>
      </c>
      <c r="J313" s="29"/>
      <c r="K313" s="24">
        <f t="shared" si="3"/>
        <v>45535</v>
      </c>
    </row>
    <row r="314">
      <c r="B314" s="23" t="s">
        <v>8</v>
      </c>
      <c r="C314" s="12" t="s">
        <v>204</v>
      </c>
      <c r="D314" s="12" t="s">
        <v>23</v>
      </c>
      <c r="E314" s="12" t="s">
        <v>13</v>
      </c>
      <c r="F314" s="24">
        <v>45532.0</v>
      </c>
      <c r="G314" s="25">
        <v>0.333</v>
      </c>
      <c r="H314" s="12" t="s">
        <v>190</v>
      </c>
      <c r="I314" s="12" t="s">
        <v>449</v>
      </c>
      <c r="J314" s="29"/>
      <c r="K314" s="24">
        <f t="shared" si="3"/>
        <v>45535</v>
      </c>
    </row>
    <row r="315">
      <c r="B315" s="23" t="s">
        <v>8</v>
      </c>
      <c r="C315" s="12" t="s">
        <v>204</v>
      </c>
      <c r="D315" s="12" t="s">
        <v>23</v>
      </c>
      <c r="E315" s="12" t="s">
        <v>81</v>
      </c>
      <c r="F315" s="24">
        <v>45531.0</v>
      </c>
      <c r="G315" s="25">
        <v>0.5</v>
      </c>
      <c r="H315" s="12" t="s">
        <v>190</v>
      </c>
      <c r="I315" s="12" t="s">
        <v>153</v>
      </c>
      <c r="J315" s="29"/>
      <c r="K315" s="24">
        <f t="shared" si="3"/>
        <v>45535</v>
      </c>
    </row>
    <row r="316">
      <c r="B316" s="23" t="s">
        <v>8</v>
      </c>
      <c r="C316" s="12" t="s">
        <v>204</v>
      </c>
      <c r="D316" s="12" t="s">
        <v>23</v>
      </c>
      <c r="E316" s="12" t="s">
        <v>72</v>
      </c>
      <c r="F316" s="24">
        <v>45531.0</v>
      </c>
      <c r="G316" s="25">
        <v>0.5</v>
      </c>
      <c r="H316" s="12" t="s">
        <v>190</v>
      </c>
      <c r="I316" s="12" t="s">
        <v>110</v>
      </c>
      <c r="J316" s="29"/>
      <c r="K316" s="24">
        <f t="shared" si="3"/>
        <v>45535</v>
      </c>
    </row>
    <row r="317">
      <c r="B317" s="23" t="s">
        <v>8</v>
      </c>
      <c r="C317" s="12" t="s">
        <v>204</v>
      </c>
      <c r="D317" s="12" t="s">
        <v>10</v>
      </c>
      <c r="E317" s="12" t="s">
        <v>72</v>
      </c>
      <c r="F317" s="24">
        <v>45531.0</v>
      </c>
      <c r="G317" s="25">
        <v>0.25</v>
      </c>
      <c r="H317" s="12" t="s">
        <v>190</v>
      </c>
      <c r="I317" s="12" t="s">
        <v>450</v>
      </c>
      <c r="J317" s="29"/>
      <c r="K317" s="24">
        <f t="shared" si="3"/>
        <v>45535</v>
      </c>
    </row>
    <row r="318">
      <c r="B318" s="23" t="s">
        <v>8</v>
      </c>
      <c r="C318" s="12" t="s">
        <v>204</v>
      </c>
      <c r="D318" s="12" t="s">
        <v>307</v>
      </c>
      <c r="E318" s="12" t="s">
        <v>13</v>
      </c>
      <c r="F318" s="24">
        <v>45531.0</v>
      </c>
      <c r="G318" s="25">
        <v>0.5</v>
      </c>
      <c r="H318" s="12" t="s">
        <v>190</v>
      </c>
      <c r="I318" s="12" t="s">
        <v>307</v>
      </c>
      <c r="J318" s="29"/>
      <c r="K318" s="24">
        <f t="shared" si="3"/>
        <v>45535</v>
      </c>
    </row>
    <row r="319">
      <c r="B319" s="23" t="s">
        <v>8</v>
      </c>
      <c r="C319" s="12" t="s">
        <v>204</v>
      </c>
      <c r="D319" s="12" t="s">
        <v>23</v>
      </c>
      <c r="E319" s="12" t="s">
        <v>77</v>
      </c>
      <c r="F319" s="24">
        <v>45531.0</v>
      </c>
      <c r="G319" s="25">
        <v>0.5</v>
      </c>
      <c r="H319" s="12" t="s">
        <v>190</v>
      </c>
      <c r="I319" s="12" t="s">
        <v>132</v>
      </c>
      <c r="J319" s="29"/>
      <c r="K319" s="24">
        <f t="shared" si="3"/>
        <v>45535</v>
      </c>
    </row>
    <row r="320">
      <c r="B320" s="23" t="s">
        <v>8</v>
      </c>
      <c r="C320" s="12" t="s">
        <v>204</v>
      </c>
      <c r="D320" s="12" t="s">
        <v>10</v>
      </c>
      <c r="E320" s="12" t="s">
        <v>81</v>
      </c>
      <c r="F320" s="24">
        <v>45526.0</v>
      </c>
      <c r="G320" s="25">
        <v>0.5</v>
      </c>
      <c r="H320" s="12" t="s">
        <v>190</v>
      </c>
      <c r="I320" s="12" t="s">
        <v>150</v>
      </c>
      <c r="J320" s="29"/>
      <c r="K320" s="24">
        <f t="shared" si="3"/>
        <v>45528</v>
      </c>
    </row>
    <row r="321">
      <c r="B321" s="23" t="s">
        <v>8</v>
      </c>
      <c r="C321" s="12" t="s">
        <v>204</v>
      </c>
      <c r="D321" s="12" t="s">
        <v>307</v>
      </c>
      <c r="E321" s="12" t="s">
        <v>81</v>
      </c>
      <c r="F321" s="24">
        <v>45526.0</v>
      </c>
      <c r="G321" s="25">
        <v>0.5</v>
      </c>
      <c r="H321" s="12" t="s">
        <v>190</v>
      </c>
      <c r="I321" s="12" t="s">
        <v>163</v>
      </c>
      <c r="J321" s="29"/>
      <c r="K321" s="24">
        <f t="shared" si="3"/>
        <v>45528</v>
      </c>
    </row>
    <row r="322">
      <c r="B322" s="23" t="s">
        <v>8</v>
      </c>
      <c r="C322" s="12" t="s">
        <v>204</v>
      </c>
      <c r="D322" s="12" t="s">
        <v>307</v>
      </c>
      <c r="E322" s="12" t="s">
        <v>13</v>
      </c>
      <c r="F322" s="24">
        <v>45526.0</v>
      </c>
      <c r="G322" s="25">
        <v>0.5</v>
      </c>
      <c r="H322" s="12" t="s">
        <v>190</v>
      </c>
      <c r="I322" s="12" t="s">
        <v>307</v>
      </c>
      <c r="J322" s="29"/>
      <c r="K322" s="24">
        <f t="shared" si="3"/>
        <v>45528</v>
      </c>
    </row>
    <row r="323">
      <c r="B323" s="23" t="s">
        <v>8</v>
      </c>
      <c r="C323" s="12" t="s">
        <v>204</v>
      </c>
      <c r="D323" s="12" t="s">
        <v>23</v>
      </c>
      <c r="E323" s="12" t="s">
        <v>77</v>
      </c>
      <c r="F323" s="24">
        <v>45526.0</v>
      </c>
      <c r="G323" s="25">
        <v>0.25</v>
      </c>
      <c r="H323" s="12" t="s">
        <v>190</v>
      </c>
      <c r="I323" s="12" t="s">
        <v>451</v>
      </c>
      <c r="J323" s="29"/>
      <c r="K323" s="24">
        <f t="shared" si="3"/>
        <v>45528</v>
      </c>
    </row>
    <row r="324">
      <c r="B324" s="23" t="s">
        <v>8</v>
      </c>
      <c r="C324" s="12" t="s">
        <v>204</v>
      </c>
      <c r="D324" s="12" t="s">
        <v>307</v>
      </c>
      <c r="E324" s="12" t="s">
        <v>77</v>
      </c>
      <c r="F324" s="24">
        <v>45526.0</v>
      </c>
      <c r="G324" s="25">
        <v>0.5</v>
      </c>
      <c r="H324" s="12" t="s">
        <v>190</v>
      </c>
      <c r="I324" s="12" t="s">
        <v>131</v>
      </c>
      <c r="J324" s="29"/>
      <c r="K324" s="24">
        <f t="shared" si="3"/>
        <v>45528</v>
      </c>
    </row>
    <row r="325">
      <c r="B325" s="23" t="s">
        <v>8</v>
      </c>
      <c r="C325" s="12" t="s">
        <v>204</v>
      </c>
      <c r="D325" s="12" t="s">
        <v>23</v>
      </c>
      <c r="E325" s="12" t="s">
        <v>81</v>
      </c>
      <c r="F325" s="24">
        <v>45524.0</v>
      </c>
      <c r="G325" s="25">
        <v>0.5</v>
      </c>
      <c r="H325" s="12" t="s">
        <v>190</v>
      </c>
      <c r="I325" s="12" t="s">
        <v>153</v>
      </c>
      <c r="J325" s="29"/>
      <c r="K325" s="24">
        <f t="shared" si="3"/>
        <v>45528</v>
      </c>
    </row>
    <row r="326">
      <c r="B326" s="23" t="s">
        <v>8</v>
      </c>
      <c r="C326" s="12" t="s">
        <v>204</v>
      </c>
      <c r="D326" s="12" t="s">
        <v>23</v>
      </c>
      <c r="E326" s="12" t="s">
        <v>72</v>
      </c>
      <c r="F326" s="24">
        <v>45524.0</v>
      </c>
      <c r="G326" s="25">
        <v>0.5</v>
      </c>
      <c r="H326" s="12" t="s">
        <v>190</v>
      </c>
      <c r="I326" s="12" t="s">
        <v>452</v>
      </c>
      <c r="J326" s="29"/>
      <c r="K326" s="24">
        <f t="shared" si="3"/>
        <v>45528</v>
      </c>
    </row>
    <row r="327">
      <c r="B327" s="23" t="s">
        <v>8</v>
      </c>
      <c r="C327" s="12" t="s">
        <v>204</v>
      </c>
      <c r="D327" s="12" t="s">
        <v>23</v>
      </c>
      <c r="E327" s="12" t="s">
        <v>77</v>
      </c>
      <c r="F327" s="24">
        <v>45524.0</v>
      </c>
      <c r="G327" s="25">
        <v>0.5</v>
      </c>
      <c r="H327" s="12" t="s">
        <v>190</v>
      </c>
      <c r="I327" s="12" t="s">
        <v>315</v>
      </c>
      <c r="J327" s="29"/>
      <c r="K327" s="24">
        <f t="shared" si="3"/>
        <v>45528</v>
      </c>
    </row>
    <row r="328">
      <c r="B328" s="23" t="s">
        <v>8</v>
      </c>
      <c r="C328" s="12" t="s">
        <v>204</v>
      </c>
      <c r="D328" s="12" t="s">
        <v>10</v>
      </c>
      <c r="E328" s="12" t="s">
        <v>81</v>
      </c>
      <c r="F328" s="24">
        <v>45519.0</v>
      </c>
      <c r="G328" s="25">
        <v>0.5</v>
      </c>
      <c r="H328" s="12" t="s">
        <v>190</v>
      </c>
      <c r="I328" s="12" t="s">
        <v>339</v>
      </c>
      <c r="J328" s="29"/>
      <c r="K328" s="24">
        <f t="shared" si="3"/>
        <v>45521</v>
      </c>
    </row>
    <row r="329">
      <c r="B329" s="23" t="s">
        <v>8</v>
      </c>
      <c r="C329" s="12" t="s">
        <v>204</v>
      </c>
      <c r="D329" s="12" t="s">
        <v>307</v>
      </c>
      <c r="E329" s="12" t="s">
        <v>81</v>
      </c>
      <c r="F329" s="24">
        <v>45519.0</v>
      </c>
      <c r="G329" s="25">
        <v>0.5</v>
      </c>
      <c r="H329" s="12" t="s">
        <v>190</v>
      </c>
      <c r="I329" s="12" t="s">
        <v>163</v>
      </c>
      <c r="J329" s="29"/>
      <c r="K329" s="24">
        <f t="shared" si="3"/>
        <v>45521</v>
      </c>
    </row>
    <row r="330">
      <c r="B330" s="23" t="s">
        <v>8</v>
      </c>
      <c r="C330" s="12" t="s">
        <v>204</v>
      </c>
      <c r="D330" s="12" t="s">
        <v>307</v>
      </c>
      <c r="E330" s="12" t="s">
        <v>72</v>
      </c>
      <c r="F330" s="24">
        <v>45519.0</v>
      </c>
      <c r="G330" s="25">
        <v>0.5</v>
      </c>
      <c r="H330" s="12" t="s">
        <v>190</v>
      </c>
      <c r="I330" s="12" t="s">
        <v>105</v>
      </c>
      <c r="J330" s="29"/>
      <c r="K330" s="24">
        <f t="shared" si="3"/>
        <v>45521</v>
      </c>
    </row>
    <row r="331">
      <c r="B331" s="23" t="s">
        <v>8</v>
      </c>
      <c r="C331" s="12" t="s">
        <v>204</v>
      </c>
      <c r="D331" s="12" t="s">
        <v>23</v>
      </c>
      <c r="E331" s="12" t="s">
        <v>81</v>
      </c>
      <c r="F331" s="24">
        <v>45517.0</v>
      </c>
      <c r="G331" s="25">
        <v>0.5</v>
      </c>
      <c r="H331" s="12" t="s">
        <v>190</v>
      </c>
      <c r="I331" s="12" t="s">
        <v>354</v>
      </c>
      <c r="J331" s="29"/>
      <c r="K331" s="24">
        <f t="shared" si="3"/>
        <v>45521</v>
      </c>
    </row>
    <row r="332">
      <c r="B332" s="23" t="s">
        <v>8</v>
      </c>
      <c r="C332" s="12" t="s">
        <v>204</v>
      </c>
      <c r="D332" s="12" t="s">
        <v>23</v>
      </c>
      <c r="E332" s="12" t="s">
        <v>72</v>
      </c>
      <c r="F332" s="24">
        <v>45517.0</v>
      </c>
      <c r="G332" s="25">
        <v>0.5</v>
      </c>
      <c r="H332" s="12" t="s">
        <v>190</v>
      </c>
      <c r="I332" s="12" t="s">
        <v>453</v>
      </c>
      <c r="J332" s="29"/>
      <c r="K332" s="24">
        <f t="shared" si="3"/>
        <v>45521</v>
      </c>
    </row>
    <row r="333">
      <c r="B333" s="23" t="s">
        <v>8</v>
      </c>
      <c r="C333" s="12" t="s">
        <v>204</v>
      </c>
      <c r="D333" s="12" t="s">
        <v>23</v>
      </c>
      <c r="E333" s="12" t="s">
        <v>77</v>
      </c>
      <c r="F333" s="24">
        <v>45517.0</v>
      </c>
      <c r="G333" s="25">
        <v>0.5</v>
      </c>
      <c r="H333" s="12" t="s">
        <v>190</v>
      </c>
      <c r="I333" s="12" t="s">
        <v>132</v>
      </c>
      <c r="J333" s="29"/>
      <c r="K333" s="24">
        <f t="shared" si="3"/>
        <v>45521</v>
      </c>
    </row>
    <row r="334">
      <c r="B334" s="23" t="s">
        <v>8</v>
      </c>
      <c r="C334" s="12" t="s">
        <v>204</v>
      </c>
      <c r="D334" s="12" t="s">
        <v>10</v>
      </c>
      <c r="E334" s="12" t="s">
        <v>81</v>
      </c>
      <c r="F334" s="24">
        <v>45512.0</v>
      </c>
      <c r="G334" s="25">
        <v>0.5</v>
      </c>
      <c r="H334" s="12" t="s">
        <v>190</v>
      </c>
      <c r="I334" s="12" t="s">
        <v>454</v>
      </c>
      <c r="J334" s="29"/>
      <c r="K334" s="24">
        <f t="shared" si="3"/>
        <v>45514</v>
      </c>
    </row>
    <row r="335">
      <c r="B335" s="23" t="s">
        <v>8</v>
      </c>
      <c r="C335" s="12" t="s">
        <v>204</v>
      </c>
      <c r="D335" s="12" t="s">
        <v>307</v>
      </c>
      <c r="E335" s="12" t="s">
        <v>81</v>
      </c>
      <c r="F335" s="24">
        <v>45512.0</v>
      </c>
      <c r="G335" s="25">
        <v>1.25</v>
      </c>
      <c r="H335" s="12" t="s">
        <v>190</v>
      </c>
      <c r="I335" s="12" t="s">
        <v>455</v>
      </c>
      <c r="J335" s="29"/>
      <c r="K335" s="24">
        <f t="shared" si="3"/>
        <v>45514</v>
      </c>
    </row>
    <row r="336">
      <c r="B336" s="23" t="s">
        <v>8</v>
      </c>
      <c r="C336" s="12" t="s">
        <v>204</v>
      </c>
      <c r="D336" s="12" t="s">
        <v>307</v>
      </c>
      <c r="E336" s="12" t="s">
        <v>72</v>
      </c>
      <c r="F336" s="24">
        <v>45512.0</v>
      </c>
      <c r="G336" s="25">
        <v>1.25</v>
      </c>
      <c r="H336" s="12" t="s">
        <v>190</v>
      </c>
      <c r="I336" s="12" t="s">
        <v>456</v>
      </c>
      <c r="J336" s="29"/>
      <c r="K336" s="24">
        <f t="shared" si="3"/>
        <v>45514</v>
      </c>
    </row>
    <row r="337">
      <c r="B337" s="23" t="s">
        <v>8</v>
      </c>
      <c r="C337" s="12" t="s">
        <v>204</v>
      </c>
      <c r="D337" s="12" t="s">
        <v>307</v>
      </c>
      <c r="E337" s="12" t="s">
        <v>13</v>
      </c>
      <c r="F337" s="24">
        <v>45512.0</v>
      </c>
      <c r="G337" s="25">
        <v>0.5</v>
      </c>
      <c r="H337" s="12" t="s">
        <v>190</v>
      </c>
      <c r="I337" s="12" t="s">
        <v>20</v>
      </c>
      <c r="J337" s="29"/>
      <c r="K337" s="24">
        <f t="shared" si="3"/>
        <v>45514</v>
      </c>
    </row>
    <row r="338">
      <c r="B338" s="23" t="s">
        <v>8</v>
      </c>
      <c r="C338" s="12" t="s">
        <v>204</v>
      </c>
      <c r="D338" s="12" t="s">
        <v>10</v>
      </c>
      <c r="E338" s="12" t="s">
        <v>81</v>
      </c>
      <c r="F338" s="24">
        <v>45510.0</v>
      </c>
      <c r="G338" s="25">
        <v>0.25</v>
      </c>
      <c r="H338" s="12" t="s">
        <v>190</v>
      </c>
      <c r="I338" s="12" t="s">
        <v>457</v>
      </c>
      <c r="J338" s="29"/>
      <c r="K338" s="24">
        <f t="shared" si="3"/>
        <v>45514</v>
      </c>
    </row>
    <row r="339">
      <c r="B339" s="23" t="s">
        <v>8</v>
      </c>
      <c r="C339" s="12" t="s">
        <v>204</v>
      </c>
      <c r="D339" s="12" t="s">
        <v>23</v>
      </c>
      <c r="E339" s="12" t="s">
        <v>72</v>
      </c>
      <c r="F339" s="24">
        <v>45510.0</v>
      </c>
      <c r="G339" s="25">
        <v>0.5</v>
      </c>
      <c r="H339" s="12" t="s">
        <v>190</v>
      </c>
      <c r="I339" s="12" t="s">
        <v>452</v>
      </c>
      <c r="J339" s="29"/>
      <c r="K339" s="24">
        <f t="shared" si="3"/>
        <v>45514</v>
      </c>
    </row>
    <row r="340">
      <c r="B340" s="23" t="s">
        <v>8</v>
      </c>
      <c r="C340" s="12" t="s">
        <v>204</v>
      </c>
      <c r="D340" s="12" t="s">
        <v>23</v>
      </c>
      <c r="E340" s="12" t="s">
        <v>13</v>
      </c>
      <c r="F340" s="24">
        <v>45510.0</v>
      </c>
      <c r="G340" s="25">
        <v>0.5</v>
      </c>
      <c r="H340" s="12" t="s">
        <v>190</v>
      </c>
      <c r="I340" s="12" t="s">
        <v>23</v>
      </c>
      <c r="J340" s="29"/>
      <c r="K340" s="24">
        <f t="shared" si="3"/>
        <v>45514</v>
      </c>
    </row>
    <row r="341">
      <c r="B341" s="23" t="s">
        <v>8</v>
      </c>
      <c r="C341" s="12" t="s">
        <v>204</v>
      </c>
      <c r="D341" s="12" t="s">
        <v>10</v>
      </c>
      <c r="E341" s="12" t="s">
        <v>81</v>
      </c>
      <c r="F341" s="24">
        <v>45506.0</v>
      </c>
      <c r="G341" s="25">
        <v>0.5</v>
      </c>
      <c r="H341" s="12" t="s">
        <v>190</v>
      </c>
      <c r="I341" s="12" t="s">
        <v>458</v>
      </c>
      <c r="J341" s="29"/>
      <c r="K341" s="24">
        <f t="shared" si="3"/>
        <v>45507</v>
      </c>
    </row>
    <row r="342">
      <c r="B342" s="23" t="s">
        <v>8</v>
      </c>
      <c r="C342" s="12" t="s">
        <v>204</v>
      </c>
      <c r="D342" s="12" t="s">
        <v>10</v>
      </c>
      <c r="E342" s="12" t="s">
        <v>81</v>
      </c>
      <c r="F342" s="24">
        <v>45505.0</v>
      </c>
      <c r="G342" s="25">
        <v>0.5</v>
      </c>
      <c r="H342" s="12" t="s">
        <v>190</v>
      </c>
      <c r="I342" s="12" t="s">
        <v>159</v>
      </c>
      <c r="J342" s="29"/>
      <c r="K342" s="24">
        <f t="shared" si="3"/>
        <v>45507</v>
      </c>
    </row>
    <row r="343">
      <c r="B343" s="23" t="s">
        <v>8</v>
      </c>
      <c r="C343" s="12" t="s">
        <v>204</v>
      </c>
      <c r="D343" s="12" t="s">
        <v>307</v>
      </c>
      <c r="E343" s="12" t="s">
        <v>81</v>
      </c>
      <c r="F343" s="24">
        <v>45505.0</v>
      </c>
      <c r="G343" s="25">
        <v>0.5</v>
      </c>
      <c r="H343" s="12" t="s">
        <v>190</v>
      </c>
      <c r="I343" s="12" t="s">
        <v>163</v>
      </c>
      <c r="J343" s="29"/>
      <c r="K343" s="24">
        <f t="shared" si="3"/>
        <v>45507</v>
      </c>
    </row>
    <row r="344">
      <c r="B344" s="23" t="s">
        <v>8</v>
      </c>
      <c r="C344" s="12" t="s">
        <v>204</v>
      </c>
      <c r="D344" s="12" t="s">
        <v>307</v>
      </c>
      <c r="E344" s="12" t="s">
        <v>72</v>
      </c>
      <c r="F344" s="24">
        <v>45505.0</v>
      </c>
      <c r="G344" s="25">
        <v>1.5</v>
      </c>
      <c r="H344" s="12" t="s">
        <v>190</v>
      </c>
      <c r="I344" s="12" t="s">
        <v>459</v>
      </c>
      <c r="J344" s="29"/>
      <c r="K344" s="24">
        <f t="shared" si="3"/>
        <v>45507</v>
      </c>
    </row>
    <row r="345">
      <c r="B345" s="23" t="s">
        <v>8</v>
      </c>
      <c r="C345" s="12" t="s">
        <v>204</v>
      </c>
      <c r="D345" s="12" t="s">
        <v>307</v>
      </c>
      <c r="E345" s="12" t="s">
        <v>13</v>
      </c>
      <c r="F345" s="24">
        <v>45505.0</v>
      </c>
      <c r="G345" s="25">
        <v>0.5</v>
      </c>
      <c r="H345" s="12" t="s">
        <v>190</v>
      </c>
      <c r="I345" s="12" t="s">
        <v>61</v>
      </c>
      <c r="J345" s="29"/>
      <c r="K345" s="24">
        <f t="shared" si="3"/>
        <v>45507</v>
      </c>
    </row>
    <row r="346">
      <c r="B346" s="23" t="s">
        <v>8</v>
      </c>
      <c r="C346" s="12" t="s">
        <v>204</v>
      </c>
      <c r="D346" s="12" t="s">
        <v>307</v>
      </c>
      <c r="E346" s="12" t="s">
        <v>77</v>
      </c>
      <c r="F346" s="24">
        <v>45505.0</v>
      </c>
      <c r="G346" s="25">
        <v>1.5</v>
      </c>
      <c r="H346" s="12" t="s">
        <v>190</v>
      </c>
      <c r="I346" s="12" t="s">
        <v>460</v>
      </c>
      <c r="J346" s="29"/>
      <c r="K346" s="24">
        <f t="shared" si="3"/>
        <v>45507</v>
      </c>
    </row>
    <row r="347">
      <c r="B347" s="23" t="s">
        <v>8</v>
      </c>
      <c r="C347" s="12" t="s">
        <v>204</v>
      </c>
      <c r="D347" s="12" t="s">
        <v>23</v>
      </c>
      <c r="E347" s="12" t="s">
        <v>77</v>
      </c>
      <c r="F347" s="24">
        <v>45505.0</v>
      </c>
      <c r="G347" s="25">
        <v>0.5</v>
      </c>
      <c r="H347" s="12" t="s">
        <v>190</v>
      </c>
      <c r="I347" s="12" t="s">
        <v>461</v>
      </c>
      <c r="J347" s="29"/>
      <c r="K347" s="24">
        <f t="shared" si="3"/>
        <v>45507</v>
      </c>
    </row>
    <row r="348">
      <c r="B348" s="23"/>
      <c r="C348" s="12"/>
      <c r="D348" s="12"/>
      <c r="E348" s="12"/>
      <c r="F348" s="24"/>
      <c r="G348" s="25"/>
      <c r="H348" s="12"/>
      <c r="I348" s="12"/>
      <c r="J348" s="29"/>
      <c r="K348" s="12"/>
    </row>
    <row r="349">
      <c r="B349" s="23"/>
      <c r="C349" s="12"/>
      <c r="D349" s="12"/>
      <c r="E349" s="12"/>
      <c r="F349" s="24"/>
      <c r="G349" s="25"/>
      <c r="H349" s="12"/>
      <c r="I349" s="12"/>
      <c r="J349" s="29"/>
      <c r="K349" s="12"/>
    </row>
    <row r="350">
      <c r="B350" s="23"/>
      <c r="C350" s="12"/>
      <c r="D350" s="12"/>
      <c r="E350" s="12"/>
      <c r="F350" s="24"/>
      <c r="G350" s="25"/>
      <c r="H350" s="12"/>
      <c r="I350" s="12"/>
      <c r="J350" s="29"/>
      <c r="K350" s="12"/>
    </row>
    <row r="351">
      <c r="B351" s="23"/>
      <c r="C351" s="12"/>
      <c r="D351" s="12"/>
      <c r="E351" s="12"/>
      <c r="F351" s="24"/>
      <c r="G351" s="25"/>
      <c r="H351" s="12"/>
      <c r="I351" s="12"/>
      <c r="J351" s="29"/>
      <c r="K351" s="12"/>
    </row>
    <row r="352">
      <c r="B352" s="23"/>
      <c r="C352" s="12"/>
      <c r="D352" s="12"/>
      <c r="E352" s="12"/>
      <c r="F352" s="24"/>
      <c r="G352" s="25"/>
      <c r="H352" s="12"/>
      <c r="I352" s="12"/>
      <c r="J352" s="29"/>
      <c r="K352" s="12"/>
    </row>
    <row r="353">
      <c r="B353" s="23"/>
      <c r="C353" s="12"/>
      <c r="D353" s="12"/>
      <c r="E353" s="12"/>
      <c r="F353" s="24"/>
      <c r="G353" s="25"/>
      <c r="H353" s="12"/>
      <c r="I353" s="12"/>
      <c r="J353" s="29"/>
      <c r="K353" s="12"/>
    </row>
    <row r="354">
      <c r="B354" s="23"/>
      <c r="C354" s="12"/>
      <c r="D354" s="12"/>
      <c r="E354" s="12"/>
      <c r="F354" s="24"/>
      <c r="G354" s="25"/>
      <c r="H354" s="12"/>
      <c r="I354" s="12"/>
      <c r="J354" s="29"/>
      <c r="K354" s="12"/>
    </row>
    <row r="355">
      <c r="B355" s="23"/>
      <c r="C355" s="12"/>
      <c r="D355" s="12"/>
      <c r="E355" s="12"/>
      <c r="F355" s="24"/>
      <c r="G355" s="25"/>
      <c r="H355" s="12"/>
      <c r="I355" s="12"/>
      <c r="J355" s="29"/>
      <c r="K355" s="12"/>
    </row>
    <row r="356">
      <c r="B356" s="23"/>
      <c r="C356" s="12"/>
      <c r="D356" s="12"/>
      <c r="E356" s="12"/>
      <c r="F356" s="24"/>
      <c r="G356" s="25"/>
      <c r="H356" s="12"/>
      <c r="I356" s="12"/>
      <c r="J356" s="29"/>
      <c r="K356" s="12"/>
    </row>
    <row r="357">
      <c r="B357" s="23"/>
      <c r="C357" s="12"/>
      <c r="D357" s="12"/>
      <c r="E357" s="12"/>
      <c r="F357" s="24"/>
      <c r="G357" s="25"/>
      <c r="H357" s="12"/>
      <c r="I357" s="12"/>
      <c r="J357" s="29"/>
      <c r="K357" s="12"/>
    </row>
    <row r="358">
      <c r="B358" s="23"/>
      <c r="C358" s="12"/>
      <c r="D358" s="12"/>
      <c r="E358" s="12"/>
      <c r="F358" s="24"/>
      <c r="G358" s="25"/>
      <c r="H358" s="12"/>
      <c r="I358" s="12"/>
      <c r="J358" s="29"/>
      <c r="K358" s="12"/>
    </row>
    <row r="359">
      <c r="B359" s="23"/>
      <c r="C359" s="12"/>
      <c r="D359" s="12"/>
      <c r="E359" s="12"/>
      <c r="F359" s="24"/>
      <c r="G359" s="25"/>
      <c r="H359" s="12"/>
      <c r="I359" s="12"/>
      <c r="J359" s="29"/>
      <c r="K359" s="12"/>
    </row>
    <row r="360">
      <c r="B360" s="23"/>
      <c r="C360" s="12"/>
      <c r="D360" s="12"/>
      <c r="E360" s="12"/>
      <c r="F360" s="24"/>
      <c r="G360" s="25"/>
      <c r="H360" s="12"/>
      <c r="I360" s="12"/>
      <c r="J360" s="29"/>
      <c r="K360" s="12"/>
    </row>
    <row r="361">
      <c r="B361" s="23"/>
      <c r="C361" s="12"/>
      <c r="D361" s="12"/>
      <c r="E361" s="12"/>
      <c r="F361" s="24"/>
      <c r="G361" s="25"/>
      <c r="H361" s="12"/>
      <c r="I361" s="12"/>
      <c r="J361" s="29"/>
      <c r="K361" s="12"/>
    </row>
    <row r="362">
      <c r="B362" s="23"/>
      <c r="C362" s="12"/>
      <c r="D362" s="12"/>
      <c r="E362" s="12"/>
      <c r="F362" s="24"/>
      <c r="G362" s="25"/>
      <c r="H362" s="12"/>
      <c r="I362" s="12"/>
      <c r="J362" s="29"/>
      <c r="K362" s="12"/>
    </row>
    <row r="363">
      <c r="B363" s="23"/>
      <c r="C363" s="12"/>
      <c r="D363" s="12"/>
      <c r="E363" s="12"/>
      <c r="F363" s="24"/>
      <c r="G363" s="25"/>
      <c r="H363" s="12"/>
      <c r="I363" s="12"/>
      <c r="J363" s="29"/>
      <c r="K363" s="12"/>
    </row>
    <row r="364">
      <c r="B364" s="23"/>
      <c r="C364" s="12"/>
      <c r="D364" s="12"/>
      <c r="E364" s="12"/>
      <c r="F364" s="24"/>
      <c r="G364" s="25"/>
      <c r="H364" s="12"/>
      <c r="I364" s="12"/>
      <c r="J364" s="29"/>
      <c r="K364" s="12"/>
    </row>
    <row r="365">
      <c r="B365" s="23"/>
      <c r="C365" s="12"/>
      <c r="D365" s="12"/>
      <c r="E365" s="12"/>
      <c r="F365" s="24"/>
      <c r="G365" s="25"/>
      <c r="H365" s="12"/>
      <c r="I365" s="12"/>
      <c r="J365" s="29"/>
      <c r="K365" s="12"/>
    </row>
    <row r="366">
      <c r="B366" s="23"/>
      <c r="C366" s="12"/>
      <c r="D366" s="12"/>
      <c r="E366" s="12"/>
      <c r="F366" s="24"/>
      <c r="G366" s="25"/>
      <c r="H366" s="12"/>
      <c r="I366" s="12"/>
      <c r="J366" s="29"/>
      <c r="K366" s="12"/>
    </row>
    <row r="367">
      <c r="B367" s="23"/>
      <c r="C367" s="12"/>
      <c r="D367" s="12"/>
      <c r="E367" s="12"/>
      <c r="F367" s="24"/>
      <c r="G367" s="25"/>
      <c r="H367" s="12"/>
      <c r="I367" s="12"/>
      <c r="J367" s="29"/>
      <c r="K367" s="12"/>
    </row>
    <row r="368">
      <c r="B368" s="23"/>
      <c r="C368" s="12"/>
      <c r="D368" s="12"/>
      <c r="E368" s="12"/>
      <c r="F368" s="24"/>
      <c r="G368" s="25"/>
      <c r="H368" s="12"/>
      <c r="I368" s="12"/>
      <c r="J368" s="29"/>
      <c r="K368" s="12"/>
    </row>
    <row r="369">
      <c r="B369" s="23"/>
      <c r="C369" s="12"/>
      <c r="D369" s="12"/>
      <c r="E369" s="12"/>
      <c r="F369" s="24"/>
      <c r="G369" s="25"/>
      <c r="H369" s="12"/>
      <c r="I369" s="12"/>
      <c r="J369" s="29"/>
      <c r="K369" s="12"/>
    </row>
    <row r="370">
      <c r="B370" s="23"/>
      <c r="C370" s="12"/>
      <c r="D370" s="12"/>
      <c r="E370" s="12"/>
      <c r="F370" s="24"/>
      <c r="G370" s="25"/>
      <c r="H370" s="12"/>
      <c r="I370" s="12"/>
      <c r="J370" s="29"/>
      <c r="K370" s="12"/>
    </row>
    <row r="371">
      <c r="B371" s="23"/>
      <c r="C371" s="12"/>
      <c r="D371" s="12"/>
      <c r="E371" s="12"/>
      <c r="F371" s="24"/>
      <c r="G371" s="25"/>
      <c r="H371" s="12"/>
      <c r="I371" s="12"/>
      <c r="J371" s="29"/>
      <c r="K371" s="12"/>
    </row>
    <row r="372">
      <c r="B372" s="23"/>
      <c r="C372" s="12"/>
      <c r="D372" s="12"/>
      <c r="E372" s="12"/>
      <c r="F372" s="24"/>
      <c r="G372" s="25"/>
      <c r="H372" s="12"/>
      <c r="I372" s="12"/>
      <c r="J372" s="29"/>
      <c r="K372" s="12"/>
    </row>
    <row r="373">
      <c r="B373" s="23"/>
      <c r="C373" s="12"/>
      <c r="D373" s="12"/>
      <c r="E373" s="12"/>
      <c r="F373" s="24"/>
      <c r="G373" s="25"/>
      <c r="H373" s="12"/>
      <c r="I373" s="12"/>
      <c r="J373" s="29"/>
      <c r="K373" s="12"/>
    </row>
    <row r="374">
      <c r="B374" s="23"/>
      <c r="C374" s="12"/>
      <c r="D374" s="12"/>
      <c r="E374" s="12"/>
      <c r="F374" s="24"/>
      <c r="G374" s="25"/>
      <c r="H374" s="12"/>
      <c r="I374" s="12"/>
      <c r="J374" s="29"/>
      <c r="K374" s="12"/>
    </row>
    <row r="375">
      <c r="B375" s="23"/>
      <c r="C375" s="12"/>
      <c r="D375" s="12"/>
      <c r="E375" s="12"/>
      <c r="F375" s="24"/>
      <c r="G375" s="25"/>
      <c r="H375" s="12"/>
      <c r="I375" s="12"/>
      <c r="J375" s="29"/>
      <c r="K375" s="12"/>
    </row>
    <row r="376">
      <c r="B376" s="23"/>
      <c r="C376" s="12"/>
      <c r="D376" s="12"/>
      <c r="E376" s="12"/>
      <c r="F376" s="24"/>
      <c r="G376" s="25"/>
      <c r="H376" s="12"/>
      <c r="I376" s="12"/>
      <c r="J376" s="29"/>
      <c r="K376" s="12"/>
    </row>
    <row r="377">
      <c r="B377" s="23"/>
      <c r="C377" s="12"/>
      <c r="D377" s="12"/>
      <c r="E377" s="12"/>
      <c r="F377" s="24"/>
      <c r="G377" s="25"/>
      <c r="H377" s="12"/>
      <c r="I377" s="12"/>
      <c r="J377" s="29"/>
      <c r="K377" s="12"/>
    </row>
    <row r="378">
      <c r="B378" s="23"/>
      <c r="C378" s="12"/>
      <c r="D378" s="12"/>
      <c r="E378" s="12"/>
      <c r="F378" s="24"/>
      <c r="G378" s="25"/>
      <c r="H378" s="12"/>
      <c r="I378" s="12"/>
      <c r="J378" s="29"/>
      <c r="K378" s="12"/>
    </row>
    <row r="379">
      <c r="B379" s="23"/>
      <c r="C379" s="12"/>
      <c r="D379" s="12"/>
      <c r="E379" s="12"/>
      <c r="F379" s="24"/>
      <c r="G379" s="25"/>
      <c r="H379" s="12"/>
      <c r="I379" s="12"/>
      <c r="J379" s="29"/>
      <c r="K379" s="12"/>
    </row>
    <row r="380">
      <c r="B380" s="23" t="s">
        <v>8</v>
      </c>
      <c r="C380" s="12" t="s">
        <v>206</v>
      </c>
      <c r="D380" s="30"/>
      <c r="E380" s="12" t="s">
        <v>77</v>
      </c>
      <c r="F380" s="24">
        <v>45685.0</v>
      </c>
      <c r="G380" s="25">
        <v>0.5</v>
      </c>
      <c r="H380" s="12" t="s">
        <v>190</v>
      </c>
      <c r="I380" s="12" t="s">
        <v>462</v>
      </c>
      <c r="J380" s="12" t="s">
        <v>463</v>
      </c>
      <c r="K380" s="24">
        <f t="shared" ref="K380:K388" si="4">F380+7-WEEKDAY(F380)</f>
        <v>45689</v>
      </c>
    </row>
    <row r="381">
      <c r="B381" s="23" t="s">
        <v>8</v>
      </c>
      <c r="C381" s="12" t="s">
        <v>208</v>
      </c>
      <c r="D381" s="12" t="s">
        <v>464</v>
      </c>
      <c r="E381" s="12" t="s">
        <v>13</v>
      </c>
      <c r="F381" s="24">
        <v>45687.0</v>
      </c>
      <c r="G381" s="25">
        <v>0.167</v>
      </c>
      <c r="H381" s="12" t="s">
        <v>190</v>
      </c>
      <c r="I381" s="12" t="s">
        <v>465</v>
      </c>
      <c r="J381" s="29"/>
      <c r="K381" s="24">
        <f t="shared" si="4"/>
        <v>45689</v>
      </c>
    </row>
    <row r="382">
      <c r="B382" s="23" t="s">
        <v>8</v>
      </c>
      <c r="C382" s="12" t="s">
        <v>208</v>
      </c>
      <c r="D382" s="12" t="s">
        <v>464</v>
      </c>
      <c r="E382" s="12" t="s">
        <v>13</v>
      </c>
      <c r="F382" s="24">
        <v>45686.0</v>
      </c>
      <c r="G382" s="25">
        <v>0.25</v>
      </c>
      <c r="H382" s="12" t="s">
        <v>190</v>
      </c>
      <c r="I382" s="12" t="s">
        <v>466</v>
      </c>
      <c r="J382" s="29"/>
      <c r="K382" s="24">
        <f t="shared" si="4"/>
        <v>45689</v>
      </c>
    </row>
    <row r="383">
      <c r="B383" s="23" t="s">
        <v>8</v>
      </c>
      <c r="C383" s="12" t="s">
        <v>208</v>
      </c>
      <c r="D383" s="12" t="s">
        <v>467</v>
      </c>
      <c r="E383" s="12" t="s">
        <v>72</v>
      </c>
      <c r="F383" s="24">
        <v>45673.0</v>
      </c>
      <c r="G383" s="25">
        <v>6.5</v>
      </c>
      <c r="H383" s="12" t="s">
        <v>190</v>
      </c>
      <c r="I383" s="12" t="s">
        <v>468</v>
      </c>
      <c r="J383" s="29"/>
      <c r="K383" s="24">
        <f t="shared" si="4"/>
        <v>45675</v>
      </c>
    </row>
    <row r="384">
      <c r="B384" s="23" t="s">
        <v>8</v>
      </c>
      <c r="C384" s="12" t="s">
        <v>208</v>
      </c>
      <c r="D384" s="12" t="s">
        <v>467</v>
      </c>
      <c r="E384" s="12" t="s">
        <v>13</v>
      </c>
      <c r="F384" s="24">
        <v>45673.0</v>
      </c>
      <c r="G384" s="25">
        <v>6.5</v>
      </c>
      <c r="H384" s="12" t="s">
        <v>190</v>
      </c>
      <c r="I384" s="12" t="s">
        <v>215</v>
      </c>
      <c r="J384" s="29"/>
      <c r="K384" s="24">
        <f t="shared" si="4"/>
        <v>45675</v>
      </c>
    </row>
    <row r="385">
      <c r="B385" s="23" t="s">
        <v>8</v>
      </c>
      <c r="C385" s="12" t="s">
        <v>208</v>
      </c>
      <c r="D385" s="12" t="s">
        <v>467</v>
      </c>
      <c r="E385" s="12" t="s">
        <v>72</v>
      </c>
      <c r="F385" s="24">
        <v>45672.0</v>
      </c>
      <c r="G385" s="25">
        <v>8.0</v>
      </c>
      <c r="H385" s="12" t="s">
        <v>190</v>
      </c>
      <c r="I385" s="12" t="s">
        <v>468</v>
      </c>
      <c r="J385" s="29"/>
      <c r="K385" s="24">
        <f t="shared" si="4"/>
        <v>45675</v>
      </c>
    </row>
    <row r="386">
      <c r="B386" s="23" t="s">
        <v>8</v>
      </c>
      <c r="C386" s="12" t="s">
        <v>208</v>
      </c>
      <c r="D386" s="12" t="s">
        <v>467</v>
      </c>
      <c r="E386" s="12" t="s">
        <v>13</v>
      </c>
      <c r="F386" s="24">
        <v>45672.0</v>
      </c>
      <c r="G386" s="25">
        <v>8.833</v>
      </c>
      <c r="H386" s="12" t="s">
        <v>190</v>
      </c>
      <c r="I386" s="12" t="s">
        <v>469</v>
      </c>
      <c r="J386" s="29"/>
      <c r="K386" s="24">
        <f t="shared" si="4"/>
        <v>45675</v>
      </c>
    </row>
    <row r="387">
      <c r="B387" s="23" t="s">
        <v>8</v>
      </c>
      <c r="C387" s="12" t="s">
        <v>208</v>
      </c>
      <c r="D387" s="12" t="s">
        <v>467</v>
      </c>
      <c r="E387" s="12" t="s">
        <v>72</v>
      </c>
      <c r="F387" s="24">
        <v>45671.0</v>
      </c>
      <c r="G387" s="25">
        <v>8.0</v>
      </c>
      <c r="H387" s="12" t="s">
        <v>190</v>
      </c>
      <c r="I387" s="12" t="s">
        <v>467</v>
      </c>
      <c r="J387" s="29"/>
      <c r="K387" s="24">
        <f t="shared" si="4"/>
        <v>45675</v>
      </c>
    </row>
    <row r="388">
      <c r="B388" s="23" t="s">
        <v>8</v>
      </c>
      <c r="C388" s="12" t="s">
        <v>208</v>
      </c>
      <c r="D388" s="12" t="s">
        <v>467</v>
      </c>
      <c r="E388" s="12" t="s">
        <v>13</v>
      </c>
      <c r="F388" s="24">
        <v>45671.0</v>
      </c>
      <c r="G388" s="25">
        <v>8.5</v>
      </c>
      <c r="H388" s="12" t="s">
        <v>190</v>
      </c>
      <c r="I388" s="12" t="s">
        <v>215</v>
      </c>
      <c r="J388" s="29"/>
      <c r="K388" s="24">
        <f t="shared" si="4"/>
        <v>45675</v>
      </c>
    </row>
  </sheetData>
  <autoFilter ref="$B$2:$K$388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3.75"/>
    <col customWidth="1" min="3" max="3" width="20.38"/>
    <col customWidth="1" min="5" max="5" width="20.5"/>
  </cols>
  <sheetData>
    <row r="1">
      <c r="A1" s="2"/>
      <c r="B1" s="31" t="s">
        <v>470</v>
      </c>
      <c r="D1" s="32"/>
      <c r="E1" s="3" t="s">
        <v>471</v>
      </c>
      <c r="K1" s="2"/>
    </row>
    <row r="2">
      <c r="A2" s="2"/>
      <c r="B2" s="2" t="s">
        <v>472</v>
      </c>
      <c r="C2" s="2" t="s">
        <v>473</v>
      </c>
      <c r="E2" s="2" t="s">
        <v>474</v>
      </c>
    </row>
    <row r="3">
      <c r="A3" s="3" t="s">
        <v>475</v>
      </c>
      <c r="B3" s="33">
        <v>45611.0</v>
      </c>
      <c r="C3" s="33">
        <v>45611.0</v>
      </c>
      <c r="D3" s="10"/>
      <c r="E3" s="33">
        <v>45301.0</v>
      </c>
    </row>
    <row r="4">
      <c r="A4" s="3" t="s">
        <v>215</v>
      </c>
      <c r="B4" s="34" t="s">
        <v>476</v>
      </c>
      <c r="C4" s="34" t="s">
        <v>476</v>
      </c>
      <c r="D4" s="10"/>
      <c r="E4" s="34" t="s">
        <v>477</v>
      </c>
    </row>
    <row r="5">
      <c r="A5" s="3" t="s">
        <v>478</v>
      </c>
      <c r="B5" s="33">
        <v>45622.0</v>
      </c>
      <c r="C5" s="33">
        <v>45629.0</v>
      </c>
      <c r="D5" s="10"/>
      <c r="E5" s="33">
        <v>45312.0</v>
      </c>
    </row>
    <row r="6">
      <c r="A6" s="3" t="s">
        <v>479</v>
      </c>
      <c r="B6" s="34" t="s">
        <v>480</v>
      </c>
      <c r="C6" s="34" t="s">
        <v>481</v>
      </c>
      <c r="D6" s="10"/>
      <c r="E6" s="34" t="s">
        <v>482</v>
      </c>
    </row>
    <row r="7">
      <c r="A7" s="3" t="s">
        <v>483</v>
      </c>
      <c r="B7" s="33">
        <v>45630.0</v>
      </c>
      <c r="C7" s="33">
        <v>45636.0</v>
      </c>
      <c r="D7" s="10"/>
      <c r="E7" s="33">
        <v>45685.0</v>
      </c>
    </row>
    <row r="8">
      <c r="A8" s="3" t="s">
        <v>484</v>
      </c>
      <c r="B8" s="33">
        <v>45635.0</v>
      </c>
      <c r="C8" s="33">
        <v>45642.0</v>
      </c>
      <c r="D8" s="10"/>
      <c r="E8" s="33">
        <v>45325.0</v>
      </c>
    </row>
    <row r="9">
      <c r="A9" s="3" t="s">
        <v>485</v>
      </c>
      <c r="B9" s="33">
        <v>45294.0</v>
      </c>
      <c r="C9" s="33">
        <v>45294.0</v>
      </c>
      <c r="D9" s="10"/>
      <c r="E9" s="33">
        <v>45350.0</v>
      </c>
    </row>
    <row r="10">
      <c r="A10" s="32"/>
      <c r="B10" s="10"/>
      <c r="C10" s="10"/>
      <c r="D10" s="10"/>
      <c r="E10" s="10"/>
    </row>
    <row r="11">
      <c r="A11" s="3" t="s">
        <v>486</v>
      </c>
      <c r="B11" s="35" t="s">
        <v>487</v>
      </c>
      <c r="C11" s="35" t="s">
        <v>488</v>
      </c>
      <c r="D11" s="36"/>
      <c r="E11" s="35" t="s">
        <v>489</v>
      </c>
    </row>
    <row r="12">
      <c r="A12" s="32"/>
      <c r="B12" s="35" t="s">
        <v>490</v>
      </c>
      <c r="C12" s="35" t="s">
        <v>491</v>
      </c>
      <c r="D12" s="36"/>
      <c r="E12" s="35" t="s">
        <v>492</v>
      </c>
    </row>
    <row r="13">
      <c r="A13" s="32"/>
      <c r="B13" s="35" t="s">
        <v>493</v>
      </c>
      <c r="C13" s="35" t="s">
        <v>493</v>
      </c>
      <c r="D13" s="36"/>
      <c r="E13" s="36"/>
    </row>
    <row r="14">
      <c r="A14" s="32"/>
      <c r="B14" s="36"/>
      <c r="C14" s="36"/>
      <c r="D14" s="36"/>
      <c r="E14" s="36"/>
    </row>
    <row r="15">
      <c r="A15" s="32"/>
      <c r="B15" s="36"/>
      <c r="C15" s="36"/>
      <c r="D15" s="36"/>
      <c r="E15" s="36"/>
    </row>
    <row r="16">
      <c r="A16" s="32"/>
      <c r="B16" s="36"/>
      <c r="C16" s="36"/>
      <c r="D16" s="36"/>
      <c r="E16" s="36"/>
    </row>
    <row r="17">
      <c r="A17" s="3" t="s">
        <v>494</v>
      </c>
      <c r="B17" s="35" t="s">
        <v>495</v>
      </c>
      <c r="C17" s="35" t="s">
        <v>496</v>
      </c>
      <c r="D17" s="36"/>
      <c r="E17" s="35" t="s">
        <v>497</v>
      </c>
    </row>
    <row r="18">
      <c r="B18" s="35" t="s">
        <v>498</v>
      </c>
      <c r="C18" s="35" t="s">
        <v>499</v>
      </c>
      <c r="D18" s="36"/>
      <c r="E18" s="35" t="s">
        <v>499</v>
      </c>
    </row>
    <row r="19">
      <c r="B19" s="35" t="s">
        <v>496</v>
      </c>
      <c r="C19" s="36"/>
      <c r="D19" s="36"/>
      <c r="E19" s="35" t="s">
        <v>500</v>
      </c>
    </row>
    <row r="20">
      <c r="B20" s="35" t="s">
        <v>499</v>
      </c>
      <c r="C20" s="36"/>
      <c r="D20" s="36"/>
      <c r="E20" s="36"/>
    </row>
  </sheetData>
  <mergeCells count="1">
    <mergeCell ref="B1:C1"/>
  </mergeCells>
  <drawing r:id="rId1"/>
</worksheet>
</file>