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95" windowWidth="10005" windowHeight="9945"/>
  </bookViews>
  <sheets>
    <sheet name="Book1" sheetId="1" r:id="rId1"/>
  </sheets>
  <calcPr calcId="145621"/>
</workbook>
</file>

<file path=xl/calcChain.xml><?xml version="1.0" encoding="utf-8"?>
<calcChain xmlns="http://schemas.openxmlformats.org/spreadsheetml/2006/main">
  <c r="J8" i="1" l="1"/>
  <c r="K8" i="1"/>
  <c r="N8" i="1"/>
  <c r="R8" i="1"/>
  <c r="P8" i="1" s="1"/>
  <c r="J9" i="1"/>
  <c r="K9" i="1"/>
  <c r="P9" i="1"/>
  <c r="J10" i="1"/>
  <c r="K10" i="1"/>
  <c r="J11" i="1"/>
  <c r="K11" i="1"/>
  <c r="J12" i="1"/>
  <c r="K12" i="1"/>
  <c r="J13" i="1"/>
  <c r="K13" i="1"/>
  <c r="P13" i="1"/>
  <c r="J14" i="1"/>
  <c r="K14" i="1"/>
  <c r="J15" i="1"/>
  <c r="K15" i="1"/>
  <c r="J16" i="1"/>
  <c r="K16" i="1"/>
  <c r="J17" i="1"/>
  <c r="K17" i="1"/>
  <c r="P17" i="1"/>
  <c r="J18" i="1"/>
  <c r="K18" i="1"/>
  <c r="J19" i="1"/>
  <c r="K19" i="1"/>
  <c r="J20" i="1"/>
  <c r="K20" i="1"/>
  <c r="P20" i="1"/>
  <c r="J21" i="1"/>
  <c r="K21" i="1"/>
  <c r="P21" i="1"/>
  <c r="J22" i="1"/>
  <c r="K22" i="1"/>
  <c r="J23" i="1"/>
  <c r="K23" i="1"/>
  <c r="J24" i="1"/>
  <c r="K24" i="1"/>
  <c r="P24" i="1"/>
  <c r="J25" i="1"/>
  <c r="K25" i="1"/>
  <c r="P25" i="1"/>
  <c r="J26" i="1"/>
  <c r="K26" i="1"/>
  <c r="J27" i="1"/>
  <c r="K27" i="1"/>
  <c r="J28" i="1"/>
  <c r="K28" i="1"/>
  <c r="P28" i="1"/>
  <c r="J29" i="1"/>
  <c r="K29" i="1"/>
  <c r="P29" i="1"/>
  <c r="J30" i="1"/>
  <c r="K30" i="1"/>
  <c r="J31" i="1"/>
  <c r="K31" i="1"/>
  <c r="J32" i="1"/>
  <c r="K32" i="1"/>
  <c r="P32" i="1"/>
  <c r="J33" i="1"/>
  <c r="K33" i="1"/>
  <c r="P33" i="1"/>
  <c r="J34" i="1"/>
  <c r="K34" i="1"/>
  <c r="J35" i="1"/>
  <c r="K35" i="1"/>
  <c r="J36" i="1"/>
  <c r="K36" i="1"/>
  <c r="P36" i="1"/>
  <c r="J37" i="1"/>
  <c r="K37" i="1"/>
  <c r="P37" i="1"/>
  <c r="J38" i="1"/>
  <c r="K38" i="1"/>
  <c r="J39" i="1"/>
  <c r="K39" i="1"/>
  <c r="J40" i="1"/>
  <c r="K40" i="1"/>
  <c r="P40" i="1"/>
  <c r="J41" i="1"/>
  <c r="K41" i="1"/>
  <c r="P41" i="1"/>
  <c r="J42" i="1"/>
  <c r="K42" i="1"/>
  <c r="J43" i="1"/>
  <c r="K43" i="1"/>
  <c r="P43" i="1"/>
  <c r="J44" i="1"/>
  <c r="K44" i="1"/>
  <c r="P44" i="1"/>
  <c r="J45" i="1"/>
  <c r="K45" i="1"/>
  <c r="P45" i="1"/>
  <c r="J46" i="1"/>
  <c r="K46" i="1"/>
  <c r="J47" i="1"/>
  <c r="K47" i="1"/>
  <c r="P47" i="1"/>
  <c r="J48" i="1"/>
  <c r="K48" i="1"/>
  <c r="P48" i="1"/>
  <c r="J49" i="1"/>
  <c r="K49" i="1"/>
  <c r="P49" i="1"/>
  <c r="J50" i="1"/>
  <c r="K50" i="1"/>
  <c r="J51" i="1"/>
  <c r="K51" i="1"/>
  <c r="P51" i="1"/>
  <c r="J52" i="1"/>
  <c r="K52" i="1"/>
  <c r="P52" i="1"/>
  <c r="J53" i="1"/>
  <c r="K53" i="1"/>
  <c r="P53" i="1"/>
  <c r="J54" i="1"/>
  <c r="K54" i="1"/>
  <c r="J55" i="1"/>
  <c r="K55" i="1"/>
  <c r="P55" i="1"/>
  <c r="J56" i="1"/>
  <c r="K56" i="1"/>
  <c r="P56" i="1"/>
  <c r="J57" i="1"/>
  <c r="K57" i="1"/>
  <c r="P57" i="1"/>
  <c r="J58" i="1"/>
  <c r="K58" i="1"/>
  <c r="J59" i="1"/>
  <c r="K59" i="1"/>
  <c r="P59" i="1"/>
  <c r="J60" i="1"/>
  <c r="K60" i="1"/>
  <c r="P60" i="1"/>
  <c r="J61" i="1"/>
  <c r="K61" i="1"/>
  <c r="P61" i="1"/>
  <c r="J62" i="1"/>
  <c r="K62" i="1"/>
  <c r="J63" i="1"/>
  <c r="K63" i="1"/>
  <c r="P63" i="1"/>
  <c r="J64" i="1"/>
  <c r="K64" i="1"/>
  <c r="P64" i="1"/>
  <c r="J65" i="1"/>
  <c r="K65" i="1"/>
  <c r="P65" i="1"/>
  <c r="J66" i="1"/>
  <c r="K66" i="1"/>
  <c r="J67" i="1"/>
  <c r="K67" i="1"/>
  <c r="P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P66" i="1" l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P39" i="1"/>
  <c r="P35" i="1"/>
  <c r="P31" i="1"/>
  <c r="P27" i="1"/>
  <c r="P23" i="1"/>
  <c r="P19" i="1"/>
  <c r="P15" i="1"/>
  <c r="P11" i="1"/>
  <c r="P16" i="1"/>
  <c r="P12" i="1"/>
</calcChain>
</file>

<file path=xl/sharedStrings.xml><?xml version="1.0" encoding="utf-8"?>
<sst xmlns="http://schemas.openxmlformats.org/spreadsheetml/2006/main" count="228" uniqueCount="182">
  <si>
    <t>Sales</t>
  </si>
  <si>
    <t>Earnings</t>
  </si>
  <si>
    <t>Ticker</t>
  </si>
  <si>
    <t>Company</t>
  </si>
  <si>
    <t>Report Date</t>
  </si>
  <si>
    <t>Act</t>
  </si>
  <si>
    <t>Est</t>
  </si>
  <si>
    <t>Surp</t>
  </si>
  <si>
    <t>Expected (Click to Collapse)</t>
  </si>
  <si>
    <t>HPQ US Equity</t>
  </si>
  <si>
    <t>HEWLETT-PACKARD CO</t>
  </si>
  <si>
    <t>2013/05/22</t>
  </si>
  <si>
    <t>CRM US Equity</t>
  </si>
  <si>
    <t>SALESFORCE.COM INC</t>
  </si>
  <si>
    <t>2013/05/23</t>
  </si>
  <si>
    <t>SAI US Equity</t>
  </si>
  <si>
    <t>SAIC INC</t>
  </si>
  <si>
    <t>2013/06/03</t>
  </si>
  <si>
    <t>Announced (Click to Collapse)</t>
  </si>
  <si>
    <t>ORCL US Equity</t>
  </si>
  <si>
    <t>ORACLE CORP</t>
  </si>
  <si>
    <t>2013/03/20</t>
  </si>
  <si>
    <t>INTC US Equity</t>
  </si>
  <si>
    <t>INTEL CORP</t>
  </si>
  <si>
    <t>2013/04/16</t>
  </si>
  <si>
    <t>ADI US Equity</t>
  </si>
  <si>
    <t>ANALOG DEVICES INC</t>
  </si>
  <si>
    <t>2013/05/21</t>
  </si>
  <si>
    <t>TER US Equity</t>
  </si>
  <si>
    <t>TERADYNE INC</t>
  </si>
  <si>
    <t>2013/04/24</t>
  </si>
  <si>
    <t>MCHP US Equity</t>
  </si>
  <si>
    <t>MICROCHIP TECHNOLOGY INC</t>
  </si>
  <si>
    <t>2013/05/02</t>
  </si>
  <si>
    <t>NTAP US Equity</t>
  </si>
  <si>
    <t>NETAPP INC</t>
  </si>
  <si>
    <t>FFIV US Equity</t>
  </si>
  <si>
    <t>F5 NETWORKS INC</t>
  </si>
  <si>
    <t>ADBE US Equity</t>
  </si>
  <si>
    <t>ADOBE SYSTEMS INC</t>
  </si>
  <si>
    <t>2013/03/19</t>
  </si>
  <si>
    <t>AMD US Equity</t>
  </si>
  <si>
    <t>ADVANCED MICRO DEVICES</t>
  </si>
  <si>
    <t>2013/04/18</t>
  </si>
  <si>
    <t>NVDA US Equity</t>
  </si>
  <si>
    <t>NVIDIA CORP</t>
  </si>
  <si>
    <t>2013/05/09</t>
  </si>
  <si>
    <t>AAPL US Equity</t>
  </si>
  <si>
    <t>APPLE INC</t>
  </si>
  <si>
    <t>2013/04/23</t>
  </si>
  <si>
    <t>WDC US Equity</t>
  </si>
  <si>
    <t>WESTERN DIGITAL CORP</t>
  </si>
  <si>
    <t>DELL US Equity</t>
  </si>
  <si>
    <t>DELL INC</t>
  </si>
  <si>
    <t>2013/05/16</t>
  </si>
  <si>
    <t>CA US Equity</t>
  </si>
  <si>
    <t>CA INC</t>
  </si>
  <si>
    <t>2013/05/07</t>
  </si>
  <si>
    <t>MU US Equity</t>
  </si>
  <si>
    <t>MICRON TECHNOLOGY INC</t>
  </si>
  <si>
    <t>2013/03/21</t>
  </si>
  <si>
    <t>FIS US Equity</t>
  </si>
  <si>
    <t>FIDELITY NATIONAL INFORMATIO</t>
  </si>
  <si>
    <t>2013/04/30</t>
  </si>
  <si>
    <t>TXN US Equity</t>
  </si>
  <si>
    <t>TEXAS INSTRUMENTS INC</t>
  </si>
  <si>
    <t>2013/04/22</t>
  </si>
  <si>
    <t>CSC US Equity</t>
  </si>
  <si>
    <t>COMPUTER SCIENCES CORP</t>
  </si>
  <si>
    <t>2013/05/15</t>
  </si>
  <si>
    <t>EMC US Equity</t>
  </si>
  <si>
    <t>EMC CORP/MA</t>
  </si>
  <si>
    <t>KLAC US Equity</t>
  </si>
  <si>
    <t>KLA-TENCOR CORPORATION</t>
  </si>
  <si>
    <t>2013/04/25</t>
  </si>
  <si>
    <t>GOOG US Equity</t>
  </si>
  <si>
    <t>GOOGLE INC-CL A</t>
  </si>
  <si>
    <t>FSLR US Equity</t>
  </si>
  <si>
    <t>FIRST SOLAR INC</t>
  </si>
  <si>
    <t>2013/05/06</t>
  </si>
  <si>
    <t>FISV US Equity</t>
  </si>
  <si>
    <t>FISERV INC</t>
  </si>
  <si>
    <t>XLNX US Equity</t>
  </si>
  <si>
    <t>XILINX INC</t>
  </si>
  <si>
    <t>ADSK US Equity</t>
  </si>
  <si>
    <t>AUTODESK INC</t>
  </si>
  <si>
    <t>MSFT US Equity</t>
  </si>
  <si>
    <t>MICROSOFT CORP</t>
  </si>
  <si>
    <t>AMAT US Equity</t>
  </si>
  <si>
    <t>APPLIED MATERIALS INC</t>
  </si>
  <si>
    <t>GLW US Equity</t>
  </si>
  <si>
    <t>CORNING INC</t>
  </si>
  <si>
    <t>CTSH US Equity</t>
  </si>
  <si>
    <t>COGNIZANT TECH SOLUTIONS-A</t>
  </si>
  <si>
    <t>2013/05/08</t>
  </si>
  <si>
    <t>VRSN US Equity</t>
  </si>
  <si>
    <t>VERISIGN INC</t>
  </si>
  <si>
    <t>YHOO US Equity</t>
  </si>
  <si>
    <t>YAHOO! INC</t>
  </si>
  <si>
    <t>EBAY US Equity</t>
  </si>
  <si>
    <t>EBAY INC</t>
  </si>
  <si>
    <t>2013/04/17</t>
  </si>
  <si>
    <t>STX US Equity</t>
  </si>
  <si>
    <t>SEAGATE TECHNOLOGY</t>
  </si>
  <si>
    <t>2013/05/01</t>
  </si>
  <si>
    <t>MA US Equity</t>
  </si>
  <si>
    <t>MASTERCARD INC-CLASS A</t>
  </si>
  <si>
    <t>WU US Equity</t>
  </si>
  <si>
    <t>WESTERN UNION CO</t>
  </si>
  <si>
    <t>MSI US Equity</t>
  </si>
  <si>
    <t>MOTOROLA SOLUTIONS INC</t>
  </si>
  <si>
    <t>IBM US Equity</t>
  </si>
  <si>
    <t>INTL BUSINESS MACHINES CORP</t>
  </si>
  <si>
    <t>CSCO US Equity</t>
  </si>
  <si>
    <t>CISCO SYSTEMS INC</t>
  </si>
  <si>
    <t>JDSU US Equity</t>
  </si>
  <si>
    <t>JDS UNIPHASE CORP</t>
  </si>
  <si>
    <t>AKAM US Equity</t>
  </si>
  <si>
    <t>AKAMAI TECHNOLOGIES INC</t>
  </si>
  <si>
    <t>CTXS US Equity</t>
  </si>
  <si>
    <t>CITRIX SYSTEMS INC</t>
  </si>
  <si>
    <t>LRCX US Equity</t>
  </si>
  <si>
    <t>LAM RESEARCH CORP</t>
  </si>
  <si>
    <t>HRS US Equity</t>
  </si>
  <si>
    <t>HARRIS CORP</t>
  </si>
  <si>
    <t>MOLX US Equity</t>
  </si>
  <si>
    <t>MOLEX INC</t>
  </si>
  <si>
    <t>LSI US Equity</t>
  </si>
  <si>
    <t>LSI CORP</t>
  </si>
  <si>
    <t>TSS US Equity</t>
  </si>
  <si>
    <t>TOTAL SYSTEM SERVICES INC</t>
  </si>
  <si>
    <t>ACN US Equity</t>
  </si>
  <si>
    <t>ACCENTURE PLC-CL A</t>
  </si>
  <si>
    <t>2013/03/28</t>
  </si>
  <si>
    <t>PAYX US Equity</t>
  </si>
  <si>
    <t>PAYCHEX INC</t>
  </si>
  <si>
    <t>2013/03/27</t>
  </si>
  <si>
    <t>BRCM US Equity</t>
  </si>
  <si>
    <t>BROADCOM CORP-CL A</t>
  </si>
  <si>
    <t>EA US Equity</t>
  </si>
  <si>
    <t>ELECTRONIC ARTS INC</t>
  </si>
  <si>
    <t>SYMC US Equity</t>
  </si>
  <si>
    <t>SYMANTEC CORP</t>
  </si>
  <si>
    <t>XRX US Equity</t>
  </si>
  <si>
    <t>XEROX CORP</t>
  </si>
  <si>
    <t>QCOM US Equity</t>
  </si>
  <si>
    <t>QUALCOMM INC</t>
  </si>
  <si>
    <t>SNDK US Equity</t>
  </si>
  <si>
    <t>SANDISK CORP</t>
  </si>
  <si>
    <t>ADP US Equity</t>
  </si>
  <si>
    <t>AUTOMATIC DATA PROCESSING</t>
  </si>
  <si>
    <t>2013/05/03</t>
  </si>
  <si>
    <t>BMC US Equity</t>
  </si>
  <si>
    <t>BMC SOFTWARE INC</t>
  </si>
  <si>
    <t>RHT US Equity</t>
  </si>
  <si>
    <t>RED HAT INC</t>
  </si>
  <si>
    <t>ALTR US Equity</t>
  </si>
  <si>
    <t>ALTERA CORP</t>
  </si>
  <si>
    <t>APH US Equity</t>
  </si>
  <si>
    <t>AMPHENOL CORP-CL A</t>
  </si>
  <si>
    <t>LLTC US Equity</t>
  </si>
  <si>
    <t>LINEAR TECHNOLOGY CORP</t>
  </si>
  <si>
    <t>FLIR US Equity</t>
  </si>
  <si>
    <t>FLIR SYSTEMS INC</t>
  </si>
  <si>
    <t>2013/04/26</t>
  </si>
  <si>
    <t>JNPR US Equity</t>
  </si>
  <si>
    <t>JUNIPER NETWORKS INC</t>
  </si>
  <si>
    <t>INTU US Equity</t>
  </si>
  <si>
    <t>INTUIT INC</t>
  </si>
  <si>
    <t>JBL US Equity</t>
  </si>
  <si>
    <t>JABIL CIRCUIT INC</t>
  </si>
  <si>
    <t>TEL US Equity</t>
  </si>
  <si>
    <t>TE CONNECTIVITY LTD</t>
  </si>
  <si>
    <t>TDC US Equity</t>
  </si>
  <si>
    <t>TERADATA CORP</t>
  </si>
  <si>
    <t>V US Equity</t>
  </si>
  <si>
    <t>VISA INC-CLASS A SHARES</t>
  </si>
  <si>
    <t>above or below % volume avg of quarter</t>
  </si>
  <si>
    <t>AAPL Equity</t>
  </si>
  <si>
    <t>Date</t>
  </si>
  <si>
    <t>PX_VOLUME</t>
  </si>
  <si>
    <t>avg volume of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</si>
</sst>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49" fontId="18" fillId="0" borderId="0" xfId="0" applyNumberFormat="1" applyFont="1"/>
    <xf numFmtId="10" fontId="18" fillId="0" borderId="0" xfId="0" applyNumberFormat="1" applyFont="1"/>
    <xf numFmtId="0" fontId="18" fillId="0" borderId="0" xfId="0" applyFont="1"/>
    <xf numFmtId="14" fontId="18" fillId="0" borderId="0" xfId="0" applyNumberFormat="1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>
        <v>41276</v>
        <stp/>
        <stp>##V3_BDHV12</stp>
        <stp>AAPL Equity</stp>
        <stp>PX_VOLUME</stp>
        <stp>1/1/2013</stp>
        <stp>3/31/2013</stp>
        <stp>[grid15.xls]Book1!R8C14_x0000_.</stp>
        <stp>Dir=V</stp>
        <stp>Dts=S</stp>
        <stp>Sort=A</stp>
        <stp>Quote=C</stp>
        <stp>QtTyp=Y</stp>
        <stp>Days=T</stp>
        <stp>Per=cd</stp>
        <stp>DtFmt=D</stp>
        <stp>UseDPDF=Y</stp>
        <stp>CshAdjNormal=N</stp>
        <stp>CshAdjAbnormal=N</stp>
        <stp>CapChg=N</stp>
        <stp>cols=2;rows=60</stp>
        <tr r="N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D4" workbookViewId="0">
      <selection activeCell="N19" sqref="N19"/>
    </sheetView>
  </sheetViews>
  <sheetFormatPr defaultRowHeight="12.75" x14ac:dyDescent="0.2"/>
  <cols>
    <col min="1" max="1" width="26.5703125" bestFit="1" customWidth="1"/>
    <col min="2" max="2" width="31.5703125" bestFit="1" customWidth="1"/>
    <col min="3" max="3" width="10.85546875" bestFit="1" customWidth="1"/>
    <col min="4" max="5" width="12" bestFit="1" customWidth="1"/>
    <col min="6" max="6" width="6.85546875" bestFit="1" customWidth="1"/>
    <col min="7" max="7" width="6" bestFit="1" customWidth="1"/>
    <col min="8" max="8" width="7" bestFit="1" customWidth="1"/>
    <col min="9" max="9" width="8.28515625" bestFit="1" customWidth="1"/>
    <col min="14" max="14" width="14.42578125" customWidth="1"/>
  </cols>
  <sheetData>
    <row r="1" spans="1:18" x14ac:dyDescent="0.2">
      <c r="A1" s="3"/>
      <c r="B1" s="3"/>
      <c r="C1" s="3"/>
      <c r="D1" s="3" t="s">
        <v>0</v>
      </c>
      <c r="E1" s="3"/>
      <c r="F1" s="3"/>
      <c r="G1" s="3" t="s">
        <v>1</v>
      </c>
      <c r="H1" s="3"/>
      <c r="I1" s="3"/>
    </row>
    <row r="2" spans="1:18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</row>
    <row r="3" spans="1:18" x14ac:dyDescent="0.2">
      <c r="A3" t="s">
        <v>8</v>
      </c>
    </row>
    <row r="4" spans="1:18" x14ac:dyDescent="0.2">
      <c r="A4" t="s">
        <v>9</v>
      </c>
      <c r="B4" t="s">
        <v>10</v>
      </c>
      <c r="C4" s="1" t="s">
        <v>11</v>
      </c>
      <c r="E4">
        <v>27995600896</v>
      </c>
      <c r="H4">
        <v>0.80900000000000005</v>
      </c>
    </row>
    <row r="5" spans="1:18" x14ac:dyDescent="0.2">
      <c r="A5" t="s">
        <v>12</v>
      </c>
      <c r="B5" t="s">
        <v>13</v>
      </c>
      <c r="C5" s="1" t="s">
        <v>14</v>
      </c>
      <c r="E5">
        <v>887134976</v>
      </c>
      <c r="H5">
        <v>0.106</v>
      </c>
      <c r="N5" t="s">
        <v>177</v>
      </c>
    </row>
    <row r="6" spans="1:18" x14ac:dyDescent="0.2">
      <c r="A6" t="s">
        <v>15</v>
      </c>
      <c r="B6" t="s">
        <v>16</v>
      </c>
      <c r="C6" s="1" t="s">
        <v>17</v>
      </c>
      <c r="E6">
        <v>2612179968</v>
      </c>
      <c r="H6">
        <v>0.28399999999999997</v>
      </c>
      <c r="N6" t="s">
        <v>178</v>
      </c>
    </row>
    <row r="7" spans="1:18" x14ac:dyDescent="0.2">
      <c r="A7" t="s">
        <v>18</v>
      </c>
      <c r="N7" t="s">
        <v>179</v>
      </c>
      <c r="O7" t="s">
        <v>180</v>
      </c>
      <c r="R7" t="s">
        <v>181</v>
      </c>
    </row>
    <row r="8" spans="1:18" x14ac:dyDescent="0.2">
      <c r="A8" t="s">
        <v>28</v>
      </c>
      <c r="B8" t="s">
        <v>29</v>
      </c>
      <c r="C8" s="1" t="s">
        <v>30</v>
      </c>
      <c r="D8">
        <v>280367008</v>
      </c>
      <c r="E8">
        <v>274462016</v>
      </c>
      <c r="F8" s="2">
        <v>2.1499999999999998E-2</v>
      </c>
      <c r="G8">
        <v>0.09</v>
      </c>
      <c r="H8">
        <v>2.5000000000000001E-2</v>
      </c>
      <c r="I8" s="2">
        <v>2.5453999999999999</v>
      </c>
      <c r="J8" t="str">
        <f>B8</f>
        <v>TERADYNE INC</v>
      </c>
      <c r="K8">
        <f>I8*100</f>
        <v>254.54</v>
      </c>
      <c r="N8" s="4">
        <f>_xll.BDH($N$6,$O$7:$O$7,"1/1/2013","3/31/2013","Dir=V","Dts=S","Sort=A","Quote=C","QtTyp=Y","Days=T","Per=cd","DtFmt=D","UseDPDF=Y","CshAdjNormal=N","CshAdjAbnormal=N","CapChg=N","cols=2;rows=60")</f>
        <v>41276</v>
      </c>
      <c r="O8">
        <v>20017838</v>
      </c>
      <c r="P8" s="5">
        <f>(O8/$R$8)-1</f>
        <v>6.2708896291848726E-2</v>
      </c>
      <c r="R8">
        <f>AVERAGE(O8:O67)</f>
        <v>18836614.683333334</v>
      </c>
    </row>
    <row r="9" spans="1:18" x14ac:dyDescent="0.2">
      <c r="A9" t="s">
        <v>127</v>
      </c>
      <c r="B9" t="s">
        <v>128</v>
      </c>
      <c r="C9" s="1" t="s">
        <v>30</v>
      </c>
      <c r="D9">
        <v>568636032</v>
      </c>
      <c r="E9">
        <v>555070976</v>
      </c>
      <c r="F9" s="2">
        <v>2.4400000000000002E-2</v>
      </c>
      <c r="G9">
        <v>0.17</v>
      </c>
      <c r="H9">
        <v>0.11899999999999999</v>
      </c>
      <c r="I9" s="2">
        <v>0.43259999999999998</v>
      </c>
      <c r="J9" t="str">
        <f t="shared" ref="J9:J72" si="0">B9</f>
        <v>LSI CORP</v>
      </c>
      <c r="K9">
        <f t="shared" ref="K9:K72" si="1">I9*100</f>
        <v>43.26</v>
      </c>
      <c r="N9" s="4">
        <v>41277</v>
      </c>
      <c r="O9">
        <v>12605850</v>
      </c>
      <c r="P9" s="5">
        <f t="shared" ref="P9:P67" si="2">(O9/$R$8)-1</f>
        <v>-0.33077943080963079</v>
      </c>
    </row>
    <row r="10" spans="1:18" x14ac:dyDescent="0.2">
      <c r="A10" t="s">
        <v>97</v>
      </c>
      <c r="B10" t="s">
        <v>98</v>
      </c>
      <c r="C10" s="1" t="s">
        <v>24</v>
      </c>
      <c r="D10">
        <v>1074300032</v>
      </c>
      <c r="E10">
        <v>1099709952</v>
      </c>
      <c r="F10" s="2">
        <v>-2.3099999999999999E-2</v>
      </c>
      <c r="G10">
        <v>0.35</v>
      </c>
      <c r="H10">
        <v>0.251</v>
      </c>
      <c r="I10" s="2">
        <v>0.39179999999999998</v>
      </c>
      <c r="J10" t="str">
        <f t="shared" si="0"/>
        <v>YAHOO! INC</v>
      </c>
      <c r="K10">
        <f t="shared" si="1"/>
        <v>39.18</v>
      </c>
      <c r="N10" s="4">
        <v>41278</v>
      </c>
      <c r="O10">
        <v>21225980</v>
      </c>
      <c r="P10" s="5">
        <f t="shared" si="2"/>
        <v>0.12684685421636721</v>
      </c>
    </row>
    <row r="11" spans="1:18" x14ac:dyDescent="0.2">
      <c r="A11" t="s">
        <v>67</v>
      </c>
      <c r="B11" t="s">
        <v>68</v>
      </c>
      <c r="C11" s="1" t="s">
        <v>69</v>
      </c>
      <c r="D11">
        <v>3696999936</v>
      </c>
      <c r="E11">
        <v>3831182080</v>
      </c>
      <c r="F11" s="2">
        <v>-3.5000000000000003E-2</v>
      </c>
      <c r="G11">
        <v>1.27</v>
      </c>
      <c r="H11">
        <v>0.999</v>
      </c>
      <c r="I11" s="2">
        <v>0.2712</v>
      </c>
      <c r="J11" t="str">
        <f t="shared" si="0"/>
        <v>COMPUTER SCIENCES CORP</v>
      </c>
      <c r="K11">
        <f t="shared" si="1"/>
        <v>27.12</v>
      </c>
      <c r="N11" s="4">
        <v>41281</v>
      </c>
      <c r="O11">
        <v>17291168</v>
      </c>
      <c r="P11" s="5">
        <f t="shared" si="2"/>
        <v>-8.2044821180142669E-2</v>
      </c>
    </row>
    <row r="12" spans="1:18" x14ac:dyDescent="0.2">
      <c r="A12" t="s">
        <v>90</v>
      </c>
      <c r="B12" t="s">
        <v>91</v>
      </c>
      <c r="C12" s="1" t="s">
        <v>30</v>
      </c>
      <c r="D12">
        <v>1814000000</v>
      </c>
      <c r="E12">
        <v>1956359936</v>
      </c>
      <c r="F12" s="2">
        <v>-7.2800000000000004E-2</v>
      </c>
      <c r="G12">
        <v>0.3</v>
      </c>
      <c r="H12">
        <v>0.23899999999999999</v>
      </c>
      <c r="I12" s="2">
        <v>0.25619999999999998</v>
      </c>
      <c r="J12" t="str">
        <f t="shared" si="0"/>
        <v>CORNING INC</v>
      </c>
      <c r="K12">
        <f t="shared" si="1"/>
        <v>25.619999999999997</v>
      </c>
      <c r="N12" s="4">
        <v>41282</v>
      </c>
      <c r="O12">
        <v>16382393</v>
      </c>
      <c r="P12" s="5">
        <f t="shared" si="2"/>
        <v>-0.1302899552064859</v>
      </c>
    </row>
    <row r="13" spans="1:18" x14ac:dyDescent="0.2">
      <c r="A13" t="s">
        <v>41</v>
      </c>
      <c r="B13" t="s">
        <v>42</v>
      </c>
      <c r="C13" s="1" t="s">
        <v>43</v>
      </c>
      <c r="D13">
        <v>1088000000</v>
      </c>
      <c r="E13">
        <v>1045560000</v>
      </c>
      <c r="F13" s="2">
        <v>4.0599999999999997E-2</v>
      </c>
      <c r="G13">
        <v>-0.13</v>
      </c>
      <c r="H13">
        <v>-0.17399999999999999</v>
      </c>
      <c r="I13" s="2">
        <v>0.25459999999999999</v>
      </c>
      <c r="J13" t="str">
        <f t="shared" si="0"/>
        <v>ADVANCED MICRO DEVICES</v>
      </c>
      <c r="K13">
        <f t="shared" si="1"/>
        <v>25.46</v>
      </c>
      <c r="N13" s="4">
        <v>41283</v>
      </c>
      <c r="O13">
        <v>14557137</v>
      </c>
      <c r="P13" s="5">
        <f t="shared" si="2"/>
        <v>-0.22718932012342019</v>
      </c>
    </row>
    <row r="14" spans="1:18" x14ac:dyDescent="0.2">
      <c r="A14" t="s">
        <v>88</v>
      </c>
      <c r="B14" t="s">
        <v>89</v>
      </c>
      <c r="C14" s="1" t="s">
        <v>54</v>
      </c>
      <c r="D14">
        <v>1972999936</v>
      </c>
      <c r="E14">
        <v>1909143040</v>
      </c>
      <c r="F14" s="2">
        <v>3.3399999999999999E-2</v>
      </c>
      <c r="G14">
        <v>0.16</v>
      </c>
      <c r="H14">
        <v>0.13</v>
      </c>
      <c r="I14" s="2">
        <v>0.23080000000000001</v>
      </c>
      <c r="J14" t="str">
        <f t="shared" si="0"/>
        <v>APPLIED MATERIALS INC</v>
      </c>
      <c r="K14">
        <f t="shared" si="1"/>
        <v>23.080000000000002</v>
      </c>
      <c r="N14" s="4">
        <v>41284</v>
      </c>
      <c r="O14">
        <v>21469328</v>
      </c>
      <c r="P14" s="5">
        <f t="shared" si="2"/>
        <v>0.13976573609036524</v>
      </c>
    </row>
    <row r="15" spans="1:18" x14ac:dyDescent="0.2">
      <c r="A15" t="s">
        <v>55</v>
      </c>
      <c r="B15" t="s">
        <v>56</v>
      </c>
      <c r="C15" s="1" t="s">
        <v>57</v>
      </c>
      <c r="D15">
        <v>1151000064</v>
      </c>
      <c r="E15">
        <v>1139299968</v>
      </c>
      <c r="F15" s="2">
        <v>1.03E-2</v>
      </c>
      <c r="G15">
        <v>0.68</v>
      </c>
      <c r="H15">
        <v>0.55300000000000005</v>
      </c>
      <c r="I15" s="2">
        <v>0.22889999999999999</v>
      </c>
      <c r="J15" t="str">
        <f t="shared" si="0"/>
        <v>CA INC</v>
      </c>
      <c r="K15">
        <f t="shared" si="1"/>
        <v>22.89</v>
      </c>
      <c r="N15" s="4">
        <v>41285</v>
      </c>
      <c r="O15">
        <v>12526963</v>
      </c>
      <c r="P15" s="5">
        <f t="shared" si="2"/>
        <v>-0.33496739140266663</v>
      </c>
    </row>
    <row r="16" spans="1:18" x14ac:dyDescent="0.2">
      <c r="A16" t="s">
        <v>44</v>
      </c>
      <c r="B16" t="s">
        <v>45</v>
      </c>
      <c r="C16" s="1" t="s">
        <v>46</v>
      </c>
      <c r="D16">
        <v>954739008</v>
      </c>
      <c r="E16">
        <v>940667008</v>
      </c>
      <c r="F16" s="2">
        <v>1.4999999999999999E-2</v>
      </c>
      <c r="G16">
        <v>0.18</v>
      </c>
      <c r="H16">
        <v>0.14699999999999999</v>
      </c>
      <c r="I16" s="2">
        <v>0.22550000000000001</v>
      </c>
      <c r="J16" t="str">
        <f t="shared" si="0"/>
        <v>NVIDIA CORP</v>
      </c>
      <c r="K16">
        <f t="shared" si="1"/>
        <v>22.55</v>
      </c>
      <c r="N16" s="4">
        <v>41288</v>
      </c>
      <c r="O16">
        <v>26220628</v>
      </c>
      <c r="P16" s="5">
        <f t="shared" si="2"/>
        <v>0.39200320443991732</v>
      </c>
    </row>
    <row r="17" spans="1:16" x14ac:dyDescent="0.2">
      <c r="A17" t="s">
        <v>154</v>
      </c>
      <c r="B17" t="s">
        <v>155</v>
      </c>
      <c r="C17" s="1" t="s">
        <v>136</v>
      </c>
      <c r="D17">
        <v>347884000</v>
      </c>
      <c r="E17">
        <v>349320992</v>
      </c>
      <c r="F17" s="2">
        <v>-4.1000000000000003E-3</v>
      </c>
      <c r="G17">
        <v>0.36</v>
      </c>
      <c r="H17">
        <v>0.29899999999999999</v>
      </c>
      <c r="I17" s="2">
        <v>0.2039</v>
      </c>
      <c r="J17" t="str">
        <f t="shared" si="0"/>
        <v>RED HAT INC</v>
      </c>
      <c r="K17">
        <f t="shared" si="1"/>
        <v>20.39</v>
      </c>
      <c r="N17" s="4">
        <v>41289</v>
      </c>
      <c r="O17">
        <v>31313276</v>
      </c>
      <c r="P17" s="5">
        <f t="shared" si="2"/>
        <v>0.66236218802660107</v>
      </c>
    </row>
    <row r="18" spans="1:16" x14ac:dyDescent="0.2">
      <c r="A18" t="s">
        <v>121</v>
      </c>
      <c r="B18" t="s">
        <v>122</v>
      </c>
      <c r="C18" s="1" t="s">
        <v>30</v>
      </c>
      <c r="D18">
        <v>844928000</v>
      </c>
      <c r="E18">
        <v>838385024</v>
      </c>
      <c r="F18" s="2">
        <v>7.7999999999999996E-3</v>
      </c>
      <c r="G18">
        <v>0.44</v>
      </c>
      <c r="H18">
        <v>0.36799999999999999</v>
      </c>
      <c r="I18" s="2">
        <v>0.19670000000000001</v>
      </c>
      <c r="J18" t="str">
        <f t="shared" si="0"/>
        <v>LAM RESEARCH CORP</v>
      </c>
      <c r="K18">
        <f t="shared" si="1"/>
        <v>19.670000000000002</v>
      </c>
      <c r="N18" s="4">
        <v>41290</v>
      </c>
      <c r="O18">
        <v>24671435</v>
      </c>
      <c r="P18" s="5">
        <f t="shared" si="2"/>
        <v>0.3097594984426435</v>
      </c>
    </row>
    <row r="19" spans="1:16" x14ac:dyDescent="0.2">
      <c r="A19" t="s">
        <v>50</v>
      </c>
      <c r="B19" t="s">
        <v>51</v>
      </c>
      <c r="C19" s="1" t="s">
        <v>30</v>
      </c>
      <c r="D19">
        <v>3764000000</v>
      </c>
      <c r="E19">
        <v>3610650112</v>
      </c>
      <c r="F19" s="2">
        <v>4.2500000000000003E-2</v>
      </c>
      <c r="G19">
        <v>2.1</v>
      </c>
      <c r="H19">
        <v>1.772</v>
      </c>
      <c r="I19" s="2">
        <v>0.18490000000000001</v>
      </c>
      <c r="J19" t="str">
        <f t="shared" si="0"/>
        <v>WESTERN DIGITAL CORP</v>
      </c>
      <c r="K19">
        <f t="shared" si="1"/>
        <v>18.490000000000002</v>
      </c>
      <c r="N19" s="4">
        <v>41291</v>
      </c>
      <c r="O19">
        <v>16201797</v>
      </c>
      <c r="P19" s="5">
        <f t="shared" si="2"/>
        <v>-0.13987745290902109</v>
      </c>
    </row>
    <row r="20" spans="1:16" x14ac:dyDescent="0.2">
      <c r="A20" t="s">
        <v>72</v>
      </c>
      <c r="B20" t="s">
        <v>73</v>
      </c>
      <c r="C20" s="1" t="s">
        <v>74</v>
      </c>
      <c r="D20">
        <v>729028992</v>
      </c>
      <c r="E20">
        <v>726857024</v>
      </c>
      <c r="F20" s="2">
        <v>3.0000000000000001E-3</v>
      </c>
      <c r="G20">
        <v>1.01</v>
      </c>
      <c r="H20">
        <v>0.85499999999999998</v>
      </c>
      <c r="I20" s="2">
        <v>0.18190000000000001</v>
      </c>
      <c r="J20" t="str">
        <f t="shared" si="0"/>
        <v>KLA-TENCOR CORPORATION</v>
      </c>
      <c r="K20">
        <f t="shared" si="1"/>
        <v>18.190000000000001</v>
      </c>
      <c r="N20" s="4">
        <v>41292</v>
      </c>
      <c r="O20">
        <v>16898181</v>
      </c>
      <c r="P20" s="5">
        <f t="shared" si="2"/>
        <v>-0.1029077525829768</v>
      </c>
    </row>
    <row r="21" spans="1:16" x14ac:dyDescent="0.2">
      <c r="A21" t="s">
        <v>137</v>
      </c>
      <c r="B21" t="s">
        <v>138</v>
      </c>
      <c r="C21" s="1" t="s">
        <v>49</v>
      </c>
      <c r="D21">
        <v>2004999936</v>
      </c>
      <c r="E21">
        <v>1913799936</v>
      </c>
      <c r="F21" s="2">
        <v>4.7699999999999999E-2</v>
      </c>
      <c r="G21">
        <v>0.65</v>
      </c>
      <c r="H21">
        <v>0.55700000000000005</v>
      </c>
      <c r="I21" s="2">
        <v>0.16669999999999999</v>
      </c>
      <c r="J21" t="str">
        <f t="shared" si="0"/>
        <v>BROADCOM CORP-CL A</v>
      </c>
      <c r="K21">
        <f t="shared" si="1"/>
        <v>16.669999999999998</v>
      </c>
      <c r="N21" s="4">
        <v>41296</v>
      </c>
      <c r="O21">
        <v>16483739</v>
      </c>
      <c r="P21" s="5">
        <f t="shared" si="2"/>
        <v>-0.12490968907566824</v>
      </c>
    </row>
    <row r="22" spans="1:16" x14ac:dyDescent="0.2">
      <c r="A22" t="s">
        <v>141</v>
      </c>
      <c r="B22" t="s">
        <v>142</v>
      </c>
      <c r="C22" s="1" t="s">
        <v>57</v>
      </c>
      <c r="D22">
        <v>1748000000</v>
      </c>
      <c r="E22">
        <v>1726579968</v>
      </c>
      <c r="F22" s="2">
        <v>1.24E-2</v>
      </c>
      <c r="G22">
        <v>0.44</v>
      </c>
      <c r="H22">
        <v>0.38100000000000001</v>
      </c>
      <c r="I22" s="2">
        <v>0.15570000000000001</v>
      </c>
      <c r="J22" t="str">
        <f t="shared" si="0"/>
        <v>SYMANTEC CORP</v>
      </c>
      <c r="K22">
        <f t="shared" si="1"/>
        <v>15.57</v>
      </c>
      <c r="N22" s="4">
        <v>41297</v>
      </c>
      <c r="O22">
        <v>30767979</v>
      </c>
      <c r="P22" s="5">
        <f t="shared" si="2"/>
        <v>0.6334134087917378</v>
      </c>
    </row>
    <row r="23" spans="1:16" x14ac:dyDescent="0.2">
      <c r="A23" t="s">
        <v>107</v>
      </c>
      <c r="B23" t="s">
        <v>108</v>
      </c>
      <c r="C23" s="1" t="s">
        <v>63</v>
      </c>
      <c r="D23">
        <v>1325400064</v>
      </c>
      <c r="E23">
        <v>1346640000</v>
      </c>
      <c r="F23" s="2">
        <v>-1.5800000000000002E-2</v>
      </c>
      <c r="G23">
        <v>0.37</v>
      </c>
      <c r="H23">
        <v>0.32300000000000001</v>
      </c>
      <c r="I23" s="2">
        <v>0.14430000000000001</v>
      </c>
      <c r="J23" t="str">
        <f t="shared" si="0"/>
        <v>WESTERN UNION CO</v>
      </c>
      <c r="K23">
        <f t="shared" si="1"/>
        <v>14.430000000000001</v>
      </c>
      <c r="N23" s="4">
        <v>41298</v>
      </c>
      <c r="O23">
        <v>52173279</v>
      </c>
      <c r="P23" s="5">
        <f t="shared" si="2"/>
        <v>1.7697800203007286</v>
      </c>
    </row>
    <row r="24" spans="1:16" x14ac:dyDescent="0.2">
      <c r="A24" t="s">
        <v>156</v>
      </c>
      <c r="B24" t="s">
        <v>157</v>
      </c>
      <c r="C24" s="1" t="s">
        <v>74</v>
      </c>
      <c r="D24">
        <v>410500992</v>
      </c>
      <c r="E24">
        <v>413537984</v>
      </c>
      <c r="F24" s="2">
        <v>-7.3000000000000001E-3</v>
      </c>
      <c r="G24">
        <v>0.37</v>
      </c>
      <c r="H24">
        <v>0.32600000000000001</v>
      </c>
      <c r="I24" s="2">
        <v>0.13519999999999999</v>
      </c>
      <c r="J24" t="str">
        <f t="shared" si="0"/>
        <v>ALTERA CORP</v>
      </c>
      <c r="K24">
        <f t="shared" si="1"/>
        <v>13.52</v>
      </c>
      <c r="N24" s="4">
        <v>41299</v>
      </c>
      <c r="O24">
        <v>43141929</v>
      </c>
      <c r="P24" s="5">
        <f t="shared" si="2"/>
        <v>1.290322848625876</v>
      </c>
    </row>
    <row r="25" spans="1:16" x14ac:dyDescent="0.2">
      <c r="A25" t="s">
        <v>38</v>
      </c>
      <c r="B25" t="s">
        <v>39</v>
      </c>
      <c r="C25" s="1" t="s">
        <v>40</v>
      </c>
      <c r="D25">
        <v>1007873024</v>
      </c>
      <c r="E25">
        <v>985750016</v>
      </c>
      <c r="F25" s="2">
        <v>2.24E-2</v>
      </c>
      <c r="G25">
        <v>0.35</v>
      </c>
      <c r="H25">
        <v>0.311</v>
      </c>
      <c r="I25" s="2">
        <v>0.1241</v>
      </c>
      <c r="J25" t="str">
        <f t="shared" si="0"/>
        <v>ADOBE SYSTEMS INC</v>
      </c>
      <c r="K25">
        <f t="shared" si="1"/>
        <v>12.41</v>
      </c>
      <c r="N25" s="4">
        <v>41302</v>
      </c>
      <c r="O25">
        <v>28054133</v>
      </c>
      <c r="P25" s="5">
        <f t="shared" si="2"/>
        <v>0.48934049305697913</v>
      </c>
    </row>
    <row r="26" spans="1:16" x14ac:dyDescent="0.2">
      <c r="A26" t="s">
        <v>117</v>
      </c>
      <c r="B26" t="s">
        <v>118</v>
      </c>
      <c r="C26" s="1" t="s">
        <v>30</v>
      </c>
      <c r="D26">
        <v>368046016</v>
      </c>
      <c r="E26">
        <v>357649984</v>
      </c>
      <c r="F26" s="2">
        <v>2.9100000000000001E-2</v>
      </c>
      <c r="G26">
        <v>0.51</v>
      </c>
      <c r="H26">
        <v>0.45700000000000002</v>
      </c>
      <c r="I26" s="2">
        <v>0.1164</v>
      </c>
      <c r="J26" t="str">
        <f t="shared" si="0"/>
        <v>AKAMAI TECHNOLOGIES INC</v>
      </c>
      <c r="K26">
        <f t="shared" si="1"/>
        <v>11.64</v>
      </c>
      <c r="N26" s="4">
        <v>41303</v>
      </c>
      <c r="O26">
        <v>20395431</v>
      </c>
      <c r="P26" s="5">
        <f t="shared" si="2"/>
        <v>8.2754589551906621E-2</v>
      </c>
    </row>
    <row r="27" spans="1:16" x14ac:dyDescent="0.2">
      <c r="A27" t="s">
        <v>31</v>
      </c>
      <c r="B27" t="s">
        <v>32</v>
      </c>
      <c r="C27" s="1" t="s">
        <v>33</v>
      </c>
      <c r="D27">
        <v>430144000</v>
      </c>
      <c r="E27">
        <v>427132992</v>
      </c>
      <c r="F27" s="2">
        <v>7.0000000000000001E-3</v>
      </c>
      <c r="G27">
        <v>0.52</v>
      </c>
      <c r="H27">
        <v>0.47299999999999998</v>
      </c>
      <c r="I27" s="2">
        <v>9.9699999999999997E-2</v>
      </c>
      <c r="J27" t="str">
        <f t="shared" si="0"/>
        <v>MICROCHIP TECHNOLOGY INC</v>
      </c>
      <c r="K27">
        <f t="shared" si="1"/>
        <v>9.9699999999999989</v>
      </c>
      <c r="N27" s="4">
        <v>41304</v>
      </c>
      <c r="O27">
        <v>14898331</v>
      </c>
      <c r="P27" s="5">
        <f t="shared" si="2"/>
        <v>-0.20907598045300213</v>
      </c>
    </row>
    <row r="28" spans="1:16" x14ac:dyDescent="0.2">
      <c r="A28" t="s">
        <v>165</v>
      </c>
      <c r="B28" t="s">
        <v>166</v>
      </c>
      <c r="C28" s="1" t="s">
        <v>49</v>
      </c>
      <c r="D28">
        <v>1059200000</v>
      </c>
      <c r="E28">
        <v>1064969984</v>
      </c>
      <c r="F28" s="2">
        <v>-5.4000000000000003E-3</v>
      </c>
      <c r="G28">
        <v>0.24</v>
      </c>
      <c r="H28">
        <v>0.22</v>
      </c>
      <c r="I28" s="2">
        <v>9.2499999999999999E-2</v>
      </c>
      <c r="J28" t="str">
        <f t="shared" si="0"/>
        <v>JUNIPER NETWORKS INC</v>
      </c>
      <c r="K28">
        <f t="shared" si="1"/>
        <v>9.25</v>
      </c>
      <c r="N28" s="4">
        <v>41305</v>
      </c>
      <c r="O28">
        <v>11404745</v>
      </c>
      <c r="P28" s="5">
        <f t="shared" si="2"/>
        <v>-0.39454380780581888</v>
      </c>
    </row>
    <row r="29" spans="1:16" x14ac:dyDescent="0.2">
      <c r="A29" t="s">
        <v>102</v>
      </c>
      <c r="B29" t="s">
        <v>103</v>
      </c>
      <c r="C29" s="1" t="s">
        <v>104</v>
      </c>
      <c r="D29">
        <v>3526000128</v>
      </c>
      <c r="E29">
        <v>3384750080</v>
      </c>
      <c r="F29" s="2">
        <v>4.1700000000000001E-2</v>
      </c>
      <c r="G29">
        <v>1.26</v>
      </c>
      <c r="H29">
        <v>1.161</v>
      </c>
      <c r="I29" s="2">
        <v>8.5400000000000004E-2</v>
      </c>
      <c r="J29" t="str">
        <f t="shared" si="0"/>
        <v>SEAGATE TECHNOLOGY</v>
      </c>
      <c r="K29">
        <f t="shared" si="1"/>
        <v>8.5400000000000009</v>
      </c>
      <c r="N29" s="4">
        <v>41306</v>
      </c>
      <c r="O29">
        <v>19266727</v>
      </c>
      <c r="P29" s="5">
        <f t="shared" si="2"/>
        <v>2.2833843761067563E-2</v>
      </c>
    </row>
    <row r="30" spans="1:16" x14ac:dyDescent="0.2">
      <c r="A30" t="s">
        <v>75</v>
      </c>
      <c r="B30" t="s">
        <v>76</v>
      </c>
      <c r="C30" s="1" t="s">
        <v>43</v>
      </c>
      <c r="D30">
        <v>11009999872</v>
      </c>
      <c r="E30">
        <v>11195299840</v>
      </c>
      <c r="F30" s="2">
        <v>-1.66E-2</v>
      </c>
      <c r="G30">
        <v>11.58</v>
      </c>
      <c r="H30">
        <v>10.675000000000001</v>
      </c>
      <c r="I30" s="2">
        <v>8.4699999999999998E-2</v>
      </c>
      <c r="J30" t="str">
        <f t="shared" si="0"/>
        <v>GOOGLE INC-CL A</v>
      </c>
      <c r="K30">
        <f t="shared" si="1"/>
        <v>8.4699999999999989</v>
      </c>
      <c r="N30" s="4">
        <v>41309</v>
      </c>
      <c r="O30">
        <v>17039822</v>
      </c>
      <c r="P30" s="5">
        <f t="shared" si="2"/>
        <v>-9.5388301642287066E-2</v>
      </c>
    </row>
    <row r="31" spans="1:16" x14ac:dyDescent="0.2">
      <c r="A31" t="s">
        <v>160</v>
      </c>
      <c r="B31" t="s">
        <v>161</v>
      </c>
      <c r="C31" s="1" t="s">
        <v>24</v>
      </c>
      <c r="D31">
        <v>314542016</v>
      </c>
      <c r="E31">
        <v>313478016</v>
      </c>
      <c r="F31" s="2">
        <v>3.3999999999999998E-3</v>
      </c>
      <c r="G31">
        <v>0.46</v>
      </c>
      <c r="H31">
        <v>0.42599999999999999</v>
      </c>
      <c r="I31" s="2">
        <v>7.9500000000000001E-2</v>
      </c>
      <c r="J31" t="str">
        <f t="shared" si="0"/>
        <v>LINEAR TECHNOLOGY CORP</v>
      </c>
      <c r="K31">
        <f t="shared" si="1"/>
        <v>7.95</v>
      </c>
      <c r="N31" s="4">
        <v>41310</v>
      </c>
      <c r="O31">
        <v>20476648</v>
      </c>
      <c r="P31" s="5">
        <f t="shared" si="2"/>
        <v>8.7066245407555698E-2</v>
      </c>
    </row>
    <row r="32" spans="1:16" x14ac:dyDescent="0.2">
      <c r="A32" t="s">
        <v>171</v>
      </c>
      <c r="B32" t="s">
        <v>172</v>
      </c>
      <c r="C32" s="1" t="s">
        <v>30</v>
      </c>
      <c r="D32">
        <v>3264999936</v>
      </c>
      <c r="E32">
        <v>3266749952</v>
      </c>
      <c r="F32" s="2">
        <v>-5.0000000000000001E-4</v>
      </c>
      <c r="G32">
        <v>0.76</v>
      </c>
      <c r="H32">
        <v>0.71</v>
      </c>
      <c r="I32" s="2">
        <v>7.0400000000000004E-2</v>
      </c>
      <c r="J32" t="str">
        <f t="shared" si="0"/>
        <v>TE CONNECTIVITY LTD</v>
      </c>
      <c r="K32">
        <f t="shared" si="1"/>
        <v>7.04</v>
      </c>
      <c r="N32" s="4">
        <v>41311</v>
      </c>
      <c r="O32">
        <v>21203716</v>
      </c>
      <c r="P32" s="5">
        <f t="shared" si="2"/>
        <v>0.12566490085721616</v>
      </c>
    </row>
    <row r="33" spans="1:16" x14ac:dyDescent="0.2">
      <c r="A33" t="s">
        <v>95</v>
      </c>
      <c r="B33" t="s">
        <v>96</v>
      </c>
      <c r="C33" s="1" t="s">
        <v>74</v>
      </c>
      <c r="D33">
        <v>236447008</v>
      </c>
      <c r="E33">
        <v>232615008</v>
      </c>
      <c r="F33" s="2">
        <v>1.6500000000000001E-2</v>
      </c>
      <c r="G33">
        <v>0.57999999999999996</v>
      </c>
      <c r="H33">
        <v>0.54400000000000004</v>
      </c>
      <c r="I33" s="2">
        <v>6.5600000000000006E-2</v>
      </c>
      <c r="J33" t="str">
        <f t="shared" si="0"/>
        <v>VERISIGN INC</v>
      </c>
      <c r="K33">
        <f t="shared" si="1"/>
        <v>6.5600000000000005</v>
      </c>
      <c r="N33" s="4">
        <v>41312</v>
      </c>
      <c r="O33">
        <v>25163582</v>
      </c>
      <c r="P33" s="5">
        <f t="shared" si="2"/>
        <v>0.3358866453994398</v>
      </c>
    </row>
    <row r="34" spans="1:16" x14ac:dyDescent="0.2">
      <c r="A34" t="s">
        <v>86</v>
      </c>
      <c r="B34" t="s">
        <v>87</v>
      </c>
      <c r="C34" s="1" t="s">
        <v>43</v>
      </c>
      <c r="D34">
        <v>20489000960</v>
      </c>
      <c r="E34">
        <v>20470099968</v>
      </c>
      <c r="F34" s="2">
        <v>8.9999999999999998E-4</v>
      </c>
      <c r="G34">
        <v>0.72</v>
      </c>
      <c r="H34">
        <v>0.67800000000000005</v>
      </c>
      <c r="I34" s="2">
        <v>6.2700000000000006E-2</v>
      </c>
      <c r="J34" t="str">
        <f t="shared" si="0"/>
        <v>MICROSOFT CORP</v>
      </c>
      <c r="K34">
        <f t="shared" si="1"/>
        <v>6.2700000000000005</v>
      </c>
      <c r="N34" s="4">
        <v>41313</v>
      </c>
      <c r="O34">
        <v>22612712</v>
      </c>
      <c r="P34" s="5">
        <f t="shared" si="2"/>
        <v>0.20046581512376327</v>
      </c>
    </row>
    <row r="35" spans="1:16" x14ac:dyDescent="0.2">
      <c r="A35" t="s">
        <v>147</v>
      </c>
      <c r="B35" t="s">
        <v>148</v>
      </c>
      <c r="C35" s="1" t="s">
        <v>101</v>
      </c>
      <c r="D35">
        <v>1340728960</v>
      </c>
      <c r="E35">
        <v>1303650048</v>
      </c>
      <c r="F35" s="2">
        <v>2.8400000000000002E-2</v>
      </c>
      <c r="G35">
        <v>0.84</v>
      </c>
      <c r="H35">
        <v>0.79100000000000004</v>
      </c>
      <c r="I35" s="2">
        <v>6.2300000000000001E-2</v>
      </c>
      <c r="J35" t="str">
        <f t="shared" si="0"/>
        <v>SANDISK CORP</v>
      </c>
      <c r="K35">
        <f t="shared" si="1"/>
        <v>6.23</v>
      </c>
      <c r="N35" s="4">
        <v>41316</v>
      </c>
      <c r="O35">
        <v>18479788</v>
      </c>
      <c r="P35" s="5">
        <f t="shared" si="2"/>
        <v>-1.8943249056798672E-2</v>
      </c>
    </row>
    <row r="36" spans="1:16" x14ac:dyDescent="0.2">
      <c r="A36" t="s">
        <v>175</v>
      </c>
      <c r="B36" t="s">
        <v>176</v>
      </c>
      <c r="C36" s="1" t="s">
        <v>104</v>
      </c>
      <c r="D36">
        <v>2958000128</v>
      </c>
      <c r="E36">
        <v>2852166912</v>
      </c>
      <c r="F36" s="2">
        <v>3.7100000000000001E-2</v>
      </c>
      <c r="G36">
        <v>1.92</v>
      </c>
      <c r="H36">
        <v>1.81</v>
      </c>
      <c r="I36" s="2">
        <v>6.0600000000000001E-2</v>
      </c>
      <c r="J36" t="str">
        <f t="shared" si="0"/>
        <v>VISA INC-CLASS A SHARES</v>
      </c>
      <c r="K36">
        <f t="shared" si="1"/>
        <v>6.0600000000000005</v>
      </c>
      <c r="N36" s="4">
        <v>41317</v>
      </c>
      <c r="O36">
        <v>21751816</v>
      </c>
      <c r="P36" s="5">
        <f t="shared" si="2"/>
        <v>0.15476248602388409</v>
      </c>
    </row>
    <row r="37" spans="1:16" x14ac:dyDescent="0.2">
      <c r="A37" t="s">
        <v>143</v>
      </c>
      <c r="B37" t="s">
        <v>144</v>
      </c>
      <c r="C37" s="1" t="s">
        <v>49</v>
      </c>
      <c r="D37">
        <v>5356000256</v>
      </c>
      <c r="E37">
        <v>5497249792</v>
      </c>
      <c r="F37" s="2">
        <v>-2.5700000000000001E-2</v>
      </c>
      <c r="G37">
        <v>0.25</v>
      </c>
      <c r="H37">
        <v>0.23699999999999999</v>
      </c>
      <c r="I37" s="2">
        <v>5.4899999999999997E-2</v>
      </c>
      <c r="J37" t="str">
        <f t="shared" si="0"/>
        <v>XEROX CORP</v>
      </c>
      <c r="K37">
        <f t="shared" si="1"/>
        <v>5.4899999999999993</v>
      </c>
      <c r="N37" s="4">
        <v>41318</v>
      </c>
      <c r="O37">
        <v>16971603</v>
      </c>
      <c r="P37" s="5">
        <f t="shared" si="2"/>
        <v>-9.9009918432078958E-2</v>
      </c>
    </row>
    <row r="38" spans="1:16" x14ac:dyDescent="0.2">
      <c r="A38" t="s">
        <v>82</v>
      </c>
      <c r="B38" t="s">
        <v>83</v>
      </c>
      <c r="C38" s="1" t="s">
        <v>30</v>
      </c>
      <c r="D38">
        <v>532168000</v>
      </c>
      <c r="E38">
        <v>529583008</v>
      </c>
      <c r="F38" s="2">
        <v>4.8999999999999998E-3</v>
      </c>
      <c r="G38">
        <v>0.47</v>
      </c>
      <c r="H38">
        <v>0.44600000000000001</v>
      </c>
      <c r="I38" s="2">
        <v>5.3100000000000001E-2</v>
      </c>
      <c r="J38" t="str">
        <f t="shared" si="0"/>
        <v>XILINX INC</v>
      </c>
      <c r="K38">
        <f t="shared" si="1"/>
        <v>5.3100000000000005</v>
      </c>
      <c r="N38" s="4">
        <v>41319</v>
      </c>
      <c r="O38">
        <v>12696643</v>
      </c>
      <c r="P38" s="5">
        <f t="shared" si="2"/>
        <v>-0.32595940335106977</v>
      </c>
    </row>
    <row r="39" spans="1:16" x14ac:dyDescent="0.2">
      <c r="A39" t="s">
        <v>64</v>
      </c>
      <c r="B39" t="s">
        <v>65</v>
      </c>
      <c r="C39" s="1" t="s">
        <v>66</v>
      </c>
      <c r="D39">
        <v>2884999936</v>
      </c>
      <c r="E39">
        <v>2854579968</v>
      </c>
      <c r="F39" s="2">
        <v>1.0699999999999999E-2</v>
      </c>
      <c r="G39">
        <v>0.32</v>
      </c>
      <c r="H39">
        <v>0.30399999999999999</v>
      </c>
      <c r="I39" s="2">
        <v>5.1499999999999997E-2</v>
      </c>
      <c r="J39" t="str">
        <f t="shared" si="0"/>
        <v>TEXAS INSTRUMENTS INC</v>
      </c>
      <c r="K39">
        <f t="shared" si="1"/>
        <v>5.1499999999999995</v>
      </c>
      <c r="N39" s="4">
        <v>41320</v>
      </c>
      <c r="O39">
        <v>13997311</v>
      </c>
      <c r="P39" s="5">
        <f t="shared" si="2"/>
        <v>-0.25690941629841568</v>
      </c>
    </row>
    <row r="40" spans="1:16" x14ac:dyDescent="0.2">
      <c r="A40" t="s">
        <v>113</v>
      </c>
      <c r="B40" t="s">
        <v>114</v>
      </c>
      <c r="C40" s="1" t="s">
        <v>69</v>
      </c>
      <c r="D40">
        <v>12216000512</v>
      </c>
      <c r="E40">
        <v>12174485504</v>
      </c>
      <c r="F40" s="2">
        <v>3.3999999999999998E-3</v>
      </c>
      <c r="G40">
        <v>0.51</v>
      </c>
      <c r="H40">
        <v>0.49199999999999999</v>
      </c>
      <c r="I40" s="2">
        <v>3.6600000000000001E-2</v>
      </c>
      <c r="J40" t="str">
        <f t="shared" si="0"/>
        <v>CISCO SYSTEMS INC</v>
      </c>
      <c r="K40">
        <f t="shared" si="1"/>
        <v>3.66</v>
      </c>
      <c r="N40" s="4">
        <v>41324</v>
      </c>
      <c r="O40">
        <v>15563459</v>
      </c>
      <c r="P40" s="5">
        <f t="shared" si="2"/>
        <v>-0.17376560164122412</v>
      </c>
    </row>
    <row r="41" spans="1:16" x14ac:dyDescent="0.2">
      <c r="A41" t="s">
        <v>131</v>
      </c>
      <c r="B41" t="s">
        <v>132</v>
      </c>
      <c r="C41" s="1" t="s">
        <v>133</v>
      </c>
      <c r="D41">
        <v>7058041856</v>
      </c>
      <c r="E41">
        <v>7079000064</v>
      </c>
      <c r="F41" s="2">
        <v>-3.0000000000000001E-3</v>
      </c>
      <c r="G41">
        <v>1</v>
      </c>
      <c r="H41">
        <v>0.97399999999999998</v>
      </c>
      <c r="I41" s="2">
        <v>2.7199999999999998E-2</v>
      </c>
      <c r="J41" t="str">
        <f t="shared" si="0"/>
        <v>ACCENTURE PLC-CL A</v>
      </c>
      <c r="K41">
        <f t="shared" si="1"/>
        <v>2.7199999999999998</v>
      </c>
      <c r="N41" s="4">
        <v>41325</v>
      </c>
      <c r="O41">
        <v>17010698</v>
      </c>
      <c r="P41" s="5">
        <f t="shared" si="2"/>
        <v>-9.6934439336857414E-2</v>
      </c>
    </row>
    <row r="42" spans="1:16" x14ac:dyDescent="0.2">
      <c r="A42" t="s">
        <v>134</v>
      </c>
      <c r="B42" t="s">
        <v>135</v>
      </c>
      <c r="C42" s="1" t="s">
        <v>136</v>
      </c>
      <c r="D42">
        <v>593299968</v>
      </c>
      <c r="E42">
        <v>592611008</v>
      </c>
      <c r="F42" s="2">
        <v>1.1999999999999999E-3</v>
      </c>
      <c r="G42">
        <v>0.4</v>
      </c>
      <c r="H42">
        <v>0.39</v>
      </c>
      <c r="I42" s="2">
        <v>2.4400000000000002E-2</v>
      </c>
      <c r="J42" t="str">
        <f t="shared" si="0"/>
        <v>PAYCHEX INC</v>
      </c>
      <c r="K42">
        <f t="shared" si="1"/>
        <v>2.44</v>
      </c>
      <c r="N42" s="4">
        <v>41326</v>
      </c>
      <c r="O42">
        <v>15970740</v>
      </c>
      <c r="P42" s="5">
        <f t="shared" si="2"/>
        <v>-0.15214382900071022</v>
      </c>
    </row>
    <row r="43" spans="1:16" x14ac:dyDescent="0.2">
      <c r="A43" t="s">
        <v>61</v>
      </c>
      <c r="B43" t="s">
        <v>62</v>
      </c>
      <c r="C43" s="1" t="s">
        <v>63</v>
      </c>
      <c r="D43">
        <v>1478000000</v>
      </c>
      <c r="E43">
        <v>1466071040</v>
      </c>
      <c r="F43" s="2">
        <v>8.0999999999999996E-3</v>
      </c>
      <c r="G43">
        <v>0.62</v>
      </c>
      <c r="H43">
        <v>0.60699999999999998</v>
      </c>
      <c r="I43" s="2">
        <v>2.0899999999999998E-2</v>
      </c>
      <c r="J43" t="str">
        <f t="shared" si="0"/>
        <v>FIDELITY NATIONAL INFORMATIO</v>
      </c>
      <c r="K43">
        <f t="shared" si="1"/>
        <v>2.09</v>
      </c>
      <c r="N43" s="4">
        <v>41327</v>
      </c>
      <c r="O43">
        <v>11809092</v>
      </c>
      <c r="P43" s="5">
        <f t="shared" si="2"/>
        <v>-0.37307779563762578</v>
      </c>
    </row>
    <row r="44" spans="1:16" x14ac:dyDescent="0.2">
      <c r="A44" t="s">
        <v>34</v>
      </c>
      <c r="B44" t="s">
        <v>35</v>
      </c>
      <c r="C44" s="1" t="s">
        <v>27</v>
      </c>
      <c r="D44">
        <v>1716499968</v>
      </c>
      <c r="E44">
        <v>1755100032</v>
      </c>
      <c r="F44" s="2">
        <v>-2.1999999999999999E-2</v>
      </c>
      <c r="G44">
        <v>0.69</v>
      </c>
      <c r="H44">
        <v>0.67900000000000005</v>
      </c>
      <c r="I44" s="2">
        <v>1.6199999999999999E-2</v>
      </c>
      <c r="J44" t="str">
        <f t="shared" si="0"/>
        <v>NETAPP INC</v>
      </c>
      <c r="K44">
        <f t="shared" si="1"/>
        <v>1.6199999999999999</v>
      </c>
      <c r="N44" s="4">
        <v>41330</v>
      </c>
      <c r="O44">
        <v>13306352</v>
      </c>
      <c r="P44" s="5">
        <f t="shared" si="2"/>
        <v>-0.29359111370614377</v>
      </c>
    </row>
    <row r="45" spans="1:16" x14ac:dyDescent="0.2">
      <c r="A45" t="s">
        <v>167</v>
      </c>
      <c r="B45" t="s">
        <v>168</v>
      </c>
      <c r="C45" s="1" t="s">
        <v>27</v>
      </c>
      <c r="D45">
        <v>2177999872</v>
      </c>
      <c r="E45">
        <v>2168909056</v>
      </c>
      <c r="F45" s="2">
        <v>4.1999999999999997E-3</v>
      </c>
      <c r="G45">
        <v>2.97</v>
      </c>
      <c r="H45">
        <v>2.9260000000000002</v>
      </c>
      <c r="I45" s="2">
        <v>1.4999999999999999E-2</v>
      </c>
      <c r="J45" t="str">
        <f t="shared" si="0"/>
        <v>INTUIT INC</v>
      </c>
      <c r="K45">
        <f t="shared" si="1"/>
        <v>1.5</v>
      </c>
      <c r="N45" s="4">
        <v>41331</v>
      </c>
      <c r="O45">
        <v>17910582</v>
      </c>
      <c r="P45" s="5">
        <f t="shared" si="2"/>
        <v>-4.9161311567979871E-2</v>
      </c>
    </row>
    <row r="46" spans="1:16" x14ac:dyDescent="0.2">
      <c r="A46" t="s">
        <v>47</v>
      </c>
      <c r="B46" t="s">
        <v>48</v>
      </c>
      <c r="C46" s="1" t="s">
        <v>49</v>
      </c>
      <c r="D46">
        <v>43603001344</v>
      </c>
      <c r="E46">
        <v>42298298368</v>
      </c>
      <c r="F46" s="2">
        <v>3.0800000000000001E-2</v>
      </c>
      <c r="G46">
        <v>10.09</v>
      </c>
      <c r="H46">
        <v>9.9809999999999999</v>
      </c>
      <c r="I46" s="2">
        <v>1.09E-2</v>
      </c>
      <c r="J46" t="str">
        <f t="shared" si="0"/>
        <v>APPLE INC</v>
      </c>
      <c r="K46">
        <f t="shared" si="1"/>
        <v>1.0900000000000001</v>
      </c>
      <c r="N46" s="4">
        <v>41332</v>
      </c>
      <c r="O46">
        <v>20976704</v>
      </c>
      <c r="P46" s="5">
        <f t="shared" si="2"/>
        <v>0.11361326611199529</v>
      </c>
    </row>
    <row r="47" spans="1:16" x14ac:dyDescent="0.2">
      <c r="A47" t="s">
        <v>105</v>
      </c>
      <c r="B47" t="s">
        <v>106</v>
      </c>
      <c r="C47" s="1" t="s">
        <v>104</v>
      </c>
      <c r="D47">
        <v>1906000000</v>
      </c>
      <c r="E47">
        <v>1932516992</v>
      </c>
      <c r="F47" s="2">
        <v>-1.37E-2</v>
      </c>
      <c r="G47">
        <v>6.23</v>
      </c>
      <c r="H47">
        <v>6.1669999999999998</v>
      </c>
      <c r="I47" s="2">
        <v>1.0200000000000001E-2</v>
      </c>
      <c r="J47" t="str">
        <f t="shared" si="0"/>
        <v>MASTERCARD INC-CLASS A</v>
      </c>
      <c r="K47">
        <f t="shared" si="1"/>
        <v>1.02</v>
      </c>
      <c r="N47" s="4">
        <v>41333</v>
      </c>
      <c r="O47">
        <v>11518391</v>
      </c>
      <c r="P47" s="5">
        <f t="shared" si="2"/>
        <v>-0.38851055809983248</v>
      </c>
    </row>
    <row r="48" spans="1:16" x14ac:dyDescent="0.2">
      <c r="A48" t="s">
        <v>99</v>
      </c>
      <c r="B48" t="s">
        <v>100</v>
      </c>
      <c r="C48" s="1" t="s">
        <v>101</v>
      </c>
      <c r="D48">
        <v>3748000000</v>
      </c>
      <c r="E48">
        <v>3765619968</v>
      </c>
      <c r="F48" s="2">
        <v>-4.7000000000000002E-3</v>
      </c>
      <c r="G48">
        <v>0.63</v>
      </c>
      <c r="H48">
        <v>0.624</v>
      </c>
      <c r="I48" s="2">
        <v>9.9000000000000008E-3</v>
      </c>
      <c r="J48" t="str">
        <f t="shared" si="0"/>
        <v>EBAY INC</v>
      </c>
      <c r="K48">
        <f t="shared" si="1"/>
        <v>0.9900000000000001</v>
      </c>
      <c r="N48" s="4">
        <v>41334</v>
      </c>
      <c r="O48">
        <v>19730256</v>
      </c>
      <c r="P48" s="5">
        <f t="shared" si="2"/>
        <v>4.7441715599638057E-2</v>
      </c>
    </row>
    <row r="49" spans="1:16" x14ac:dyDescent="0.2">
      <c r="A49" t="s">
        <v>158</v>
      </c>
      <c r="B49" t="s">
        <v>159</v>
      </c>
      <c r="C49" s="1" t="s">
        <v>43</v>
      </c>
      <c r="D49">
        <v>1079805056</v>
      </c>
      <c r="E49">
        <v>1073920000</v>
      </c>
      <c r="F49" s="2">
        <v>5.4999999999999997E-3</v>
      </c>
      <c r="G49">
        <v>0.87</v>
      </c>
      <c r="H49">
        <v>0.86199999999999999</v>
      </c>
      <c r="I49" s="2">
        <v>8.8999999999999999E-3</v>
      </c>
      <c r="J49" t="str">
        <f t="shared" si="0"/>
        <v>AMPHENOL CORP-CL A</v>
      </c>
      <c r="K49">
        <f t="shared" si="1"/>
        <v>0.89</v>
      </c>
      <c r="N49" s="4">
        <v>41337</v>
      </c>
      <c r="O49">
        <v>20812057</v>
      </c>
      <c r="P49" s="5">
        <f t="shared" si="2"/>
        <v>0.10487247044526216</v>
      </c>
    </row>
    <row r="50" spans="1:16" x14ac:dyDescent="0.2">
      <c r="A50" t="s">
        <v>149</v>
      </c>
      <c r="B50" t="s">
        <v>150</v>
      </c>
      <c r="C50" s="1" t="s">
        <v>151</v>
      </c>
      <c r="D50">
        <v>3114299904</v>
      </c>
      <c r="E50">
        <v>3106099968</v>
      </c>
      <c r="F50" s="2">
        <v>2.5999999999999999E-3</v>
      </c>
      <c r="G50">
        <v>0.99</v>
      </c>
      <c r="H50">
        <v>0.98199999999999998</v>
      </c>
      <c r="I50" s="2">
        <v>7.9000000000000008E-3</v>
      </c>
      <c r="J50" t="str">
        <f t="shared" si="0"/>
        <v>AUTOMATIC DATA PROCESSING</v>
      </c>
      <c r="K50">
        <f t="shared" si="1"/>
        <v>0.79</v>
      </c>
      <c r="N50" s="4">
        <v>41338</v>
      </c>
      <c r="O50">
        <v>22801006</v>
      </c>
      <c r="P50" s="5">
        <f t="shared" si="2"/>
        <v>0.21046198498578228</v>
      </c>
    </row>
    <row r="51" spans="1:16" x14ac:dyDescent="0.2">
      <c r="A51" t="s">
        <v>92</v>
      </c>
      <c r="B51" t="s">
        <v>93</v>
      </c>
      <c r="C51" s="1" t="s">
        <v>94</v>
      </c>
      <c r="D51">
        <v>2020738048</v>
      </c>
      <c r="E51">
        <v>2008545024</v>
      </c>
      <c r="F51" s="2">
        <v>6.1000000000000004E-3</v>
      </c>
      <c r="G51">
        <v>0.93</v>
      </c>
      <c r="H51">
        <v>0.92500000000000004</v>
      </c>
      <c r="I51" s="2">
        <v>5.4000000000000003E-3</v>
      </c>
      <c r="J51" t="str">
        <f t="shared" si="0"/>
        <v>COGNIZANT TECH SOLUTIONS-A</v>
      </c>
      <c r="K51">
        <f t="shared" si="1"/>
        <v>0.54</v>
      </c>
      <c r="N51" s="4">
        <v>41339</v>
      </c>
      <c r="O51">
        <v>16437467</v>
      </c>
      <c r="P51" s="5">
        <f t="shared" si="2"/>
        <v>-0.12736618143259593</v>
      </c>
    </row>
    <row r="52" spans="1:16" x14ac:dyDescent="0.2">
      <c r="A52" t="s">
        <v>36</v>
      </c>
      <c r="B52" t="s">
        <v>37</v>
      </c>
      <c r="C52" s="1" t="s">
        <v>30</v>
      </c>
      <c r="D52">
        <v>350232000</v>
      </c>
      <c r="E52">
        <v>350000000</v>
      </c>
      <c r="F52" s="2">
        <v>6.9999999999999999E-4</v>
      </c>
      <c r="G52">
        <v>1.07</v>
      </c>
      <c r="H52">
        <v>1.0640000000000001</v>
      </c>
      <c r="I52" s="2">
        <v>5.3E-3</v>
      </c>
      <c r="J52" t="str">
        <f t="shared" si="0"/>
        <v>F5 NETWORKS INC</v>
      </c>
      <c r="K52">
        <f t="shared" si="1"/>
        <v>0.53</v>
      </c>
      <c r="N52" s="4">
        <v>41340</v>
      </c>
      <c r="O52">
        <v>16731118</v>
      </c>
      <c r="P52" s="5">
        <f t="shared" si="2"/>
        <v>-0.11177680908853971</v>
      </c>
    </row>
    <row r="53" spans="1:16" x14ac:dyDescent="0.2">
      <c r="A53" t="s">
        <v>123</v>
      </c>
      <c r="B53" t="s">
        <v>124</v>
      </c>
      <c r="C53" s="1" t="s">
        <v>63</v>
      </c>
      <c r="D53">
        <v>1203699968</v>
      </c>
      <c r="E53">
        <v>1207570944</v>
      </c>
      <c r="F53" s="2">
        <v>-3.2000000000000002E-3</v>
      </c>
      <c r="G53">
        <v>1.1200000000000001</v>
      </c>
      <c r="H53">
        <v>1.1200000000000001</v>
      </c>
      <c r="I53" s="2">
        <v>0</v>
      </c>
      <c r="J53" t="str">
        <f t="shared" si="0"/>
        <v>HARRIS CORP</v>
      </c>
      <c r="K53">
        <f t="shared" si="1"/>
        <v>0</v>
      </c>
      <c r="N53" s="4">
        <v>41341</v>
      </c>
      <c r="O53">
        <v>13985569</v>
      </c>
      <c r="P53" s="5">
        <f t="shared" si="2"/>
        <v>-0.25753277671627195</v>
      </c>
    </row>
    <row r="54" spans="1:16" x14ac:dyDescent="0.2">
      <c r="A54" t="s">
        <v>145</v>
      </c>
      <c r="B54" t="s">
        <v>146</v>
      </c>
      <c r="C54" s="1" t="s">
        <v>30</v>
      </c>
      <c r="D54">
        <v>6124000256</v>
      </c>
      <c r="E54">
        <v>6088410112</v>
      </c>
      <c r="F54" s="2">
        <v>5.7999999999999996E-3</v>
      </c>
      <c r="G54">
        <v>1.17</v>
      </c>
      <c r="H54">
        <v>1.1719999999999999</v>
      </c>
      <c r="I54" s="2">
        <v>-2.0999999999999999E-3</v>
      </c>
      <c r="J54" t="str">
        <f t="shared" si="0"/>
        <v>QUALCOMM INC</v>
      </c>
      <c r="K54">
        <f t="shared" si="1"/>
        <v>-0.21</v>
      </c>
      <c r="N54" s="4">
        <v>41344</v>
      </c>
      <c r="O54">
        <v>16936908</v>
      </c>
      <c r="P54" s="5">
        <f t="shared" si="2"/>
        <v>-0.10085180990691478</v>
      </c>
    </row>
    <row r="55" spans="1:16" x14ac:dyDescent="0.2">
      <c r="A55" t="s">
        <v>80</v>
      </c>
      <c r="B55" t="s">
        <v>81</v>
      </c>
      <c r="C55" s="1" t="s">
        <v>63</v>
      </c>
      <c r="D55">
        <v>1152000000</v>
      </c>
      <c r="E55">
        <v>1203768960</v>
      </c>
      <c r="F55" s="2">
        <v>-4.2999999999999997E-2</v>
      </c>
      <c r="G55">
        <v>1.33</v>
      </c>
      <c r="H55">
        <v>1.339</v>
      </c>
      <c r="I55" s="2">
        <v>-6.6E-3</v>
      </c>
      <c r="J55" t="str">
        <f t="shared" si="0"/>
        <v>FISERV INC</v>
      </c>
      <c r="K55">
        <f t="shared" si="1"/>
        <v>-0.66</v>
      </c>
      <c r="N55" s="4">
        <v>41345</v>
      </c>
      <c r="O55">
        <v>16639639</v>
      </c>
      <c r="P55" s="5">
        <f t="shared" si="2"/>
        <v>-0.11663325498064259</v>
      </c>
    </row>
    <row r="56" spans="1:16" x14ac:dyDescent="0.2">
      <c r="A56" t="s">
        <v>109</v>
      </c>
      <c r="B56" t="s">
        <v>110</v>
      </c>
      <c r="C56" s="1" t="s">
        <v>30</v>
      </c>
      <c r="D56">
        <v>1972999936</v>
      </c>
      <c r="E56">
        <v>2050249984</v>
      </c>
      <c r="F56" s="2">
        <v>-3.7699999999999997E-2</v>
      </c>
      <c r="G56">
        <v>0.66</v>
      </c>
      <c r="H56">
        <v>0.66600000000000004</v>
      </c>
      <c r="I56" s="2">
        <v>-8.3000000000000001E-3</v>
      </c>
      <c r="J56" t="str">
        <f t="shared" si="0"/>
        <v>MOTOROLA SOLUTIONS INC</v>
      </c>
      <c r="K56">
        <f t="shared" si="1"/>
        <v>-0.83</v>
      </c>
      <c r="N56" s="4">
        <v>41346</v>
      </c>
      <c r="O56">
        <v>14493456</v>
      </c>
      <c r="P56" s="5">
        <f t="shared" si="2"/>
        <v>-0.23057002313564168</v>
      </c>
    </row>
    <row r="57" spans="1:16" x14ac:dyDescent="0.2">
      <c r="A57" t="s">
        <v>22</v>
      </c>
      <c r="B57" t="s">
        <v>23</v>
      </c>
      <c r="C57" s="1" t="s">
        <v>24</v>
      </c>
      <c r="D57">
        <v>12579999744</v>
      </c>
      <c r="E57">
        <v>12586099712</v>
      </c>
      <c r="F57" s="2">
        <v>-5.0000000000000001E-4</v>
      </c>
      <c r="G57">
        <v>0.4</v>
      </c>
      <c r="H57">
        <v>0.40400000000000003</v>
      </c>
      <c r="I57" s="2">
        <v>-1.0200000000000001E-2</v>
      </c>
      <c r="J57" t="str">
        <f t="shared" si="0"/>
        <v>INTEL CORP</v>
      </c>
      <c r="K57">
        <f t="shared" si="1"/>
        <v>-1.02</v>
      </c>
      <c r="N57" s="4">
        <v>41347</v>
      </c>
      <c r="O57">
        <v>10852678</v>
      </c>
      <c r="P57" s="5">
        <f t="shared" si="2"/>
        <v>-0.42385199344750268</v>
      </c>
    </row>
    <row r="58" spans="1:16" x14ac:dyDescent="0.2">
      <c r="A58" t="s">
        <v>169</v>
      </c>
      <c r="B58" t="s">
        <v>170</v>
      </c>
      <c r="C58" s="1" t="s">
        <v>21</v>
      </c>
      <c r="D58">
        <v>4417250816</v>
      </c>
      <c r="E58">
        <v>4378560000</v>
      </c>
      <c r="F58" s="2">
        <v>8.8000000000000005E-3</v>
      </c>
      <c r="G58">
        <v>0.53</v>
      </c>
      <c r="H58">
        <v>0.53700000000000003</v>
      </c>
      <c r="I58" s="2">
        <v>-1.2999999999999999E-2</v>
      </c>
      <c r="J58" t="str">
        <f t="shared" si="0"/>
        <v>JABIL CIRCUIT INC</v>
      </c>
      <c r="K58">
        <f t="shared" si="1"/>
        <v>-1.3</v>
      </c>
      <c r="N58" s="4">
        <v>41348</v>
      </c>
      <c r="O58">
        <v>22998541</v>
      </c>
      <c r="P58" s="5">
        <f t="shared" si="2"/>
        <v>0.22094874193870639</v>
      </c>
    </row>
    <row r="59" spans="1:16" x14ac:dyDescent="0.2">
      <c r="A59" t="s">
        <v>70</v>
      </c>
      <c r="B59" s="1" t="s">
        <v>71</v>
      </c>
      <c r="C59" s="1" t="s">
        <v>30</v>
      </c>
      <c r="D59">
        <v>5387382784</v>
      </c>
      <c r="E59">
        <v>5421309952</v>
      </c>
      <c r="F59" s="2">
        <v>-6.3E-3</v>
      </c>
      <c r="G59">
        <v>0.39</v>
      </c>
      <c r="H59">
        <v>0.39500000000000002</v>
      </c>
      <c r="I59" s="2">
        <v>-1.34E-2</v>
      </c>
      <c r="J59" t="str">
        <f t="shared" si="0"/>
        <v>EMC CORP/MA</v>
      </c>
      <c r="K59">
        <f t="shared" si="1"/>
        <v>-1.34</v>
      </c>
      <c r="N59" s="4">
        <v>41351</v>
      </c>
      <c r="O59">
        <v>21649870</v>
      </c>
      <c r="P59" s="5">
        <f t="shared" si="2"/>
        <v>0.14935036703574123</v>
      </c>
    </row>
    <row r="60" spans="1:16" x14ac:dyDescent="0.2">
      <c r="A60" t="s">
        <v>129</v>
      </c>
      <c r="B60" t="s">
        <v>130</v>
      </c>
      <c r="C60" s="1" t="s">
        <v>49</v>
      </c>
      <c r="D60">
        <v>464996000</v>
      </c>
      <c r="E60">
        <v>478272992</v>
      </c>
      <c r="F60" s="2">
        <v>-2.7799999999999998E-2</v>
      </c>
      <c r="G60">
        <v>0.33</v>
      </c>
      <c r="H60">
        <v>0.33500000000000002</v>
      </c>
      <c r="I60" s="2">
        <v>-1.35E-2</v>
      </c>
      <c r="J60" t="str">
        <f t="shared" si="0"/>
        <v>TOTAL SYSTEM SERVICES INC</v>
      </c>
      <c r="K60">
        <f t="shared" si="1"/>
        <v>-1.35</v>
      </c>
      <c r="N60" s="4">
        <v>41352</v>
      </c>
      <c r="O60">
        <v>18813330</v>
      </c>
      <c r="P60" s="5">
        <f t="shared" si="2"/>
        <v>-1.2361394934693459E-3</v>
      </c>
    </row>
    <row r="61" spans="1:16" x14ac:dyDescent="0.2">
      <c r="A61" t="s">
        <v>119</v>
      </c>
      <c r="B61" t="s">
        <v>120</v>
      </c>
      <c r="C61" s="1" t="s">
        <v>30</v>
      </c>
      <c r="D61">
        <v>672899008</v>
      </c>
      <c r="E61">
        <v>676897024</v>
      </c>
      <c r="F61" s="2">
        <v>-5.8999999999999999E-3</v>
      </c>
      <c r="G61">
        <v>0.62</v>
      </c>
      <c r="H61">
        <v>0.629</v>
      </c>
      <c r="I61" s="2">
        <v>-1.3899999999999999E-2</v>
      </c>
      <c r="J61" t="str">
        <f t="shared" si="0"/>
        <v>CITRIX SYSTEMS INC</v>
      </c>
      <c r="K61">
        <f t="shared" si="1"/>
        <v>-1.39</v>
      </c>
      <c r="N61" s="4">
        <v>41353</v>
      </c>
      <c r="O61">
        <v>11023594</v>
      </c>
      <c r="P61" s="5">
        <f t="shared" si="2"/>
        <v>-0.41477838850981574</v>
      </c>
    </row>
    <row r="62" spans="1:16" x14ac:dyDescent="0.2">
      <c r="A62" t="s">
        <v>111</v>
      </c>
      <c r="B62" t="s">
        <v>112</v>
      </c>
      <c r="C62" s="1" t="s">
        <v>43</v>
      </c>
      <c r="D62">
        <v>23408001024</v>
      </c>
      <c r="E62">
        <v>24623099904</v>
      </c>
      <c r="F62" s="2">
        <v>-4.9299999999999997E-2</v>
      </c>
      <c r="G62">
        <v>3</v>
      </c>
      <c r="H62">
        <v>3.0489999999999999</v>
      </c>
      <c r="I62" s="2">
        <v>-1.6E-2</v>
      </c>
      <c r="J62" t="str">
        <f t="shared" si="0"/>
        <v>INTL BUSINESS MACHINES CORP</v>
      </c>
      <c r="K62">
        <f t="shared" si="1"/>
        <v>-1.6</v>
      </c>
      <c r="N62" s="4">
        <v>41354</v>
      </c>
      <c r="O62">
        <v>13687630</v>
      </c>
      <c r="P62" s="5">
        <f t="shared" si="2"/>
        <v>-0.27334979081401301</v>
      </c>
    </row>
    <row r="63" spans="1:16" x14ac:dyDescent="0.2">
      <c r="A63" t="s">
        <v>19</v>
      </c>
      <c r="B63" t="s">
        <v>20</v>
      </c>
      <c r="C63" s="1" t="s">
        <v>21</v>
      </c>
      <c r="D63">
        <v>8970000384</v>
      </c>
      <c r="E63">
        <v>9372699648</v>
      </c>
      <c r="F63" s="2">
        <v>-4.2999999999999997E-2</v>
      </c>
      <c r="G63">
        <v>0.65</v>
      </c>
      <c r="H63">
        <v>0.66200000000000003</v>
      </c>
      <c r="I63" s="2">
        <v>-1.8599999999999998E-2</v>
      </c>
      <c r="J63" t="str">
        <f t="shared" si="0"/>
        <v>ORACLE CORP</v>
      </c>
      <c r="K63">
        <f t="shared" si="1"/>
        <v>-1.8599999999999999</v>
      </c>
      <c r="N63" s="4">
        <v>41355</v>
      </c>
      <c r="O63">
        <v>14110873</v>
      </c>
      <c r="P63" s="5">
        <f t="shared" si="2"/>
        <v>-0.25088062599245486</v>
      </c>
    </row>
    <row r="64" spans="1:16" x14ac:dyDescent="0.2">
      <c r="A64" t="s">
        <v>162</v>
      </c>
      <c r="B64" t="s">
        <v>163</v>
      </c>
      <c r="C64" s="1" t="s">
        <v>164</v>
      </c>
      <c r="D64">
        <v>348583008</v>
      </c>
      <c r="E64">
        <v>366375008</v>
      </c>
      <c r="F64" s="2">
        <v>-4.8599999999999997E-2</v>
      </c>
      <c r="G64">
        <v>0.35</v>
      </c>
      <c r="H64">
        <v>0.36399999999999999</v>
      </c>
      <c r="I64" s="2">
        <v>-3.9199999999999999E-2</v>
      </c>
      <c r="J64" t="str">
        <f t="shared" si="0"/>
        <v>FLIR SYSTEMS INC</v>
      </c>
      <c r="K64">
        <f t="shared" si="1"/>
        <v>-3.92</v>
      </c>
      <c r="N64" s="4">
        <v>41358</v>
      </c>
      <c r="O64">
        <v>17897634</v>
      </c>
      <c r="P64" s="5">
        <f t="shared" si="2"/>
        <v>-4.9848696229059963E-2</v>
      </c>
    </row>
    <row r="65" spans="1:16" x14ac:dyDescent="0.2">
      <c r="A65" t="s">
        <v>25</v>
      </c>
      <c r="B65" t="s">
        <v>26</v>
      </c>
      <c r="C65" s="1" t="s">
        <v>27</v>
      </c>
      <c r="D65">
        <v>659249984</v>
      </c>
      <c r="E65">
        <v>660582976</v>
      </c>
      <c r="F65" s="2">
        <v>-2E-3</v>
      </c>
      <c r="G65">
        <v>0.5</v>
      </c>
      <c r="H65">
        <v>0.52200000000000002</v>
      </c>
      <c r="I65" s="2">
        <v>-4.2099999999999999E-2</v>
      </c>
      <c r="J65" t="str">
        <f t="shared" si="0"/>
        <v>ANALOG DEVICES INC</v>
      </c>
      <c r="K65">
        <f t="shared" si="1"/>
        <v>-4.21</v>
      </c>
      <c r="N65" s="4">
        <v>41359</v>
      </c>
      <c r="O65">
        <v>10510489</v>
      </c>
      <c r="P65" s="5">
        <f t="shared" si="2"/>
        <v>-0.4420181557729852</v>
      </c>
    </row>
    <row r="66" spans="1:16" x14ac:dyDescent="0.2">
      <c r="A66" t="s">
        <v>139</v>
      </c>
      <c r="B66" t="s">
        <v>140</v>
      </c>
      <c r="C66" s="1" t="s">
        <v>57</v>
      </c>
      <c r="D66">
        <v>1040000000</v>
      </c>
      <c r="E66">
        <v>1029649984</v>
      </c>
      <c r="F66" s="2">
        <v>1.01E-2</v>
      </c>
      <c r="G66">
        <v>0.55000000000000004</v>
      </c>
      <c r="H66">
        <v>0.57499999999999996</v>
      </c>
      <c r="I66" s="2">
        <v>-4.3099999999999999E-2</v>
      </c>
      <c r="J66" t="str">
        <f t="shared" si="0"/>
        <v>ELECTRONIC ARTS INC</v>
      </c>
      <c r="K66">
        <f t="shared" si="1"/>
        <v>-4.3099999999999996</v>
      </c>
      <c r="N66" s="4">
        <v>41360</v>
      </c>
      <c r="O66">
        <v>11836042</v>
      </c>
      <c r="P66" s="5">
        <f t="shared" si="2"/>
        <v>-0.37164707146276399</v>
      </c>
    </row>
    <row r="67" spans="1:16" x14ac:dyDescent="0.2">
      <c r="A67" t="s">
        <v>84</v>
      </c>
      <c r="B67" t="s">
        <v>85</v>
      </c>
      <c r="C67" s="1" t="s">
        <v>54</v>
      </c>
      <c r="D67">
        <v>570400000</v>
      </c>
      <c r="E67">
        <v>583062976</v>
      </c>
      <c r="F67" s="2">
        <v>-2.1700000000000001E-2</v>
      </c>
      <c r="G67">
        <v>0.42</v>
      </c>
      <c r="H67">
        <v>0.44600000000000001</v>
      </c>
      <c r="I67" s="2">
        <v>-5.79E-2</v>
      </c>
      <c r="J67" t="str">
        <f t="shared" si="0"/>
        <v>AUTODESK INC</v>
      </c>
      <c r="K67">
        <f t="shared" si="1"/>
        <v>-5.79</v>
      </c>
      <c r="N67" s="4">
        <v>41361</v>
      </c>
      <c r="O67">
        <v>15820798</v>
      </c>
      <c r="P67" s="5">
        <f t="shared" si="2"/>
        <v>-0.16010396422249551</v>
      </c>
    </row>
    <row r="68" spans="1:16" x14ac:dyDescent="0.2">
      <c r="A68" t="s">
        <v>152</v>
      </c>
      <c r="B68" t="s">
        <v>153</v>
      </c>
      <c r="C68" s="1" t="s">
        <v>79</v>
      </c>
      <c r="D68">
        <v>568600000</v>
      </c>
      <c r="E68">
        <v>592499968</v>
      </c>
      <c r="F68" s="2">
        <v>-4.0300000000000002E-2</v>
      </c>
      <c r="G68">
        <v>0.87</v>
      </c>
      <c r="H68">
        <v>0.92800000000000005</v>
      </c>
      <c r="I68" s="2">
        <v>-6.2700000000000006E-2</v>
      </c>
      <c r="J68" t="str">
        <f t="shared" si="0"/>
        <v>BMC SOFTWARE INC</v>
      </c>
      <c r="K68">
        <f t="shared" si="1"/>
        <v>-6.2700000000000005</v>
      </c>
    </row>
    <row r="69" spans="1:16" x14ac:dyDescent="0.2">
      <c r="A69" t="s">
        <v>125</v>
      </c>
      <c r="B69" t="s">
        <v>126</v>
      </c>
      <c r="C69" s="1" t="s">
        <v>49</v>
      </c>
      <c r="D69">
        <v>852857984</v>
      </c>
      <c r="E69">
        <v>917462016</v>
      </c>
      <c r="F69" s="2">
        <v>-7.0400000000000004E-2</v>
      </c>
      <c r="G69">
        <v>0.33</v>
      </c>
      <c r="H69">
        <v>0.35599999999999998</v>
      </c>
      <c r="I69" s="2">
        <v>-7.3400000000000007E-2</v>
      </c>
      <c r="J69" t="str">
        <f t="shared" si="0"/>
        <v>MOLEX INC</v>
      </c>
      <c r="K69">
        <f t="shared" si="1"/>
        <v>-7.3400000000000007</v>
      </c>
    </row>
    <row r="70" spans="1:16" x14ac:dyDescent="0.2">
      <c r="A70" t="s">
        <v>77</v>
      </c>
      <c r="B70" t="s">
        <v>78</v>
      </c>
      <c r="C70" s="1" t="s">
        <v>79</v>
      </c>
      <c r="D70">
        <v>755204992</v>
      </c>
      <c r="E70">
        <v>725881984</v>
      </c>
      <c r="F70" s="2">
        <v>4.0399999999999998E-2</v>
      </c>
      <c r="G70">
        <v>0.69</v>
      </c>
      <c r="H70">
        <v>0.747</v>
      </c>
      <c r="I70" s="2">
        <v>-7.6399999999999996E-2</v>
      </c>
      <c r="J70" t="str">
        <f t="shared" si="0"/>
        <v>FIRST SOLAR INC</v>
      </c>
      <c r="K70">
        <f t="shared" si="1"/>
        <v>-7.64</v>
      </c>
    </row>
    <row r="71" spans="1:16" x14ac:dyDescent="0.2">
      <c r="A71" t="s">
        <v>115</v>
      </c>
      <c r="B71" t="s">
        <v>116</v>
      </c>
      <c r="C71" s="1" t="s">
        <v>104</v>
      </c>
      <c r="D71">
        <v>405300000</v>
      </c>
      <c r="E71">
        <v>417364000</v>
      </c>
      <c r="F71" s="2">
        <v>-2.8899999999999999E-2</v>
      </c>
      <c r="G71">
        <v>0.1</v>
      </c>
      <c r="H71">
        <v>0.114</v>
      </c>
      <c r="I71" s="2">
        <v>-0.1216</v>
      </c>
      <c r="J71" t="str">
        <f t="shared" si="0"/>
        <v>JDS UNIPHASE CORP</v>
      </c>
      <c r="K71">
        <f t="shared" si="1"/>
        <v>-12.16</v>
      </c>
    </row>
    <row r="72" spans="1:16" x14ac:dyDescent="0.2">
      <c r="A72" t="s">
        <v>173</v>
      </c>
      <c r="B72" t="s">
        <v>174</v>
      </c>
      <c r="C72" s="1" t="s">
        <v>33</v>
      </c>
      <c r="D72">
        <v>587000000</v>
      </c>
      <c r="E72">
        <v>611550016</v>
      </c>
      <c r="F72" s="2">
        <v>-4.0099999999999997E-2</v>
      </c>
      <c r="G72">
        <v>0.43</v>
      </c>
      <c r="H72">
        <v>0.53300000000000003</v>
      </c>
      <c r="I72" s="2">
        <v>-0.19350000000000001</v>
      </c>
      <c r="J72" t="str">
        <f t="shared" si="0"/>
        <v>TERADATA CORP</v>
      </c>
      <c r="K72">
        <f t="shared" si="1"/>
        <v>-19.350000000000001</v>
      </c>
    </row>
    <row r="73" spans="1:16" x14ac:dyDescent="0.2">
      <c r="A73" t="s">
        <v>52</v>
      </c>
      <c r="B73" t="s">
        <v>53</v>
      </c>
      <c r="C73" s="1" t="s">
        <v>54</v>
      </c>
      <c r="D73">
        <v>14074000384</v>
      </c>
      <c r="E73">
        <v>13512368128</v>
      </c>
      <c r="F73" s="2">
        <v>4.1599999999999998E-2</v>
      </c>
      <c r="G73">
        <v>0.21</v>
      </c>
      <c r="H73">
        <v>0.34599999999999997</v>
      </c>
      <c r="I73" s="2">
        <v>-0.3931</v>
      </c>
      <c r="J73" t="str">
        <f t="shared" ref="J73:J74" si="3">B73</f>
        <v>DELL INC</v>
      </c>
      <c r="K73">
        <f t="shared" ref="K73:K74" si="4">I73*100</f>
        <v>-39.31</v>
      </c>
    </row>
    <row r="74" spans="1:16" x14ac:dyDescent="0.2">
      <c r="A74" t="s">
        <v>58</v>
      </c>
      <c r="B74" t="s">
        <v>59</v>
      </c>
      <c r="C74" s="1" t="s">
        <v>60</v>
      </c>
      <c r="D74">
        <v>2078000000</v>
      </c>
      <c r="E74">
        <v>1914540032</v>
      </c>
      <c r="F74" s="2">
        <v>8.5400000000000004E-2</v>
      </c>
      <c r="G74">
        <v>-0.28000000000000003</v>
      </c>
      <c r="H74">
        <v>-0.19700000000000001</v>
      </c>
      <c r="I74" s="2">
        <v>-0.42280000000000001</v>
      </c>
      <c r="J74" t="str">
        <f t="shared" si="3"/>
        <v>MICRON TECHNOLOGY INC</v>
      </c>
      <c r="K74">
        <f t="shared" si="4"/>
        <v>-42.28</v>
      </c>
    </row>
  </sheetData>
  <sortState ref="A8:I74">
    <sortCondition descending="1" ref="I8:I74"/>
  </sortState>
  <mergeCells count="3">
    <mergeCell ref="A1:C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Brad</dc:creator>
  <cp:lastModifiedBy>bevans14</cp:lastModifiedBy>
  <dcterms:created xsi:type="dcterms:W3CDTF">2013-05-22T21:11:24Z</dcterms:created>
  <dcterms:modified xsi:type="dcterms:W3CDTF">2013-05-22T21:11:46Z</dcterms:modified>
</cp:coreProperties>
</file>