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0005" windowHeight="9885"/>
  </bookViews>
  <sheets>
    <sheet name="Book1" sheetId="1" r:id="rId1"/>
    <sheet name="Sheet1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I3" i="2" l="1"/>
  <c r="O3" i="2"/>
  <c r="S3" i="2"/>
  <c r="Q4" i="2" l="1"/>
  <c r="U4" i="2"/>
  <c r="Q5" i="2"/>
  <c r="U5" i="2"/>
  <c r="Q6" i="2"/>
  <c r="U6" i="2"/>
  <c r="Q7" i="2"/>
  <c r="U7" i="2"/>
  <c r="Q8" i="2"/>
  <c r="U8" i="2"/>
  <c r="Q9" i="2"/>
  <c r="U9" i="2"/>
  <c r="Q10" i="2"/>
  <c r="U10" i="2"/>
  <c r="Q11" i="2"/>
  <c r="U11" i="2"/>
  <c r="Q12" i="2"/>
  <c r="U12" i="2"/>
  <c r="Q13" i="2"/>
  <c r="U13" i="2"/>
  <c r="Q14" i="2"/>
  <c r="U14" i="2"/>
  <c r="Q15" i="2"/>
  <c r="U15" i="2"/>
  <c r="Q16" i="2"/>
  <c r="U16" i="2"/>
  <c r="Q17" i="2"/>
  <c r="U17" i="2"/>
  <c r="Q18" i="2"/>
  <c r="U18" i="2"/>
  <c r="Q19" i="2"/>
  <c r="U19" i="2"/>
  <c r="Q20" i="2"/>
  <c r="U20" i="2"/>
  <c r="Q21" i="2"/>
  <c r="U21" i="2"/>
  <c r="Q22" i="2"/>
  <c r="U22" i="2"/>
  <c r="Q23" i="2"/>
  <c r="U23" i="2"/>
  <c r="Q24" i="2"/>
  <c r="U24" i="2"/>
  <c r="Q25" i="2"/>
  <c r="U25" i="2"/>
  <c r="Q26" i="2"/>
  <c r="U26" i="2"/>
  <c r="Q27" i="2"/>
  <c r="U27" i="2"/>
  <c r="Q28" i="2"/>
  <c r="U28" i="2"/>
  <c r="Q29" i="2"/>
  <c r="U29" i="2"/>
  <c r="Q30" i="2"/>
  <c r="U30" i="2"/>
  <c r="Q31" i="2"/>
  <c r="U31" i="2"/>
  <c r="Q32" i="2"/>
  <c r="U32" i="2"/>
  <c r="Q33" i="2"/>
  <c r="U33" i="2"/>
  <c r="Q34" i="2"/>
  <c r="U34" i="2"/>
  <c r="Q35" i="2"/>
  <c r="U35" i="2"/>
  <c r="Q36" i="2"/>
  <c r="U36" i="2"/>
  <c r="Q37" i="2"/>
  <c r="U37" i="2"/>
  <c r="Q38" i="2"/>
  <c r="U38" i="2"/>
  <c r="Q39" i="2"/>
  <c r="U39" i="2"/>
  <c r="Q40" i="2"/>
  <c r="U40" i="2"/>
  <c r="Q41" i="2"/>
  <c r="U41" i="2"/>
  <c r="Q42" i="2"/>
  <c r="U42" i="2"/>
  <c r="Q43" i="2"/>
  <c r="U43" i="2"/>
  <c r="Q44" i="2"/>
  <c r="U44" i="2"/>
  <c r="Q45" i="2"/>
  <c r="U45" i="2"/>
  <c r="Q46" i="2"/>
  <c r="U46" i="2"/>
  <c r="Q47" i="2"/>
  <c r="U47" i="2"/>
  <c r="Q48" i="2"/>
  <c r="U48" i="2"/>
  <c r="Q49" i="2"/>
  <c r="U49" i="2"/>
  <c r="Q50" i="2"/>
  <c r="U50" i="2"/>
  <c r="Q51" i="2"/>
  <c r="U51" i="2"/>
  <c r="Q52" i="2"/>
  <c r="U52" i="2"/>
  <c r="Q53" i="2"/>
  <c r="U53" i="2"/>
  <c r="Q54" i="2"/>
  <c r="U54" i="2"/>
  <c r="Q55" i="2"/>
  <c r="U55" i="2"/>
  <c r="Q56" i="2"/>
  <c r="U56" i="2"/>
  <c r="Q57" i="2"/>
  <c r="U57" i="2"/>
  <c r="Q58" i="2"/>
  <c r="U58" i="2"/>
  <c r="Q59" i="2"/>
  <c r="U59" i="2"/>
  <c r="Q60" i="2"/>
  <c r="U60" i="2"/>
  <c r="Q61" i="2"/>
  <c r="U61" i="2"/>
  <c r="Q62" i="2"/>
  <c r="U62" i="2"/>
  <c r="Q63" i="2"/>
  <c r="U63" i="2"/>
  <c r="U64" i="2"/>
  <c r="U65" i="2"/>
</calcChain>
</file>

<file path=xl/sharedStrings.xml><?xml version="1.0" encoding="utf-8"?>
<sst xmlns="http://schemas.openxmlformats.org/spreadsheetml/2006/main" count="315" uniqueCount="163">
  <si>
    <t>Ann Date</t>
  </si>
  <si>
    <t>Per</t>
  </si>
  <si>
    <t>Per End</t>
  </si>
  <si>
    <t>C</t>
  </si>
  <si>
    <t>Reported</t>
  </si>
  <si>
    <t>Comp</t>
  </si>
  <si>
    <t>Estimate</t>
  </si>
  <si>
    <t>%Surp</t>
  </si>
  <si>
    <t>Enhanced</t>
  </si>
  <si>
    <t>%Enh Surp</t>
  </si>
  <si>
    <t>%Px Chg</t>
  </si>
  <si>
    <t>T12M</t>
  </si>
  <si>
    <t>P/E</t>
  </si>
  <si>
    <t>Average of Absolute Values</t>
  </si>
  <si>
    <t>04/24/2014</t>
  </si>
  <si>
    <t>Q2 14</t>
  </si>
  <si>
    <t>03/14</t>
  </si>
  <si>
    <t>01/24/2014</t>
  </si>
  <si>
    <t>Q1 14</t>
  </si>
  <si>
    <t>12/13</t>
  </si>
  <si>
    <t>10/24/2013</t>
  </si>
  <si>
    <t>Q4 13</t>
  </si>
  <si>
    <t>09/13</t>
  </si>
  <si>
    <t>07/24/2013</t>
  </si>
  <si>
    <t>Q3 13</t>
  </si>
  <si>
    <t>06/13</t>
  </si>
  <si>
    <t>04/23/2013</t>
  </si>
  <si>
    <t>Q2 13</t>
  </si>
  <si>
    <t>03/13</t>
  </si>
  <si>
    <t>01/23/2013</t>
  </si>
  <si>
    <t>Q1 13</t>
  </si>
  <si>
    <t>12/12</t>
  </si>
  <si>
    <t>10/25/2012</t>
  </si>
  <si>
    <t>Q4 12</t>
  </si>
  <si>
    <t>09/12</t>
  </si>
  <si>
    <t>07/24/2012</t>
  </si>
  <si>
    <t>Q3 12</t>
  </si>
  <si>
    <t>06/12</t>
  </si>
  <si>
    <t>04/24/2012</t>
  </si>
  <si>
    <t>Q2 12</t>
  </si>
  <si>
    <t>03/12</t>
  </si>
  <si>
    <t>01/24/2012</t>
  </si>
  <si>
    <t>Q1 12</t>
  </si>
  <si>
    <t>12/11</t>
  </si>
  <si>
    <t>10/18/2011</t>
  </si>
  <si>
    <t>Q4 11</t>
  </si>
  <si>
    <t>09/11</t>
  </si>
  <si>
    <t>07/19/2011</t>
  </si>
  <si>
    <t>Q3 11</t>
  </si>
  <si>
    <t>06/11</t>
  </si>
  <si>
    <t>04/20/2011</t>
  </si>
  <si>
    <t>Q2 11</t>
  </si>
  <si>
    <t>03/11</t>
  </si>
  <si>
    <t>01/18/2011</t>
  </si>
  <si>
    <t>Q1 11</t>
  </si>
  <si>
    <t>12/10</t>
  </si>
  <si>
    <t>10/18/2010</t>
  </si>
  <si>
    <t>Q4 10</t>
  </si>
  <si>
    <t>09/10</t>
  </si>
  <si>
    <t>07/20/2010</t>
  </si>
  <si>
    <t>Q3 10</t>
  </si>
  <si>
    <t>06/10</t>
  </si>
  <si>
    <t>04/20/2010</t>
  </si>
  <si>
    <t>Q2 10</t>
  </si>
  <si>
    <t>03/10</t>
  </si>
  <si>
    <t>01/25/2010</t>
  </si>
  <si>
    <t>Q1 10</t>
  </si>
  <si>
    <t>12/09</t>
  </si>
  <si>
    <t>10/19/2009</t>
  </si>
  <si>
    <t>Q4 09</t>
  </si>
  <si>
    <t>09/09</t>
  </si>
  <si>
    <t>07/21/2009</t>
  </si>
  <si>
    <t>Q3 09</t>
  </si>
  <si>
    <t>06/09</t>
  </si>
  <si>
    <t>04/22/2009</t>
  </si>
  <si>
    <t>Q2 09</t>
  </si>
  <si>
    <t>03/09</t>
  </si>
  <si>
    <t>01/21/2009</t>
  </si>
  <si>
    <t>Q1 09</t>
  </si>
  <si>
    <t>12/08</t>
  </si>
  <si>
    <t>10/21/2008</t>
  </si>
  <si>
    <t>Q4 08</t>
  </si>
  <si>
    <t>09/08</t>
  </si>
  <si>
    <t>07/21/2008</t>
  </si>
  <si>
    <t>Q3 08</t>
  </si>
  <si>
    <t>06/08</t>
  </si>
  <si>
    <t>04/23/2008</t>
  </si>
  <si>
    <t>Q2 08</t>
  </si>
  <si>
    <t>03/08</t>
  </si>
  <si>
    <t>01/22/2008</t>
  </si>
  <si>
    <t>Q1 08</t>
  </si>
  <si>
    <t>12/07</t>
  </si>
  <si>
    <t>10/22/2007</t>
  </si>
  <si>
    <t>Q4 07</t>
  </si>
  <si>
    <t>09/07</t>
  </si>
  <si>
    <t>07/25/2007</t>
  </si>
  <si>
    <t>Q3 07</t>
  </si>
  <si>
    <t>06/07</t>
  </si>
  <si>
    <t>04/25/2007</t>
  </si>
  <si>
    <t>Q2 07</t>
  </si>
  <si>
    <t>03/07</t>
  </si>
  <si>
    <t>01/17/2007</t>
  </si>
  <si>
    <t>Q1 07</t>
  </si>
  <si>
    <t>12/06</t>
  </si>
  <si>
    <t>10/18/2006</t>
  </si>
  <si>
    <t>Q4 06</t>
  </si>
  <si>
    <t>09/06</t>
  </si>
  <si>
    <t>07/19/2006</t>
  </si>
  <si>
    <t>Q3 06</t>
  </si>
  <si>
    <t>06/06</t>
  </si>
  <si>
    <t>04/19/2006</t>
  </si>
  <si>
    <t>Q2 06</t>
  </si>
  <si>
    <t>03/06</t>
  </si>
  <si>
    <t>01/18/2006</t>
  </si>
  <si>
    <t>Q1 06</t>
  </si>
  <si>
    <t>12/05</t>
  </si>
  <si>
    <t>10/11/2005</t>
  </si>
  <si>
    <t>Q4 05</t>
  </si>
  <si>
    <t>09/05</t>
  </si>
  <si>
    <t>07/13/2005</t>
  </si>
  <si>
    <t>Q3 05</t>
  </si>
  <si>
    <t>06/05</t>
  </si>
  <si>
    <t>04/13/2005</t>
  </si>
  <si>
    <t>Q2 05</t>
  </si>
  <si>
    <t>03/05</t>
  </si>
  <si>
    <t>01/12/2005</t>
  </si>
  <si>
    <t>Q1 05</t>
  </si>
  <si>
    <t>12/04</t>
  </si>
  <si>
    <t>10/13/2004</t>
  </si>
  <si>
    <t>Q4 04</t>
  </si>
  <si>
    <t>09/04</t>
  </si>
  <si>
    <t>07/14/2004</t>
  </si>
  <si>
    <t>Q3 04</t>
  </si>
  <si>
    <t>06/04</t>
  </si>
  <si>
    <t>04/14/2004</t>
  </si>
  <si>
    <t>Q2 04</t>
  </si>
  <si>
    <t>03/04</t>
  </si>
  <si>
    <t>01/14/2004</t>
  </si>
  <si>
    <t>Q1 04</t>
  </si>
  <si>
    <t>12/03</t>
  </si>
  <si>
    <t>10/15/2003</t>
  </si>
  <si>
    <t>Q4 03</t>
  </si>
  <si>
    <t>09/03</t>
  </si>
  <si>
    <t>07/16/2003</t>
  </si>
  <si>
    <t>Q3 03</t>
  </si>
  <si>
    <t>06/03</t>
  </si>
  <si>
    <t>04/16/2003</t>
  </si>
  <si>
    <t>Q2 03</t>
  </si>
  <si>
    <t>03/03</t>
  </si>
  <si>
    <t>01/15/2003</t>
  </si>
  <si>
    <t>Q1 03</t>
  </si>
  <si>
    <t>12/02</t>
  </si>
  <si>
    <t>N.M.</t>
  </si>
  <si>
    <t>10/16/2002</t>
  </si>
  <si>
    <t>Q4 02</t>
  </si>
  <si>
    <t>09/02</t>
  </si>
  <si>
    <t>AAPL Equity</t>
  </si>
  <si>
    <t>Date</t>
  </si>
  <si>
    <t>PX_LAST</t>
  </si>
  <si>
    <t>BEST_AEPS_LST_QTR</t>
  </si>
  <si>
    <t>Best Actual EPS Last Quarter</t>
  </si>
  <si>
    <t>aapl Equity</t>
  </si>
  <si>
    <t>is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</si>
</sst>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  <xf numFmtId="14" fontId="18" fillId="0" borderId="0" xfId="0" applyNumberFormat="1" applyFont="1"/>
    <xf numFmtId="2" fontId="18" fillId="0" borderId="0" xfId="0" applyNumberFormat="1" applyFont="1"/>
    <xf numFmtId="0" fontId="0" fillId="0" borderId="0" xfId="0" applyFont="1"/>
    <xf numFmtId="49" fontId="0" fillId="33" borderId="0" xfId="0" applyNumberFormat="1" applyFont="1" applyFill="1"/>
    <xf numFmtId="0" fontId="0" fillId="33" borderId="0" xfId="0" applyFont="1" applyFill="1"/>
    <xf numFmtId="49" fontId="0" fillId="34" borderId="0" xfId="0" applyNumberFormat="1" applyFont="1" applyFill="1"/>
    <xf numFmtId="0" fontId="0" fillId="34" borderId="0" xfId="0" applyFont="1" applyFill="1"/>
    <xf numFmtId="0" fontId="0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40998</v>
        <stp/>
        <stp>##V3_BDHV12</stp>
        <stp>aapl Equity</stp>
        <stp>is eps</stp>
        <stp>1/1/2012</stp>
        <stp/>
        <stp>[earnings-screener2.xlsx]Sheet1!R3C9_x0000__x0000_</stp>
        <stp>Dir=V</stp>
        <stp>Dts=S</stp>
        <stp>Sort=A</stp>
        <stp>Quote=C</stp>
        <stp>QtTyp=Y</stp>
        <stp>Days=T</stp>
        <stp>Per=cq</stp>
        <stp>DtFmt=D</stp>
        <stp>UseDPDF=Y</stp>
        <stp>CshAdjNormal=N</stp>
        <stp>CshAdjAbnormal=N</stp>
        <stp>CapChg=N</stp>
        <stp>cols=2;rows=5</stp>
        <tr r="I3" s="2"/>
      </tp>
      <tp>
        <v>41274</v>
        <stp/>
        <stp>##V3_BDHV12</stp>
        <stp>AAPL Equity</stp>
        <stp>PX_LAST</stp>
        <stp>12/31/2012</stp>
        <stp>3/31/2013</stp>
        <stp>[earnings-screener2.xlsx]Sheet1!R3C15_x0000__x0000_</stp>
        <stp>Dir=V</stp>
        <stp>Dts=S</stp>
        <stp>Sort=A</stp>
        <stp>Quote=C</stp>
        <stp>QtTyp=Y</stp>
        <stp>Days=T</stp>
        <stp>Per=cd</stp>
        <stp>DtFmt=D</stp>
        <stp>UseDPDF=Y</stp>
        <stp>CshAdjNormal=N</stp>
        <stp>CshAdjAbnormal=N</stp>
        <stp>CapChg=N</stp>
        <stp>cols=2;rows=61</stp>
        <tr r="O3" s="2"/>
      </tp>
      <tp>
        <v>40907</v>
        <stp/>
        <stp>##V3_BDHV12</stp>
        <stp>AAPL Equity</stp>
        <stp>PX_LAST</stp>
        <stp>12/30/2011</stp>
        <stp>3/31/2012</stp>
        <stp>[earnings-screener2.xlsx]Sheet1!R3C19_x0000__x0000_</stp>
        <stp>Dir=V</stp>
        <stp>Dts=S</stp>
        <stp>Sort=A</stp>
        <stp>Quote=C</stp>
        <stp>QtTyp=Y</stp>
        <stp>Days=T</stp>
        <stp>Per=cd</stp>
        <stp>DtFmt=D</stp>
        <stp>UseDPDF=Y</stp>
        <stp>CshAdjNormal=N</stp>
        <stp>CshAdjAbnormal=N</stp>
        <stp>CapChg=N</stp>
        <stp>cols=2;rows=63</stp>
        <tr r="S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N25" sqref="N25"/>
    </sheetView>
  </sheetViews>
  <sheetFormatPr defaultRowHeight="12.75" x14ac:dyDescent="0.2"/>
  <cols>
    <col min="1" max="1" width="10.140625" bestFit="1" customWidth="1"/>
    <col min="2" max="2" width="6" bestFit="1" customWidth="1"/>
    <col min="3" max="3" width="7.7109375" bestFit="1" customWidth="1"/>
    <col min="4" max="4" width="2.28515625" bestFit="1" customWidth="1"/>
    <col min="5" max="5" width="8.42578125" bestFit="1" customWidth="1"/>
    <col min="6" max="6" width="6.5703125" bestFit="1" customWidth="1"/>
    <col min="7" max="7" width="8.42578125" bestFit="1" customWidth="1"/>
    <col min="8" max="8" width="8.28515625" bestFit="1" customWidth="1"/>
    <col min="9" max="9" width="9.28515625" bestFit="1" customWidth="1"/>
    <col min="10" max="10" width="10.42578125" bestFit="1" customWidth="1"/>
    <col min="11" max="11" width="8.85546875" bestFit="1" customWidth="1"/>
    <col min="12" max="12" width="6" bestFit="1" customWidth="1"/>
    <col min="13" max="13" width="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6" t="s">
        <v>13</v>
      </c>
      <c r="B2" s="6"/>
      <c r="C2" s="6"/>
      <c r="D2" s="6"/>
      <c r="E2" s="6"/>
      <c r="F2" s="6"/>
      <c r="G2" s="6"/>
      <c r="H2" s="3">
        <v>0.2631</v>
      </c>
      <c r="I2" s="1"/>
      <c r="J2" s="3">
        <v>0.1512</v>
      </c>
      <c r="K2" s="3">
        <v>5.2900000000000003E-2</v>
      </c>
      <c r="L2" s="1"/>
      <c r="M2" s="1"/>
    </row>
    <row r="3" spans="1:13" x14ac:dyDescent="0.2">
      <c r="A3" s="2" t="s">
        <v>14</v>
      </c>
      <c r="B3" s="1" t="s">
        <v>15</v>
      </c>
      <c r="C3" s="2" t="s">
        <v>16</v>
      </c>
      <c r="D3" s="1"/>
      <c r="E3" s="1"/>
      <c r="F3" s="1"/>
      <c r="G3" s="1">
        <v>10.669</v>
      </c>
      <c r="H3" s="1"/>
      <c r="I3" s="1">
        <v>11.308</v>
      </c>
      <c r="J3" s="1"/>
      <c r="K3" s="1"/>
      <c r="L3" s="1">
        <v>40.299999999999997</v>
      </c>
      <c r="M3" s="1">
        <v>11.08</v>
      </c>
    </row>
    <row r="4" spans="1:13" x14ac:dyDescent="0.2">
      <c r="A4" s="2" t="s">
        <v>17</v>
      </c>
      <c r="B4" s="1" t="s">
        <v>18</v>
      </c>
      <c r="C4" s="2" t="s">
        <v>19</v>
      </c>
      <c r="D4" s="1"/>
      <c r="E4" s="1"/>
      <c r="F4" s="1"/>
      <c r="G4" s="1">
        <v>13.867000000000001</v>
      </c>
      <c r="H4" s="1"/>
      <c r="I4" s="1">
        <v>14.898</v>
      </c>
      <c r="J4" s="1"/>
      <c r="K4" s="1"/>
      <c r="L4" s="1">
        <v>39.72</v>
      </c>
      <c r="M4" s="1">
        <v>11.24</v>
      </c>
    </row>
    <row r="5" spans="1:13" x14ac:dyDescent="0.2">
      <c r="A5" s="2" t="s">
        <v>20</v>
      </c>
      <c r="B5" s="1" t="s">
        <v>21</v>
      </c>
      <c r="C5" s="2" t="s">
        <v>22</v>
      </c>
      <c r="D5" s="1"/>
      <c r="E5" s="1"/>
      <c r="F5" s="1"/>
      <c r="G5" s="1">
        <v>8.3770000000000007</v>
      </c>
      <c r="H5" s="1"/>
      <c r="I5" s="1">
        <v>8.8849999999999998</v>
      </c>
      <c r="J5" s="1"/>
      <c r="K5" s="1"/>
      <c r="L5" s="1">
        <v>39.67</v>
      </c>
      <c r="M5" s="1">
        <v>11.25</v>
      </c>
    </row>
    <row r="6" spans="1:13" x14ac:dyDescent="0.2">
      <c r="A6" s="2" t="s">
        <v>23</v>
      </c>
      <c r="B6" s="1" t="s">
        <v>24</v>
      </c>
      <c r="C6" s="2" t="s">
        <v>25</v>
      </c>
      <c r="D6" s="1"/>
      <c r="E6" s="1"/>
      <c r="F6" s="1"/>
      <c r="G6" s="1">
        <v>7.3890000000000002</v>
      </c>
      <c r="H6" s="1"/>
      <c r="I6" s="1">
        <v>7.7370000000000001</v>
      </c>
      <c r="J6" s="1"/>
      <c r="K6" s="1"/>
      <c r="L6" s="1">
        <v>39.96</v>
      </c>
      <c r="M6" s="1">
        <v>11.17</v>
      </c>
    </row>
    <row r="7" spans="1:13" x14ac:dyDescent="0.2">
      <c r="A7" s="2" t="s">
        <v>26</v>
      </c>
      <c r="B7" s="1" t="s">
        <v>27</v>
      </c>
      <c r="C7" s="2" t="s">
        <v>28</v>
      </c>
      <c r="D7" s="1"/>
      <c r="E7" s="1">
        <v>10.09</v>
      </c>
      <c r="F7" s="1">
        <v>10.09</v>
      </c>
      <c r="G7" s="1">
        <v>9.9809999999999999</v>
      </c>
      <c r="H7" s="3">
        <v>1.09E-2</v>
      </c>
      <c r="I7" s="1">
        <v>10.372999999999999</v>
      </c>
      <c r="J7" s="3">
        <v>-2.7300000000000001E-2</v>
      </c>
      <c r="K7" s="3">
        <v>-1.6000000000000001E-3</v>
      </c>
      <c r="L7" s="1">
        <v>41.89</v>
      </c>
      <c r="M7" s="1">
        <v>10.57</v>
      </c>
    </row>
    <row r="8" spans="1:13" x14ac:dyDescent="0.2">
      <c r="A8" s="2" t="s">
        <v>29</v>
      </c>
      <c r="B8" s="1" t="s">
        <v>30</v>
      </c>
      <c r="C8" s="2" t="s">
        <v>31</v>
      </c>
      <c r="D8" s="1"/>
      <c r="E8" s="1">
        <v>13.81</v>
      </c>
      <c r="F8" s="1">
        <v>13.81</v>
      </c>
      <c r="G8" s="1">
        <v>13.531000000000001</v>
      </c>
      <c r="H8" s="3">
        <v>2.06E-2</v>
      </c>
      <c r="I8" s="1">
        <v>14.656000000000001</v>
      </c>
      <c r="J8" s="3">
        <v>-5.7700000000000001E-2</v>
      </c>
      <c r="K8" s="3">
        <v>-0.1235</v>
      </c>
      <c r="L8" s="1">
        <v>44.1</v>
      </c>
      <c r="M8" s="1">
        <v>12.07</v>
      </c>
    </row>
    <row r="9" spans="1:13" x14ac:dyDescent="0.2">
      <c r="A9" s="2" t="s">
        <v>32</v>
      </c>
      <c r="B9" s="1" t="s">
        <v>33</v>
      </c>
      <c r="C9" s="2" t="s">
        <v>34</v>
      </c>
      <c r="D9" s="1"/>
      <c r="E9" s="1">
        <v>8.67</v>
      </c>
      <c r="F9" s="1">
        <v>8.67</v>
      </c>
      <c r="G9" s="1">
        <v>8.7530000000000001</v>
      </c>
      <c r="H9" s="3">
        <v>-9.4999999999999998E-3</v>
      </c>
      <c r="I9" s="1">
        <v>9.6489999999999991</v>
      </c>
      <c r="J9" s="3">
        <v>-0.10150000000000001</v>
      </c>
      <c r="K9" s="3">
        <v>-9.1000000000000004E-3</v>
      </c>
      <c r="L9" s="1">
        <v>44.16</v>
      </c>
      <c r="M9" s="1">
        <v>15.11</v>
      </c>
    </row>
    <row r="10" spans="1:13" x14ac:dyDescent="0.2">
      <c r="A10" s="2" t="s">
        <v>35</v>
      </c>
      <c r="B10" s="1" t="s">
        <v>36</v>
      </c>
      <c r="C10" s="2" t="s">
        <v>37</v>
      </c>
      <c r="D10" s="1"/>
      <c r="E10" s="1">
        <v>9.32</v>
      </c>
      <c r="F10" s="1">
        <v>9.32</v>
      </c>
      <c r="G10" s="1">
        <v>10.371</v>
      </c>
      <c r="H10" s="3">
        <v>-0.1013</v>
      </c>
      <c r="I10" s="1">
        <v>11.888999999999999</v>
      </c>
      <c r="J10" s="3">
        <v>-0.21609999999999999</v>
      </c>
      <c r="K10" s="3">
        <v>-4.3200000000000002E-2</v>
      </c>
      <c r="L10" s="1">
        <v>42.54</v>
      </c>
      <c r="M10" s="1">
        <v>13.73</v>
      </c>
    </row>
    <row r="11" spans="1:13" x14ac:dyDescent="0.2">
      <c r="A11" s="2" t="s">
        <v>38</v>
      </c>
      <c r="B11" s="1" t="s">
        <v>39</v>
      </c>
      <c r="C11" s="2" t="s">
        <v>40</v>
      </c>
      <c r="D11" s="1"/>
      <c r="E11" s="1">
        <v>12.3</v>
      </c>
      <c r="F11" s="1">
        <v>12.3</v>
      </c>
      <c r="G11" s="1">
        <v>10.025</v>
      </c>
      <c r="H11" s="3">
        <v>0.22689999999999999</v>
      </c>
      <c r="I11" s="1">
        <v>11.563000000000001</v>
      </c>
      <c r="J11" s="3">
        <v>6.3700000000000007E-2</v>
      </c>
      <c r="K11" s="3">
        <v>8.8700000000000001E-2</v>
      </c>
      <c r="L11" s="1">
        <v>41.01</v>
      </c>
      <c r="M11" s="1">
        <v>14.62</v>
      </c>
    </row>
    <row r="12" spans="1:13" x14ac:dyDescent="0.2">
      <c r="A12" s="2" t="s">
        <v>41</v>
      </c>
      <c r="B12" s="1" t="s">
        <v>42</v>
      </c>
      <c r="C12" s="2" t="s">
        <v>43</v>
      </c>
      <c r="D12" s="1"/>
      <c r="E12" s="1">
        <v>13.87</v>
      </c>
      <c r="F12" s="1">
        <v>13.87</v>
      </c>
      <c r="G12" s="1">
        <v>10.14</v>
      </c>
      <c r="H12" s="3">
        <v>0.3679</v>
      </c>
      <c r="I12" s="1">
        <v>10.851000000000001</v>
      </c>
      <c r="J12" s="3">
        <v>0.2782</v>
      </c>
      <c r="K12" s="3">
        <v>6.2399999999999997E-2</v>
      </c>
      <c r="L12" s="1">
        <v>35.11</v>
      </c>
      <c r="M12" s="1">
        <v>11.54</v>
      </c>
    </row>
    <row r="13" spans="1:13" x14ac:dyDescent="0.2">
      <c r="A13" s="2" t="s">
        <v>44</v>
      </c>
      <c r="B13" s="1" t="s">
        <v>45</v>
      </c>
      <c r="C13" s="2" t="s">
        <v>46</v>
      </c>
      <c r="D13" s="1"/>
      <c r="E13" s="1">
        <v>7.05</v>
      </c>
      <c r="F13" s="1">
        <v>7.05</v>
      </c>
      <c r="G13" s="1">
        <v>7.3079999999999998</v>
      </c>
      <c r="H13" s="3">
        <v>-3.5299999999999998E-2</v>
      </c>
      <c r="I13" s="1">
        <v>8.6590000000000007</v>
      </c>
      <c r="J13" s="3">
        <v>-0.18579999999999999</v>
      </c>
      <c r="K13" s="3">
        <v>-5.5899999999999998E-2</v>
      </c>
      <c r="L13" s="1">
        <v>27.67</v>
      </c>
      <c r="M13" s="1">
        <v>13.78</v>
      </c>
    </row>
    <row r="14" spans="1:13" x14ac:dyDescent="0.2">
      <c r="A14" s="2" t="s">
        <v>47</v>
      </c>
      <c r="B14" s="1" t="s">
        <v>48</v>
      </c>
      <c r="C14" s="2" t="s">
        <v>49</v>
      </c>
      <c r="D14" s="1"/>
      <c r="E14" s="1">
        <v>7.79</v>
      </c>
      <c r="F14" s="1">
        <v>7.79</v>
      </c>
      <c r="G14" s="1">
        <v>5.867</v>
      </c>
      <c r="H14" s="3">
        <v>0.32779999999999998</v>
      </c>
      <c r="I14" s="1">
        <v>6.59</v>
      </c>
      <c r="J14" s="3">
        <v>0.18210000000000001</v>
      </c>
      <c r="K14" s="3">
        <v>2.6700000000000002E-2</v>
      </c>
      <c r="L14" s="1">
        <v>25.26</v>
      </c>
      <c r="M14" s="1">
        <v>13.29</v>
      </c>
    </row>
    <row r="15" spans="1:13" x14ac:dyDescent="0.2">
      <c r="A15" s="2" t="s">
        <v>50</v>
      </c>
      <c r="B15" s="1" t="s">
        <v>51</v>
      </c>
      <c r="C15" s="2" t="s">
        <v>52</v>
      </c>
      <c r="D15" s="1"/>
      <c r="E15" s="1">
        <v>6.4</v>
      </c>
      <c r="F15" s="1">
        <v>6.4</v>
      </c>
      <c r="G15" s="1">
        <v>5.4020000000000001</v>
      </c>
      <c r="H15" s="3">
        <v>0.1847</v>
      </c>
      <c r="I15" s="1">
        <v>5.9089999999999998</v>
      </c>
      <c r="J15" s="3">
        <v>8.3099999999999993E-2</v>
      </c>
      <c r="K15" s="3">
        <v>2.4199999999999999E-2</v>
      </c>
      <c r="L15" s="1">
        <v>20.98</v>
      </c>
      <c r="M15" s="1">
        <v>16.61</v>
      </c>
    </row>
    <row r="16" spans="1:13" x14ac:dyDescent="0.2">
      <c r="A16" s="2" t="s">
        <v>53</v>
      </c>
      <c r="B16" s="1" t="s">
        <v>54</v>
      </c>
      <c r="C16" s="2" t="s">
        <v>55</v>
      </c>
      <c r="D16" s="1"/>
      <c r="E16" s="1">
        <v>6.43</v>
      </c>
      <c r="F16" s="1">
        <v>6.43</v>
      </c>
      <c r="G16" s="1">
        <v>5.3959999999999999</v>
      </c>
      <c r="H16" s="3">
        <v>0.19159999999999999</v>
      </c>
      <c r="I16" s="1">
        <v>5.86</v>
      </c>
      <c r="J16" s="3">
        <v>9.7299999999999998E-2</v>
      </c>
      <c r="K16" s="3">
        <v>-5.3E-3</v>
      </c>
      <c r="L16" s="1">
        <v>17.91</v>
      </c>
      <c r="M16" s="1">
        <v>18.010000000000002</v>
      </c>
    </row>
    <row r="17" spans="1:13" x14ac:dyDescent="0.2">
      <c r="A17" s="2" t="s">
        <v>56</v>
      </c>
      <c r="B17" s="1" t="s">
        <v>57</v>
      </c>
      <c r="C17" s="2" t="s">
        <v>58</v>
      </c>
      <c r="D17" s="1"/>
      <c r="E17" s="1">
        <v>4.6399999999999997</v>
      </c>
      <c r="F17" s="1">
        <v>4.6399999999999997</v>
      </c>
      <c r="G17" s="1">
        <v>4.109</v>
      </c>
      <c r="H17" s="3">
        <v>0.12920000000000001</v>
      </c>
      <c r="I17" s="1">
        <v>4.4610000000000003</v>
      </c>
      <c r="J17" s="3">
        <v>4.0099999999999997E-2</v>
      </c>
      <c r="K17" s="3">
        <v>-2.6800000000000001E-2</v>
      </c>
      <c r="L17" s="1">
        <v>15.15</v>
      </c>
      <c r="M17" s="1">
        <v>18.73</v>
      </c>
    </row>
    <row r="18" spans="1:13" x14ac:dyDescent="0.2">
      <c r="A18" s="2" t="s">
        <v>59</v>
      </c>
      <c r="B18" s="1" t="s">
        <v>60</v>
      </c>
      <c r="C18" s="2" t="s">
        <v>61</v>
      </c>
      <c r="D18" s="1"/>
      <c r="E18" s="1">
        <v>3.51</v>
      </c>
      <c r="F18" s="1">
        <v>3.51</v>
      </c>
      <c r="G18" s="1">
        <v>3.1080000000000001</v>
      </c>
      <c r="H18" s="3">
        <v>0.1293</v>
      </c>
      <c r="I18" s="1">
        <v>3.165</v>
      </c>
      <c r="J18" s="3">
        <v>0.109</v>
      </c>
      <c r="K18" s="3">
        <v>9.2999999999999992E-3</v>
      </c>
      <c r="L18" s="1">
        <v>13.28</v>
      </c>
      <c r="M18" s="1">
        <v>18.940000000000001</v>
      </c>
    </row>
    <row r="19" spans="1:13" x14ac:dyDescent="0.2">
      <c r="A19" s="2" t="s">
        <v>62</v>
      </c>
      <c r="B19" s="1" t="s">
        <v>63</v>
      </c>
      <c r="C19" s="2" t="s">
        <v>64</v>
      </c>
      <c r="D19" s="1"/>
      <c r="E19" s="1">
        <v>3.33</v>
      </c>
      <c r="F19" s="1">
        <v>3.33</v>
      </c>
      <c r="G19" s="1">
        <v>2.4590000000000001</v>
      </c>
      <c r="H19" s="3">
        <v>0.35420000000000001</v>
      </c>
      <c r="I19" s="1">
        <v>2.5270000000000001</v>
      </c>
      <c r="J19" s="3">
        <v>0.31780000000000003</v>
      </c>
      <c r="K19" s="3">
        <v>5.9799999999999999E-2</v>
      </c>
      <c r="L19" s="1">
        <v>11.78</v>
      </c>
      <c r="M19" s="1">
        <v>19.95</v>
      </c>
    </row>
    <row r="20" spans="1:13" x14ac:dyDescent="0.2">
      <c r="A20" s="2" t="s">
        <v>65</v>
      </c>
      <c r="B20" s="1" t="s">
        <v>66</v>
      </c>
      <c r="C20" s="2" t="s">
        <v>67</v>
      </c>
      <c r="D20" s="1"/>
      <c r="E20" s="1">
        <v>3.67</v>
      </c>
      <c r="F20" s="1">
        <v>3.67</v>
      </c>
      <c r="G20" s="1">
        <v>2.0750000000000002</v>
      </c>
      <c r="H20" s="3">
        <v>0.76870000000000005</v>
      </c>
      <c r="I20" s="1">
        <v>2.42</v>
      </c>
      <c r="J20" s="3">
        <v>0.51649999999999996</v>
      </c>
      <c r="K20" s="3">
        <v>1.41E-2</v>
      </c>
      <c r="L20" s="1">
        <v>10.24</v>
      </c>
      <c r="M20" s="1">
        <v>20.58</v>
      </c>
    </row>
    <row r="21" spans="1:13" x14ac:dyDescent="0.2">
      <c r="A21" s="2" t="s">
        <v>68</v>
      </c>
      <c r="B21" s="1" t="s">
        <v>69</v>
      </c>
      <c r="C21" s="2" t="s">
        <v>70</v>
      </c>
      <c r="D21" s="1"/>
      <c r="E21" s="1">
        <v>2.77</v>
      </c>
      <c r="F21" s="1">
        <v>1.82</v>
      </c>
      <c r="G21" s="1">
        <v>1.4259999999999999</v>
      </c>
      <c r="H21" s="3">
        <v>0.27629999999999999</v>
      </c>
      <c r="I21" s="1">
        <v>1.5760000000000001</v>
      </c>
      <c r="J21" s="3">
        <v>0.15479999999999999</v>
      </c>
      <c r="K21" s="3">
        <v>4.6899999999999997E-2</v>
      </c>
      <c r="L21" s="1">
        <v>9.07</v>
      </c>
      <c r="M21" s="1">
        <v>20.440000000000001</v>
      </c>
    </row>
    <row r="22" spans="1:13" x14ac:dyDescent="0.2">
      <c r="A22" s="2" t="s">
        <v>71</v>
      </c>
      <c r="B22" s="1" t="s">
        <v>72</v>
      </c>
      <c r="C22" s="2" t="s">
        <v>73</v>
      </c>
      <c r="D22" s="1"/>
      <c r="E22" s="1">
        <v>2.0099999999999998</v>
      </c>
      <c r="F22" s="1">
        <v>1.35</v>
      </c>
      <c r="G22" s="1">
        <v>1.17</v>
      </c>
      <c r="H22" s="3">
        <v>0.15379999999999999</v>
      </c>
      <c r="I22" s="1">
        <v>1.296</v>
      </c>
      <c r="J22" s="3">
        <v>4.1700000000000001E-2</v>
      </c>
      <c r="K22" s="3">
        <v>3.4500000000000003E-2</v>
      </c>
      <c r="L22" s="1">
        <v>8.7799999999999994</v>
      </c>
      <c r="M22" s="1">
        <v>16.22</v>
      </c>
    </row>
    <row r="23" spans="1:13" x14ac:dyDescent="0.2">
      <c r="A23" s="2" t="s">
        <v>74</v>
      </c>
      <c r="B23" s="1" t="s">
        <v>75</v>
      </c>
      <c r="C23" s="2" t="s">
        <v>76</v>
      </c>
      <c r="D23" s="1"/>
      <c r="E23" s="1">
        <v>1.79</v>
      </c>
      <c r="F23" s="1">
        <v>1.33</v>
      </c>
      <c r="G23" s="1">
        <v>1.079</v>
      </c>
      <c r="H23" s="3">
        <v>0.2326</v>
      </c>
      <c r="I23" s="1">
        <v>1.194</v>
      </c>
      <c r="J23" s="3">
        <v>0.1139</v>
      </c>
      <c r="K23" s="3">
        <v>3.2000000000000001E-2</v>
      </c>
      <c r="L23" s="1">
        <v>8.02</v>
      </c>
      <c r="M23" s="1">
        <v>13.11</v>
      </c>
    </row>
    <row r="24" spans="1:13" x14ac:dyDescent="0.2">
      <c r="A24" s="2" t="s">
        <v>77</v>
      </c>
      <c r="B24" s="1" t="s">
        <v>78</v>
      </c>
      <c r="C24" s="2" t="s">
        <v>79</v>
      </c>
      <c r="D24" s="1"/>
      <c r="E24" s="1">
        <v>2.5</v>
      </c>
      <c r="F24" s="1">
        <v>1.78</v>
      </c>
      <c r="G24" s="1">
        <v>1.4019999999999999</v>
      </c>
      <c r="H24" s="3">
        <v>0.26960000000000001</v>
      </c>
      <c r="I24" s="1">
        <v>1.5249999999999999</v>
      </c>
      <c r="J24" s="3">
        <v>0.16719999999999999</v>
      </c>
      <c r="K24" s="3">
        <v>6.6799999999999998E-2</v>
      </c>
      <c r="L24" s="1">
        <v>7.45</v>
      </c>
      <c r="M24" s="1">
        <v>11.46</v>
      </c>
    </row>
    <row r="25" spans="1:13" x14ac:dyDescent="0.2">
      <c r="A25" s="2" t="s">
        <v>80</v>
      </c>
      <c r="B25" s="1" t="s">
        <v>81</v>
      </c>
      <c r="C25" s="2" t="s">
        <v>82</v>
      </c>
      <c r="D25" s="1"/>
      <c r="E25" s="1">
        <v>2.48</v>
      </c>
      <c r="F25" s="1">
        <v>1.26</v>
      </c>
      <c r="G25" s="1">
        <v>1.1100000000000001</v>
      </c>
      <c r="H25" s="3">
        <v>0.1351</v>
      </c>
      <c r="I25" s="1">
        <v>1.206</v>
      </c>
      <c r="J25" s="3">
        <v>4.48E-2</v>
      </c>
      <c r="K25" s="3">
        <v>5.8799999999999998E-2</v>
      </c>
      <c r="L25" s="1">
        <v>6.77</v>
      </c>
      <c r="M25" s="1">
        <v>16.79</v>
      </c>
    </row>
    <row r="26" spans="1:13" x14ac:dyDescent="0.2">
      <c r="A26" s="2" t="s">
        <v>83</v>
      </c>
      <c r="B26" s="1" t="s">
        <v>84</v>
      </c>
      <c r="C26" s="2" t="s">
        <v>85</v>
      </c>
      <c r="D26" s="1"/>
      <c r="E26" s="1">
        <v>1.25</v>
      </c>
      <c r="F26" s="1">
        <v>1.19</v>
      </c>
      <c r="G26" s="1">
        <v>1.0760000000000001</v>
      </c>
      <c r="H26" s="3">
        <v>0.10589999999999999</v>
      </c>
      <c r="I26" s="1">
        <v>1.194</v>
      </c>
      <c r="J26" s="3">
        <v>-3.3999999999999998E-3</v>
      </c>
      <c r="K26" s="3">
        <v>-2.5700000000000001E-2</v>
      </c>
      <c r="L26" s="1">
        <v>5.26</v>
      </c>
      <c r="M26" s="1">
        <v>31.83</v>
      </c>
    </row>
    <row r="27" spans="1:13" x14ac:dyDescent="0.2">
      <c r="A27" s="2" t="s">
        <v>86</v>
      </c>
      <c r="B27" s="1" t="s">
        <v>87</v>
      </c>
      <c r="C27" s="2" t="s">
        <v>88</v>
      </c>
      <c r="D27" s="1"/>
      <c r="E27" s="1">
        <v>1.22</v>
      </c>
      <c r="F27" s="1">
        <v>1.1599999999999999</v>
      </c>
      <c r="G27" s="1">
        <v>1.0549999999999999</v>
      </c>
      <c r="H27" s="3">
        <v>9.9500000000000005E-2</v>
      </c>
      <c r="I27" s="1">
        <v>1.1579999999999999</v>
      </c>
      <c r="J27" s="3">
        <v>1.6999999999999999E-3</v>
      </c>
      <c r="K27" s="3">
        <v>3.7100000000000001E-2</v>
      </c>
      <c r="L27" s="1">
        <v>4.95</v>
      </c>
      <c r="M27" s="1">
        <v>28.99</v>
      </c>
    </row>
    <row r="28" spans="1:13" x14ac:dyDescent="0.2">
      <c r="A28" s="2" t="s">
        <v>89</v>
      </c>
      <c r="B28" s="1" t="s">
        <v>90</v>
      </c>
      <c r="C28" s="2" t="s">
        <v>91</v>
      </c>
      <c r="D28" s="1"/>
      <c r="E28" s="1">
        <v>1.82</v>
      </c>
      <c r="F28" s="1">
        <v>1.76</v>
      </c>
      <c r="G28" s="1">
        <v>1.5940000000000001</v>
      </c>
      <c r="H28" s="3">
        <v>0.1041</v>
      </c>
      <c r="I28" s="1">
        <v>1.669</v>
      </c>
      <c r="J28" s="3">
        <v>5.45E-2</v>
      </c>
      <c r="K28" s="3">
        <v>-0.1065</v>
      </c>
      <c r="L28" s="1">
        <v>4.5999999999999996</v>
      </c>
      <c r="M28" s="1">
        <v>43.06</v>
      </c>
    </row>
    <row r="29" spans="1:13" x14ac:dyDescent="0.2">
      <c r="A29" s="2" t="s">
        <v>92</v>
      </c>
      <c r="B29" s="1" t="s">
        <v>93</v>
      </c>
      <c r="C29" s="2" t="s">
        <v>94</v>
      </c>
      <c r="D29" s="1"/>
      <c r="E29" s="1">
        <v>0.97</v>
      </c>
      <c r="F29" s="1">
        <v>1.01</v>
      </c>
      <c r="G29" s="1">
        <v>0.82499999999999996</v>
      </c>
      <c r="H29" s="3">
        <v>0.22420000000000001</v>
      </c>
      <c r="I29" s="1">
        <v>0.96899999999999997</v>
      </c>
      <c r="J29" s="3">
        <v>4.2299999999999997E-2</v>
      </c>
      <c r="K29" s="3">
        <v>6.7699999999999996E-2</v>
      </c>
      <c r="L29" s="1">
        <v>3.92</v>
      </c>
      <c r="M29" s="1">
        <v>39.15</v>
      </c>
    </row>
    <row r="30" spans="1:13" x14ac:dyDescent="0.2">
      <c r="A30" s="2" t="s">
        <v>95</v>
      </c>
      <c r="B30" s="1" t="s">
        <v>96</v>
      </c>
      <c r="C30" s="2" t="s">
        <v>97</v>
      </c>
      <c r="D30" s="1"/>
      <c r="E30" s="1">
        <v>0.94</v>
      </c>
      <c r="F30" s="1">
        <v>0.92</v>
      </c>
      <c r="G30" s="1">
        <v>0.72399999999999998</v>
      </c>
      <c r="H30" s="3">
        <v>0.2707</v>
      </c>
      <c r="I30" s="1">
        <v>0.753</v>
      </c>
      <c r="J30" s="3">
        <v>0.2218</v>
      </c>
      <c r="K30" s="3">
        <v>6.3700000000000007E-2</v>
      </c>
      <c r="L30" s="1">
        <v>3.57</v>
      </c>
      <c r="M30" s="1">
        <v>34.18</v>
      </c>
    </row>
    <row r="31" spans="1:13" x14ac:dyDescent="0.2">
      <c r="A31" s="2" t="s">
        <v>98</v>
      </c>
      <c r="B31" s="1" t="s">
        <v>99</v>
      </c>
      <c r="C31" s="2" t="s">
        <v>100</v>
      </c>
      <c r="D31" s="1"/>
      <c r="E31" s="1">
        <v>0.87</v>
      </c>
      <c r="F31" s="1">
        <v>0.87</v>
      </c>
      <c r="G31" s="1">
        <v>0.61099999999999999</v>
      </c>
      <c r="H31" s="3">
        <v>0.4239</v>
      </c>
      <c r="I31" s="1">
        <v>0.624</v>
      </c>
      <c r="J31" s="3">
        <v>0.39419999999999999</v>
      </c>
      <c r="K31" s="3">
        <v>3.6600000000000001E-2</v>
      </c>
      <c r="L31" s="1">
        <v>3.17</v>
      </c>
      <c r="M31" s="1">
        <v>29.31</v>
      </c>
    </row>
    <row r="32" spans="1:13" x14ac:dyDescent="0.2">
      <c r="A32" s="2" t="s">
        <v>101</v>
      </c>
      <c r="B32" s="1" t="s">
        <v>102</v>
      </c>
      <c r="C32" s="2" t="s">
        <v>103</v>
      </c>
      <c r="D32" s="1"/>
      <c r="E32" s="1">
        <v>1.1399999999999999</v>
      </c>
      <c r="F32" s="1">
        <v>1.1399999999999999</v>
      </c>
      <c r="G32" s="1">
        <v>0.78300000000000003</v>
      </c>
      <c r="H32" s="3">
        <v>0.45590000000000003</v>
      </c>
      <c r="I32" s="1">
        <v>0.78500000000000003</v>
      </c>
      <c r="J32" s="3">
        <v>0.45219999999999999</v>
      </c>
      <c r="K32" s="3">
        <v>-6.1899999999999997E-2</v>
      </c>
      <c r="L32" s="1">
        <v>2.77</v>
      </c>
      <c r="M32" s="1">
        <v>30.63</v>
      </c>
    </row>
    <row r="33" spans="1:13" x14ac:dyDescent="0.2">
      <c r="A33" s="2" t="s">
        <v>104</v>
      </c>
      <c r="B33" s="1" t="s">
        <v>105</v>
      </c>
      <c r="C33" s="2" t="s">
        <v>106</v>
      </c>
      <c r="D33" s="1"/>
      <c r="E33" s="1">
        <v>0.62</v>
      </c>
      <c r="F33" s="1">
        <v>0.62</v>
      </c>
      <c r="G33" s="1">
        <v>0.51900000000000002</v>
      </c>
      <c r="H33" s="3">
        <v>0.1946</v>
      </c>
      <c r="I33" s="1">
        <v>0.51600000000000001</v>
      </c>
      <c r="J33" s="3">
        <v>0.2016</v>
      </c>
      <c r="K33" s="3">
        <v>5.9799999999999999E-2</v>
      </c>
      <c r="L33" s="1">
        <v>2.2799999999999998</v>
      </c>
      <c r="M33" s="1">
        <v>33.76</v>
      </c>
    </row>
    <row r="34" spans="1:13" x14ac:dyDescent="0.2">
      <c r="A34" s="2" t="s">
        <v>107</v>
      </c>
      <c r="B34" s="1" t="s">
        <v>108</v>
      </c>
      <c r="C34" s="2" t="s">
        <v>109</v>
      </c>
      <c r="D34" s="1"/>
      <c r="E34" s="1">
        <v>0.54</v>
      </c>
      <c r="F34" s="1">
        <v>0.54</v>
      </c>
      <c r="G34" s="1">
        <v>0.49</v>
      </c>
      <c r="H34" s="3">
        <v>0.10199999999999999</v>
      </c>
      <c r="I34" s="1">
        <v>0.50800000000000001</v>
      </c>
      <c r="J34" s="3">
        <v>6.3E-2</v>
      </c>
      <c r="K34" s="3">
        <v>0.1183</v>
      </c>
      <c r="L34" s="1">
        <v>2.15</v>
      </c>
      <c r="M34" s="1">
        <v>26.64</v>
      </c>
    </row>
    <row r="35" spans="1:13" x14ac:dyDescent="0.2">
      <c r="A35" s="2" t="s">
        <v>110</v>
      </c>
      <c r="B35" s="1" t="s">
        <v>111</v>
      </c>
      <c r="C35" s="2" t="s">
        <v>112</v>
      </c>
      <c r="D35" s="1"/>
      <c r="E35" s="1">
        <v>0.47</v>
      </c>
      <c r="F35" s="1">
        <v>0.47</v>
      </c>
      <c r="G35" s="1">
        <v>0.42399999999999999</v>
      </c>
      <c r="H35" s="3">
        <v>0.1085</v>
      </c>
      <c r="I35" s="1"/>
      <c r="J35" s="1"/>
      <c r="K35" s="3">
        <v>3.0200000000000001E-2</v>
      </c>
      <c r="L35" s="1">
        <v>1.98</v>
      </c>
      <c r="M35" s="1">
        <v>31.68</v>
      </c>
    </row>
    <row r="36" spans="1:13" x14ac:dyDescent="0.2">
      <c r="A36" s="2" t="s">
        <v>113</v>
      </c>
      <c r="B36" s="1" t="s">
        <v>114</v>
      </c>
      <c r="C36" s="2" t="s">
        <v>115</v>
      </c>
      <c r="D36" s="1"/>
      <c r="E36" s="1">
        <v>0.65</v>
      </c>
      <c r="F36" s="1">
        <v>0.65</v>
      </c>
      <c r="G36" s="1">
        <v>0.57099999999999995</v>
      </c>
      <c r="H36" s="3">
        <v>0.1384</v>
      </c>
      <c r="I36" s="1"/>
      <c r="J36" s="1"/>
      <c r="K36" s="3">
        <v>-4.19E-2</v>
      </c>
      <c r="L36" s="1">
        <v>1.85</v>
      </c>
      <c r="M36" s="1">
        <v>38.86</v>
      </c>
    </row>
    <row r="37" spans="1:13" x14ac:dyDescent="0.2">
      <c r="A37" s="2" t="s">
        <v>116</v>
      </c>
      <c r="B37" s="1" t="s">
        <v>117</v>
      </c>
      <c r="C37" s="2" t="s">
        <v>118</v>
      </c>
      <c r="D37" s="1"/>
      <c r="E37" s="1">
        <v>0.49</v>
      </c>
      <c r="F37" s="1">
        <v>0.5</v>
      </c>
      <c r="G37" s="1">
        <v>0.373</v>
      </c>
      <c r="H37" s="3">
        <v>0.34050000000000002</v>
      </c>
      <c r="I37" s="1"/>
      <c r="J37" s="1"/>
      <c r="K37" s="3">
        <v>-4.5400000000000003E-2</v>
      </c>
      <c r="L37" s="1">
        <v>1.55</v>
      </c>
      <c r="M37" s="1">
        <v>34.590000000000003</v>
      </c>
    </row>
    <row r="38" spans="1:13" x14ac:dyDescent="0.2">
      <c r="A38" s="2" t="s">
        <v>119</v>
      </c>
      <c r="B38" s="1" t="s">
        <v>120</v>
      </c>
      <c r="C38" s="2" t="s">
        <v>121</v>
      </c>
      <c r="D38" s="1"/>
      <c r="E38" s="1">
        <v>0.37</v>
      </c>
      <c r="F38" s="1">
        <v>0.37</v>
      </c>
      <c r="G38" s="1">
        <v>0.314</v>
      </c>
      <c r="H38" s="3">
        <v>0.17829999999999999</v>
      </c>
      <c r="I38" s="1"/>
      <c r="J38" s="1"/>
      <c r="K38" s="3">
        <v>6.2600000000000003E-2</v>
      </c>
      <c r="L38" s="1">
        <v>1.19</v>
      </c>
      <c r="M38" s="1">
        <v>30.93</v>
      </c>
    </row>
    <row r="39" spans="1:13" x14ac:dyDescent="0.2">
      <c r="A39" s="2" t="s">
        <v>122</v>
      </c>
      <c r="B39" s="1" t="s">
        <v>123</v>
      </c>
      <c r="C39" s="2" t="s">
        <v>124</v>
      </c>
      <c r="D39" s="1"/>
      <c r="E39" s="1">
        <v>0.34</v>
      </c>
      <c r="F39" s="1">
        <v>0.34</v>
      </c>
      <c r="G39" s="1">
        <v>0.23799999999999999</v>
      </c>
      <c r="H39" s="3">
        <v>0.42859999999999998</v>
      </c>
      <c r="I39" s="1"/>
      <c r="J39" s="1"/>
      <c r="K39" s="3">
        <v>-9.2100000000000001E-2</v>
      </c>
      <c r="L39" s="1">
        <v>0.9</v>
      </c>
      <c r="M39" s="1">
        <v>46.3</v>
      </c>
    </row>
    <row r="40" spans="1:13" x14ac:dyDescent="0.2">
      <c r="A40" s="2" t="s">
        <v>125</v>
      </c>
      <c r="B40" s="1" t="s">
        <v>126</v>
      </c>
      <c r="C40" s="2" t="s">
        <v>127</v>
      </c>
      <c r="D40" s="1"/>
      <c r="E40" s="1">
        <v>0.35</v>
      </c>
      <c r="F40" s="1">
        <v>0.35</v>
      </c>
      <c r="G40" s="1">
        <v>0.23499999999999999</v>
      </c>
      <c r="H40" s="3">
        <v>0.4894</v>
      </c>
      <c r="I40" s="1"/>
      <c r="J40" s="1"/>
      <c r="K40" s="3">
        <v>6.6299999999999998E-2</v>
      </c>
      <c r="L40" s="1">
        <v>0.62</v>
      </c>
      <c r="M40" s="1">
        <v>51.94</v>
      </c>
    </row>
    <row r="41" spans="1:13" x14ac:dyDescent="0.2">
      <c r="A41" s="2" t="s">
        <v>128</v>
      </c>
      <c r="B41" s="1" t="s">
        <v>129</v>
      </c>
      <c r="C41" s="2" t="s">
        <v>130</v>
      </c>
      <c r="D41" s="1"/>
      <c r="E41" s="1">
        <v>0.13</v>
      </c>
      <c r="F41" s="1">
        <v>0.13</v>
      </c>
      <c r="G41" s="1">
        <v>9.0999999999999998E-2</v>
      </c>
      <c r="H41" s="3">
        <v>0.42859999999999998</v>
      </c>
      <c r="I41" s="1"/>
      <c r="J41" s="1"/>
      <c r="K41" s="3">
        <v>0.13159999999999999</v>
      </c>
      <c r="L41" s="1">
        <v>0.35</v>
      </c>
      <c r="M41" s="1">
        <v>55.36</v>
      </c>
    </row>
    <row r="42" spans="1:13" x14ac:dyDescent="0.2">
      <c r="A42" s="2" t="s">
        <v>131</v>
      </c>
      <c r="B42" s="1" t="s">
        <v>132</v>
      </c>
      <c r="C42" s="2" t="s">
        <v>133</v>
      </c>
      <c r="D42" s="1"/>
      <c r="E42" s="1">
        <v>0.08</v>
      </c>
      <c r="F42" s="1">
        <v>0.08</v>
      </c>
      <c r="G42" s="1">
        <v>7.1999999999999995E-2</v>
      </c>
      <c r="H42" s="3">
        <v>0.1111</v>
      </c>
      <c r="I42" s="1"/>
      <c r="J42" s="1"/>
      <c r="K42" s="3">
        <v>0.1133</v>
      </c>
      <c r="L42" s="1">
        <v>0.28000000000000003</v>
      </c>
      <c r="M42" s="1">
        <v>58.11</v>
      </c>
    </row>
    <row r="43" spans="1:13" x14ac:dyDescent="0.2">
      <c r="A43" s="2" t="s">
        <v>134</v>
      </c>
      <c r="B43" s="1" t="s">
        <v>135</v>
      </c>
      <c r="C43" s="2" t="s">
        <v>136</v>
      </c>
      <c r="D43" s="1"/>
      <c r="E43" s="1">
        <v>0.06</v>
      </c>
      <c r="F43" s="1">
        <v>0.06</v>
      </c>
      <c r="G43" s="1">
        <v>4.9000000000000002E-2</v>
      </c>
      <c r="H43" s="3">
        <v>0.22450000000000001</v>
      </c>
      <c r="I43" s="1"/>
      <c r="J43" s="1"/>
      <c r="K43" s="3">
        <v>9.98E-2</v>
      </c>
      <c r="L43" s="1">
        <v>0.22</v>
      </c>
      <c r="M43" s="1">
        <v>61.45</v>
      </c>
    </row>
    <row r="44" spans="1:13" x14ac:dyDescent="0.2">
      <c r="A44" s="2" t="s">
        <v>137</v>
      </c>
      <c r="B44" s="1" t="s">
        <v>138</v>
      </c>
      <c r="C44" s="2" t="s">
        <v>139</v>
      </c>
      <c r="D44" s="1"/>
      <c r="E44" s="1">
        <v>8.5000000000000006E-2</v>
      </c>
      <c r="F44" s="1">
        <v>8.5000000000000006E-2</v>
      </c>
      <c r="G44" s="1">
        <v>7.1999999999999995E-2</v>
      </c>
      <c r="H44" s="3">
        <v>0.18060000000000001</v>
      </c>
      <c r="I44" s="1"/>
      <c r="J44" s="1"/>
      <c r="K44" s="3">
        <v>-5.5800000000000002E-2</v>
      </c>
      <c r="L44" s="1">
        <v>0.18</v>
      </c>
      <c r="M44" s="1">
        <v>59.36</v>
      </c>
    </row>
    <row r="45" spans="1:13" x14ac:dyDescent="0.2">
      <c r="A45" s="2" t="s">
        <v>140</v>
      </c>
      <c r="B45" s="1" t="s">
        <v>141</v>
      </c>
      <c r="C45" s="2" t="s">
        <v>142</v>
      </c>
      <c r="D45" s="1"/>
      <c r="E45" s="1">
        <v>5.5E-2</v>
      </c>
      <c r="F45" s="1">
        <v>5.5E-2</v>
      </c>
      <c r="G45" s="1">
        <v>3.5000000000000003E-2</v>
      </c>
      <c r="H45" s="3">
        <v>0.57140000000000002</v>
      </c>
      <c r="I45" s="1"/>
      <c r="J45" s="1"/>
      <c r="K45" s="3">
        <v>-6.3299999999999995E-2</v>
      </c>
      <c r="L45" s="1">
        <v>0.09</v>
      </c>
      <c r="M45" s="1">
        <v>115.11</v>
      </c>
    </row>
    <row r="46" spans="1:13" x14ac:dyDescent="0.2">
      <c r="A46" s="2" t="s">
        <v>143</v>
      </c>
      <c r="B46" s="1" t="s">
        <v>144</v>
      </c>
      <c r="C46" s="2" t="s">
        <v>145</v>
      </c>
      <c r="D46" s="1"/>
      <c r="E46" s="1">
        <v>2.5000000000000001E-2</v>
      </c>
      <c r="F46" s="1">
        <v>2.5000000000000001E-2</v>
      </c>
      <c r="G46" s="1">
        <v>1.2999999999999999E-2</v>
      </c>
      <c r="H46" s="3">
        <v>0.92310000000000003</v>
      </c>
      <c r="I46" s="1"/>
      <c r="J46" s="1"/>
      <c r="K46" s="3">
        <v>5.1799999999999999E-2</v>
      </c>
      <c r="L46" s="1">
        <v>-0.03</v>
      </c>
      <c r="M46" s="1"/>
    </row>
    <row r="47" spans="1:13" x14ac:dyDescent="0.2">
      <c r="A47" s="2" t="s">
        <v>146</v>
      </c>
      <c r="B47" s="1" t="s">
        <v>147</v>
      </c>
      <c r="C47" s="2" t="s">
        <v>148</v>
      </c>
      <c r="D47" s="1"/>
      <c r="E47" s="1">
        <v>0.02</v>
      </c>
      <c r="F47" s="1">
        <v>0.02</v>
      </c>
      <c r="G47" s="1">
        <v>0.01</v>
      </c>
      <c r="H47" s="3">
        <v>1</v>
      </c>
      <c r="I47" s="1"/>
      <c r="J47" s="1"/>
      <c r="K47" s="3">
        <v>-9.1000000000000004E-3</v>
      </c>
      <c r="L47" s="1">
        <v>-0.01</v>
      </c>
      <c r="M47" s="1"/>
    </row>
    <row r="48" spans="1:13" x14ac:dyDescent="0.2">
      <c r="A48" s="2" t="s">
        <v>149</v>
      </c>
      <c r="B48" s="1" t="s">
        <v>150</v>
      </c>
      <c r="C48" s="2" t="s">
        <v>151</v>
      </c>
      <c r="D48" s="1"/>
      <c r="E48" s="1">
        <v>-0.01</v>
      </c>
      <c r="F48" s="1">
        <v>-0.01</v>
      </c>
      <c r="G48" s="1">
        <v>1.7000000000000001E-2</v>
      </c>
      <c r="H48" s="1" t="s">
        <v>152</v>
      </c>
      <c r="I48" s="1"/>
      <c r="J48" s="1"/>
      <c r="K48" s="3">
        <v>1.32E-2</v>
      </c>
      <c r="L48" s="1"/>
      <c r="M48" s="1"/>
    </row>
    <row r="49" spans="1:13" x14ac:dyDescent="0.2">
      <c r="A49" s="2" t="s">
        <v>153</v>
      </c>
      <c r="B49" s="1" t="s">
        <v>154</v>
      </c>
      <c r="C49" s="2" t="s">
        <v>155</v>
      </c>
      <c r="D49" s="1"/>
      <c r="E49" s="1">
        <v>-6.5000000000000002E-2</v>
      </c>
      <c r="F49" s="1">
        <v>-6.5000000000000002E-2</v>
      </c>
      <c r="G49" s="1">
        <v>1.2E-2</v>
      </c>
      <c r="H49" s="1" t="s">
        <v>152</v>
      </c>
      <c r="I49" s="1"/>
      <c r="J49" s="1"/>
      <c r="K49" s="3">
        <v>-3.09E-2</v>
      </c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1"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"/>
  <sheetViews>
    <sheetView workbookViewId="0">
      <selection activeCell="A3" sqref="A3"/>
    </sheetView>
  </sheetViews>
  <sheetFormatPr defaultRowHeight="12.75" x14ac:dyDescent="0.2"/>
  <cols>
    <col min="1" max="1" width="12.7109375" customWidth="1"/>
    <col min="2" max="2" width="7.85546875" customWidth="1"/>
    <col min="3" max="3" width="9.5703125" customWidth="1"/>
    <col min="4" max="4" width="11.85546875" customWidth="1"/>
    <col min="5" max="5" width="9.42578125" customWidth="1"/>
    <col min="6" max="6" width="12.5703125" customWidth="1"/>
    <col min="9" max="9" width="21.42578125" bestFit="1" customWidth="1"/>
    <col min="10" max="10" width="26.5703125" bestFit="1" customWidth="1"/>
    <col min="11" max="11" width="28.85546875" customWidth="1"/>
    <col min="15" max="15" width="11.7109375" bestFit="1" customWidth="1"/>
    <col min="16" max="16" width="8.85546875" bestFit="1" customWidth="1"/>
    <col min="19" max="19" width="11.7109375" bestFit="1" customWidth="1"/>
    <col min="20" max="20" width="8.8554687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1" t="s">
        <v>6</v>
      </c>
      <c r="I1" t="s">
        <v>161</v>
      </c>
      <c r="O1" t="s">
        <v>156</v>
      </c>
      <c r="S1" t="s">
        <v>156</v>
      </c>
    </row>
    <row r="2" spans="1:21" x14ac:dyDescent="0.2">
      <c r="A2" s="2" t="s">
        <v>153</v>
      </c>
      <c r="B2" s="1" t="s">
        <v>154</v>
      </c>
      <c r="C2" s="2" t="s">
        <v>155</v>
      </c>
      <c r="D2" s="1">
        <v>-6.5000000000000002E-2</v>
      </c>
      <c r="E2" s="1">
        <v>-6.5000000000000002E-2</v>
      </c>
      <c r="F2" s="1">
        <v>1.2E-2</v>
      </c>
      <c r="I2" t="s">
        <v>157</v>
      </c>
      <c r="J2" s="12" t="s">
        <v>162</v>
      </c>
      <c r="O2" t="s">
        <v>157</v>
      </c>
      <c r="P2" t="s">
        <v>158</v>
      </c>
      <c r="S2" t="s">
        <v>157</v>
      </c>
      <c r="T2" t="s">
        <v>158</v>
      </c>
    </row>
    <row r="3" spans="1:21" x14ac:dyDescent="0.2">
      <c r="A3" s="2" t="s">
        <v>149</v>
      </c>
      <c r="B3" s="1" t="s">
        <v>150</v>
      </c>
      <c r="C3" s="2" t="s">
        <v>151</v>
      </c>
      <c r="D3" s="1">
        <v>-0.01</v>
      </c>
      <c r="E3" s="1">
        <v>-0.01</v>
      </c>
      <c r="F3" s="1">
        <v>1.7000000000000001E-2</v>
      </c>
      <c r="I3" s="4">
        <f>_xll.BDH($I$1,$J$2:$J$2,"1/1/2012","","Dir=V","Dts=S","Sort=A","Quote=C","QtTyp=Y","Days=T","Per=cq","DtFmt=D","UseDPDF=Y","CshAdjNormal=N","CshAdjAbnormal=N","CapChg=N","cols=2;rows=5")</f>
        <v>40998</v>
      </c>
      <c r="J3">
        <v>12.45</v>
      </c>
      <c r="O3" s="4">
        <f>_xll.BDH($O$1,$P$2:$P$2,"12/31/2012","3/31/2013","Dir=V","Dts=S","Sort=A","Quote=C","QtTyp=Y","Days=T","Per=cd","DtFmt=D","UseDPDF=Y","CshAdjNormal=N","CshAdjAbnormal=N","CapChg=N","cols=2;rows=61")</f>
        <v>41274</v>
      </c>
      <c r="P3">
        <v>532.173</v>
      </c>
      <c r="Q3">
        <v>0</v>
      </c>
      <c r="S3" s="4">
        <f>_xll.BDH($O$1,$P$2:$P$2,"12/30/2011","3/31/2012","Dir=V","Dts=S","Sort=A","Quote=C","QtTyp=Y","Days=T","Per=cd","DtFmt=D","UseDPDF=Y","CshAdjNormal=N","CshAdjAbnormal=N","CapChg=N","cols=2;rows=63")</f>
        <v>40907</v>
      </c>
      <c r="T3">
        <v>405</v>
      </c>
      <c r="U3">
        <v>0</v>
      </c>
    </row>
    <row r="4" spans="1:21" x14ac:dyDescent="0.2">
      <c r="A4" s="2" t="s">
        <v>146</v>
      </c>
      <c r="B4" s="1" t="s">
        <v>147</v>
      </c>
      <c r="C4" s="2" t="s">
        <v>148</v>
      </c>
      <c r="D4" s="1">
        <v>0.02</v>
      </c>
      <c r="E4" s="1">
        <v>0.02</v>
      </c>
      <c r="F4" s="1">
        <v>0.01</v>
      </c>
      <c r="I4" s="4">
        <v>41089</v>
      </c>
      <c r="J4">
        <v>9.42</v>
      </c>
      <c r="O4" s="4">
        <v>41276</v>
      </c>
      <c r="P4">
        <v>549.03</v>
      </c>
      <c r="Q4" s="5">
        <f>((P4-$P$3)/$P$3)*100</f>
        <v>3.167578963983511</v>
      </c>
      <c r="S4" s="4">
        <v>40911</v>
      </c>
      <c r="T4">
        <v>411.23</v>
      </c>
      <c r="U4" s="5">
        <f>((T4-$T$3)/$T$3)*100</f>
        <v>1.5382716049382761</v>
      </c>
    </row>
    <row r="5" spans="1:21" x14ac:dyDescent="0.2">
      <c r="A5" s="2" t="s">
        <v>143</v>
      </c>
      <c r="B5" s="1" t="s">
        <v>144</v>
      </c>
      <c r="C5" s="2" t="s">
        <v>145</v>
      </c>
      <c r="D5" s="1">
        <v>2.5000000000000001E-2</v>
      </c>
      <c r="E5" s="1">
        <v>2.5000000000000001E-2</v>
      </c>
      <c r="F5" s="1">
        <v>1.2999999999999999E-2</v>
      </c>
      <c r="I5" s="4">
        <v>41180</v>
      </c>
      <c r="J5">
        <v>8.76</v>
      </c>
      <c r="O5" s="4">
        <v>41277</v>
      </c>
      <c r="P5">
        <v>542.096</v>
      </c>
      <c r="Q5" s="5">
        <f t="shared" ref="Q5:Q63" si="0">((P5-$P$3)/$P$3)*100</f>
        <v>1.8646192121734855</v>
      </c>
      <c r="S5" s="4">
        <v>40912</v>
      </c>
      <c r="T5">
        <v>413.44</v>
      </c>
      <c r="U5" s="5">
        <f t="shared" ref="U5:U65" si="1">((T5-$T$3)/$T$3)*100</f>
        <v>2.0839506172839499</v>
      </c>
    </row>
    <row r="6" spans="1:21" x14ac:dyDescent="0.2">
      <c r="A6" s="2" t="s">
        <v>140</v>
      </c>
      <c r="B6" s="1" t="s">
        <v>141</v>
      </c>
      <c r="C6" s="2" t="s">
        <v>142</v>
      </c>
      <c r="D6" s="1">
        <v>5.5E-2</v>
      </c>
      <c r="E6" s="1">
        <v>5.5E-2</v>
      </c>
      <c r="F6" s="1">
        <v>3.5000000000000003E-2</v>
      </c>
      <c r="I6" s="4">
        <v>41274</v>
      </c>
      <c r="J6">
        <v>13.93</v>
      </c>
      <c r="O6" s="4">
        <v>41278</v>
      </c>
      <c r="P6">
        <v>527</v>
      </c>
      <c r="Q6" s="5">
        <f t="shared" si="0"/>
        <v>-0.97205232133159747</v>
      </c>
      <c r="S6" s="4">
        <v>40913</v>
      </c>
      <c r="T6">
        <v>418.03</v>
      </c>
      <c r="U6" s="5">
        <f t="shared" si="1"/>
        <v>3.217283950617277</v>
      </c>
    </row>
    <row r="7" spans="1:21" x14ac:dyDescent="0.2">
      <c r="A7" s="2" t="s">
        <v>137</v>
      </c>
      <c r="B7" s="1" t="s">
        <v>138</v>
      </c>
      <c r="C7" s="2" t="s">
        <v>139</v>
      </c>
      <c r="D7" s="1">
        <v>8.5000000000000006E-2</v>
      </c>
      <c r="E7" s="1">
        <v>8.5000000000000006E-2</v>
      </c>
      <c r="F7" s="1">
        <v>7.1999999999999995E-2</v>
      </c>
      <c r="I7" s="4">
        <v>41362</v>
      </c>
      <c r="J7">
        <v>10.16</v>
      </c>
      <c r="O7" s="4">
        <v>41281</v>
      </c>
      <c r="P7">
        <v>523.9</v>
      </c>
      <c r="Q7" s="5">
        <f t="shared" si="0"/>
        <v>-1.5545696606178863</v>
      </c>
      <c r="S7" s="4">
        <v>40914</v>
      </c>
      <c r="T7">
        <v>422.4</v>
      </c>
      <c r="U7" s="5">
        <f t="shared" si="1"/>
        <v>4.2962962962962905</v>
      </c>
    </row>
    <row r="8" spans="1:21" x14ac:dyDescent="0.2">
      <c r="A8" s="2" t="s">
        <v>134</v>
      </c>
      <c r="B8" s="1" t="s">
        <v>135</v>
      </c>
      <c r="C8" s="2" t="s">
        <v>136</v>
      </c>
      <c r="D8" s="1">
        <v>0.06</v>
      </c>
      <c r="E8" s="1">
        <v>0.06</v>
      </c>
      <c r="F8" s="1">
        <v>4.9000000000000002E-2</v>
      </c>
      <c r="I8" s="4"/>
      <c r="O8" s="4">
        <v>41282</v>
      </c>
      <c r="P8">
        <v>525.30999999999995</v>
      </c>
      <c r="Q8" s="5">
        <f t="shared" si="0"/>
        <v>-1.2896182256521953</v>
      </c>
      <c r="S8" s="4">
        <v>40917</v>
      </c>
      <c r="T8">
        <v>421.73</v>
      </c>
      <c r="U8" s="5">
        <f t="shared" si="1"/>
        <v>4.1308641975308689</v>
      </c>
    </row>
    <row r="9" spans="1:21" x14ac:dyDescent="0.2">
      <c r="A9" s="2" t="s">
        <v>131</v>
      </c>
      <c r="B9" s="1" t="s">
        <v>132</v>
      </c>
      <c r="C9" s="2" t="s">
        <v>133</v>
      </c>
      <c r="D9" s="1">
        <v>0.08</v>
      </c>
      <c r="E9" s="1">
        <v>0.08</v>
      </c>
      <c r="F9" s="1">
        <v>7.1999999999999995E-2</v>
      </c>
      <c r="I9" s="4"/>
      <c r="O9" s="4">
        <v>41283</v>
      </c>
      <c r="P9">
        <v>517.1</v>
      </c>
      <c r="Q9" s="5">
        <f t="shared" si="0"/>
        <v>-2.8323496306652118</v>
      </c>
      <c r="S9" s="4">
        <v>40918</v>
      </c>
      <c r="T9">
        <v>423.24</v>
      </c>
      <c r="U9" s="5">
        <f t="shared" si="1"/>
        <v>4.5037037037037067</v>
      </c>
    </row>
    <row r="10" spans="1:21" x14ac:dyDescent="0.2">
      <c r="A10" s="2" t="s">
        <v>128</v>
      </c>
      <c r="B10" s="1" t="s">
        <v>129</v>
      </c>
      <c r="C10" s="2" t="s">
        <v>130</v>
      </c>
      <c r="D10" s="1">
        <v>0.13</v>
      </c>
      <c r="E10" s="1">
        <v>0.13</v>
      </c>
      <c r="F10" s="1">
        <v>9.0999999999999998E-2</v>
      </c>
      <c r="I10" s="4"/>
      <c r="O10" s="4">
        <v>41284</v>
      </c>
      <c r="P10">
        <v>523.51</v>
      </c>
      <c r="Q10" s="5">
        <f t="shared" si="0"/>
        <v>-1.6278541000764808</v>
      </c>
      <c r="S10" s="4">
        <v>40919</v>
      </c>
      <c r="T10">
        <v>422.55</v>
      </c>
      <c r="U10" s="5">
        <f t="shared" si="1"/>
        <v>4.3333333333333366</v>
      </c>
    </row>
    <row r="11" spans="1:21" x14ac:dyDescent="0.2">
      <c r="A11" s="2" t="s">
        <v>125</v>
      </c>
      <c r="B11" s="1" t="s">
        <v>126</v>
      </c>
      <c r="C11" s="2" t="s">
        <v>127</v>
      </c>
      <c r="D11" s="1">
        <v>0.35</v>
      </c>
      <c r="E11" s="1">
        <v>0.35</v>
      </c>
      <c r="F11" s="1">
        <v>0.23499999999999999</v>
      </c>
      <c r="I11" s="4"/>
      <c r="O11" s="4">
        <v>41285</v>
      </c>
      <c r="P11">
        <v>520.29999999999995</v>
      </c>
      <c r="Q11" s="5">
        <f t="shared" si="0"/>
        <v>-2.2310414094664792</v>
      </c>
      <c r="S11" s="4">
        <v>40920</v>
      </c>
      <c r="T11">
        <v>421.39</v>
      </c>
      <c r="U11" s="5">
        <f t="shared" si="1"/>
        <v>4.0469135802469101</v>
      </c>
    </row>
    <row r="12" spans="1:21" x14ac:dyDescent="0.2">
      <c r="A12" s="2" t="s">
        <v>122</v>
      </c>
      <c r="B12" s="1" t="s">
        <v>123</v>
      </c>
      <c r="C12" s="2" t="s">
        <v>124</v>
      </c>
      <c r="D12" s="1">
        <v>0.34</v>
      </c>
      <c r="E12" s="1">
        <v>0.34</v>
      </c>
      <c r="F12" s="1">
        <v>0.23799999999999999</v>
      </c>
      <c r="I12" s="4"/>
      <c r="O12" s="4">
        <v>41288</v>
      </c>
      <c r="P12">
        <v>501.75</v>
      </c>
      <c r="Q12" s="5">
        <f t="shared" si="0"/>
        <v>-5.7167500042279489</v>
      </c>
      <c r="S12" s="4">
        <v>40921</v>
      </c>
      <c r="T12">
        <v>419.81</v>
      </c>
      <c r="U12" s="5">
        <f t="shared" si="1"/>
        <v>3.6567901234567906</v>
      </c>
    </row>
    <row r="13" spans="1:21" x14ac:dyDescent="0.2">
      <c r="A13" s="2" t="s">
        <v>119</v>
      </c>
      <c r="B13" s="1" t="s">
        <v>120</v>
      </c>
      <c r="C13" s="2" t="s">
        <v>121</v>
      </c>
      <c r="D13" s="1">
        <v>0.37</v>
      </c>
      <c r="E13" s="1">
        <v>0.37</v>
      </c>
      <c r="F13" s="1">
        <v>0.314</v>
      </c>
      <c r="I13" s="4"/>
      <c r="O13" s="4">
        <v>41289</v>
      </c>
      <c r="P13">
        <v>485.92</v>
      </c>
      <c r="Q13" s="5">
        <f t="shared" si="0"/>
        <v>-8.6913466109704913</v>
      </c>
      <c r="S13" s="4">
        <v>40925</v>
      </c>
      <c r="T13">
        <v>424.7</v>
      </c>
      <c r="U13" s="5">
        <f t="shared" si="1"/>
        <v>4.8641975308641952</v>
      </c>
    </row>
    <row r="14" spans="1:21" x14ac:dyDescent="0.2">
      <c r="A14" s="2" t="s">
        <v>116</v>
      </c>
      <c r="B14" s="1" t="s">
        <v>117</v>
      </c>
      <c r="C14" s="2" t="s">
        <v>118</v>
      </c>
      <c r="D14" s="1">
        <v>0.49</v>
      </c>
      <c r="E14" s="1">
        <v>0.5</v>
      </c>
      <c r="F14" s="1">
        <v>0.373</v>
      </c>
      <c r="I14" s="4"/>
      <c r="O14" s="4">
        <v>41290</v>
      </c>
      <c r="P14">
        <v>506.09</v>
      </c>
      <c r="Q14" s="5">
        <f t="shared" si="0"/>
        <v>-4.9012257292271553</v>
      </c>
      <c r="S14" s="4">
        <v>40926</v>
      </c>
      <c r="T14">
        <v>429.11</v>
      </c>
      <c r="U14" s="5">
        <f t="shared" si="1"/>
        <v>5.9530864197530899</v>
      </c>
    </row>
    <row r="15" spans="1:21" x14ac:dyDescent="0.2">
      <c r="A15" s="2" t="s">
        <v>113</v>
      </c>
      <c r="B15" s="1" t="s">
        <v>114</v>
      </c>
      <c r="C15" s="2" t="s">
        <v>115</v>
      </c>
      <c r="D15" s="1">
        <v>0.65</v>
      </c>
      <c r="E15" s="1">
        <v>0.65</v>
      </c>
      <c r="F15" s="1">
        <v>0.57099999999999995</v>
      </c>
      <c r="I15" s="4"/>
      <c r="O15" s="4">
        <v>41291</v>
      </c>
      <c r="P15">
        <v>502.68</v>
      </c>
      <c r="Q15" s="5">
        <f t="shared" si="0"/>
        <v>-5.541994802442062</v>
      </c>
      <c r="S15" s="4">
        <v>40927</v>
      </c>
      <c r="T15">
        <v>427.75</v>
      </c>
      <c r="U15" s="5">
        <f t="shared" si="1"/>
        <v>5.617283950617284</v>
      </c>
    </row>
    <row r="16" spans="1:21" x14ac:dyDescent="0.2">
      <c r="A16" s="2" t="s">
        <v>110</v>
      </c>
      <c r="B16" s="1" t="s">
        <v>111</v>
      </c>
      <c r="C16" s="2" t="s">
        <v>112</v>
      </c>
      <c r="D16" s="1">
        <v>0.47</v>
      </c>
      <c r="E16" s="1">
        <v>0.47</v>
      </c>
      <c r="F16" s="1">
        <v>0.42399999999999999</v>
      </c>
      <c r="I16" s="4"/>
      <c r="O16" s="4">
        <v>41292</v>
      </c>
      <c r="P16">
        <v>500</v>
      </c>
      <c r="Q16" s="5">
        <f t="shared" si="0"/>
        <v>-6.0455904376960126</v>
      </c>
      <c r="S16" s="4">
        <v>40928</v>
      </c>
      <c r="T16">
        <v>420.3</v>
      </c>
      <c r="U16" s="5">
        <f t="shared" si="1"/>
        <v>3.7777777777777808</v>
      </c>
    </row>
    <row r="17" spans="1:21" x14ac:dyDescent="0.2">
      <c r="A17" s="2" t="s">
        <v>107</v>
      </c>
      <c r="B17" s="1" t="s">
        <v>108</v>
      </c>
      <c r="C17" s="2" t="s">
        <v>109</v>
      </c>
      <c r="D17" s="1">
        <v>0.54</v>
      </c>
      <c r="E17" s="1">
        <v>0.54</v>
      </c>
      <c r="F17" s="1">
        <v>0.49</v>
      </c>
      <c r="I17" s="4"/>
      <c r="O17" s="4">
        <v>41296</v>
      </c>
      <c r="P17">
        <v>504.77</v>
      </c>
      <c r="Q17" s="5">
        <f t="shared" si="0"/>
        <v>-5.1492653704716362</v>
      </c>
      <c r="S17" s="4">
        <v>40931</v>
      </c>
      <c r="T17">
        <v>427.40899999999999</v>
      </c>
      <c r="U17" s="5">
        <f t="shared" si="1"/>
        <v>5.5330864197530847</v>
      </c>
    </row>
    <row r="18" spans="1:21" x14ac:dyDescent="0.2">
      <c r="A18" s="2" t="s">
        <v>104</v>
      </c>
      <c r="B18" s="1" t="s">
        <v>105</v>
      </c>
      <c r="C18" s="2" t="s">
        <v>106</v>
      </c>
      <c r="D18" s="1">
        <v>0.62</v>
      </c>
      <c r="E18" s="1">
        <v>0.62</v>
      </c>
      <c r="F18" s="1">
        <v>0.51900000000000002</v>
      </c>
      <c r="I18" s="4"/>
      <c r="O18" s="4">
        <v>41297</v>
      </c>
      <c r="P18">
        <v>514.005</v>
      </c>
      <c r="Q18" s="5">
        <f t="shared" si="0"/>
        <v>-3.4139274258558792</v>
      </c>
      <c r="S18" s="4">
        <v>40932</v>
      </c>
      <c r="T18">
        <v>420.41</v>
      </c>
      <c r="U18" s="5">
        <f t="shared" si="1"/>
        <v>3.8049382716049442</v>
      </c>
    </row>
    <row r="19" spans="1:21" x14ac:dyDescent="0.2">
      <c r="A19" s="2" t="s">
        <v>101</v>
      </c>
      <c r="B19" s="1" t="s">
        <v>102</v>
      </c>
      <c r="C19" s="2" t="s">
        <v>103</v>
      </c>
      <c r="D19" s="1">
        <v>1.1399999999999999</v>
      </c>
      <c r="E19" s="1">
        <v>1.1399999999999999</v>
      </c>
      <c r="F19" s="1">
        <v>0.78300000000000003</v>
      </c>
      <c r="I19" s="4"/>
      <c r="O19" s="4">
        <v>41298</v>
      </c>
      <c r="P19">
        <v>450.5</v>
      </c>
      <c r="Q19" s="5">
        <f t="shared" si="0"/>
        <v>-15.347076984364108</v>
      </c>
      <c r="S19" s="4">
        <v>40933</v>
      </c>
      <c r="T19">
        <v>446.66</v>
      </c>
      <c r="U19" s="5">
        <f t="shared" si="1"/>
        <v>10.286419753086426</v>
      </c>
    </row>
    <row r="20" spans="1:21" x14ac:dyDescent="0.2">
      <c r="A20" s="2" t="s">
        <v>98</v>
      </c>
      <c r="B20" s="1" t="s">
        <v>99</v>
      </c>
      <c r="C20" s="2" t="s">
        <v>100</v>
      </c>
      <c r="D20" s="1">
        <v>0.87</v>
      </c>
      <c r="E20" s="1">
        <v>0.87</v>
      </c>
      <c r="F20" s="1">
        <v>0.61099999999999999</v>
      </c>
      <c r="I20" s="4"/>
      <c r="O20" s="4">
        <v>41299</v>
      </c>
      <c r="P20">
        <v>439.88</v>
      </c>
      <c r="Q20" s="5">
        <f t="shared" si="0"/>
        <v>-17.342668643467444</v>
      </c>
      <c r="S20" s="4">
        <v>40934</v>
      </c>
      <c r="T20">
        <v>444.63</v>
      </c>
      <c r="U20" s="5">
        <f t="shared" si="1"/>
        <v>9.7851851851851848</v>
      </c>
    </row>
    <row r="21" spans="1:21" x14ac:dyDescent="0.2">
      <c r="A21" s="2" t="s">
        <v>95</v>
      </c>
      <c r="B21" s="1" t="s">
        <v>96</v>
      </c>
      <c r="C21" s="2" t="s">
        <v>97</v>
      </c>
      <c r="D21" s="1">
        <v>0.94</v>
      </c>
      <c r="E21" s="1">
        <v>0.92</v>
      </c>
      <c r="F21" s="1">
        <v>0.72399999999999998</v>
      </c>
      <c r="I21" s="4"/>
      <c r="O21" s="4">
        <v>41302</v>
      </c>
      <c r="P21">
        <v>449.83</v>
      </c>
      <c r="Q21" s="5">
        <f t="shared" si="0"/>
        <v>-15.472975893177598</v>
      </c>
      <c r="S21" s="4">
        <v>40935</v>
      </c>
      <c r="T21">
        <v>447.28</v>
      </c>
      <c r="U21" s="5">
        <f t="shared" si="1"/>
        <v>10.439506172839499</v>
      </c>
    </row>
    <row r="22" spans="1:21" x14ac:dyDescent="0.2">
      <c r="A22" s="2" t="s">
        <v>92</v>
      </c>
      <c r="B22" s="1" t="s">
        <v>93</v>
      </c>
      <c r="C22" s="2" t="s">
        <v>94</v>
      </c>
      <c r="D22" s="1">
        <v>0.97</v>
      </c>
      <c r="E22" s="1">
        <v>1.01</v>
      </c>
      <c r="F22" s="1">
        <v>0.82499999999999996</v>
      </c>
      <c r="I22" s="4"/>
      <c r="O22" s="4">
        <v>41303</v>
      </c>
      <c r="P22">
        <v>458.27</v>
      </c>
      <c r="Q22" s="5">
        <f t="shared" si="0"/>
        <v>-13.887025459765907</v>
      </c>
      <c r="S22" s="4">
        <v>40938</v>
      </c>
      <c r="T22">
        <v>453.01</v>
      </c>
      <c r="U22" s="5">
        <f t="shared" si="1"/>
        <v>11.854320987654319</v>
      </c>
    </row>
    <row r="23" spans="1:21" x14ac:dyDescent="0.2">
      <c r="A23" s="2" t="s">
        <v>89</v>
      </c>
      <c r="B23" s="1" t="s">
        <v>90</v>
      </c>
      <c r="C23" s="2" t="s">
        <v>91</v>
      </c>
      <c r="D23" s="1">
        <v>1.82</v>
      </c>
      <c r="E23" s="1">
        <v>1.76</v>
      </c>
      <c r="F23" s="1">
        <v>1.5940000000000001</v>
      </c>
      <c r="I23" s="4"/>
      <c r="O23" s="4">
        <v>41304</v>
      </c>
      <c r="P23">
        <v>456.83</v>
      </c>
      <c r="Q23" s="5">
        <f t="shared" si="0"/>
        <v>-14.157614159305343</v>
      </c>
      <c r="S23" s="4">
        <v>40939</v>
      </c>
      <c r="T23">
        <v>456.48</v>
      </c>
      <c r="U23" s="5">
        <f t="shared" si="1"/>
        <v>12.711111111111114</v>
      </c>
    </row>
    <row r="24" spans="1:21" x14ac:dyDescent="0.2">
      <c r="A24" s="2" t="s">
        <v>86</v>
      </c>
      <c r="B24" s="1" t="s">
        <v>87</v>
      </c>
      <c r="C24" s="2" t="s">
        <v>88</v>
      </c>
      <c r="D24" s="1">
        <v>1.22</v>
      </c>
      <c r="E24" s="1">
        <v>1.1599999999999999</v>
      </c>
      <c r="F24" s="1">
        <v>1.0549999999999999</v>
      </c>
      <c r="O24" s="4">
        <v>41305</v>
      </c>
      <c r="P24">
        <v>455.49</v>
      </c>
      <c r="Q24" s="5">
        <f t="shared" si="0"/>
        <v>-14.409411976932313</v>
      </c>
      <c r="S24" s="4">
        <v>40940</v>
      </c>
      <c r="T24">
        <v>456.19</v>
      </c>
      <c r="U24" s="5">
        <f t="shared" si="1"/>
        <v>12.639506172839507</v>
      </c>
    </row>
    <row r="25" spans="1:21" x14ac:dyDescent="0.2">
      <c r="A25" s="2" t="s">
        <v>83</v>
      </c>
      <c r="B25" s="1" t="s">
        <v>84</v>
      </c>
      <c r="C25" s="2" t="s">
        <v>85</v>
      </c>
      <c r="D25" s="1">
        <v>1.25</v>
      </c>
      <c r="E25" s="1">
        <v>1.19</v>
      </c>
      <c r="F25" s="1">
        <v>1.0760000000000001</v>
      </c>
      <c r="I25" s="4"/>
      <c r="O25" s="4">
        <v>41306</v>
      </c>
      <c r="P25">
        <v>453.62</v>
      </c>
      <c r="Q25" s="5">
        <f t="shared" si="0"/>
        <v>-14.76080146869533</v>
      </c>
      <c r="S25" s="4">
        <v>40941</v>
      </c>
      <c r="T25">
        <v>455.12</v>
      </c>
      <c r="U25" s="5">
        <f t="shared" si="1"/>
        <v>12.375308641975309</v>
      </c>
    </row>
    <row r="26" spans="1:21" x14ac:dyDescent="0.2">
      <c r="A26" s="2" t="s">
        <v>80</v>
      </c>
      <c r="B26" s="1" t="s">
        <v>81</v>
      </c>
      <c r="C26" s="2" t="s">
        <v>82</v>
      </c>
      <c r="D26" s="1">
        <v>2.48</v>
      </c>
      <c r="E26" s="1">
        <v>1.26</v>
      </c>
      <c r="F26" s="1">
        <v>1.1100000000000001</v>
      </c>
      <c r="I26" s="4"/>
      <c r="O26" s="4">
        <v>41309</v>
      </c>
      <c r="P26">
        <v>442.31599999999997</v>
      </c>
      <c r="Q26" s="5">
        <f t="shared" si="0"/>
        <v>-16.884922760079903</v>
      </c>
      <c r="S26" s="4">
        <v>40942</v>
      </c>
      <c r="T26">
        <v>459.68</v>
      </c>
      <c r="U26" s="5">
        <f t="shared" si="1"/>
        <v>13.501234567901236</v>
      </c>
    </row>
    <row r="27" spans="1:21" x14ac:dyDescent="0.2">
      <c r="A27" s="2" t="s">
        <v>77</v>
      </c>
      <c r="B27" s="1" t="s">
        <v>78</v>
      </c>
      <c r="C27" s="2" t="s">
        <v>79</v>
      </c>
      <c r="D27" s="1">
        <v>2.5</v>
      </c>
      <c r="E27" s="1">
        <v>1.78</v>
      </c>
      <c r="F27" s="1">
        <v>1.4019999999999999</v>
      </c>
      <c r="I27" s="4"/>
      <c r="O27" s="4">
        <v>41310</v>
      </c>
      <c r="P27">
        <v>457.84399999999999</v>
      </c>
      <c r="Q27" s="5">
        <f t="shared" si="0"/>
        <v>-13.967074616712988</v>
      </c>
      <c r="S27" s="4">
        <v>40945</v>
      </c>
      <c r="T27">
        <v>463.97</v>
      </c>
      <c r="U27" s="5">
        <f t="shared" si="1"/>
        <v>14.560493827160501</v>
      </c>
    </row>
    <row r="28" spans="1:21" x14ac:dyDescent="0.2">
      <c r="A28" s="2" t="s">
        <v>74</v>
      </c>
      <c r="B28" s="1" t="s">
        <v>75</v>
      </c>
      <c r="C28" s="2" t="s">
        <v>76</v>
      </c>
      <c r="D28" s="1">
        <v>1.79</v>
      </c>
      <c r="E28" s="1">
        <v>1.33</v>
      </c>
      <c r="F28" s="1">
        <v>1.079</v>
      </c>
      <c r="I28" s="4"/>
      <c r="O28" s="4">
        <v>41311</v>
      </c>
      <c r="P28">
        <v>457.35</v>
      </c>
      <c r="Q28" s="5">
        <f t="shared" si="0"/>
        <v>-14.059901573360539</v>
      </c>
      <c r="S28" s="4">
        <v>40946</v>
      </c>
      <c r="T28">
        <v>468.83</v>
      </c>
      <c r="U28" s="5">
        <f t="shared" si="1"/>
        <v>15.76049382716049</v>
      </c>
    </row>
    <row r="29" spans="1:21" x14ac:dyDescent="0.2">
      <c r="A29" s="2" t="s">
        <v>71</v>
      </c>
      <c r="B29" s="1" t="s">
        <v>72</v>
      </c>
      <c r="C29" s="2" t="s">
        <v>73</v>
      </c>
      <c r="D29" s="1">
        <v>2.0099999999999998</v>
      </c>
      <c r="E29" s="1">
        <v>1.35</v>
      </c>
      <c r="F29" s="1">
        <v>1.17</v>
      </c>
      <c r="I29" s="4"/>
      <c r="O29" s="4">
        <v>41312</v>
      </c>
      <c r="P29">
        <v>468.22</v>
      </c>
      <c r="Q29" s="5">
        <f t="shared" si="0"/>
        <v>-12.017332709476049</v>
      </c>
      <c r="S29" s="4">
        <v>40947</v>
      </c>
      <c r="T29">
        <v>476.68</v>
      </c>
      <c r="U29" s="5">
        <f t="shared" si="1"/>
        <v>17.698765432098767</v>
      </c>
    </row>
    <row r="30" spans="1:21" x14ac:dyDescent="0.2">
      <c r="A30" s="2" t="s">
        <v>68</v>
      </c>
      <c r="B30" s="1" t="s">
        <v>69</v>
      </c>
      <c r="C30" s="2" t="s">
        <v>70</v>
      </c>
      <c r="D30" s="1">
        <v>2.77</v>
      </c>
      <c r="E30" s="1">
        <v>1.82</v>
      </c>
      <c r="F30" s="1">
        <v>1.4259999999999999</v>
      </c>
      <c r="I30" s="4"/>
      <c r="O30" s="4">
        <v>41313</v>
      </c>
      <c r="P30">
        <v>474.98</v>
      </c>
      <c r="Q30" s="5">
        <f t="shared" si="0"/>
        <v>-10.747069092193701</v>
      </c>
      <c r="S30" s="4">
        <v>40948</v>
      </c>
      <c r="T30">
        <v>493.17</v>
      </c>
      <c r="U30" s="5">
        <f t="shared" si="1"/>
        <v>21.770370370370372</v>
      </c>
    </row>
    <row r="31" spans="1:21" x14ac:dyDescent="0.2">
      <c r="A31" s="2" t="s">
        <v>65</v>
      </c>
      <c r="B31" s="1" t="s">
        <v>66</v>
      </c>
      <c r="C31" s="2" t="s">
        <v>67</v>
      </c>
      <c r="D31" s="1">
        <v>3.67</v>
      </c>
      <c r="E31" s="1">
        <v>3.67</v>
      </c>
      <c r="F31" s="1">
        <v>2.0750000000000002</v>
      </c>
      <c r="I31" s="4"/>
      <c r="O31" s="4">
        <v>41316</v>
      </c>
      <c r="P31">
        <v>479.93</v>
      </c>
      <c r="Q31" s="5">
        <f t="shared" si="0"/>
        <v>-9.8169204375268944</v>
      </c>
      <c r="S31" s="4">
        <v>40949</v>
      </c>
      <c r="T31">
        <v>493.42</v>
      </c>
      <c r="U31" s="5">
        <f t="shared" si="1"/>
        <v>21.832098765432104</v>
      </c>
    </row>
    <row r="32" spans="1:21" x14ac:dyDescent="0.2">
      <c r="A32" s="2" t="s">
        <v>62</v>
      </c>
      <c r="B32" s="1" t="s">
        <v>63</v>
      </c>
      <c r="C32" s="2" t="s">
        <v>64</v>
      </c>
      <c r="D32" s="1">
        <v>3.33</v>
      </c>
      <c r="E32" s="1">
        <v>3.33</v>
      </c>
      <c r="F32" s="1">
        <v>2.4590000000000001</v>
      </c>
      <c r="I32" s="4"/>
      <c r="O32" s="4">
        <v>41317</v>
      </c>
      <c r="P32">
        <v>467.9</v>
      </c>
      <c r="Q32" s="5">
        <f t="shared" si="0"/>
        <v>-12.077463531595933</v>
      </c>
      <c r="S32" s="4">
        <v>40952</v>
      </c>
      <c r="T32">
        <v>502.6</v>
      </c>
      <c r="U32" s="5">
        <f t="shared" si="1"/>
        <v>24.098765432098769</v>
      </c>
    </row>
    <row r="33" spans="1:21" x14ac:dyDescent="0.2">
      <c r="A33" s="2" t="s">
        <v>59</v>
      </c>
      <c r="B33" s="1" t="s">
        <v>60</v>
      </c>
      <c r="C33" s="2" t="s">
        <v>61</v>
      </c>
      <c r="D33" s="1">
        <v>3.51</v>
      </c>
      <c r="E33" s="1">
        <v>3.51</v>
      </c>
      <c r="F33" s="1">
        <v>3.1080000000000001</v>
      </c>
      <c r="I33" s="4"/>
      <c r="O33" s="4">
        <v>41318</v>
      </c>
      <c r="P33">
        <v>467.01</v>
      </c>
      <c r="Q33" s="5">
        <f t="shared" si="0"/>
        <v>-12.244702380616831</v>
      </c>
      <c r="S33" s="4">
        <v>40953</v>
      </c>
      <c r="T33">
        <v>509.46</v>
      </c>
      <c r="U33" s="5">
        <f t="shared" si="1"/>
        <v>25.792592592592591</v>
      </c>
    </row>
    <row r="34" spans="1:21" x14ac:dyDescent="0.2">
      <c r="A34" s="2" t="s">
        <v>56</v>
      </c>
      <c r="B34" s="1" t="s">
        <v>57</v>
      </c>
      <c r="C34" s="2" t="s">
        <v>58</v>
      </c>
      <c r="D34" s="1">
        <v>4.6399999999999997</v>
      </c>
      <c r="E34" s="1">
        <v>4.6399999999999997</v>
      </c>
      <c r="F34" s="1">
        <v>4.109</v>
      </c>
      <c r="I34" s="4"/>
      <c r="O34" s="4">
        <v>41319</v>
      </c>
      <c r="P34">
        <v>466.59</v>
      </c>
      <c r="Q34" s="5">
        <f t="shared" si="0"/>
        <v>-12.32362408464917</v>
      </c>
      <c r="S34" s="4">
        <v>40954</v>
      </c>
      <c r="T34">
        <v>497.67</v>
      </c>
      <c r="U34" s="5">
        <f t="shared" si="1"/>
        <v>22.881481481481487</v>
      </c>
    </row>
    <row r="35" spans="1:21" x14ac:dyDescent="0.2">
      <c r="A35" s="2" t="s">
        <v>53</v>
      </c>
      <c r="B35" s="1" t="s">
        <v>54</v>
      </c>
      <c r="C35" s="2" t="s">
        <v>55</v>
      </c>
      <c r="D35" s="1">
        <v>6.43</v>
      </c>
      <c r="E35" s="1">
        <v>6.43</v>
      </c>
      <c r="F35" s="1">
        <v>5.3959999999999999</v>
      </c>
      <c r="I35" s="4"/>
      <c r="O35" s="4">
        <v>41320</v>
      </c>
      <c r="P35">
        <v>460.16</v>
      </c>
      <c r="Q35" s="5">
        <f t="shared" si="0"/>
        <v>-13.531877791620389</v>
      </c>
      <c r="S35" s="4">
        <v>40955</v>
      </c>
      <c r="T35">
        <v>502.21</v>
      </c>
      <c r="U35" s="5">
        <f t="shared" si="1"/>
        <v>24.002469135802464</v>
      </c>
    </row>
    <row r="36" spans="1:21" x14ac:dyDescent="0.2">
      <c r="A36" s="2" t="s">
        <v>50</v>
      </c>
      <c r="B36" s="1" t="s">
        <v>51</v>
      </c>
      <c r="C36" s="2" t="s">
        <v>52</v>
      </c>
      <c r="D36" s="1">
        <v>6.4</v>
      </c>
      <c r="E36" s="1">
        <v>6.4</v>
      </c>
      <c r="F36" s="1">
        <v>5.4020000000000001</v>
      </c>
      <c r="I36" s="4"/>
      <c r="O36" s="4">
        <v>41324</v>
      </c>
      <c r="P36">
        <v>459.99</v>
      </c>
      <c r="Q36" s="5">
        <f t="shared" si="0"/>
        <v>-13.563822290871578</v>
      </c>
      <c r="S36" s="4">
        <v>40956</v>
      </c>
      <c r="T36">
        <v>502.12</v>
      </c>
      <c r="U36" s="5">
        <f t="shared" si="1"/>
        <v>23.980246913580245</v>
      </c>
    </row>
    <row r="37" spans="1:21" x14ac:dyDescent="0.2">
      <c r="A37" s="2" t="s">
        <v>47</v>
      </c>
      <c r="B37" s="1" t="s">
        <v>48</v>
      </c>
      <c r="C37" s="2" t="s">
        <v>49</v>
      </c>
      <c r="D37" s="1">
        <v>7.79</v>
      </c>
      <c r="E37" s="1">
        <v>7.79</v>
      </c>
      <c r="F37" s="1">
        <v>5.867</v>
      </c>
      <c r="I37" s="4"/>
      <c r="O37" s="4">
        <v>41325</v>
      </c>
      <c r="P37">
        <v>448.85</v>
      </c>
      <c r="Q37" s="5">
        <f t="shared" si="0"/>
        <v>-15.657126535919708</v>
      </c>
      <c r="S37" s="4">
        <v>40960</v>
      </c>
      <c r="T37">
        <v>514.85</v>
      </c>
      <c r="U37" s="5">
        <f t="shared" si="1"/>
        <v>27.123456790123463</v>
      </c>
    </row>
    <row r="38" spans="1:21" x14ac:dyDescent="0.2">
      <c r="A38" s="2" t="s">
        <v>44</v>
      </c>
      <c r="B38" s="1" t="s">
        <v>45</v>
      </c>
      <c r="C38" s="2" t="s">
        <v>46</v>
      </c>
      <c r="D38" s="1">
        <v>7.05</v>
      </c>
      <c r="E38" s="1">
        <v>7.05</v>
      </c>
      <c r="F38" s="1">
        <v>7.3079999999999998</v>
      </c>
      <c r="I38" s="4"/>
      <c r="O38" s="4">
        <v>41326</v>
      </c>
      <c r="P38">
        <v>446.06</v>
      </c>
      <c r="Q38" s="5">
        <f t="shared" si="0"/>
        <v>-16.181392141277367</v>
      </c>
      <c r="S38" s="4">
        <v>40961</v>
      </c>
      <c r="T38">
        <v>513.04</v>
      </c>
      <c r="U38" s="5">
        <f t="shared" si="1"/>
        <v>26.676543209876534</v>
      </c>
    </row>
    <row r="39" spans="1:21" x14ac:dyDescent="0.2">
      <c r="A39" s="2" t="s">
        <v>41</v>
      </c>
      <c r="B39" s="1" t="s">
        <v>42</v>
      </c>
      <c r="C39" s="2" t="s">
        <v>43</v>
      </c>
      <c r="D39" s="1">
        <v>13.87</v>
      </c>
      <c r="E39" s="1">
        <v>13.87</v>
      </c>
      <c r="F39" s="1">
        <v>10.14</v>
      </c>
      <c r="I39" s="4" t="s">
        <v>159</v>
      </c>
      <c r="J39" t="s">
        <v>160</v>
      </c>
      <c r="O39" s="4">
        <v>41327</v>
      </c>
      <c r="P39">
        <v>450.81</v>
      </c>
      <c r="Q39" s="5">
        <f t="shared" si="0"/>
        <v>-15.288825250435478</v>
      </c>
      <c r="S39" s="4">
        <v>40962</v>
      </c>
      <c r="T39">
        <v>516.39</v>
      </c>
      <c r="U39" s="5">
        <f t="shared" si="1"/>
        <v>27.503703703703703</v>
      </c>
    </row>
    <row r="40" spans="1:21" x14ac:dyDescent="0.2">
      <c r="A40" s="9" t="s">
        <v>38</v>
      </c>
      <c r="B40" s="10" t="s">
        <v>39</v>
      </c>
      <c r="C40" s="9" t="s">
        <v>40</v>
      </c>
      <c r="D40" s="10">
        <v>12.3</v>
      </c>
      <c r="E40" s="10">
        <v>12.3</v>
      </c>
      <c r="F40" s="10">
        <v>10.025</v>
      </c>
      <c r="I40" s="4"/>
      <c r="O40" s="4">
        <v>41330</v>
      </c>
      <c r="P40">
        <v>442.8</v>
      </c>
      <c r="Q40" s="5">
        <f t="shared" si="0"/>
        <v>-16.793974891623588</v>
      </c>
      <c r="S40" s="4">
        <v>40963</v>
      </c>
      <c r="T40">
        <v>522.41</v>
      </c>
      <c r="U40" s="5">
        <f t="shared" si="1"/>
        <v>28.990123456790119</v>
      </c>
    </row>
    <row r="41" spans="1:21" x14ac:dyDescent="0.2">
      <c r="A41" s="7" t="s">
        <v>35</v>
      </c>
      <c r="B41" s="8" t="s">
        <v>36</v>
      </c>
      <c r="C41" s="7" t="s">
        <v>37</v>
      </c>
      <c r="D41" s="8">
        <v>9.32</v>
      </c>
      <c r="E41" s="8">
        <v>9.32</v>
      </c>
      <c r="F41" s="8">
        <v>10.371</v>
      </c>
      <c r="I41" s="4"/>
      <c r="O41" s="4">
        <v>41331</v>
      </c>
      <c r="P41">
        <v>448.97</v>
      </c>
      <c r="Q41" s="5">
        <f t="shared" si="0"/>
        <v>-15.634577477624752</v>
      </c>
      <c r="S41" s="4">
        <v>40966</v>
      </c>
      <c r="T41">
        <v>525.76</v>
      </c>
      <c r="U41" s="5">
        <f t="shared" si="1"/>
        <v>29.817283950617281</v>
      </c>
    </row>
    <row r="42" spans="1:21" x14ac:dyDescent="0.2">
      <c r="A42" s="9" t="s">
        <v>32</v>
      </c>
      <c r="B42" s="10" t="s">
        <v>33</v>
      </c>
      <c r="C42" s="9" t="s">
        <v>34</v>
      </c>
      <c r="D42" s="10">
        <v>8.67</v>
      </c>
      <c r="E42" s="10">
        <v>8.67</v>
      </c>
      <c r="F42" s="10">
        <v>8.7530000000000001</v>
      </c>
      <c r="I42" s="4"/>
      <c r="O42" s="4">
        <v>41332</v>
      </c>
      <c r="P42">
        <v>444.57</v>
      </c>
      <c r="Q42" s="5">
        <f t="shared" si="0"/>
        <v>-16.461376281773035</v>
      </c>
      <c r="S42" s="4">
        <v>40967</v>
      </c>
      <c r="T42">
        <v>535.41</v>
      </c>
      <c r="U42" s="5">
        <f t="shared" si="1"/>
        <v>32.199999999999989</v>
      </c>
    </row>
    <row r="43" spans="1:21" x14ac:dyDescent="0.2">
      <c r="A43" s="7" t="s">
        <v>29</v>
      </c>
      <c r="B43" s="8" t="s">
        <v>30</v>
      </c>
      <c r="C43" s="7" t="s">
        <v>31</v>
      </c>
      <c r="D43" s="8">
        <v>13.81</v>
      </c>
      <c r="E43" s="8">
        <v>13.81</v>
      </c>
      <c r="F43" s="8">
        <v>13.531000000000001</v>
      </c>
      <c r="I43" s="4"/>
      <c r="O43" s="4">
        <v>41333</v>
      </c>
      <c r="P43">
        <v>441.4</v>
      </c>
      <c r="Q43" s="5">
        <f t="shared" si="0"/>
        <v>-17.057047238398042</v>
      </c>
      <c r="S43" s="4">
        <v>40968</v>
      </c>
      <c r="T43">
        <v>542.44000000000005</v>
      </c>
      <c r="U43" s="5">
        <f t="shared" si="1"/>
        <v>33.935802469135815</v>
      </c>
    </row>
    <row r="44" spans="1:21" x14ac:dyDescent="0.2">
      <c r="A44" s="9" t="s">
        <v>26</v>
      </c>
      <c r="B44" s="10" t="s">
        <v>27</v>
      </c>
      <c r="C44" s="9" t="s">
        <v>28</v>
      </c>
      <c r="D44" s="10">
        <v>10.09</v>
      </c>
      <c r="E44" s="10">
        <v>10.09</v>
      </c>
      <c r="F44" s="10">
        <v>9.9809999999999999</v>
      </c>
      <c r="I44" s="4"/>
      <c r="O44" s="4">
        <v>41334</v>
      </c>
      <c r="P44">
        <v>430.47</v>
      </c>
      <c r="Q44" s="5">
        <f t="shared" si="0"/>
        <v>-19.110890631429999</v>
      </c>
      <c r="S44" s="4">
        <v>40969</v>
      </c>
      <c r="T44">
        <v>544.47</v>
      </c>
      <c r="U44" s="5">
        <f t="shared" si="1"/>
        <v>34.437037037037044</v>
      </c>
    </row>
    <row r="45" spans="1:21" x14ac:dyDescent="0.2">
      <c r="A45" s="2" t="s">
        <v>23</v>
      </c>
      <c r="B45" s="1" t="s">
        <v>24</v>
      </c>
      <c r="C45" s="2" t="s">
        <v>25</v>
      </c>
      <c r="D45" s="1"/>
      <c r="E45" s="1"/>
      <c r="F45" s="1">
        <v>7.3890000000000002</v>
      </c>
      <c r="I45" s="4"/>
      <c r="O45" s="4">
        <v>41337</v>
      </c>
      <c r="P45">
        <v>420.05</v>
      </c>
      <c r="Q45" s="5">
        <f t="shared" si="0"/>
        <v>-21.068900526708418</v>
      </c>
      <c r="S45" s="4">
        <v>40970</v>
      </c>
      <c r="T45">
        <v>545.17999999999995</v>
      </c>
      <c r="U45" s="5">
        <f t="shared" si="1"/>
        <v>34.612345679012336</v>
      </c>
    </row>
    <row r="46" spans="1:21" x14ac:dyDescent="0.2">
      <c r="A46" s="2" t="s">
        <v>20</v>
      </c>
      <c r="B46" s="1" t="s">
        <v>21</v>
      </c>
      <c r="C46" s="2" t="s">
        <v>22</v>
      </c>
      <c r="D46" s="1"/>
      <c r="E46" s="1"/>
      <c r="F46" s="1">
        <v>8.3770000000000007</v>
      </c>
      <c r="I46" s="4"/>
      <c r="O46" s="4">
        <v>41338</v>
      </c>
      <c r="P46">
        <v>431.14400000000001</v>
      </c>
      <c r="Q46" s="5">
        <f t="shared" si="0"/>
        <v>-18.984240087340019</v>
      </c>
      <c r="S46" s="4">
        <v>40973</v>
      </c>
      <c r="T46">
        <v>533.16</v>
      </c>
      <c r="U46" s="5">
        <f t="shared" si="1"/>
        <v>31.644444444444435</v>
      </c>
    </row>
    <row r="47" spans="1:21" x14ac:dyDescent="0.2">
      <c r="A47" s="2" t="s">
        <v>17</v>
      </c>
      <c r="B47" s="1" t="s">
        <v>18</v>
      </c>
      <c r="C47" s="2" t="s">
        <v>19</v>
      </c>
      <c r="D47" s="1"/>
      <c r="E47" s="1"/>
      <c r="F47" s="1">
        <v>13.867000000000001</v>
      </c>
      <c r="I47" s="4"/>
      <c r="O47" s="4">
        <v>41339</v>
      </c>
      <c r="P47">
        <v>425.66199999999998</v>
      </c>
      <c r="Q47" s="5">
        <f t="shared" si="0"/>
        <v>-20.014356233781125</v>
      </c>
      <c r="S47" s="4">
        <v>40974</v>
      </c>
      <c r="T47">
        <v>530.26</v>
      </c>
      <c r="U47" s="5">
        <f t="shared" si="1"/>
        <v>30.928395061728391</v>
      </c>
    </row>
    <row r="48" spans="1:21" x14ac:dyDescent="0.2">
      <c r="A48" s="2" t="s">
        <v>14</v>
      </c>
      <c r="B48" s="1" t="s">
        <v>15</v>
      </c>
      <c r="C48" s="2" t="s">
        <v>16</v>
      </c>
      <c r="D48" s="1"/>
      <c r="E48" s="1"/>
      <c r="F48" s="1">
        <v>10.669</v>
      </c>
      <c r="I48" s="4"/>
      <c r="O48" s="4">
        <v>41340</v>
      </c>
      <c r="P48">
        <v>430.58199999999999</v>
      </c>
      <c r="Q48" s="5">
        <f t="shared" si="0"/>
        <v>-19.089844843688049</v>
      </c>
      <c r="S48" s="4">
        <v>40975</v>
      </c>
      <c r="T48">
        <v>530.69000000000005</v>
      </c>
      <c r="U48" s="5">
        <f t="shared" si="1"/>
        <v>31.034567901234585</v>
      </c>
    </row>
    <row r="49" spans="9:21" x14ac:dyDescent="0.2">
      <c r="I49" s="4"/>
      <c r="O49" s="4">
        <v>41341</v>
      </c>
      <c r="P49">
        <v>431.72</v>
      </c>
      <c r="Q49" s="5">
        <f t="shared" si="0"/>
        <v>-18.876004607524241</v>
      </c>
      <c r="S49" s="4">
        <v>40976</v>
      </c>
      <c r="T49">
        <v>541.99</v>
      </c>
      <c r="U49" s="5">
        <f t="shared" si="1"/>
        <v>33.824691358024694</v>
      </c>
    </row>
    <row r="50" spans="9:21" x14ac:dyDescent="0.2">
      <c r="I50" s="4"/>
      <c r="O50" s="4">
        <v>41344</v>
      </c>
      <c r="P50">
        <v>437.87</v>
      </c>
      <c r="Q50" s="5">
        <f t="shared" si="0"/>
        <v>-17.720365369907906</v>
      </c>
      <c r="S50" s="4">
        <v>40977</v>
      </c>
      <c r="T50">
        <v>545.16999999999996</v>
      </c>
      <c r="U50" s="5">
        <f t="shared" si="1"/>
        <v>34.609876543209865</v>
      </c>
    </row>
    <row r="51" spans="9:21" x14ac:dyDescent="0.2">
      <c r="I51" s="4"/>
      <c r="O51" s="4">
        <v>41345</v>
      </c>
      <c r="P51">
        <v>428.43</v>
      </c>
      <c r="Q51" s="5">
        <f t="shared" si="0"/>
        <v>-19.494224622444204</v>
      </c>
      <c r="S51" s="4">
        <v>40980</v>
      </c>
      <c r="T51">
        <v>552</v>
      </c>
      <c r="U51" s="5">
        <f t="shared" si="1"/>
        <v>36.296296296296298</v>
      </c>
    </row>
    <row r="52" spans="9:21" x14ac:dyDescent="0.2">
      <c r="I52" s="4"/>
      <c r="O52" s="4">
        <v>41346</v>
      </c>
      <c r="P52">
        <v>428.35</v>
      </c>
      <c r="Q52" s="5">
        <f t="shared" si="0"/>
        <v>-19.509257327974169</v>
      </c>
      <c r="S52" s="4">
        <v>40981</v>
      </c>
      <c r="T52">
        <v>568.1</v>
      </c>
      <c r="U52" s="5">
        <f t="shared" si="1"/>
        <v>40.271604938271608</v>
      </c>
    </row>
    <row r="53" spans="9:21" x14ac:dyDescent="0.2">
      <c r="I53" s="4"/>
      <c r="O53" s="4">
        <v>41347</v>
      </c>
      <c r="P53">
        <v>432.5</v>
      </c>
      <c r="Q53" s="5">
        <f t="shared" si="0"/>
        <v>-18.729435728607051</v>
      </c>
      <c r="S53" s="4">
        <v>40982</v>
      </c>
      <c r="T53">
        <v>589.58000000000004</v>
      </c>
      <c r="U53" s="5">
        <f t="shared" si="1"/>
        <v>45.575308641975319</v>
      </c>
    </row>
    <row r="54" spans="9:21" x14ac:dyDescent="0.2">
      <c r="I54" s="4"/>
      <c r="O54" s="4">
        <v>41348</v>
      </c>
      <c r="P54">
        <v>443.66</v>
      </c>
      <c r="Q54" s="5">
        <f t="shared" si="0"/>
        <v>-16.632373307176422</v>
      </c>
      <c r="S54" s="4">
        <v>40983</v>
      </c>
      <c r="T54">
        <v>585.55999999999995</v>
      </c>
      <c r="U54" s="5">
        <f t="shared" si="1"/>
        <v>44.582716049382704</v>
      </c>
    </row>
    <row r="55" spans="9:21" x14ac:dyDescent="0.2">
      <c r="I55" s="4"/>
      <c r="O55" s="4">
        <v>41351</v>
      </c>
      <c r="P55">
        <v>455.72</v>
      </c>
      <c r="Q55" s="5">
        <f t="shared" si="0"/>
        <v>-14.366192948533648</v>
      </c>
      <c r="S55" s="4">
        <v>40984</v>
      </c>
      <c r="T55">
        <v>585.57000000000005</v>
      </c>
      <c r="U55" s="5">
        <f t="shared" si="1"/>
        <v>44.585185185185203</v>
      </c>
    </row>
    <row r="56" spans="9:21" x14ac:dyDescent="0.2">
      <c r="I56" s="4"/>
      <c r="O56" s="4">
        <v>41352</v>
      </c>
      <c r="P56">
        <v>454.49</v>
      </c>
      <c r="Q56" s="5">
        <f t="shared" si="0"/>
        <v>-14.59732079605692</v>
      </c>
      <c r="S56" s="4">
        <v>40987</v>
      </c>
      <c r="T56">
        <v>601.1</v>
      </c>
      <c r="U56" s="5">
        <f t="shared" si="1"/>
        <v>48.41975308641976</v>
      </c>
    </row>
    <row r="57" spans="9:21" x14ac:dyDescent="0.2">
      <c r="I57" s="4"/>
      <c r="O57" s="4">
        <v>41353</v>
      </c>
      <c r="P57">
        <v>452.08</v>
      </c>
      <c r="Q57" s="5">
        <f t="shared" si="0"/>
        <v>-15.050181050147229</v>
      </c>
      <c r="S57" s="4">
        <v>40988</v>
      </c>
      <c r="T57">
        <v>605.96</v>
      </c>
      <c r="U57" s="5">
        <f t="shared" si="1"/>
        <v>49.619753086419763</v>
      </c>
    </row>
    <row r="58" spans="9:21" x14ac:dyDescent="0.2">
      <c r="I58" s="4"/>
      <c r="O58" s="4">
        <v>41354</v>
      </c>
      <c r="P58">
        <v>452.73</v>
      </c>
      <c r="Q58" s="5">
        <f t="shared" si="0"/>
        <v>-14.92804031771623</v>
      </c>
      <c r="S58" s="4">
        <v>40989</v>
      </c>
      <c r="T58">
        <v>602.5</v>
      </c>
      <c r="U58" s="5">
        <f t="shared" si="1"/>
        <v>48.76543209876543</v>
      </c>
    </row>
    <row r="59" spans="9:21" x14ac:dyDescent="0.2">
      <c r="I59" s="4"/>
      <c r="O59" s="4">
        <v>41355</v>
      </c>
      <c r="P59">
        <v>461.91</v>
      </c>
      <c r="Q59" s="5">
        <f t="shared" si="0"/>
        <v>-13.203037358152326</v>
      </c>
      <c r="S59" s="4">
        <v>40990</v>
      </c>
      <c r="T59">
        <v>599.34</v>
      </c>
      <c r="U59" s="5">
        <f t="shared" si="1"/>
        <v>47.985185185185195</v>
      </c>
    </row>
    <row r="60" spans="9:21" x14ac:dyDescent="0.2">
      <c r="I60" s="4"/>
      <c r="O60" s="4">
        <v>41358</v>
      </c>
      <c r="P60">
        <v>463.58</v>
      </c>
      <c r="Q60" s="5">
        <f t="shared" si="0"/>
        <v>-12.889229630214238</v>
      </c>
      <c r="S60" s="4">
        <v>40991</v>
      </c>
      <c r="T60">
        <v>596.04999999999995</v>
      </c>
      <c r="U60" s="5">
        <f t="shared" si="1"/>
        <v>47.172839506172828</v>
      </c>
    </row>
    <row r="61" spans="9:21" x14ac:dyDescent="0.2">
      <c r="I61" s="4"/>
      <c r="O61" s="4">
        <v>41359</v>
      </c>
      <c r="P61">
        <v>461.13600000000002</v>
      </c>
      <c r="Q61" s="5">
        <f t="shared" si="0"/>
        <v>-13.348478784154771</v>
      </c>
      <c r="S61" s="4">
        <v>40994</v>
      </c>
      <c r="T61">
        <v>606.98</v>
      </c>
      <c r="U61" s="5">
        <f t="shared" si="1"/>
        <v>49.871604938271609</v>
      </c>
    </row>
    <row r="62" spans="9:21" x14ac:dyDescent="0.2">
      <c r="I62" s="4"/>
      <c r="O62" s="4">
        <v>41360</v>
      </c>
      <c r="P62">
        <v>452.08</v>
      </c>
      <c r="Q62" s="5">
        <f t="shared" si="0"/>
        <v>-15.050181050147229</v>
      </c>
      <c r="S62" s="4">
        <v>40995</v>
      </c>
      <c r="T62">
        <v>614.48</v>
      </c>
      <c r="U62" s="5">
        <f t="shared" si="1"/>
        <v>51.723456790123457</v>
      </c>
    </row>
    <row r="63" spans="9:21" x14ac:dyDescent="0.2">
      <c r="I63" s="4"/>
      <c r="O63" s="4">
        <v>41361</v>
      </c>
      <c r="P63">
        <v>442.66</v>
      </c>
      <c r="Q63" s="5">
        <f t="shared" si="0"/>
        <v>-16.820282126301027</v>
      </c>
      <c r="S63" s="4">
        <v>40996</v>
      </c>
      <c r="T63">
        <v>617.62</v>
      </c>
      <c r="U63" s="5">
        <f t="shared" si="1"/>
        <v>52.498765432098772</v>
      </c>
    </row>
    <row r="64" spans="9:21" x14ac:dyDescent="0.2">
      <c r="I64" s="4"/>
      <c r="S64" s="4">
        <v>40997</v>
      </c>
      <c r="T64">
        <v>609.86</v>
      </c>
      <c r="U64" s="5">
        <f t="shared" si="1"/>
        <v>50.582716049382711</v>
      </c>
    </row>
    <row r="65" spans="9:21" x14ac:dyDescent="0.2">
      <c r="I65" s="4"/>
      <c r="S65" s="4">
        <v>40998</v>
      </c>
      <c r="T65">
        <v>599.54999999999995</v>
      </c>
      <c r="U65" s="5">
        <f t="shared" si="1"/>
        <v>48.037037037037031</v>
      </c>
    </row>
    <row r="66" spans="9:21" x14ac:dyDescent="0.2">
      <c r="I66" s="4"/>
    </row>
    <row r="67" spans="9:21" x14ac:dyDescent="0.2">
      <c r="I67" s="4"/>
    </row>
    <row r="68" spans="9:21" x14ac:dyDescent="0.2">
      <c r="I68" s="4"/>
    </row>
    <row r="69" spans="9:21" x14ac:dyDescent="0.2">
      <c r="I69" s="4"/>
    </row>
    <row r="70" spans="9:21" x14ac:dyDescent="0.2">
      <c r="I70" s="4"/>
    </row>
    <row r="71" spans="9:21" x14ac:dyDescent="0.2">
      <c r="I71" s="4"/>
    </row>
    <row r="72" spans="9:21" x14ac:dyDescent="0.2">
      <c r="I72" s="4"/>
    </row>
    <row r="73" spans="9:21" x14ac:dyDescent="0.2">
      <c r="I73" s="4"/>
    </row>
    <row r="74" spans="9:21" x14ac:dyDescent="0.2">
      <c r="I74" s="4"/>
    </row>
    <row r="75" spans="9:21" x14ac:dyDescent="0.2">
      <c r="I75" s="4"/>
    </row>
    <row r="76" spans="9:21" x14ac:dyDescent="0.2">
      <c r="I76" s="4"/>
    </row>
    <row r="77" spans="9:21" x14ac:dyDescent="0.2">
      <c r="I77" s="4"/>
    </row>
    <row r="78" spans="9:21" x14ac:dyDescent="0.2">
      <c r="I78" s="4"/>
    </row>
    <row r="79" spans="9:21" x14ac:dyDescent="0.2">
      <c r="I79" s="4"/>
    </row>
    <row r="80" spans="9:21" x14ac:dyDescent="0.2">
      <c r="I80" s="4"/>
    </row>
    <row r="81" spans="9:9" x14ac:dyDescent="0.2">
      <c r="I81" s="4"/>
    </row>
    <row r="82" spans="9:9" x14ac:dyDescent="0.2">
      <c r="I82" s="4"/>
    </row>
    <row r="83" spans="9:9" x14ac:dyDescent="0.2">
      <c r="I83" s="4"/>
    </row>
    <row r="84" spans="9:9" x14ac:dyDescent="0.2">
      <c r="I84" s="4"/>
    </row>
    <row r="85" spans="9:9" x14ac:dyDescent="0.2">
      <c r="I85" s="4"/>
    </row>
    <row r="86" spans="9:9" x14ac:dyDescent="0.2">
      <c r="I86" s="4"/>
    </row>
    <row r="87" spans="9:9" x14ac:dyDescent="0.2">
      <c r="I87" s="4"/>
    </row>
    <row r="88" spans="9:9" x14ac:dyDescent="0.2">
      <c r="I88" s="4"/>
    </row>
    <row r="89" spans="9:9" x14ac:dyDescent="0.2">
      <c r="I89" s="4"/>
    </row>
    <row r="90" spans="9:9" x14ac:dyDescent="0.2">
      <c r="I90" s="4"/>
    </row>
    <row r="91" spans="9:9" x14ac:dyDescent="0.2">
      <c r="I91" s="4"/>
    </row>
    <row r="92" spans="9:9" x14ac:dyDescent="0.2">
      <c r="I92" s="4"/>
    </row>
    <row r="93" spans="9:9" x14ac:dyDescent="0.2">
      <c r="I93" s="4"/>
    </row>
    <row r="94" spans="9:9" x14ac:dyDescent="0.2">
      <c r="I94" s="4"/>
    </row>
    <row r="95" spans="9:9" x14ac:dyDescent="0.2">
      <c r="I95" s="4"/>
    </row>
    <row r="96" spans="9:9" x14ac:dyDescent="0.2">
      <c r="I96" s="4"/>
    </row>
    <row r="97" spans="9:9" x14ac:dyDescent="0.2">
      <c r="I97" s="4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  <row r="106" spans="9:9" x14ac:dyDescent="0.2">
      <c r="I106" s="4"/>
    </row>
    <row r="107" spans="9:9" x14ac:dyDescent="0.2">
      <c r="I107" s="4"/>
    </row>
    <row r="108" spans="9:9" x14ac:dyDescent="0.2">
      <c r="I108" s="4"/>
    </row>
    <row r="109" spans="9:9" x14ac:dyDescent="0.2">
      <c r="I109" s="4"/>
    </row>
    <row r="110" spans="9:9" x14ac:dyDescent="0.2">
      <c r="I110" s="4"/>
    </row>
    <row r="111" spans="9:9" x14ac:dyDescent="0.2">
      <c r="I111" s="4"/>
    </row>
    <row r="112" spans="9:9" x14ac:dyDescent="0.2">
      <c r="I112" s="4"/>
    </row>
    <row r="113" spans="9:9" x14ac:dyDescent="0.2">
      <c r="I113" s="4"/>
    </row>
    <row r="114" spans="9:9" x14ac:dyDescent="0.2">
      <c r="I114" s="4"/>
    </row>
    <row r="115" spans="9:9" x14ac:dyDescent="0.2">
      <c r="I115" s="4"/>
    </row>
    <row r="116" spans="9:9" x14ac:dyDescent="0.2">
      <c r="I116" s="4"/>
    </row>
    <row r="117" spans="9:9" x14ac:dyDescent="0.2">
      <c r="I117" s="4"/>
    </row>
    <row r="118" spans="9:9" x14ac:dyDescent="0.2">
      <c r="I118" s="4"/>
    </row>
    <row r="119" spans="9:9" x14ac:dyDescent="0.2">
      <c r="I119" s="4"/>
    </row>
    <row r="120" spans="9:9" x14ac:dyDescent="0.2">
      <c r="I120" s="4"/>
    </row>
    <row r="121" spans="9:9" x14ac:dyDescent="0.2">
      <c r="I121" s="4"/>
    </row>
    <row r="122" spans="9:9" x14ac:dyDescent="0.2">
      <c r="I122" s="4"/>
    </row>
    <row r="123" spans="9:9" x14ac:dyDescent="0.2">
      <c r="I123" s="4"/>
    </row>
    <row r="124" spans="9:9" x14ac:dyDescent="0.2">
      <c r="I124" s="4"/>
    </row>
    <row r="125" spans="9:9" x14ac:dyDescent="0.2">
      <c r="I125" s="4"/>
    </row>
    <row r="126" spans="9:9" x14ac:dyDescent="0.2">
      <c r="I126" s="4"/>
    </row>
    <row r="127" spans="9:9" x14ac:dyDescent="0.2">
      <c r="I127" s="4"/>
    </row>
    <row r="128" spans="9:9" x14ac:dyDescent="0.2">
      <c r="I128" s="4"/>
    </row>
    <row r="129" spans="9:9" x14ac:dyDescent="0.2">
      <c r="I129" s="4"/>
    </row>
    <row r="130" spans="9:9" x14ac:dyDescent="0.2">
      <c r="I130" s="4"/>
    </row>
    <row r="131" spans="9:9" x14ac:dyDescent="0.2">
      <c r="I131" s="4"/>
    </row>
    <row r="132" spans="9:9" x14ac:dyDescent="0.2">
      <c r="I132" s="4"/>
    </row>
    <row r="133" spans="9:9" x14ac:dyDescent="0.2">
      <c r="I133" s="4"/>
    </row>
    <row r="134" spans="9:9" x14ac:dyDescent="0.2">
      <c r="I134" s="4"/>
    </row>
    <row r="135" spans="9:9" x14ac:dyDescent="0.2">
      <c r="I135" s="4"/>
    </row>
    <row r="136" spans="9:9" x14ac:dyDescent="0.2">
      <c r="I136" s="4"/>
    </row>
    <row r="137" spans="9:9" x14ac:dyDescent="0.2">
      <c r="I137" s="4"/>
    </row>
    <row r="138" spans="9:9" x14ac:dyDescent="0.2">
      <c r="I138" s="4"/>
    </row>
    <row r="139" spans="9:9" x14ac:dyDescent="0.2">
      <c r="I139" s="4"/>
    </row>
    <row r="140" spans="9:9" x14ac:dyDescent="0.2">
      <c r="I140" s="4"/>
    </row>
    <row r="141" spans="9:9" x14ac:dyDescent="0.2">
      <c r="I141" s="4"/>
    </row>
    <row r="142" spans="9:9" x14ac:dyDescent="0.2">
      <c r="I142" s="4"/>
    </row>
    <row r="143" spans="9:9" x14ac:dyDescent="0.2">
      <c r="I143" s="4"/>
    </row>
    <row r="144" spans="9:9" x14ac:dyDescent="0.2">
      <c r="I144" s="4"/>
    </row>
    <row r="145" spans="9:9" x14ac:dyDescent="0.2">
      <c r="I145" s="4"/>
    </row>
    <row r="146" spans="9:9" x14ac:dyDescent="0.2">
      <c r="I146" s="4"/>
    </row>
    <row r="147" spans="9:9" x14ac:dyDescent="0.2">
      <c r="I147" s="4"/>
    </row>
    <row r="148" spans="9:9" x14ac:dyDescent="0.2">
      <c r="I148" s="4"/>
    </row>
    <row r="149" spans="9:9" x14ac:dyDescent="0.2">
      <c r="I149" s="4"/>
    </row>
    <row r="150" spans="9:9" x14ac:dyDescent="0.2">
      <c r="I150" s="4"/>
    </row>
    <row r="151" spans="9:9" x14ac:dyDescent="0.2">
      <c r="I151" s="4"/>
    </row>
    <row r="152" spans="9:9" x14ac:dyDescent="0.2">
      <c r="I152" s="4"/>
    </row>
    <row r="153" spans="9:9" x14ac:dyDescent="0.2">
      <c r="I153" s="4"/>
    </row>
    <row r="154" spans="9:9" x14ac:dyDescent="0.2">
      <c r="I154" s="4"/>
    </row>
    <row r="155" spans="9:9" x14ac:dyDescent="0.2">
      <c r="I155" s="4"/>
    </row>
    <row r="156" spans="9:9" x14ac:dyDescent="0.2">
      <c r="I156" s="4"/>
    </row>
    <row r="157" spans="9:9" x14ac:dyDescent="0.2">
      <c r="I157" s="4"/>
    </row>
    <row r="158" spans="9:9" x14ac:dyDescent="0.2">
      <c r="I158" s="4"/>
    </row>
    <row r="159" spans="9:9" x14ac:dyDescent="0.2">
      <c r="I159" s="4"/>
    </row>
    <row r="160" spans="9:9" x14ac:dyDescent="0.2">
      <c r="I160" s="4"/>
    </row>
    <row r="161" spans="9:9" x14ac:dyDescent="0.2">
      <c r="I161" s="4"/>
    </row>
    <row r="162" spans="9:9" x14ac:dyDescent="0.2">
      <c r="I162" s="4"/>
    </row>
    <row r="163" spans="9:9" x14ac:dyDescent="0.2">
      <c r="I163" s="4"/>
    </row>
    <row r="164" spans="9:9" x14ac:dyDescent="0.2">
      <c r="I164" s="4"/>
    </row>
    <row r="165" spans="9:9" x14ac:dyDescent="0.2">
      <c r="I165" s="4"/>
    </row>
    <row r="166" spans="9:9" x14ac:dyDescent="0.2">
      <c r="I166" s="4"/>
    </row>
    <row r="167" spans="9:9" x14ac:dyDescent="0.2">
      <c r="I167" s="4"/>
    </row>
    <row r="168" spans="9:9" x14ac:dyDescent="0.2">
      <c r="I168" s="4"/>
    </row>
    <row r="169" spans="9:9" x14ac:dyDescent="0.2">
      <c r="I169" s="4"/>
    </row>
    <row r="170" spans="9:9" x14ac:dyDescent="0.2">
      <c r="I170" s="4"/>
    </row>
    <row r="171" spans="9:9" x14ac:dyDescent="0.2">
      <c r="I171" s="4"/>
    </row>
    <row r="172" spans="9:9" x14ac:dyDescent="0.2">
      <c r="I172" s="4"/>
    </row>
    <row r="173" spans="9:9" x14ac:dyDescent="0.2">
      <c r="I173" s="4"/>
    </row>
    <row r="174" spans="9:9" x14ac:dyDescent="0.2">
      <c r="I174" s="4"/>
    </row>
    <row r="175" spans="9:9" x14ac:dyDescent="0.2">
      <c r="I175" s="4"/>
    </row>
    <row r="176" spans="9:9" x14ac:dyDescent="0.2">
      <c r="I176" s="4"/>
    </row>
    <row r="177" spans="9:9" x14ac:dyDescent="0.2">
      <c r="I177" s="4"/>
    </row>
    <row r="178" spans="9:9" x14ac:dyDescent="0.2">
      <c r="I178" s="4"/>
    </row>
    <row r="179" spans="9:9" x14ac:dyDescent="0.2">
      <c r="I179" s="4"/>
    </row>
    <row r="180" spans="9:9" x14ac:dyDescent="0.2">
      <c r="I180" s="4"/>
    </row>
    <row r="181" spans="9:9" x14ac:dyDescent="0.2">
      <c r="I181" s="4"/>
    </row>
    <row r="182" spans="9:9" x14ac:dyDescent="0.2">
      <c r="I182" s="4"/>
    </row>
    <row r="183" spans="9:9" x14ac:dyDescent="0.2">
      <c r="I183" s="4"/>
    </row>
    <row r="184" spans="9:9" x14ac:dyDescent="0.2">
      <c r="I184" s="4"/>
    </row>
    <row r="185" spans="9:9" x14ac:dyDescent="0.2">
      <c r="I185" s="4"/>
    </row>
    <row r="186" spans="9:9" x14ac:dyDescent="0.2">
      <c r="I186" s="4"/>
    </row>
    <row r="187" spans="9:9" x14ac:dyDescent="0.2">
      <c r="I187" s="4"/>
    </row>
    <row r="188" spans="9:9" x14ac:dyDescent="0.2">
      <c r="I188" s="4"/>
    </row>
    <row r="189" spans="9:9" x14ac:dyDescent="0.2">
      <c r="I189" s="4"/>
    </row>
    <row r="190" spans="9:9" x14ac:dyDescent="0.2">
      <c r="I190" s="4"/>
    </row>
    <row r="191" spans="9:9" x14ac:dyDescent="0.2">
      <c r="I191" s="4"/>
    </row>
    <row r="192" spans="9:9" x14ac:dyDescent="0.2">
      <c r="I192" s="4"/>
    </row>
    <row r="193" spans="9:9" x14ac:dyDescent="0.2">
      <c r="I193" s="4"/>
    </row>
    <row r="194" spans="9:9" x14ac:dyDescent="0.2">
      <c r="I194" s="4"/>
    </row>
    <row r="195" spans="9:9" x14ac:dyDescent="0.2">
      <c r="I195" s="4"/>
    </row>
    <row r="196" spans="9:9" x14ac:dyDescent="0.2">
      <c r="I196" s="4"/>
    </row>
    <row r="197" spans="9:9" x14ac:dyDescent="0.2">
      <c r="I197" s="4"/>
    </row>
    <row r="198" spans="9:9" x14ac:dyDescent="0.2">
      <c r="I198" s="4"/>
    </row>
    <row r="199" spans="9:9" x14ac:dyDescent="0.2">
      <c r="I199" s="4"/>
    </row>
    <row r="200" spans="9:9" x14ac:dyDescent="0.2">
      <c r="I200" s="4"/>
    </row>
    <row r="201" spans="9:9" x14ac:dyDescent="0.2">
      <c r="I201" s="4"/>
    </row>
    <row r="202" spans="9:9" x14ac:dyDescent="0.2">
      <c r="I202" s="4"/>
    </row>
    <row r="203" spans="9:9" x14ac:dyDescent="0.2">
      <c r="I203" s="4"/>
    </row>
    <row r="204" spans="9:9" x14ac:dyDescent="0.2">
      <c r="I204" s="4"/>
    </row>
    <row r="205" spans="9:9" x14ac:dyDescent="0.2">
      <c r="I205" s="4"/>
    </row>
    <row r="206" spans="9:9" x14ac:dyDescent="0.2">
      <c r="I206" s="4"/>
    </row>
    <row r="207" spans="9:9" x14ac:dyDescent="0.2">
      <c r="I207" s="4"/>
    </row>
    <row r="208" spans="9:9" x14ac:dyDescent="0.2">
      <c r="I208" s="4"/>
    </row>
    <row r="209" spans="9:9" x14ac:dyDescent="0.2">
      <c r="I209" s="4"/>
    </row>
    <row r="210" spans="9:9" x14ac:dyDescent="0.2">
      <c r="I210" s="4"/>
    </row>
    <row r="211" spans="9:9" x14ac:dyDescent="0.2">
      <c r="I211" s="4"/>
    </row>
    <row r="212" spans="9:9" x14ac:dyDescent="0.2">
      <c r="I212" s="4"/>
    </row>
    <row r="213" spans="9:9" x14ac:dyDescent="0.2">
      <c r="I213" s="4"/>
    </row>
    <row r="214" spans="9:9" x14ac:dyDescent="0.2">
      <c r="I214" s="4"/>
    </row>
    <row r="215" spans="9:9" x14ac:dyDescent="0.2">
      <c r="I215" s="4"/>
    </row>
    <row r="216" spans="9:9" x14ac:dyDescent="0.2">
      <c r="I216" s="4"/>
    </row>
    <row r="217" spans="9:9" x14ac:dyDescent="0.2">
      <c r="I217" s="4"/>
    </row>
    <row r="218" spans="9:9" x14ac:dyDescent="0.2">
      <c r="I218" s="4"/>
    </row>
    <row r="219" spans="9:9" x14ac:dyDescent="0.2">
      <c r="I219" s="4"/>
    </row>
    <row r="220" spans="9:9" x14ac:dyDescent="0.2">
      <c r="I220" s="4"/>
    </row>
    <row r="221" spans="9:9" x14ac:dyDescent="0.2">
      <c r="I221" s="4"/>
    </row>
    <row r="222" spans="9:9" x14ac:dyDescent="0.2">
      <c r="I222" s="4"/>
    </row>
    <row r="223" spans="9:9" x14ac:dyDescent="0.2">
      <c r="I223" s="4"/>
    </row>
    <row r="224" spans="9:9" x14ac:dyDescent="0.2">
      <c r="I224" s="4"/>
    </row>
    <row r="225" spans="9:9" x14ac:dyDescent="0.2">
      <c r="I225" s="4"/>
    </row>
    <row r="226" spans="9:9" x14ac:dyDescent="0.2">
      <c r="I226" s="4"/>
    </row>
    <row r="227" spans="9:9" x14ac:dyDescent="0.2">
      <c r="I227" s="4"/>
    </row>
    <row r="228" spans="9:9" x14ac:dyDescent="0.2">
      <c r="I228" s="4"/>
    </row>
    <row r="229" spans="9:9" x14ac:dyDescent="0.2">
      <c r="I229" s="4"/>
    </row>
    <row r="230" spans="9:9" x14ac:dyDescent="0.2">
      <c r="I230" s="4"/>
    </row>
    <row r="231" spans="9:9" x14ac:dyDescent="0.2">
      <c r="I231" s="4"/>
    </row>
    <row r="232" spans="9:9" x14ac:dyDescent="0.2">
      <c r="I232" s="4"/>
    </row>
    <row r="233" spans="9:9" x14ac:dyDescent="0.2">
      <c r="I233" s="4"/>
    </row>
    <row r="234" spans="9:9" x14ac:dyDescent="0.2">
      <c r="I234" s="4"/>
    </row>
    <row r="235" spans="9:9" x14ac:dyDescent="0.2">
      <c r="I235" s="4"/>
    </row>
    <row r="236" spans="9:9" x14ac:dyDescent="0.2">
      <c r="I236" s="4"/>
    </row>
    <row r="237" spans="9:9" x14ac:dyDescent="0.2">
      <c r="I237" s="4"/>
    </row>
    <row r="238" spans="9:9" x14ac:dyDescent="0.2">
      <c r="I238" s="4"/>
    </row>
    <row r="239" spans="9:9" x14ac:dyDescent="0.2">
      <c r="I239" s="4"/>
    </row>
    <row r="240" spans="9:9" x14ac:dyDescent="0.2">
      <c r="I240" s="4"/>
    </row>
    <row r="241" spans="9:9" x14ac:dyDescent="0.2">
      <c r="I241" s="4"/>
    </row>
    <row r="242" spans="9:9" x14ac:dyDescent="0.2">
      <c r="I242" s="4"/>
    </row>
    <row r="243" spans="9:9" x14ac:dyDescent="0.2">
      <c r="I243" s="4"/>
    </row>
    <row r="244" spans="9:9" x14ac:dyDescent="0.2">
      <c r="I244" s="4"/>
    </row>
    <row r="245" spans="9:9" x14ac:dyDescent="0.2">
      <c r="I245" s="4"/>
    </row>
    <row r="246" spans="9:9" x14ac:dyDescent="0.2">
      <c r="I246" s="4"/>
    </row>
    <row r="247" spans="9:9" x14ac:dyDescent="0.2">
      <c r="I247" s="4"/>
    </row>
    <row r="248" spans="9:9" x14ac:dyDescent="0.2">
      <c r="I248" s="4"/>
    </row>
    <row r="249" spans="9:9" x14ac:dyDescent="0.2">
      <c r="I249" s="4"/>
    </row>
    <row r="250" spans="9:9" x14ac:dyDescent="0.2">
      <c r="I250" s="4"/>
    </row>
    <row r="251" spans="9:9" x14ac:dyDescent="0.2">
      <c r="I251" s="4"/>
    </row>
    <row r="252" spans="9:9" x14ac:dyDescent="0.2">
      <c r="I252" s="4"/>
    </row>
    <row r="253" spans="9:9" x14ac:dyDescent="0.2">
      <c r="I253" s="4"/>
    </row>
    <row r="254" spans="9:9" x14ac:dyDescent="0.2">
      <c r="I254" s="4"/>
    </row>
    <row r="255" spans="9:9" x14ac:dyDescent="0.2">
      <c r="I255" s="4"/>
    </row>
    <row r="256" spans="9:9" x14ac:dyDescent="0.2">
      <c r="I256" s="4"/>
    </row>
    <row r="257" spans="9:9" x14ac:dyDescent="0.2">
      <c r="I257" s="4"/>
    </row>
    <row r="258" spans="9:9" x14ac:dyDescent="0.2">
      <c r="I258" s="4"/>
    </row>
    <row r="259" spans="9:9" x14ac:dyDescent="0.2">
      <c r="I259" s="4"/>
    </row>
    <row r="260" spans="9:9" x14ac:dyDescent="0.2">
      <c r="I260" s="4"/>
    </row>
    <row r="261" spans="9:9" x14ac:dyDescent="0.2">
      <c r="I261" s="4"/>
    </row>
    <row r="262" spans="9:9" x14ac:dyDescent="0.2">
      <c r="I262" s="4"/>
    </row>
    <row r="263" spans="9:9" x14ac:dyDescent="0.2">
      <c r="I263" s="4"/>
    </row>
    <row r="264" spans="9:9" x14ac:dyDescent="0.2">
      <c r="I264" s="4"/>
    </row>
    <row r="265" spans="9:9" x14ac:dyDescent="0.2">
      <c r="I265" s="4"/>
    </row>
    <row r="266" spans="9:9" x14ac:dyDescent="0.2">
      <c r="I266" s="4"/>
    </row>
    <row r="267" spans="9:9" x14ac:dyDescent="0.2">
      <c r="I267" s="4"/>
    </row>
    <row r="268" spans="9:9" x14ac:dyDescent="0.2">
      <c r="I268" s="4"/>
    </row>
    <row r="269" spans="9:9" x14ac:dyDescent="0.2">
      <c r="I269" s="4"/>
    </row>
    <row r="270" spans="9:9" x14ac:dyDescent="0.2">
      <c r="I270" s="4"/>
    </row>
    <row r="271" spans="9:9" x14ac:dyDescent="0.2">
      <c r="I271" s="4"/>
    </row>
    <row r="272" spans="9:9" x14ac:dyDescent="0.2">
      <c r="I272" s="4"/>
    </row>
    <row r="273" spans="9:9" x14ac:dyDescent="0.2">
      <c r="I273" s="4"/>
    </row>
    <row r="274" spans="9:9" x14ac:dyDescent="0.2">
      <c r="I274" s="4"/>
    </row>
    <row r="275" spans="9:9" x14ac:dyDescent="0.2">
      <c r="I275" s="4"/>
    </row>
    <row r="276" spans="9:9" x14ac:dyDescent="0.2">
      <c r="I276" s="4"/>
    </row>
    <row r="277" spans="9:9" x14ac:dyDescent="0.2">
      <c r="I277" s="4"/>
    </row>
    <row r="278" spans="9:9" x14ac:dyDescent="0.2">
      <c r="I278" s="4"/>
    </row>
    <row r="279" spans="9:9" x14ac:dyDescent="0.2">
      <c r="I279" s="4"/>
    </row>
    <row r="280" spans="9:9" x14ac:dyDescent="0.2">
      <c r="I280" s="4"/>
    </row>
    <row r="281" spans="9:9" x14ac:dyDescent="0.2">
      <c r="I281" s="4"/>
    </row>
    <row r="282" spans="9:9" x14ac:dyDescent="0.2">
      <c r="I282" s="4"/>
    </row>
    <row r="283" spans="9:9" x14ac:dyDescent="0.2">
      <c r="I283" s="4"/>
    </row>
    <row r="284" spans="9:9" x14ac:dyDescent="0.2">
      <c r="I284" s="4"/>
    </row>
    <row r="285" spans="9:9" x14ac:dyDescent="0.2">
      <c r="I285" s="4"/>
    </row>
    <row r="286" spans="9:9" x14ac:dyDescent="0.2">
      <c r="I286" s="4"/>
    </row>
    <row r="287" spans="9:9" x14ac:dyDescent="0.2">
      <c r="I287" s="4"/>
    </row>
    <row r="288" spans="9:9" x14ac:dyDescent="0.2">
      <c r="I288" s="4"/>
    </row>
    <row r="289" spans="9:9" x14ac:dyDescent="0.2">
      <c r="I289" s="4"/>
    </row>
    <row r="290" spans="9:9" x14ac:dyDescent="0.2">
      <c r="I290" s="4"/>
    </row>
    <row r="291" spans="9:9" x14ac:dyDescent="0.2">
      <c r="I291" s="4"/>
    </row>
    <row r="292" spans="9:9" x14ac:dyDescent="0.2">
      <c r="I292" s="4"/>
    </row>
    <row r="293" spans="9:9" x14ac:dyDescent="0.2">
      <c r="I293" s="4"/>
    </row>
    <row r="294" spans="9:9" x14ac:dyDescent="0.2">
      <c r="I294" s="4"/>
    </row>
    <row r="295" spans="9:9" x14ac:dyDescent="0.2">
      <c r="I295" s="4"/>
    </row>
    <row r="296" spans="9:9" x14ac:dyDescent="0.2">
      <c r="I296" s="4"/>
    </row>
    <row r="297" spans="9:9" x14ac:dyDescent="0.2">
      <c r="I297" s="4"/>
    </row>
    <row r="298" spans="9:9" x14ac:dyDescent="0.2">
      <c r="I298" s="4"/>
    </row>
    <row r="299" spans="9:9" x14ac:dyDescent="0.2">
      <c r="I299" s="4"/>
    </row>
    <row r="300" spans="9:9" x14ac:dyDescent="0.2">
      <c r="I300" s="4"/>
    </row>
    <row r="301" spans="9:9" x14ac:dyDescent="0.2">
      <c r="I301" s="4"/>
    </row>
    <row r="302" spans="9:9" x14ac:dyDescent="0.2">
      <c r="I302" s="4"/>
    </row>
    <row r="303" spans="9:9" x14ac:dyDescent="0.2">
      <c r="I303" s="4"/>
    </row>
    <row r="304" spans="9:9" x14ac:dyDescent="0.2">
      <c r="I304" s="4"/>
    </row>
    <row r="305" spans="9:9" x14ac:dyDescent="0.2">
      <c r="I305" s="4"/>
    </row>
    <row r="306" spans="9:9" x14ac:dyDescent="0.2">
      <c r="I306" s="4"/>
    </row>
    <row r="307" spans="9:9" x14ac:dyDescent="0.2">
      <c r="I307" s="4"/>
    </row>
    <row r="308" spans="9:9" x14ac:dyDescent="0.2">
      <c r="I308" s="4"/>
    </row>
    <row r="309" spans="9:9" x14ac:dyDescent="0.2">
      <c r="I309" s="4"/>
    </row>
    <row r="310" spans="9:9" x14ac:dyDescent="0.2">
      <c r="I310" s="4"/>
    </row>
    <row r="311" spans="9:9" x14ac:dyDescent="0.2">
      <c r="I311" s="4"/>
    </row>
    <row r="312" spans="9:9" x14ac:dyDescent="0.2">
      <c r="I312" s="4"/>
    </row>
    <row r="313" spans="9:9" x14ac:dyDescent="0.2">
      <c r="I313" s="4"/>
    </row>
    <row r="314" spans="9:9" x14ac:dyDescent="0.2">
      <c r="I314" s="4"/>
    </row>
    <row r="315" spans="9:9" x14ac:dyDescent="0.2">
      <c r="I315" s="4"/>
    </row>
    <row r="316" spans="9:9" x14ac:dyDescent="0.2">
      <c r="I316" s="4"/>
    </row>
    <row r="317" spans="9:9" x14ac:dyDescent="0.2">
      <c r="I317" s="4"/>
    </row>
    <row r="318" spans="9:9" x14ac:dyDescent="0.2">
      <c r="I318" s="4"/>
    </row>
    <row r="319" spans="9:9" x14ac:dyDescent="0.2">
      <c r="I319" s="4"/>
    </row>
    <row r="320" spans="9:9" x14ac:dyDescent="0.2">
      <c r="I320" s="4"/>
    </row>
    <row r="321" spans="9:9" x14ac:dyDescent="0.2">
      <c r="I321" s="4"/>
    </row>
    <row r="322" spans="9:9" x14ac:dyDescent="0.2">
      <c r="I322" s="4"/>
    </row>
    <row r="323" spans="9:9" x14ac:dyDescent="0.2">
      <c r="I323" s="4"/>
    </row>
    <row r="324" spans="9:9" x14ac:dyDescent="0.2">
      <c r="I324" s="4"/>
    </row>
    <row r="325" spans="9:9" x14ac:dyDescent="0.2">
      <c r="I325" s="4"/>
    </row>
    <row r="326" spans="9:9" x14ac:dyDescent="0.2">
      <c r="I326" s="4"/>
    </row>
    <row r="327" spans="9:9" x14ac:dyDescent="0.2">
      <c r="I327" s="4"/>
    </row>
    <row r="328" spans="9:9" x14ac:dyDescent="0.2">
      <c r="I328" s="4"/>
    </row>
    <row r="329" spans="9:9" x14ac:dyDescent="0.2">
      <c r="I329" s="4"/>
    </row>
    <row r="330" spans="9:9" x14ac:dyDescent="0.2">
      <c r="I330" s="4"/>
    </row>
    <row r="331" spans="9:9" x14ac:dyDescent="0.2">
      <c r="I331" s="4"/>
    </row>
    <row r="332" spans="9:9" x14ac:dyDescent="0.2">
      <c r="I332" s="4"/>
    </row>
    <row r="333" spans="9:9" x14ac:dyDescent="0.2">
      <c r="I333" s="4"/>
    </row>
    <row r="334" spans="9:9" x14ac:dyDescent="0.2">
      <c r="I334" s="4"/>
    </row>
    <row r="335" spans="9:9" x14ac:dyDescent="0.2">
      <c r="I335" s="4"/>
    </row>
    <row r="336" spans="9:9" x14ac:dyDescent="0.2">
      <c r="I336" s="4"/>
    </row>
    <row r="337" spans="9:9" x14ac:dyDescent="0.2">
      <c r="I337" s="4"/>
    </row>
    <row r="338" spans="9:9" x14ac:dyDescent="0.2">
      <c r="I338" s="4"/>
    </row>
    <row r="339" spans="9:9" x14ac:dyDescent="0.2">
      <c r="I339" s="4"/>
    </row>
    <row r="340" spans="9:9" x14ac:dyDescent="0.2">
      <c r="I340" s="4"/>
    </row>
    <row r="341" spans="9:9" x14ac:dyDescent="0.2">
      <c r="I341" s="4"/>
    </row>
    <row r="342" spans="9:9" x14ac:dyDescent="0.2">
      <c r="I342" s="4"/>
    </row>
    <row r="343" spans="9:9" x14ac:dyDescent="0.2">
      <c r="I343" s="4"/>
    </row>
    <row r="344" spans="9:9" x14ac:dyDescent="0.2">
      <c r="I344" s="4"/>
    </row>
    <row r="345" spans="9:9" x14ac:dyDescent="0.2">
      <c r="I345" s="4"/>
    </row>
    <row r="346" spans="9:9" x14ac:dyDescent="0.2">
      <c r="I346" s="4"/>
    </row>
    <row r="347" spans="9:9" x14ac:dyDescent="0.2">
      <c r="I347" s="4"/>
    </row>
    <row r="348" spans="9:9" x14ac:dyDescent="0.2">
      <c r="I348" s="4"/>
    </row>
    <row r="349" spans="9:9" x14ac:dyDescent="0.2">
      <c r="I349" s="4"/>
    </row>
    <row r="350" spans="9:9" x14ac:dyDescent="0.2">
      <c r="I350" s="4"/>
    </row>
    <row r="351" spans="9:9" x14ac:dyDescent="0.2">
      <c r="I351" s="4"/>
    </row>
    <row r="352" spans="9:9" x14ac:dyDescent="0.2">
      <c r="I352" s="4"/>
    </row>
    <row r="353" spans="9:9" x14ac:dyDescent="0.2">
      <c r="I353" s="4"/>
    </row>
    <row r="354" spans="9:9" x14ac:dyDescent="0.2">
      <c r="I354" s="4"/>
    </row>
    <row r="355" spans="9:9" x14ac:dyDescent="0.2">
      <c r="I355" s="4"/>
    </row>
    <row r="356" spans="9:9" x14ac:dyDescent="0.2">
      <c r="I356" s="4"/>
    </row>
    <row r="357" spans="9:9" x14ac:dyDescent="0.2">
      <c r="I357" s="4"/>
    </row>
    <row r="358" spans="9:9" x14ac:dyDescent="0.2">
      <c r="I358" s="4"/>
    </row>
    <row r="359" spans="9:9" x14ac:dyDescent="0.2">
      <c r="I359" s="4"/>
    </row>
    <row r="360" spans="9:9" x14ac:dyDescent="0.2">
      <c r="I360" s="4"/>
    </row>
    <row r="361" spans="9:9" x14ac:dyDescent="0.2">
      <c r="I361" s="4"/>
    </row>
    <row r="362" spans="9:9" x14ac:dyDescent="0.2">
      <c r="I362" s="4"/>
    </row>
    <row r="363" spans="9:9" x14ac:dyDescent="0.2">
      <c r="I363" s="4"/>
    </row>
    <row r="364" spans="9:9" x14ac:dyDescent="0.2">
      <c r="I36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Brad</dc:creator>
  <cp:lastModifiedBy>bevans14</cp:lastModifiedBy>
  <dcterms:created xsi:type="dcterms:W3CDTF">2013-05-22T21:12:06Z</dcterms:created>
  <dcterms:modified xsi:type="dcterms:W3CDTF">2013-05-28T21:08:49Z</dcterms:modified>
</cp:coreProperties>
</file>