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ale 4 centr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<sst xmlns="http://schemas.openxmlformats.org/spreadsheetml/2006/main" count="26" uniqueCount="26">
  <si>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Risoluzione numerica di due equazioni di RMAX in funzione di ALFA</t>
  </si>
  <si>
    <t xml:space="preserve">RMAX1 = </t>
  </si>
  <si>
    <t xml:space="preserve">( Amin/sincos – AMAX/cos – Amin/sin ) / ( 1/sincos – 1/cos – 1/sin )</t>
  </si>
  <si>
    <t xml:space="preserve">RMAX2 = </t>
  </si>
  <si>
    <t xml:space="preserve">( Amin/sin ) / ( 1/sin – 1 + (90*Nmin – alfa*Nmin)/(alfa*NMAX) )</t>
  </si>
  <si>
    <t xml:space="preserve">arcovoli</t>
  </si>
  <si>
    <t xml:space="preserve">risultato equazioni</t>
  </si>
  <si>
    <t xml:space="preserve">asse maggiore</t>
  </si>
  <si>
    <t xml:space="preserve">asse minore</t>
  </si>
  <si>
    <t xml:space="preserve">dati in giallo</t>
  </si>
  <si>
    <t xml:space="preserve">NMAX=</t>
  </si>
  <si>
    <t xml:space="preserve">ALFA</t>
  </si>
  <si>
    <t xml:space="preserve">RMAX</t>
  </si>
  <si>
    <t xml:space="preserve">Rmin</t>
  </si>
  <si>
    <t xml:space="preserve">AMAX=</t>
  </si>
  <si>
    <t xml:space="preserve">Amin=</t>
  </si>
  <si>
    <t xml:space="preserve">risultati in verde</t>
  </si>
  <si>
    <t xml:space="preserve">Nmin=</t>
  </si>
  <si>
    <t xml:space="preserve">alfa</t>
  </si>
  <si>
    <t xml:space="preserve">alfarad</t>
  </si>
  <si>
    <t xml:space="preserve">sin(alfa)</t>
  </si>
  <si>
    <t xml:space="preserve">cos(alfa)</t>
  </si>
  <si>
    <t xml:space="preserve">sin*cos</t>
  </si>
  <si>
    <t xml:space="preserve">RMAX1</t>
  </si>
  <si>
    <t xml:space="preserve">RMAX2</t>
  </si>
  <si>
    <t xml:space="preserve">F2-F1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</si>
</sst>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0EFD4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'ovale 4 centri'!$N$10</c:f>
              <c:strCache>
                <c:ptCount val="1"/>
                <c:pt idx="0">
                  <c:v>RMAX2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'ovale 4 centri'!$B$11:$B$511</c:f>
              <c:numCache>
                <c:formatCode>General</c:formatCode>
                <c:ptCount val="501"/>
                <c:pt idx="0">
                  <c:v>45</c:v>
                </c:pt>
                <c:pt idx="1">
                  <c:v>45.05</c:v>
                </c:pt>
                <c:pt idx="2">
                  <c:v>45.1</c:v>
                </c:pt>
                <c:pt idx="3">
                  <c:v>45.15</c:v>
                </c:pt>
                <c:pt idx="4">
                  <c:v>45.2</c:v>
                </c:pt>
                <c:pt idx="5">
                  <c:v>45.25</c:v>
                </c:pt>
                <c:pt idx="6">
                  <c:v>45.3</c:v>
                </c:pt>
                <c:pt idx="7">
                  <c:v>45.35</c:v>
                </c:pt>
                <c:pt idx="8">
                  <c:v>45.4</c:v>
                </c:pt>
                <c:pt idx="9">
                  <c:v>45.45</c:v>
                </c:pt>
                <c:pt idx="10">
                  <c:v>45.5</c:v>
                </c:pt>
                <c:pt idx="11">
                  <c:v>45.55</c:v>
                </c:pt>
                <c:pt idx="12">
                  <c:v>45.6</c:v>
                </c:pt>
                <c:pt idx="13">
                  <c:v>45.65</c:v>
                </c:pt>
                <c:pt idx="14">
                  <c:v>45.7</c:v>
                </c:pt>
                <c:pt idx="15">
                  <c:v>45.75</c:v>
                </c:pt>
                <c:pt idx="16">
                  <c:v>45.8</c:v>
                </c:pt>
                <c:pt idx="17">
                  <c:v>45.85</c:v>
                </c:pt>
                <c:pt idx="18">
                  <c:v>45.8999999999999</c:v>
                </c:pt>
                <c:pt idx="19">
                  <c:v>45.9499999999999</c:v>
                </c:pt>
                <c:pt idx="20">
                  <c:v>45.9999999999999</c:v>
                </c:pt>
                <c:pt idx="21">
                  <c:v>46.0499999999999</c:v>
                </c:pt>
                <c:pt idx="22">
                  <c:v>46.0999999999999</c:v>
                </c:pt>
                <c:pt idx="23">
                  <c:v>46.1499999999999</c:v>
                </c:pt>
                <c:pt idx="24">
                  <c:v>46.1999999999999</c:v>
                </c:pt>
                <c:pt idx="25">
                  <c:v>46.2499999999999</c:v>
                </c:pt>
                <c:pt idx="26">
                  <c:v>46.2999999999999</c:v>
                </c:pt>
                <c:pt idx="27">
                  <c:v>46.3499999999999</c:v>
                </c:pt>
                <c:pt idx="28">
                  <c:v>46.3999999999999</c:v>
                </c:pt>
                <c:pt idx="29">
                  <c:v>46.4499999999999</c:v>
                </c:pt>
                <c:pt idx="30">
                  <c:v>46.4999999999999</c:v>
                </c:pt>
                <c:pt idx="31">
                  <c:v>46.5499999999999</c:v>
                </c:pt>
                <c:pt idx="32">
                  <c:v>46.5999999999999</c:v>
                </c:pt>
                <c:pt idx="33">
                  <c:v>46.6499999999999</c:v>
                </c:pt>
                <c:pt idx="34">
                  <c:v>46.6999999999999</c:v>
                </c:pt>
                <c:pt idx="35">
                  <c:v>46.7499999999999</c:v>
                </c:pt>
                <c:pt idx="36">
                  <c:v>46.7999999999999</c:v>
                </c:pt>
                <c:pt idx="37">
                  <c:v>46.8499999999999</c:v>
                </c:pt>
                <c:pt idx="38">
                  <c:v>46.8999999999999</c:v>
                </c:pt>
                <c:pt idx="39">
                  <c:v>46.9499999999999</c:v>
                </c:pt>
                <c:pt idx="40">
                  <c:v>46.9999999999999</c:v>
                </c:pt>
                <c:pt idx="41">
                  <c:v>47.0499999999999</c:v>
                </c:pt>
                <c:pt idx="42">
                  <c:v>47.0999999999999</c:v>
                </c:pt>
                <c:pt idx="43">
                  <c:v>47.1499999999999</c:v>
                </c:pt>
                <c:pt idx="44">
                  <c:v>47.1999999999999</c:v>
                </c:pt>
                <c:pt idx="45">
                  <c:v>47.2499999999999</c:v>
                </c:pt>
                <c:pt idx="46">
                  <c:v>47.2999999999999</c:v>
                </c:pt>
                <c:pt idx="47">
                  <c:v>47.3499999999999</c:v>
                </c:pt>
                <c:pt idx="48">
                  <c:v>47.3999999999999</c:v>
                </c:pt>
                <c:pt idx="49">
                  <c:v>47.4499999999999</c:v>
                </c:pt>
                <c:pt idx="50">
                  <c:v>47.4999999999999</c:v>
                </c:pt>
                <c:pt idx="51">
                  <c:v>47.5499999999999</c:v>
                </c:pt>
                <c:pt idx="52">
                  <c:v>47.5999999999999</c:v>
                </c:pt>
                <c:pt idx="53">
                  <c:v>47.6499999999998</c:v>
                </c:pt>
                <c:pt idx="54">
                  <c:v>47.6999999999998</c:v>
                </c:pt>
                <c:pt idx="55">
                  <c:v>47.7499999999998</c:v>
                </c:pt>
                <c:pt idx="56">
                  <c:v>47.7999999999998</c:v>
                </c:pt>
                <c:pt idx="57">
                  <c:v>47.8499999999998</c:v>
                </c:pt>
                <c:pt idx="58">
                  <c:v>47.8999999999998</c:v>
                </c:pt>
                <c:pt idx="59">
                  <c:v>47.9499999999998</c:v>
                </c:pt>
                <c:pt idx="60">
                  <c:v>47.9999999999998</c:v>
                </c:pt>
                <c:pt idx="61">
                  <c:v>48.0499999999998</c:v>
                </c:pt>
                <c:pt idx="62">
                  <c:v>48.0999999999998</c:v>
                </c:pt>
                <c:pt idx="63">
                  <c:v>48.1499999999998</c:v>
                </c:pt>
                <c:pt idx="64">
                  <c:v>48.1999999999998</c:v>
                </c:pt>
                <c:pt idx="65">
                  <c:v>48.2499999999998</c:v>
                </c:pt>
                <c:pt idx="66">
                  <c:v>48.2999999999998</c:v>
                </c:pt>
                <c:pt idx="67">
                  <c:v>48.3499999999998</c:v>
                </c:pt>
                <c:pt idx="68">
                  <c:v>48.3999999999998</c:v>
                </c:pt>
                <c:pt idx="69">
                  <c:v>48.4499999999998</c:v>
                </c:pt>
                <c:pt idx="70">
                  <c:v>48.4999999999998</c:v>
                </c:pt>
                <c:pt idx="71">
                  <c:v>48.5499999999998</c:v>
                </c:pt>
                <c:pt idx="72">
                  <c:v>48.5999999999998</c:v>
                </c:pt>
                <c:pt idx="73">
                  <c:v>48.6499999999998</c:v>
                </c:pt>
                <c:pt idx="74">
                  <c:v>48.6999999999998</c:v>
                </c:pt>
                <c:pt idx="75">
                  <c:v>48.7499999999998</c:v>
                </c:pt>
                <c:pt idx="76">
                  <c:v>48.7999999999998</c:v>
                </c:pt>
                <c:pt idx="77">
                  <c:v>48.8499999999998</c:v>
                </c:pt>
                <c:pt idx="78">
                  <c:v>48.8999999999998</c:v>
                </c:pt>
                <c:pt idx="79">
                  <c:v>48.9499999999998</c:v>
                </c:pt>
                <c:pt idx="80">
                  <c:v>48.9999999999998</c:v>
                </c:pt>
                <c:pt idx="81">
                  <c:v>49.0499999999998</c:v>
                </c:pt>
                <c:pt idx="82">
                  <c:v>49.0999999999998</c:v>
                </c:pt>
                <c:pt idx="83">
                  <c:v>49.1499999999998</c:v>
                </c:pt>
                <c:pt idx="84">
                  <c:v>49.1999999999998</c:v>
                </c:pt>
                <c:pt idx="85">
                  <c:v>49.2499999999998</c:v>
                </c:pt>
                <c:pt idx="86">
                  <c:v>49.2999999999998</c:v>
                </c:pt>
                <c:pt idx="87">
                  <c:v>49.3499999999998</c:v>
                </c:pt>
                <c:pt idx="88">
                  <c:v>49.3999999999997</c:v>
                </c:pt>
                <c:pt idx="89">
                  <c:v>49.4499999999997</c:v>
                </c:pt>
                <c:pt idx="90">
                  <c:v>49.4999999999997</c:v>
                </c:pt>
                <c:pt idx="91">
                  <c:v>49.5499999999997</c:v>
                </c:pt>
                <c:pt idx="92">
                  <c:v>49.5999999999997</c:v>
                </c:pt>
                <c:pt idx="93">
                  <c:v>49.6499999999997</c:v>
                </c:pt>
                <c:pt idx="94">
                  <c:v>49.6999999999997</c:v>
                </c:pt>
                <c:pt idx="95">
                  <c:v>49.7499999999997</c:v>
                </c:pt>
                <c:pt idx="96">
                  <c:v>49.7999999999997</c:v>
                </c:pt>
                <c:pt idx="97">
                  <c:v>49.8499999999997</c:v>
                </c:pt>
                <c:pt idx="98">
                  <c:v>49.8999999999997</c:v>
                </c:pt>
                <c:pt idx="99">
                  <c:v>49.9499999999997</c:v>
                </c:pt>
                <c:pt idx="100">
                  <c:v>49.9999999999997</c:v>
                </c:pt>
                <c:pt idx="101">
                  <c:v>50.0499999999997</c:v>
                </c:pt>
                <c:pt idx="102">
                  <c:v>50.0999999999997</c:v>
                </c:pt>
                <c:pt idx="103">
                  <c:v>50.1499999999997</c:v>
                </c:pt>
                <c:pt idx="104">
                  <c:v>50.1999999999997</c:v>
                </c:pt>
                <c:pt idx="105">
                  <c:v>50.2499999999997</c:v>
                </c:pt>
                <c:pt idx="106">
                  <c:v>50.2999999999997</c:v>
                </c:pt>
                <c:pt idx="107">
                  <c:v>50.3499999999997</c:v>
                </c:pt>
                <c:pt idx="108">
                  <c:v>50.3999999999997</c:v>
                </c:pt>
                <c:pt idx="109">
                  <c:v>50.4499999999997</c:v>
                </c:pt>
                <c:pt idx="110">
                  <c:v>50.4999999999997</c:v>
                </c:pt>
                <c:pt idx="111">
                  <c:v>50.5499999999997</c:v>
                </c:pt>
                <c:pt idx="112">
                  <c:v>50.5999999999997</c:v>
                </c:pt>
                <c:pt idx="113">
                  <c:v>50.6499999999997</c:v>
                </c:pt>
                <c:pt idx="114">
                  <c:v>50.6999999999997</c:v>
                </c:pt>
                <c:pt idx="115">
                  <c:v>50.7499999999997</c:v>
                </c:pt>
                <c:pt idx="116">
                  <c:v>50.7999999999997</c:v>
                </c:pt>
                <c:pt idx="117">
                  <c:v>50.8499999999997</c:v>
                </c:pt>
                <c:pt idx="118">
                  <c:v>50.8999999999997</c:v>
                </c:pt>
                <c:pt idx="119">
                  <c:v>50.9499999999997</c:v>
                </c:pt>
                <c:pt idx="120">
                  <c:v>50.9999999999997</c:v>
                </c:pt>
                <c:pt idx="121">
                  <c:v>51.0499999999997</c:v>
                </c:pt>
                <c:pt idx="122">
                  <c:v>51.0999999999997</c:v>
                </c:pt>
                <c:pt idx="123">
                  <c:v>51.1499999999997</c:v>
                </c:pt>
                <c:pt idx="124">
                  <c:v>51.1999999999996</c:v>
                </c:pt>
                <c:pt idx="125">
                  <c:v>51.2499999999996</c:v>
                </c:pt>
                <c:pt idx="126">
                  <c:v>51.2999999999996</c:v>
                </c:pt>
                <c:pt idx="127">
                  <c:v>51.3499999999996</c:v>
                </c:pt>
                <c:pt idx="128">
                  <c:v>51.3999999999996</c:v>
                </c:pt>
                <c:pt idx="129">
                  <c:v>51.4499999999996</c:v>
                </c:pt>
                <c:pt idx="130">
                  <c:v>51.4999999999996</c:v>
                </c:pt>
                <c:pt idx="131">
                  <c:v>51.5499999999996</c:v>
                </c:pt>
                <c:pt idx="132">
                  <c:v>51.5999999999996</c:v>
                </c:pt>
                <c:pt idx="133">
                  <c:v>51.6499999999996</c:v>
                </c:pt>
                <c:pt idx="134">
                  <c:v>51.6999999999996</c:v>
                </c:pt>
                <c:pt idx="135">
                  <c:v>51.7499999999996</c:v>
                </c:pt>
                <c:pt idx="136">
                  <c:v>51.7999999999996</c:v>
                </c:pt>
                <c:pt idx="137">
                  <c:v>51.8499999999996</c:v>
                </c:pt>
                <c:pt idx="138">
                  <c:v>51.8999999999996</c:v>
                </c:pt>
                <c:pt idx="139">
                  <c:v>51.9499999999996</c:v>
                </c:pt>
                <c:pt idx="140">
                  <c:v>51.9999999999996</c:v>
                </c:pt>
                <c:pt idx="141">
                  <c:v>52.0499999999996</c:v>
                </c:pt>
                <c:pt idx="142">
                  <c:v>52.0999999999996</c:v>
                </c:pt>
                <c:pt idx="143">
                  <c:v>52.1499999999996</c:v>
                </c:pt>
                <c:pt idx="144">
                  <c:v>52.1999999999996</c:v>
                </c:pt>
                <c:pt idx="145">
                  <c:v>52.2499999999996</c:v>
                </c:pt>
                <c:pt idx="146">
                  <c:v>52.2999999999996</c:v>
                </c:pt>
                <c:pt idx="147">
                  <c:v>52.3499999999996</c:v>
                </c:pt>
                <c:pt idx="148">
                  <c:v>52.3999999999996</c:v>
                </c:pt>
                <c:pt idx="149">
                  <c:v>52.4499999999996</c:v>
                </c:pt>
                <c:pt idx="150">
                  <c:v>52.4999999999996</c:v>
                </c:pt>
                <c:pt idx="151">
                  <c:v>52.5499999999996</c:v>
                </c:pt>
                <c:pt idx="152">
                  <c:v>52.5999999999996</c:v>
                </c:pt>
                <c:pt idx="153">
                  <c:v>52.6499999999996</c:v>
                </c:pt>
                <c:pt idx="154">
                  <c:v>52.6999999999996</c:v>
                </c:pt>
                <c:pt idx="155">
                  <c:v>52.7499999999996</c:v>
                </c:pt>
                <c:pt idx="156">
                  <c:v>52.7999999999996</c:v>
                </c:pt>
                <c:pt idx="157">
                  <c:v>52.8499999999996</c:v>
                </c:pt>
                <c:pt idx="158">
                  <c:v>52.8999999999996</c:v>
                </c:pt>
                <c:pt idx="159">
                  <c:v>52.9499999999995</c:v>
                </c:pt>
                <c:pt idx="160">
                  <c:v>52.9999999999995</c:v>
                </c:pt>
                <c:pt idx="161">
                  <c:v>53.0499999999995</c:v>
                </c:pt>
                <c:pt idx="162">
                  <c:v>53.0999999999995</c:v>
                </c:pt>
                <c:pt idx="163">
                  <c:v>53.1499999999995</c:v>
                </c:pt>
                <c:pt idx="164">
                  <c:v>53.1999999999995</c:v>
                </c:pt>
                <c:pt idx="165">
                  <c:v>53.2499999999995</c:v>
                </c:pt>
                <c:pt idx="166">
                  <c:v>53.2999999999995</c:v>
                </c:pt>
                <c:pt idx="167">
                  <c:v>53.3499999999995</c:v>
                </c:pt>
                <c:pt idx="168">
                  <c:v>53.3999999999995</c:v>
                </c:pt>
                <c:pt idx="169">
                  <c:v>53.4499999999995</c:v>
                </c:pt>
                <c:pt idx="170">
                  <c:v>53.4999999999995</c:v>
                </c:pt>
                <c:pt idx="171">
                  <c:v>53.5499999999995</c:v>
                </c:pt>
                <c:pt idx="172">
                  <c:v>53.5999999999995</c:v>
                </c:pt>
                <c:pt idx="173">
                  <c:v>53.6499999999995</c:v>
                </c:pt>
                <c:pt idx="174">
                  <c:v>53.6999999999995</c:v>
                </c:pt>
                <c:pt idx="175">
                  <c:v>53.7499999999995</c:v>
                </c:pt>
                <c:pt idx="176">
                  <c:v>53.7999999999995</c:v>
                </c:pt>
                <c:pt idx="177">
                  <c:v>53.8499999999995</c:v>
                </c:pt>
                <c:pt idx="178">
                  <c:v>53.8999999999995</c:v>
                </c:pt>
                <c:pt idx="179">
                  <c:v>53.9499999999995</c:v>
                </c:pt>
                <c:pt idx="180">
                  <c:v>53.9999999999995</c:v>
                </c:pt>
                <c:pt idx="181">
                  <c:v>54.0499999999995</c:v>
                </c:pt>
                <c:pt idx="182">
                  <c:v>54.0999999999995</c:v>
                </c:pt>
                <c:pt idx="183">
                  <c:v>54.1499999999995</c:v>
                </c:pt>
                <c:pt idx="184">
                  <c:v>54.1999999999995</c:v>
                </c:pt>
                <c:pt idx="185">
                  <c:v>54.2499999999995</c:v>
                </c:pt>
                <c:pt idx="186">
                  <c:v>54.2999999999995</c:v>
                </c:pt>
                <c:pt idx="187">
                  <c:v>54.3499999999995</c:v>
                </c:pt>
                <c:pt idx="188">
                  <c:v>54.3999999999995</c:v>
                </c:pt>
                <c:pt idx="189">
                  <c:v>54.4499999999995</c:v>
                </c:pt>
                <c:pt idx="190">
                  <c:v>54.4999999999995</c:v>
                </c:pt>
                <c:pt idx="191">
                  <c:v>54.5499999999995</c:v>
                </c:pt>
                <c:pt idx="192">
                  <c:v>54.5999999999995</c:v>
                </c:pt>
                <c:pt idx="193">
                  <c:v>54.6499999999995</c:v>
                </c:pt>
                <c:pt idx="194">
                  <c:v>54.6999999999995</c:v>
                </c:pt>
                <c:pt idx="195">
                  <c:v>54.7499999999994</c:v>
                </c:pt>
                <c:pt idx="196">
                  <c:v>54.7999999999994</c:v>
                </c:pt>
                <c:pt idx="197">
                  <c:v>54.8499999999994</c:v>
                </c:pt>
                <c:pt idx="198">
                  <c:v>54.8999999999994</c:v>
                </c:pt>
                <c:pt idx="199">
                  <c:v>54.9499999999994</c:v>
                </c:pt>
                <c:pt idx="200">
                  <c:v>54.9999999999994</c:v>
                </c:pt>
                <c:pt idx="201">
                  <c:v>55.0499999999994</c:v>
                </c:pt>
                <c:pt idx="202">
                  <c:v>55.0999999999994</c:v>
                </c:pt>
                <c:pt idx="203">
                  <c:v>55.1499999999994</c:v>
                </c:pt>
                <c:pt idx="204">
                  <c:v>55.1999999999994</c:v>
                </c:pt>
                <c:pt idx="205">
                  <c:v>55.2499999999994</c:v>
                </c:pt>
                <c:pt idx="206">
                  <c:v>55.2999999999994</c:v>
                </c:pt>
                <c:pt idx="207">
                  <c:v>55.3499999999994</c:v>
                </c:pt>
                <c:pt idx="208">
                  <c:v>55.3999999999994</c:v>
                </c:pt>
                <c:pt idx="209">
                  <c:v>55.4499999999994</c:v>
                </c:pt>
                <c:pt idx="210">
                  <c:v>55.4999999999994</c:v>
                </c:pt>
                <c:pt idx="211">
                  <c:v>55.5499999999994</c:v>
                </c:pt>
                <c:pt idx="212">
                  <c:v>55.5999999999994</c:v>
                </c:pt>
                <c:pt idx="213">
                  <c:v>55.6499999999994</c:v>
                </c:pt>
                <c:pt idx="214">
                  <c:v>55.6999999999994</c:v>
                </c:pt>
                <c:pt idx="215">
                  <c:v>55.7499999999994</c:v>
                </c:pt>
                <c:pt idx="216">
                  <c:v>55.7999999999994</c:v>
                </c:pt>
                <c:pt idx="217">
                  <c:v>55.8499999999994</c:v>
                </c:pt>
                <c:pt idx="218">
                  <c:v>55.8999999999994</c:v>
                </c:pt>
                <c:pt idx="219">
                  <c:v>55.9499999999994</c:v>
                </c:pt>
                <c:pt idx="220">
                  <c:v>55.9999999999994</c:v>
                </c:pt>
                <c:pt idx="221">
                  <c:v>56.0499999999994</c:v>
                </c:pt>
                <c:pt idx="222">
                  <c:v>56.0999999999994</c:v>
                </c:pt>
                <c:pt idx="223">
                  <c:v>56.1499999999994</c:v>
                </c:pt>
                <c:pt idx="224">
                  <c:v>56.1999999999994</c:v>
                </c:pt>
                <c:pt idx="225">
                  <c:v>56.2499999999994</c:v>
                </c:pt>
                <c:pt idx="226">
                  <c:v>56.2999999999994</c:v>
                </c:pt>
                <c:pt idx="227">
                  <c:v>56.3499999999994</c:v>
                </c:pt>
                <c:pt idx="228">
                  <c:v>56.3999999999994</c:v>
                </c:pt>
                <c:pt idx="229">
                  <c:v>56.4499999999994</c:v>
                </c:pt>
                <c:pt idx="230">
                  <c:v>56.4999999999993</c:v>
                </c:pt>
                <c:pt idx="231">
                  <c:v>56.5499999999993</c:v>
                </c:pt>
                <c:pt idx="232">
                  <c:v>56.5999999999993</c:v>
                </c:pt>
                <c:pt idx="233">
                  <c:v>56.6499999999993</c:v>
                </c:pt>
                <c:pt idx="234">
                  <c:v>56.6999999999993</c:v>
                </c:pt>
                <c:pt idx="235">
                  <c:v>56.7499999999993</c:v>
                </c:pt>
                <c:pt idx="236">
                  <c:v>56.7999999999993</c:v>
                </c:pt>
                <c:pt idx="237">
                  <c:v>56.8499999999993</c:v>
                </c:pt>
                <c:pt idx="238">
                  <c:v>56.8999999999993</c:v>
                </c:pt>
                <c:pt idx="239">
                  <c:v>56.9499999999993</c:v>
                </c:pt>
                <c:pt idx="240">
                  <c:v>56.9999999999993</c:v>
                </c:pt>
                <c:pt idx="241">
                  <c:v>57.0499999999993</c:v>
                </c:pt>
                <c:pt idx="242">
                  <c:v>57.0999999999993</c:v>
                </c:pt>
                <c:pt idx="243">
                  <c:v>57.1499999999993</c:v>
                </c:pt>
                <c:pt idx="244">
                  <c:v>57.1999999999993</c:v>
                </c:pt>
                <c:pt idx="245">
                  <c:v>57.2499999999993</c:v>
                </c:pt>
                <c:pt idx="246">
                  <c:v>57.2999999999993</c:v>
                </c:pt>
                <c:pt idx="247">
                  <c:v>57.3499999999993</c:v>
                </c:pt>
                <c:pt idx="248">
                  <c:v>57.3999999999993</c:v>
                </c:pt>
                <c:pt idx="249">
                  <c:v>57.4499999999993</c:v>
                </c:pt>
                <c:pt idx="250">
                  <c:v>57.4999999999993</c:v>
                </c:pt>
                <c:pt idx="251">
                  <c:v>57.5499999999993</c:v>
                </c:pt>
                <c:pt idx="252">
                  <c:v>57.5999999999993</c:v>
                </c:pt>
                <c:pt idx="253">
                  <c:v>57.6499999999993</c:v>
                </c:pt>
                <c:pt idx="254">
                  <c:v>57.6999999999993</c:v>
                </c:pt>
                <c:pt idx="255">
                  <c:v>57.7499999999993</c:v>
                </c:pt>
                <c:pt idx="256">
                  <c:v>57.7999999999993</c:v>
                </c:pt>
                <c:pt idx="257">
                  <c:v>57.8499999999993</c:v>
                </c:pt>
                <c:pt idx="258">
                  <c:v>57.8999999999993</c:v>
                </c:pt>
                <c:pt idx="259">
                  <c:v>57.9499999999993</c:v>
                </c:pt>
                <c:pt idx="260">
                  <c:v>57.9999999999993</c:v>
                </c:pt>
                <c:pt idx="261">
                  <c:v>58.0499999999993</c:v>
                </c:pt>
                <c:pt idx="262">
                  <c:v>58.0999999999993</c:v>
                </c:pt>
                <c:pt idx="263">
                  <c:v>58.1499999999993</c:v>
                </c:pt>
                <c:pt idx="264">
                  <c:v>58.1999999999993</c:v>
                </c:pt>
                <c:pt idx="265">
                  <c:v>58.2499999999993</c:v>
                </c:pt>
                <c:pt idx="266">
                  <c:v>58.2999999999992</c:v>
                </c:pt>
                <c:pt idx="267">
                  <c:v>58.3499999999992</c:v>
                </c:pt>
                <c:pt idx="268">
                  <c:v>58.3999999999992</c:v>
                </c:pt>
                <c:pt idx="269">
                  <c:v>58.4499999999992</c:v>
                </c:pt>
                <c:pt idx="270">
                  <c:v>58.4999999999992</c:v>
                </c:pt>
                <c:pt idx="271">
                  <c:v>58.5499999999992</c:v>
                </c:pt>
                <c:pt idx="272">
                  <c:v>58.5999999999992</c:v>
                </c:pt>
                <c:pt idx="273">
                  <c:v>58.6499999999992</c:v>
                </c:pt>
                <c:pt idx="274">
                  <c:v>58.6999999999992</c:v>
                </c:pt>
                <c:pt idx="275">
                  <c:v>58.7499999999992</c:v>
                </c:pt>
                <c:pt idx="276">
                  <c:v>58.7999999999992</c:v>
                </c:pt>
                <c:pt idx="277">
                  <c:v>58.8499999999992</c:v>
                </c:pt>
                <c:pt idx="278">
                  <c:v>58.8999999999992</c:v>
                </c:pt>
                <c:pt idx="279">
                  <c:v>58.9499999999992</c:v>
                </c:pt>
                <c:pt idx="280">
                  <c:v>58.9999999999992</c:v>
                </c:pt>
                <c:pt idx="281">
                  <c:v>59.0499999999992</c:v>
                </c:pt>
                <c:pt idx="282">
                  <c:v>59.0999999999992</c:v>
                </c:pt>
                <c:pt idx="283">
                  <c:v>59.1499999999992</c:v>
                </c:pt>
                <c:pt idx="284">
                  <c:v>59.1999999999992</c:v>
                </c:pt>
                <c:pt idx="285">
                  <c:v>59.2499999999992</c:v>
                </c:pt>
                <c:pt idx="286">
                  <c:v>59.2999999999992</c:v>
                </c:pt>
                <c:pt idx="287">
                  <c:v>59.3499999999992</c:v>
                </c:pt>
                <c:pt idx="288">
                  <c:v>59.3999999999992</c:v>
                </c:pt>
                <c:pt idx="289">
                  <c:v>59.4499999999992</c:v>
                </c:pt>
                <c:pt idx="290">
                  <c:v>59.4999999999992</c:v>
                </c:pt>
                <c:pt idx="291">
                  <c:v>59.5499999999992</c:v>
                </c:pt>
                <c:pt idx="292">
                  <c:v>59.5999999999992</c:v>
                </c:pt>
                <c:pt idx="293">
                  <c:v>59.6499999999992</c:v>
                </c:pt>
                <c:pt idx="294">
                  <c:v>59.6999999999992</c:v>
                </c:pt>
                <c:pt idx="295">
                  <c:v>59.7499999999992</c:v>
                </c:pt>
                <c:pt idx="296">
                  <c:v>59.7999999999992</c:v>
                </c:pt>
                <c:pt idx="297">
                  <c:v>59.8499999999992</c:v>
                </c:pt>
                <c:pt idx="298">
                  <c:v>59.8999999999992</c:v>
                </c:pt>
                <c:pt idx="299">
                  <c:v>59.9499999999992</c:v>
                </c:pt>
                <c:pt idx="300">
                  <c:v>59.9999999999992</c:v>
                </c:pt>
                <c:pt idx="301">
                  <c:v>60.0499999999991</c:v>
                </c:pt>
                <c:pt idx="302">
                  <c:v>60.0999999999991</c:v>
                </c:pt>
                <c:pt idx="303">
                  <c:v>60.1499999999991</c:v>
                </c:pt>
                <c:pt idx="304">
                  <c:v>60.1999999999991</c:v>
                </c:pt>
                <c:pt idx="305">
                  <c:v>60.2499999999991</c:v>
                </c:pt>
                <c:pt idx="306">
                  <c:v>60.2999999999991</c:v>
                </c:pt>
                <c:pt idx="307">
                  <c:v>60.3499999999991</c:v>
                </c:pt>
                <c:pt idx="308">
                  <c:v>60.3999999999991</c:v>
                </c:pt>
                <c:pt idx="309">
                  <c:v>60.4499999999991</c:v>
                </c:pt>
                <c:pt idx="310">
                  <c:v>60.4999999999991</c:v>
                </c:pt>
                <c:pt idx="311">
                  <c:v>60.5499999999991</c:v>
                </c:pt>
                <c:pt idx="312">
                  <c:v>60.5999999999991</c:v>
                </c:pt>
                <c:pt idx="313">
                  <c:v>60.6499999999991</c:v>
                </c:pt>
                <c:pt idx="314">
                  <c:v>60.6999999999991</c:v>
                </c:pt>
                <c:pt idx="315">
                  <c:v>60.7499999999991</c:v>
                </c:pt>
                <c:pt idx="316">
                  <c:v>60.7999999999991</c:v>
                </c:pt>
                <c:pt idx="317">
                  <c:v>60.8499999999991</c:v>
                </c:pt>
                <c:pt idx="318">
                  <c:v>60.8999999999991</c:v>
                </c:pt>
                <c:pt idx="319">
                  <c:v>60.9499999999991</c:v>
                </c:pt>
                <c:pt idx="320">
                  <c:v>60.9999999999991</c:v>
                </c:pt>
                <c:pt idx="321">
                  <c:v>61.0499999999991</c:v>
                </c:pt>
                <c:pt idx="322">
                  <c:v>61.0999999999991</c:v>
                </c:pt>
                <c:pt idx="323">
                  <c:v>61.1499999999991</c:v>
                </c:pt>
                <c:pt idx="324">
                  <c:v>61.1999999999991</c:v>
                </c:pt>
                <c:pt idx="325">
                  <c:v>61.2499999999991</c:v>
                </c:pt>
                <c:pt idx="326">
                  <c:v>61.2999999999991</c:v>
                </c:pt>
                <c:pt idx="327">
                  <c:v>61.3499999999991</c:v>
                </c:pt>
                <c:pt idx="328">
                  <c:v>61.3999999999991</c:v>
                </c:pt>
                <c:pt idx="329">
                  <c:v>61.4499999999991</c:v>
                </c:pt>
                <c:pt idx="330">
                  <c:v>61.4999999999991</c:v>
                </c:pt>
                <c:pt idx="331">
                  <c:v>61.5499999999991</c:v>
                </c:pt>
                <c:pt idx="332">
                  <c:v>61.5999999999991</c:v>
                </c:pt>
                <c:pt idx="333">
                  <c:v>61.6499999999991</c:v>
                </c:pt>
                <c:pt idx="334">
                  <c:v>61.6999999999991</c:v>
                </c:pt>
                <c:pt idx="335">
                  <c:v>61.7499999999991</c:v>
                </c:pt>
                <c:pt idx="336">
                  <c:v>61.7999999999991</c:v>
                </c:pt>
                <c:pt idx="337">
                  <c:v>61.849999999999</c:v>
                </c:pt>
                <c:pt idx="338">
                  <c:v>61.899999999999</c:v>
                </c:pt>
                <c:pt idx="339">
                  <c:v>61.949999999999</c:v>
                </c:pt>
                <c:pt idx="340">
                  <c:v>61.999999999999</c:v>
                </c:pt>
                <c:pt idx="341">
                  <c:v>62.049999999999</c:v>
                </c:pt>
                <c:pt idx="342">
                  <c:v>62.099999999999</c:v>
                </c:pt>
                <c:pt idx="343">
                  <c:v>62.149999999999</c:v>
                </c:pt>
                <c:pt idx="344">
                  <c:v>62.199999999999</c:v>
                </c:pt>
                <c:pt idx="345">
                  <c:v>62.249999999999</c:v>
                </c:pt>
                <c:pt idx="346">
                  <c:v>62.299999999999</c:v>
                </c:pt>
                <c:pt idx="347">
                  <c:v>62.349999999999</c:v>
                </c:pt>
                <c:pt idx="348">
                  <c:v>62.399999999999</c:v>
                </c:pt>
                <c:pt idx="349">
                  <c:v>62.449999999999</c:v>
                </c:pt>
                <c:pt idx="350">
                  <c:v>62.499999999999</c:v>
                </c:pt>
                <c:pt idx="351">
                  <c:v>62.549999999999</c:v>
                </c:pt>
                <c:pt idx="352">
                  <c:v>62.599999999999</c:v>
                </c:pt>
                <c:pt idx="353">
                  <c:v>62.649999999999</c:v>
                </c:pt>
                <c:pt idx="354">
                  <c:v>62.699999999999</c:v>
                </c:pt>
                <c:pt idx="355">
                  <c:v>62.749999999999</c:v>
                </c:pt>
                <c:pt idx="356">
                  <c:v>62.799999999999</c:v>
                </c:pt>
                <c:pt idx="357">
                  <c:v>62.849999999999</c:v>
                </c:pt>
                <c:pt idx="358">
                  <c:v>62.899999999999</c:v>
                </c:pt>
                <c:pt idx="359">
                  <c:v>62.949999999999</c:v>
                </c:pt>
                <c:pt idx="360">
                  <c:v>62.999999999999</c:v>
                </c:pt>
                <c:pt idx="361">
                  <c:v>63.049999999999</c:v>
                </c:pt>
                <c:pt idx="362">
                  <c:v>63.099999999999</c:v>
                </c:pt>
                <c:pt idx="363">
                  <c:v>63.149999999999</c:v>
                </c:pt>
                <c:pt idx="364">
                  <c:v>63.199999999999</c:v>
                </c:pt>
                <c:pt idx="365">
                  <c:v>63.249999999999</c:v>
                </c:pt>
                <c:pt idx="366">
                  <c:v>63.299999999999</c:v>
                </c:pt>
                <c:pt idx="367">
                  <c:v>63.349999999999</c:v>
                </c:pt>
                <c:pt idx="368">
                  <c:v>63.399999999999</c:v>
                </c:pt>
                <c:pt idx="369">
                  <c:v>63.449999999999</c:v>
                </c:pt>
                <c:pt idx="370">
                  <c:v>63.499999999999</c:v>
                </c:pt>
                <c:pt idx="371">
                  <c:v>63.549999999999</c:v>
                </c:pt>
                <c:pt idx="372">
                  <c:v>63.5999999999989</c:v>
                </c:pt>
                <c:pt idx="373">
                  <c:v>63.6499999999989</c:v>
                </c:pt>
                <c:pt idx="374">
                  <c:v>63.6999999999989</c:v>
                </c:pt>
                <c:pt idx="375">
                  <c:v>63.7499999999989</c:v>
                </c:pt>
                <c:pt idx="376">
                  <c:v>63.7999999999989</c:v>
                </c:pt>
                <c:pt idx="377">
                  <c:v>63.8499999999989</c:v>
                </c:pt>
                <c:pt idx="378">
                  <c:v>63.8999999999989</c:v>
                </c:pt>
                <c:pt idx="379">
                  <c:v>63.9499999999989</c:v>
                </c:pt>
                <c:pt idx="380">
                  <c:v>63.9999999999989</c:v>
                </c:pt>
                <c:pt idx="381">
                  <c:v>64.0499999999989</c:v>
                </c:pt>
                <c:pt idx="382">
                  <c:v>64.0999999999989</c:v>
                </c:pt>
                <c:pt idx="383">
                  <c:v>64.1499999999989</c:v>
                </c:pt>
                <c:pt idx="384">
                  <c:v>64.1999999999989</c:v>
                </c:pt>
                <c:pt idx="385">
                  <c:v>64.2499999999989</c:v>
                </c:pt>
                <c:pt idx="386">
                  <c:v>64.2999999999989</c:v>
                </c:pt>
                <c:pt idx="387">
                  <c:v>64.3499999999989</c:v>
                </c:pt>
                <c:pt idx="388">
                  <c:v>64.3999999999989</c:v>
                </c:pt>
                <c:pt idx="389">
                  <c:v>64.4499999999989</c:v>
                </c:pt>
                <c:pt idx="390">
                  <c:v>64.4999999999989</c:v>
                </c:pt>
                <c:pt idx="391">
                  <c:v>64.5499999999989</c:v>
                </c:pt>
                <c:pt idx="392">
                  <c:v>64.5999999999989</c:v>
                </c:pt>
                <c:pt idx="393">
                  <c:v>64.6499999999989</c:v>
                </c:pt>
                <c:pt idx="394">
                  <c:v>64.6999999999989</c:v>
                </c:pt>
                <c:pt idx="395">
                  <c:v>64.7499999999989</c:v>
                </c:pt>
                <c:pt idx="396">
                  <c:v>64.7999999999989</c:v>
                </c:pt>
                <c:pt idx="397">
                  <c:v>64.8499999999989</c:v>
                </c:pt>
                <c:pt idx="398">
                  <c:v>64.8999999999989</c:v>
                </c:pt>
                <c:pt idx="399">
                  <c:v>64.9499999999989</c:v>
                </c:pt>
                <c:pt idx="400">
                  <c:v>64.9999999999989</c:v>
                </c:pt>
                <c:pt idx="401">
                  <c:v>65.0499999999989</c:v>
                </c:pt>
                <c:pt idx="402">
                  <c:v>65.0999999999989</c:v>
                </c:pt>
                <c:pt idx="403">
                  <c:v>65.1499999999989</c:v>
                </c:pt>
                <c:pt idx="404">
                  <c:v>65.1999999999989</c:v>
                </c:pt>
                <c:pt idx="405">
                  <c:v>65.2499999999989</c:v>
                </c:pt>
                <c:pt idx="406">
                  <c:v>65.2999999999989</c:v>
                </c:pt>
                <c:pt idx="407">
                  <c:v>65.3499999999989</c:v>
                </c:pt>
                <c:pt idx="408">
                  <c:v>65.3999999999988</c:v>
                </c:pt>
                <c:pt idx="409">
                  <c:v>65.4499999999988</c:v>
                </c:pt>
                <c:pt idx="410">
                  <c:v>65.4999999999988</c:v>
                </c:pt>
                <c:pt idx="411">
                  <c:v>65.5499999999988</c:v>
                </c:pt>
                <c:pt idx="412">
                  <c:v>65.5999999999988</c:v>
                </c:pt>
                <c:pt idx="413">
                  <c:v>65.6499999999988</c:v>
                </c:pt>
                <c:pt idx="414">
                  <c:v>65.6999999999988</c:v>
                </c:pt>
                <c:pt idx="415">
                  <c:v>65.7499999999988</c:v>
                </c:pt>
                <c:pt idx="416">
                  <c:v>65.7999999999988</c:v>
                </c:pt>
                <c:pt idx="417">
                  <c:v>65.8499999999988</c:v>
                </c:pt>
                <c:pt idx="418">
                  <c:v>65.8999999999988</c:v>
                </c:pt>
                <c:pt idx="419">
                  <c:v>65.9499999999988</c:v>
                </c:pt>
                <c:pt idx="420">
                  <c:v>65.9999999999988</c:v>
                </c:pt>
                <c:pt idx="421">
                  <c:v>66.0499999999988</c:v>
                </c:pt>
                <c:pt idx="422">
                  <c:v>66.0999999999988</c:v>
                </c:pt>
                <c:pt idx="423">
                  <c:v>66.1499999999988</c:v>
                </c:pt>
                <c:pt idx="424">
                  <c:v>66.1999999999988</c:v>
                </c:pt>
                <c:pt idx="425">
                  <c:v>66.2499999999988</c:v>
                </c:pt>
                <c:pt idx="426">
                  <c:v>66.2999999999988</c:v>
                </c:pt>
                <c:pt idx="427">
                  <c:v>66.3499999999988</c:v>
                </c:pt>
                <c:pt idx="428">
                  <c:v>66.3999999999988</c:v>
                </c:pt>
                <c:pt idx="429">
                  <c:v>66.4499999999988</c:v>
                </c:pt>
                <c:pt idx="430">
                  <c:v>66.4999999999988</c:v>
                </c:pt>
                <c:pt idx="431">
                  <c:v>66.5499999999988</c:v>
                </c:pt>
                <c:pt idx="432">
                  <c:v>66.5999999999988</c:v>
                </c:pt>
                <c:pt idx="433">
                  <c:v>66.6499999999988</c:v>
                </c:pt>
                <c:pt idx="434">
                  <c:v>66.6999999999988</c:v>
                </c:pt>
                <c:pt idx="435">
                  <c:v>66.7499999999988</c:v>
                </c:pt>
                <c:pt idx="436">
                  <c:v>66.7999999999988</c:v>
                </c:pt>
                <c:pt idx="437">
                  <c:v>66.8499999999988</c:v>
                </c:pt>
                <c:pt idx="438">
                  <c:v>66.8999999999988</c:v>
                </c:pt>
                <c:pt idx="439">
                  <c:v>66.9499999999988</c:v>
                </c:pt>
                <c:pt idx="440">
                  <c:v>66.9999999999988</c:v>
                </c:pt>
                <c:pt idx="441">
                  <c:v>67.0499999999988</c:v>
                </c:pt>
                <c:pt idx="442">
                  <c:v>67.0999999999988</c:v>
                </c:pt>
                <c:pt idx="443">
                  <c:v>67.1499999999987</c:v>
                </c:pt>
                <c:pt idx="444">
                  <c:v>67.1999999999987</c:v>
                </c:pt>
                <c:pt idx="445">
                  <c:v>67.2499999999987</c:v>
                </c:pt>
                <c:pt idx="446">
                  <c:v>67.2999999999987</c:v>
                </c:pt>
                <c:pt idx="447">
                  <c:v>67.3499999999987</c:v>
                </c:pt>
                <c:pt idx="448">
                  <c:v>67.3999999999987</c:v>
                </c:pt>
                <c:pt idx="449">
                  <c:v>67.4499999999987</c:v>
                </c:pt>
                <c:pt idx="450">
                  <c:v>67.4999999999987</c:v>
                </c:pt>
                <c:pt idx="451">
                  <c:v>67.5499999999987</c:v>
                </c:pt>
                <c:pt idx="452">
                  <c:v>67.5999999999987</c:v>
                </c:pt>
                <c:pt idx="453">
                  <c:v>67.6499999999987</c:v>
                </c:pt>
                <c:pt idx="454">
                  <c:v>67.6999999999987</c:v>
                </c:pt>
                <c:pt idx="455">
                  <c:v>67.7499999999987</c:v>
                </c:pt>
                <c:pt idx="456">
                  <c:v>67.7999999999987</c:v>
                </c:pt>
                <c:pt idx="457">
                  <c:v>67.8499999999987</c:v>
                </c:pt>
                <c:pt idx="458">
                  <c:v>67.8999999999987</c:v>
                </c:pt>
                <c:pt idx="459">
                  <c:v>67.9499999999987</c:v>
                </c:pt>
                <c:pt idx="460">
                  <c:v>67.9999999999987</c:v>
                </c:pt>
                <c:pt idx="461">
                  <c:v>68.0499999999987</c:v>
                </c:pt>
                <c:pt idx="462">
                  <c:v>68.0999999999987</c:v>
                </c:pt>
                <c:pt idx="463">
                  <c:v>68.1499999999987</c:v>
                </c:pt>
                <c:pt idx="464">
                  <c:v>68.1999999999987</c:v>
                </c:pt>
                <c:pt idx="465">
                  <c:v>68.2499999999987</c:v>
                </c:pt>
                <c:pt idx="466">
                  <c:v>68.2999999999987</c:v>
                </c:pt>
                <c:pt idx="467">
                  <c:v>68.3499999999987</c:v>
                </c:pt>
                <c:pt idx="468">
                  <c:v>68.3999999999987</c:v>
                </c:pt>
                <c:pt idx="469">
                  <c:v>68.4499999999987</c:v>
                </c:pt>
                <c:pt idx="470">
                  <c:v>68.4999999999987</c:v>
                </c:pt>
                <c:pt idx="471">
                  <c:v>68.5499999999987</c:v>
                </c:pt>
                <c:pt idx="472">
                  <c:v>68.5999999999987</c:v>
                </c:pt>
                <c:pt idx="473">
                  <c:v>68.6499999999987</c:v>
                </c:pt>
                <c:pt idx="474">
                  <c:v>68.6999999999987</c:v>
                </c:pt>
                <c:pt idx="475">
                  <c:v>68.7499999999987</c:v>
                </c:pt>
                <c:pt idx="476">
                  <c:v>68.7999999999987</c:v>
                </c:pt>
                <c:pt idx="477">
                  <c:v>68.8499999999987</c:v>
                </c:pt>
                <c:pt idx="478">
                  <c:v>68.8999999999986</c:v>
                </c:pt>
                <c:pt idx="479">
                  <c:v>68.9499999999986</c:v>
                </c:pt>
                <c:pt idx="480">
                  <c:v>68.9999999999986</c:v>
                </c:pt>
                <c:pt idx="481">
                  <c:v>69.0499999999986</c:v>
                </c:pt>
                <c:pt idx="482">
                  <c:v>69.0999999999986</c:v>
                </c:pt>
                <c:pt idx="483">
                  <c:v>69.1499999999986</c:v>
                </c:pt>
                <c:pt idx="484">
                  <c:v>69.1999999999986</c:v>
                </c:pt>
                <c:pt idx="485">
                  <c:v>69.2499999999986</c:v>
                </c:pt>
                <c:pt idx="486">
                  <c:v>69.2999999999986</c:v>
                </c:pt>
                <c:pt idx="487">
                  <c:v>69.3499999999986</c:v>
                </c:pt>
                <c:pt idx="488">
                  <c:v>69.3999999999986</c:v>
                </c:pt>
                <c:pt idx="489">
                  <c:v>69.4499999999986</c:v>
                </c:pt>
                <c:pt idx="490">
                  <c:v>69.4999999999986</c:v>
                </c:pt>
                <c:pt idx="491">
                  <c:v>69.5499999999986</c:v>
                </c:pt>
                <c:pt idx="492">
                  <c:v>69.5999999999986</c:v>
                </c:pt>
                <c:pt idx="493">
                  <c:v>69.6499999999986</c:v>
                </c:pt>
                <c:pt idx="494">
                  <c:v>69.6999999999986</c:v>
                </c:pt>
                <c:pt idx="495">
                  <c:v>69.7499999999986</c:v>
                </c:pt>
                <c:pt idx="496">
                  <c:v>69.7999999999986</c:v>
                </c:pt>
                <c:pt idx="497">
                  <c:v>69.8499999999986</c:v>
                </c:pt>
                <c:pt idx="498">
                  <c:v>69.8999999999986</c:v>
                </c:pt>
                <c:pt idx="499">
                  <c:v>69.9499999999986</c:v>
                </c:pt>
                <c:pt idx="500">
                  <c:v>69.9999999999986</c:v>
                </c:pt>
              </c:numCache>
            </c:numRef>
          </c:xVal>
          <c:yVal>
            <c:numRef>
              <c:f>'ovale 4 centri'!$N$11:$N$511</c:f>
              <c:numCache>
                <c:formatCode>General</c:formatCode>
                <c:ptCount val="501"/>
                <c:pt idx="0">
                  <c:v>56.9798974279291</c:v>
                </c:pt>
                <c:pt idx="1">
                  <c:v>57.0685795641636</c:v>
                </c:pt>
                <c:pt idx="2">
                  <c:v>57.1574971357218</c:v>
                </c:pt>
                <c:pt idx="3">
                  <c:v>57.2466509911539</c:v>
                </c:pt>
                <c:pt idx="4">
                  <c:v>57.3360419829439</c:v>
                </c:pt>
                <c:pt idx="5">
                  <c:v>57.4256709675318</c:v>
                </c:pt>
                <c:pt idx="6">
                  <c:v>57.5155388053363</c:v>
                </c:pt>
                <c:pt idx="7">
                  <c:v>57.6056463607774</c:v>
                </c:pt>
                <c:pt idx="8">
                  <c:v>57.6959945022994</c:v>
                </c:pt>
                <c:pt idx="9">
                  <c:v>57.7865841023936</c:v>
                </c:pt>
                <c:pt idx="10">
                  <c:v>57.8774160376216</c:v>
                </c:pt>
                <c:pt idx="11">
                  <c:v>57.9684911886389</c:v>
                </c:pt>
                <c:pt idx="12">
                  <c:v>58.059810440218</c:v>
                </c:pt>
                <c:pt idx="13">
                  <c:v>58.1513746812721</c:v>
                </c:pt>
                <c:pt idx="14">
                  <c:v>58.2431848048789</c:v>
                </c:pt>
                <c:pt idx="15">
                  <c:v>58.3352417083049</c:v>
                </c:pt>
                <c:pt idx="16">
                  <c:v>58.4275462930291</c:v>
                </c:pt>
                <c:pt idx="17">
                  <c:v>58.5200994647673</c:v>
                </c:pt>
                <c:pt idx="18">
                  <c:v>58.6129021334968</c:v>
                </c:pt>
                <c:pt idx="19">
                  <c:v>58.705955213481</c:v>
                </c:pt>
                <c:pt idx="20">
                  <c:v>58.7992596232941</c:v>
                </c:pt>
                <c:pt idx="21">
                  <c:v>58.8928162858458</c:v>
                </c:pt>
                <c:pt idx="22">
                  <c:v>58.9866261284071</c:v>
                </c:pt>
                <c:pt idx="23">
                  <c:v>59.0806900826351</c:v>
                </c:pt>
                <c:pt idx="24">
                  <c:v>59.1750090845984</c:v>
                </c:pt>
                <c:pt idx="25">
                  <c:v>59.2695840748032</c:v>
                </c:pt>
                <c:pt idx="26">
                  <c:v>59.3644159982188</c:v>
                </c:pt>
                <c:pt idx="27">
                  <c:v>59.4595058043039</c:v>
                </c:pt>
                <c:pt idx="28">
                  <c:v>59.5548544470323</c:v>
                </c:pt>
                <c:pt idx="29">
                  <c:v>59.65046288492</c:v>
                </c:pt>
                <c:pt idx="30">
                  <c:v>59.7463320810511</c:v>
                </c:pt>
                <c:pt idx="31">
                  <c:v>59.8424630031048</c:v>
                </c:pt>
                <c:pt idx="32">
                  <c:v>59.9388566233826</c:v>
                </c:pt>
                <c:pt idx="33">
                  <c:v>60.035513918835</c:v>
                </c:pt>
                <c:pt idx="34">
                  <c:v>60.1324358710891</c:v>
                </c:pt>
                <c:pt idx="35">
                  <c:v>60.229623466476</c:v>
                </c:pt>
                <c:pt idx="36">
                  <c:v>60.3270776960582</c:v>
                </c:pt>
                <c:pt idx="37">
                  <c:v>60.4247995556584</c:v>
                </c:pt>
                <c:pt idx="38">
                  <c:v>60.5227900458864</c:v>
                </c:pt>
                <c:pt idx="39">
                  <c:v>60.6210501721682</c:v>
                </c:pt>
                <c:pt idx="40">
                  <c:v>60.7195809447744</c:v>
                </c:pt>
                <c:pt idx="41">
                  <c:v>60.8183833788485</c:v>
                </c:pt>
                <c:pt idx="42">
                  <c:v>60.9174584944362</c:v>
                </c:pt>
                <c:pt idx="43">
                  <c:v>61.0168073165141</c:v>
                </c:pt>
                <c:pt idx="44">
                  <c:v>61.1164308750195</c:v>
                </c:pt>
                <c:pt idx="45">
                  <c:v>61.2163302048794</c:v>
                </c:pt>
                <c:pt idx="46">
                  <c:v>61.3165063460405</c:v>
                </c:pt>
                <c:pt idx="47">
                  <c:v>61.416960343499</c:v>
                </c:pt>
                <c:pt idx="48">
                  <c:v>61.517693247331</c:v>
                </c:pt>
                <c:pt idx="49">
                  <c:v>61.6187061127223</c:v>
                </c:pt>
                <c:pt idx="50">
                  <c:v>61.7199999999997</c:v>
                </c:pt>
                <c:pt idx="51">
                  <c:v>61.8215759746611</c:v>
                </c:pt>
                <c:pt idx="52">
                  <c:v>61.9234351074069</c:v>
                </c:pt>
                <c:pt idx="53">
                  <c:v>62.0255784741711</c:v>
                </c:pt>
                <c:pt idx="54">
                  <c:v>62.1280071561528</c:v>
                </c:pt>
                <c:pt idx="55">
                  <c:v>62.2307222398479</c:v>
                </c:pt>
                <c:pt idx="56">
                  <c:v>62.3337248170809</c:v>
                </c:pt>
                <c:pt idx="57">
                  <c:v>62.4370159850371</c:v>
                </c:pt>
                <c:pt idx="58">
                  <c:v>62.5405968462948</c:v>
                </c:pt>
                <c:pt idx="59">
                  <c:v>62.6444685088582</c:v>
                </c:pt>
                <c:pt idx="60">
                  <c:v>62.7486320861902</c:v>
                </c:pt>
                <c:pt idx="61">
                  <c:v>62.8530886972449</c:v>
                </c:pt>
                <c:pt idx="62">
                  <c:v>62.9578394665018</c:v>
                </c:pt>
                <c:pt idx="63">
                  <c:v>63.0628855239985</c:v>
                </c:pt>
                <c:pt idx="64">
                  <c:v>63.1682280053651</c:v>
                </c:pt>
                <c:pt idx="65">
                  <c:v>63.2738680518579</c:v>
                </c:pt>
                <c:pt idx="66">
                  <c:v>63.3798068103939</c:v>
                </c:pt>
                <c:pt idx="67">
                  <c:v>63.486045433585</c:v>
                </c:pt>
                <c:pt idx="68">
                  <c:v>63.5925850797731</c:v>
                </c:pt>
                <c:pt idx="69">
                  <c:v>63.6994269130651</c:v>
                </c:pt>
                <c:pt idx="70">
                  <c:v>63.8065721033678</c:v>
                </c:pt>
                <c:pt idx="71">
                  <c:v>63.9140218264242</c:v>
                </c:pt>
                <c:pt idx="72">
                  <c:v>64.0217772638484</c:v>
                </c:pt>
                <c:pt idx="73">
                  <c:v>64.1298396031625</c:v>
                </c:pt>
                <c:pt idx="74">
                  <c:v>64.2382100378321</c:v>
                </c:pt>
                <c:pt idx="75">
                  <c:v>64.3468897673039</c:v>
                </c:pt>
                <c:pt idx="76">
                  <c:v>64.4558799970414</c:v>
                </c:pt>
                <c:pt idx="77">
                  <c:v>64.5651819385632</c:v>
                </c:pt>
                <c:pt idx="78">
                  <c:v>64.6747968094794</c:v>
                </c:pt>
                <c:pt idx="79">
                  <c:v>64.78472583353</c:v>
                </c:pt>
                <c:pt idx="80">
                  <c:v>64.8949702406225</c:v>
                </c:pt>
                <c:pt idx="81">
                  <c:v>65.0055312668703</c:v>
                </c:pt>
                <c:pt idx="82">
                  <c:v>65.1164101546311</c:v>
                </c:pt>
                <c:pt idx="83">
                  <c:v>65.2276081525457</c:v>
                </c:pt>
                <c:pt idx="84">
                  <c:v>65.3391265155773</c:v>
                </c:pt>
                <c:pt idx="85">
                  <c:v>65.4509665050507</c:v>
                </c:pt>
                <c:pt idx="86">
                  <c:v>65.5631293886921</c:v>
                </c:pt>
                <c:pt idx="87">
                  <c:v>65.6756164406689</c:v>
                </c:pt>
                <c:pt idx="88">
                  <c:v>65.78842894163</c:v>
                </c:pt>
                <c:pt idx="89">
                  <c:v>65.9015681787468</c:v>
                </c:pt>
                <c:pt idx="90">
                  <c:v>66.0150354457533</c:v>
                </c:pt>
                <c:pt idx="91">
                  <c:v>66.1288320429881</c:v>
                </c:pt>
                <c:pt idx="92">
                  <c:v>66.2429592774352</c:v>
                </c:pt>
                <c:pt idx="93">
                  <c:v>66.3574184627663</c:v>
                </c:pt>
                <c:pt idx="94">
                  <c:v>66.4722109193825</c:v>
                </c:pt>
                <c:pt idx="95">
                  <c:v>66.5873379744571</c:v>
                </c:pt>
                <c:pt idx="96">
                  <c:v>66.7028009619782</c:v>
                </c:pt>
                <c:pt idx="97">
                  <c:v>66.8186012227917</c:v>
                </c:pt>
                <c:pt idx="98">
                  <c:v>66.9347401046447</c:v>
                </c:pt>
                <c:pt idx="99">
                  <c:v>67.0512189622293</c:v>
                </c:pt>
                <c:pt idx="100">
                  <c:v>67.1680391572267</c:v>
                </c:pt>
                <c:pt idx="101">
                  <c:v>67.2852020583515</c:v>
                </c:pt>
                <c:pt idx="102">
                  <c:v>67.4027090413962</c:v>
                </c:pt>
                <c:pt idx="103">
                  <c:v>67.5205614892768</c:v>
                </c:pt>
                <c:pt idx="104">
                  <c:v>67.6387607920778</c:v>
                </c:pt>
                <c:pt idx="105">
                  <c:v>67.7573083470979</c:v>
                </c:pt>
                <c:pt idx="106">
                  <c:v>67.8762055588964</c:v>
                </c:pt>
                <c:pt idx="107">
                  <c:v>67.9954538393394</c:v>
                </c:pt>
                <c:pt idx="108">
                  <c:v>68.1150546076466</c:v>
                </c:pt>
                <c:pt idx="109">
                  <c:v>68.2350092904387</c:v>
                </c:pt>
                <c:pt idx="110">
                  <c:v>68.3553193217847</c:v>
                </c:pt>
                <c:pt idx="111">
                  <c:v>68.4759861432497</c:v>
                </c:pt>
                <c:pt idx="112">
                  <c:v>68.5970112039436</c:v>
                </c:pt>
                <c:pt idx="113">
                  <c:v>68.7183959605691</c:v>
                </c:pt>
                <c:pt idx="114">
                  <c:v>68.8401418774712</c:v>
                </c:pt>
                <c:pt idx="115">
                  <c:v>68.9622504266863</c:v>
                </c:pt>
                <c:pt idx="116">
                  <c:v>69.0847230879919</c:v>
                </c:pt>
                <c:pt idx="117">
                  <c:v>69.2075613489571</c:v>
                </c:pt>
                <c:pt idx="118">
                  <c:v>69.3307667049927</c:v>
                </c:pt>
                <c:pt idx="119">
                  <c:v>69.4543406594024</c:v>
                </c:pt>
                <c:pt idx="120">
                  <c:v>69.578284723434</c:v>
                </c:pt>
                <c:pt idx="121">
                  <c:v>69.702600416331</c:v>
                </c:pt>
                <c:pt idx="122">
                  <c:v>69.827289265385</c:v>
                </c:pt>
                <c:pt idx="123">
                  <c:v>69.9523528059878</c:v>
                </c:pt>
                <c:pt idx="124">
                  <c:v>70.0777925816847</c:v>
                </c:pt>
                <c:pt idx="125">
                  <c:v>70.2036101442276</c:v>
                </c:pt>
                <c:pt idx="126">
                  <c:v>70.329807053629</c:v>
                </c:pt>
                <c:pt idx="127">
                  <c:v>70.4563848782157</c:v>
                </c:pt>
                <c:pt idx="128">
                  <c:v>70.583345194684</c:v>
                </c:pt>
                <c:pt idx="129">
                  <c:v>70.7106895881542</c:v>
                </c:pt>
                <c:pt idx="130">
                  <c:v>70.8384196522262</c:v>
                </c:pt>
                <c:pt idx="131">
                  <c:v>70.9665369890358</c:v>
                </c:pt>
                <c:pt idx="132">
                  <c:v>71.0950432093103</c:v>
                </c:pt>
                <c:pt idx="133">
                  <c:v>71.2239399324258</c:v>
                </c:pt>
                <c:pt idx="134">
                  <c:v>71.3532287864642</c:v>
                </c:pt>
                <c:pt idx="135">
                  <c:v>71.4829114082711</c:v>
                </c:pt>
                <c:pt idx="136">
                  <c:v>71.6129894435135</c:v>
                </c:pt>
                <c:pt idx="137">
                  <c:v>71.7434645467388</c:v>
                </c:pt>
                <c:pt idx="138">
                  <c:v>71.8743383814338</c:v>
                </c:pt>
                <c:pt idx="139">
                  <c:v>72.0056126200837</c:v>
                </c:pt>
                <c:pt idx="140">
                  <c:v>72.137288944233</c:v>
                </c:pt>
                <c:pt idx="141">
                  <c:v>72.269369044545</c:v>
                </c:pt>
                <c:pt idx="142">
                  <c:v>72.4018546208635</c:v>
                </c:pt>
                <c:pt idx="143">
                  <c:v>72.534747382274</c:v>
                </c:pt>
                <c:pt idx="144">
                  <c:v>72.6680490471653</c:v>
                </c:pt>
                <c:pt idx="145">
                  <c:v>72.8017613432923</c:v>
                </c:pt>
                <c:pt idx="146">
                  <c:v>72.935886007839</c:v>
                </c:pt>
                <c:pt idx="147">
                  <c:v>73.0704247874814</c:v>
                </c:pt>
                <c:pt idx="148">
                  <c:v>73.2053794384521</c:v>
                </c:pt>
                <c:pt idx="149">
                  <c:v>73.3407517266042</c:v>
                </c:pt>
                <c:pt idx="150">
                  <c:v>73.4765434274765</c:v>
                </c:pt>
                <c:pt idx="151">
                  <c:v>73.6127563263591</c:v>
                </c:pt>
                <c:pt idx="152">
                  <c:v>73.7493922183593</c:v>
                </c:pt>
                <c:pt idx="153">
                  <c:v>73.8864529084678</c:v>
                </c:pt>
                <c:pt idx="154">
                  <c:v>74.0239402116267</c:v>
                </c:pt>
                <c:pt idx="155">
                  <c:v>74.1618559527961</c:v>
                </c:pt>
                <c:pt idx="156">
                  <c:v>74.3002019670228</c:v>
                </c:pt>
                <c:pt idx="157">
                  <c:v>74.4389800995094</c:v>
                </c:pt>
                <c:pt idx="158">
                  <c:v>74.5781922056827</c:v>
                </c:pt>
                <c:pt idx="159">
                  <c:v>74.7178401512642</c:v>
                </c:pt>
                <c:pt idx="160">
                  <c:v>74.8579258123405</c:v>
                </c:pt>
                <c:pt idx="161">
                  <c:v>74.998451075434</c:v>
                </c:pt>
                <c:pt idx="162">
                  <c:v>75.1394178375748</c:v>
                </c:pt>
                <c:pt idx="163">
                  <c:v>75.2808280063726</c:v>
                </c:pt>
                <c:pt idx="164">
                  <c:v>75.4226835000897</c:v>
                </c:pt>
                <c:pt idx="165">
                  <c:v>75.5649862477141</c:v>
                </c:pt>
                <c:pt idx="166">
                  <c:v>75.7077381890339</c:v>
                </c:pt>
                <c:pt idx="167">
                  <c:v>75.8509412747114</c:v>
                </c:pt>
                <c:pt idx="168">
                  <c:v>75.9945974663583</c:v>
                </c:pt>
                <c:pt idx="169">
                  <c:v>76.1387087366121</c:v>
                </c:pt>
                <c:pt idx="170">
                  <c:v>76.2832770692119</c:v>
                </c:pt>
                <c:pt idx="171">
                  <c:v>76.4283044590755</c:v>
                </c:pt>
                <c:pt idx="172">
                  <c:v>76.5737929123776</c:v>
                </c:pt>
                <c:pt idx="173">
                  <c:v>76.7197444466277</c:v>
                </c:pt>
                <c:pt idx="174">
                  <c:v>76.8661610907492</c:v>
                </c:pt>
                <c:pt idx="175">
                  <c:v>77.0130448851593</c:v>
                </c:pt>
                <c:pt idx="176">
                  <c:v>77.1603978818489</c:v>
                </c:pt>
                <c:pt idx="177">
                  <c:v>77.3082221444637</c:v>
                </c:pt>
                <c:pt idx="178">
                  <c:v>77.4565197483865</c:v>
                </c:pt>
                <c:pt idx="179">
                  <c:v>77.6052927808185</c:v>
                </c:pt>
                <c:pt idx="180">
                  <c:v>77.7545433408632</c:v>
                </c:pt>
                <c:pt idx="181">
                  <c:v>77.9042735396095</c:v>
                </c:pt>
                <c:pt idx="182">
                  <c:v>78.0544855002169</c:v>
                </c:pt>
                <c:pt idx="183">
                  <c:v>78.2051813579998</c:v>
                </c:pt>
                <c:pt idx="184">
                  <c:v>78.3563632605141</c:v>
                </c:pt>
                <c:pt idx="185">
                  <c:v>78.5080333676432</c:v>
                </c:pt>
                <c:pt idx="186">
                  <c:v>78.6601938516859</c:v>
                </c:pt>
                <c:pt idx="187">
                  <c:v>78.8128468974438</c:v>
                </c:pt>
                <c:pt idx="188">
                  <c:v>78.9659947023109</c:v>
                </c:pt>
                <c:pt idx="189">
                  <c:v>79.1196394763623</c:v>
                </c:pt>
                <c:pt idx="190">
                  <c:v>79.2737834424454</c:v>
                </c:pt>
                <c:pt idx="191">
                  <c:v>79.4284288362703</c:v>
                </c:pt>
                <c:pt idx="192">
                  <c:v>79.5835779065019</c:v>
                </c:pt>
                <c:pt idx="193">
                  <c:v>79.7392329148528</c:v>
                </c:pt>
                <c:pt idx="194">
                  <c:v>79.8953961361763</c:v>
                </c:pt>
                <c:pt idx="195">
                  <c:v>80.052069858561</c:v>
                </c:pt>
                <c:pt idx="196">
                  <c:v>80.2092563834258</c:v>
                </c:pt>
                <c:pt idx="197">
                  <c:v>80.3669580256154</c:v>
                </c:pt>
                <c:pt idx="198">
                  <c:v>80.5251771134975</c:v>
                </c:pt>
                <c:pt idx="199">
                  <c:v>80.6839159890602</c:v>
                </c:pt>
                <c:pt idx="200">
                  <c:v>80.8431770080099</c:v>
                </c:pt>
                <c:pt idx="201">
                  <c:v>81.0029625398713</c:v>
                </c:pt>
                <c:pt idx="202">
                  <c:v>81.1632749680868</c:v>
                </c:pt>
                <c:pt idx="203">
                  <c:v>81.3241166901175</c:v>
                </c:pt>
                <c:pt idx="204">
                  <c:v>81.4854901175455</c:v>
                </c:pt>
                <c:pt idx="205">
                  <c:v>81.6473976761761</c:v>
                </c:pt>
                <c:pt idx="206">
                  <c:v>81.8098418061417</c:v>
                </c:pt>
                <c:pt idx="207">
                  <c:v>81.9728249620058</c:v>
                </c:pt>
                <c:pt idx="208">
                  <c:v>82.1363496128692</c:v>
                </c:pt>
                <c:pt idx="209">
                  <c:v>82.3004182424753</c:v>
                </c:pt>
                <c:pt idx="210">
                  <c:v>82.4650333493183</c:v>
                </c:pt>
                <c:pt idx="211">
                  <c:v>82.6301974467508</c:v>
                </c:pt>
                <c:pt idx="212">
                  <c:v>82.7959130630931</c:v>
                </c:pt>
                <c:pt idx="213">
                  <c:v>82.9621827417432</c:v>
                </c:pt>
                <c:pt idx="214">
                  <c:v>83.129009041288</c:v>
                </c:pt>
                <c:pt idx="215">
                  <c:v>83.2963945356154</c:v>
                </c:pt>
                <c:pt idx="216">
                  <c:v>83.4643418140268</c:v>
                </c:pt>
                <c:pt idx="217">
                  <c:v>83.6328534813519</c:v>
                </c:pt>
                <c:pt idx="218">
                  <c:v>83.801932158063</c:v>
                </c:pt>
                <c:pt idx="219">
                  <c:v>83.9715804803915</c:v>
                </c:pt>
                <c:pt idx="220">
                  <c:v>84.1418011004447</c:v>
                </c:pt>
                <c:pt idx="221">
                  <c:v>84.3125966863243</c:v>
                </c:pt>
                <c:pt idx="222">
                  <c:v>84.4839699222449</c:v>
                </c:pt>
                <c:pt idx="223">
                  <c:v>84.655923508655</c:v>
                </c:pt>
                <c:pt idx="224">
                  <c:v>84.8284601623575</c:v>
                </c:pt>
                <c:pt idx="225">
                  <c:v>85.0015826166328</c:v>
                </c:pt>
                <c:pt idx="226">
                  <c:v>85.1752936213617</c:v>
                </c:pt>
                <c:pt idx="227">
                  <c:v>85.3495959431504</c:v>
                </c:pt>
                <c:pt idx="228">
                  <c:v>85.5244923654559</c:v>
                </c:pt>
                <c:pt idx="229">
                  <c:v>85.6999856887129</c:v>
                </c:pt>
                <c:pt idx="230">
                  <c:v>85.8760787304618</c:v>
                </c:pt>
                <c:pt idx="231">
                  <c:v>86.0527743254778</c:v>
                </c:pt>
                <c:pt idx="232">
                  <c:v>86.2300753259013</c:v>
                </c:pt>
                <c:pt idx="233">
                  <c:v>86.407984601369</c:v>
                </c:pt>
                <c:pt idx="234">
                  <c:v>86.5865050391468</c:v>
                </c:pt>
                <c:pt idx="235">
                  <c:v>86.7656395442639</c:v>
                </c:pt>
                <c:pt idx="236">
                  <c:v>86.9453910396472</c:v>
                </c:pt>
                <c:pt idx="237">
                  <c:v>87.1257624662581</c:v>
                </c:pt>
                <c:pt idx="238">
                  <c:v>87.30675678323</c:v>
                </c:pt>
                <c:pt idx="239">
                  <c:v>87.488376968007</c:v>
                </c:pt>
                <c:pt idx="240">
                  <c:v>87.6706260164836</c:v>
                </c:pt>
                <c:pt idx="241">
                  <c:v>87.8535069431467</c:v>
                </c:pt>
                <c:pt idx="242">
                  <c:v>88.0370227812177</c:v>
                </c:pt>
                <c:pt idx="243">
                  <c:v>88.2211765827966</c:v>
                </c:pt>
                <c:pt idx="244">
                  <c:v>88.4059714190074</c:v>
                </c:pt>
                <c:pt idx="245">
                  <c:v>88.5914103801444</c:v>
                </c:pt>
                <c:pt idx="246">
                  <c:v>88.7774965758203</c:v>
                </c:pt>
                <c:pt idx="247">
                  <c:v>88.9642331351156</c:v>
                </c:pt>
                <c:pt idx="248">
                  <c:v>89.1516232067291</c:v>
                </c:pt>
                <c:pt idx="249">
                  <c:v>89.3396699591299</c:v>
                </c:pt>
                <c:pt idx="250">
                  <c:v>89.5283765807114</c:v>
                </c:pt>
                <c:pt idx="251">
                  <c:v>89.7177462799455</c:v>
                </c:pt>
                <c:pt idx="252">
                  <c:v>89.9077822855396</c:v>
                </c:pt>
                <c:pt idx="253">
                  <c:v>90.0984878465938</c:v>
                </c:pt>
                <c:pt idx="254">
                  <c:v>90.2898662327608</c:v>
                </c:pt>
                <c:pt idx="255">
                  <c:v>90.481920734406</c:v>
                </c:pt>
                <c:pt idx="256">
                  <c:v>90.6746546627705</c:v>
                </c:pt>
                <c:pt idx="257">
                  <c:v>90.8680713501343</c:v>
                </c:pt>
                <c:pt idx="258">
                  <c:v>91.0621741499819</c:v>
                </c:pt>
                <c:pt idx="259">
                  <c:v>91.2569664371691</c:v>
                </c:pt>
                <c:pt idx="260">
                  <c:v>91.4524516080915</c:v>
                </c:pt>
                <c:pt idx="261">
                  <c:v>91.6486330808544</c:v>
                </c:pt>
                <c:pt idx="262">
                  <c:v>91.8455142954448</c:v>
                </c:pt>
                <c:pt idx="263">
                  <c:v>92.0430987139043</c:v>
                </c:pt>
                <c:pt idx="264">
                  <c:v>92.2413898205039</c:v>
                </c:pt>
                <c:pt idx="265">
                  <c:v>92.4403911219213</c:v>
                </c:pt>
                <c:pt idx="266">
                  <c:v>92.6401061474181</c:v>
                </c:pt>
                <c:pt idx="267">
                  <c:v>92.8405384490206</c:v>
                </c:pt>
                <c:pt idx="268">
                  <c:v>93.0416916017011</c:v>
                </c:pt>
                <c:pt idx="269">
                  <c:v>93.2435692035613</c:v>
                </c:pt>
                <c:pt idx="270">
                  <c:v>93.4461748760173</c:v>
                </c:pt>
                <c:pt idx="271">
                  <c:v>93.6495122639869</c:v>
                </c:pt>
                <c:pt idx="272">
                  <c:v>93.853585036078</c:v>
                </c:pt>
                <c:pt idx="273">
                  <c:v>94.0583968847791</c:v>
                </c:pt>
                <c:pt idx="274">
                  <c:v>94.2639515266518</c:v>
                </c:pt>
                <c:pt idx="275">
                  <c:v>94.470252702525</c:v>
                </c:pt>
                <c:pt idx="276">
                  <c:v>94.6773041776909</c:v>
                </c:pt>
                <c:pt idx="277">
                  <c:v>94.8851097421029</c:v>
                </c:pt>
                <c:pt idx="278">
                  <c:v>95.0936732105756</c:v>
                </c:pt>
                <c:pt idx="279">
                  <c:v>95.3029984229867</c:v>
                </c:pt>
                <c:pt idx="280">
                  <c:v>95.5130892444808</c:v>
                </c:pt>
                <c:pt idx="281">
                  <c:v>95.7239495656746</c:v>
                </c:pt>
                <c:pt idx="282">
                  <c:v>95.9355833028656</c:v>
                </c:pt>
                <c:pt idx="283">
                  <c:v>96.1479943982412</c:v>
                </c:pt>
                <c:pt idx="284">
                  <c:v>96.3611868200909</c:v>
                </c:pt>
                <c:pt idx="285">
                  <c:v>96.5751645630199</c:v>
                </c:pt>
                <c:pt idx="286">
                  <c:v>96.7899316481656</c:v>
                </c:pt>
                <c:pt idx="287">
                  <c:v>97.0054921234152</c:v>
                </c:pt>
                <c:pt idx="288">
                  <c:v>97.2218500636266</c:v>
                </c:pt>
                <c:pt idx="289">
                  <c:v>97.4390095708501</c:v>
                </c:pt>
                <c:pt idx="290">
                  <c:v>97.6569747745538</c:v>
                </c:pt>
                <c:pt idx="291">
                  <c:v>97.87574983185</c:v>
                </c:pt>
                <c:pt idx="292">
                  <c:v>98.0953389277244</c:v>
                </c:pt>
                <c:pt idx="293">
                  <c:v>98.3157462752677</c:v>
                </c:pt>
                <c:pt idx="294">
                  <c:v>98.5369761159091</c:v>
                </c:pt>
                <c:pt idx="295">
                  <c:v>98.7590327196525</c:v>
                </c:pt>
                <c:pt idx="296">
                  <c:v>98.9819203853144</c:v>
                </c:pt>
                <c:pt idx="297">
                  <c:v>99.2056434407654</c:v>
                </c:pt>
                <c:pt idx="298">
                  <c:v>99.4302062431725</c:v>
                </c:pt>
                <c:pt idx="299">
                  <c:v>99.6556131792456</c:v>
                </c:pt>
                <c:pt idx="300">
                  <c:v>99.8818686654847</c:v>
                </c:pt>
                <c:pt idx="301">
                  <c:v>100.108977148431</c:v>
                </c:pt>
                <c:pt idx="302">
                  <c:v>100.33694310492</c:v>
                </c:pt>
                <c:pt idx="303">
                  <c:v>100.565771042336</c:v>
                </c:pt>
                <c:pt idx="304">
                  <c:v>100.795465498873</c:v>
                </c:pt>
                <c:pt idx="305">
                  <c:v>101.026031043792</c:v>
                </c:pt>
                <c:pt idx="306">
                  <c:v>101.257472277687</c:v>
                </c:pt>
                <c:pt idx="307">
                  <c:v>101.48979383275</c:v>
                </c:pt>
                <c:pt idx="308">
                  <c:v>101.72300037304</c:v>
                </c:pt>
                <c:pt idx="309">
                  <c:v>101.957096594756</c:v>
                </c:pt>
                <c:pt idx="310">
                  <c:v>102.192087226509</c:v>
                </c:pt>
                <c:pt idx="311">
                  <c:v>102.427977029599</c:v>
                </c:pt>
                <c:pt idx="312">
                  <c:v>102.664770798299</c:v>
                </c:pt>
                <c:pt idx="313">
                  <c:v>102.902473360133</c:v>
                </c:pt>
                <c:pt idx="314">
                  <c:v>103.141089576164</c:v>
                </c:pt>
                <c:pt idx="315">
                  <c:v>103.380624341283</c:v>
                </c:pt>
                <c:pt idx="316">
                  <c:v>103.6210825845</c:v>
                </c:pt>
                <c:pt idx="317">
                  <c:v>103.862469269238</c:v>
                </c:pt>
                <c:pt idx="318">
                  <c:v>104.104789393634</c:v>
                </c:pt>
                <c:pt idx="319">
                  <c:v>104.348047990835</c:v>
                </c:pt>
                <c:pt idx="320">
                  <c:v>104.592250129304</c:v>
                </c:pt>
                <c:pt idx="321">
                  <c:v>104.83740091313</c:v>
                </c:pt>
                <c:pt idx="322">
                  <c:v>105.083505482333</c:v>
                </c:pt>
                <c:pt idx="323">
                  <c:v>105.330569013182</c:v>
                </c:pt>
                <c:pt idx="324">
                  <c:v>105.578596718509</c:v>
                </c:pt>
                <c:pt idx="325">
                  <c:v>105.82759384803</c:v>
                </c:pt>
                <c:pt idx="326">
                  <c:v>106.077565688669</c:v>
                </c:pt>
                <c:pt idx="327">
                  <c:v>106.328517564885</c:v>
                </c:pt>
                <c:pt idx="328">
                  <c:v>106.580454839</c:v>
                </c:pt>
                <c:pt idx="329">
                  <c:v>106.833382911537</c:v>
                </c:pt>
                <c:pt idx="330">
                  <c:v>107.087307221552</c:v>
                </c:pt>
                <c:pt idx="331">
                  <c:v>107.342233246979</c:v>
                </c:pt>
                <c:pt idx="332">
                  <c:v>107.598166504975</c:v>
                </c:pt>
                <c:pt idx="333">
                  <c:v>107.855112552262</c:v>
                </c:pt>
                <c:pt idx="334">
                  <c:v>108.113076985488</c:v>
                </c:pt>
                <c:pt idx="335">
                  <c:v>108.372065441573</c:v>
                </c:pt>
                <c:pt idx="336">
                  <c:v>108.632083598078</c:v>
                </c:pt>
                <c:pt idx="337">
                  <c:v>108.893137173558</c:v>
                </c:pt>
                <c:pt idx="338">
                  <c:v>109.155231927938</c:v>
                </c:pt>
                <c:pt idx="339">
                  <c:v>109.41837366288</c:v>
                </c:pt>
                <c:pt idx="340">
                  <c:v>109.682568222157</c:v>
                </c:pt>
                <c:pt idx="341">
                  <c:v>109.947821492035</c:v>
                </c:pt>
                <c:pt idx="342">
                  <c:v>110.214139401654</c:v>
                </c:pt>
                <c:pt idx="343">
                  <c:v>110.481527923416</c:v>
                </c:pt>
                <c:pt idx="344">
                  <c:v>110.749993073375</c:v>
                </c:pt>
                <c:pt idx="345">
                  <c:v>111.019540911637</c:v>
                </c:pt>
                <c:pt idx="346">
                  <c:v>111.290177542754</c:v>
                </c:pt>
                <c:pt idx="347">
                  <c:v>111.561909116134</c:v>
                </c:pt>
                <c:pt idx="348">
                  <c:v>111.834741826446</c:v>
                </c:pt>
                <c:pt idx="349">
                  <c:v>112.108681914034</c:v>
                </c:pt>
                <c:pt idx="350">
                  <c:v>112.383735665337</c:v>
                </c:pt>
                <c:pt idx="351">
                  <c:v>112.659909413306</c:v>
                </c:pt>
                <c:pt idx="352">
                  <c:v>112.937209537839</c:v>
                </c:pt>
                <c:pt idx="353">
                  <c:v>113.215642466205</c:v>
                </c:pt>
                <c:pt idx="354">
                  <c:v>113.495214673485</c:v>
                </c:pt>
                <c:pt idx="355">
                  <c:v>113.77593268301</c:v>
                </c:pt>
                <c:pt idx="356">
                  <c:v>114.05780306681</c:v>
                </c:pt>
                <c:pt idx="357">
                  <c:v>114.340832446065</c:v>
                </c:pt>
                <c:pt idx="358">
                  <c:v>114.625027491558</c:v>
                </c:pt>
                <c:pt idx="359">
                  <c:v>114.910394924139</c:v>
                </c:pt>
                <c:pt idx="360">
                  <c:v>115.19694151519</c:v>
                </c:pt>
                <c:pt idx="361">
                  <c:v>115.484674087096</c:v>
                </c:pt>
                <c:pt idx="362">
                  <c:v>115.773599513725</c:v>
                </c:pt>
                <c:pt idx="363">
                  <c:v>116.063724720904</c:v>
                </c:pt>
                <c:pt idx="364">
                  <c:v>116.355056686912</c:v>
                </c:pt>
                <c:pt idx="365">
                  <c:v>116.647602442971</c:v>
                </c:pt>
                <c:pt idx="366">
                  <c:v>116.941369073744</c:v>
                </c:pt>
                <c:pt idx="367">
                  <c:v>117.236363717839</c:v>
                </c:pt>
                <c:pt idx="368">
                  <c:v>117.53259356832</c:v>
                </c:pt>
                <c:pt idx="369">
                  <c:v>117.830065873221</c:v>
                </c:pt>
                <c:pt idx="370">
                  <c:v>118.12878793607</c:v>
                </c:pt>
                <c:pt idx="371">
                  <c:v>118.428767116414</c:v>
                </c:pt>
                <c:pt idx="372">
                  <c:v>118.730010830351</c:v>
                </c:pt>
                <c:pt idx="373">
                  <c:v>119.032526551075</c:v>
                </c:pt>
                <c:pt idx="374">
                  <c:v>119.336321809416</c:v>
                </c:pt>
                <c:pt idx="375">
                  <c:v>119.641404194394</c:v>
                </c:pt>
                <c:pt idx="376">
                  <c:v>119.947781353778</c:v>
                </c:pt>
                <c:pt idx="377">
                  <c:v>120.25546099465</c:v>
                </c:pt>
                <c:pt idx="378">
                  <c:v>120.564450883974</c:v>
                </c:pt>
                <c:pt idx="379">
                  <c:v>120.874758849178</c:v>
                </c:pt>
                <c:pt idx="380">
                  <c:v>121.186392778735</c:v>
                </c:pt>
                <c:pt idx="381">
                  <c:v>121.499360622756</c:v>
                </c:pt>
                <c:pt idx="382">
                  <c:v>121.813670393585</c:v>
                </c:pt>
                <c:pt idx="383">
                  <c:v>122.129330166409</c:v>
                </c:pt>
                <c:pt idx="384">
                  <c:v>122.446348079866</c:v>
                </c:pt>
                <c:pt idx="385">
                  <c:v>122.764732336664</c:v>
                </c:pt>
                <c:pt idx="386">
                  <c:v>123.08449120421</c:v>
                </c:pt>
                <c:pt idx="387">
                  <c:v>123.405633015244</c:v>
                </c:pt>
                <c:pt idx="388">
                  <c:v>123.728166168477</c:v>
                </c:pt>
                <c:pt idx="389">
                  <c:v>124.052099129241</c:v>
                </c:pt>
                <c:pt idx="390">
                  <c:v>124.377440430146</c:v>
                </c:pt>
                <c:pt idx="391">
                  <c:v>124.704198671745</c:v>
                </c:pt>
                <c:pt idx="392">
                  <c:v>125.032382523205</c:v>
                </c:pt>
                <c:pt idx="393">
                  <c:v>125.362000722985</c:v>
                </c:pt>
                <c:pt idx="394">
                  <c:v>125.693062079528</c:v>
                </c:pt>
                <c:pt idx="395">
                  <c:v>126.025575471954</c:v>
                </c:pt>
                <c:pt idx="396">
                  <c:v>126.359549850766</c:v>
                </c:pt>
                <c:pt idx="397">
                  <c:v>126.694994238561</c:v>
                </c:pt>
                <c:pt idx="398">
                  <c:v>127.031917730756</c:v>
                </c:pt>
                <c:pt idx="399">
                  <c:v>127.370329496313</c:v>
                </c:pt>
                <c:pt idx="400">
                  <c:v>127.710238778481</c:v>
                </c:pt>
                <c:pt idx="401">
                  <c:v>128.051654895542</c:v>
                </c:pt>
                <c:pt idx="402">
                  <c:v>128.39458724157</c:v>
                </c:pt>
                <c:pt idx="403">
                  <c:v>128.739045287195</c:v>
                </c:pt>
                <c:pt idx="404">
                  <c:v>129.085038580378</c:v>
                </c:pt>
                <c:pt idx="405">
                  <c:v>129.432576747199</c:v>
                </c:pt>
                <c:pt idx="406">
                  <c:v>129.781669492646</c:v>
                </c:pt>
                <c:pt idx="407">
                  <c:v>130.132326601425</c:v>
                </c:pt>
                <c:pt idx="408">
                  <c:v>130.484557938768</c:v>
                </c:pt>
                <c:pt idx="409">
                  <c:v>130.83837345126</c:v>
                </c:pt>
                <c:pt idx="410">
                  <c:v>131.193783167672</c:v>
                </c:pt>
                <c:pt idx="411">
                  <c:v>131.550797199805</c:v>
                </c:pt>
                <c:pt idx="412">
                  <c:v>131.909425743345</c:v>
                </c:pt>
                <c:pt idx="413">
                  <c:v>132.269679078727</c:v>
                </c:pt>
                <c:pt idx="414">
                  <c:v>132.631567572011</c:v>
                </c:pt>
                <c:pt idx="415">
                  <c:v>132.995101675768</c:v>
                </c:pt>
                <c:pt idx="416">
                  <c:v>133.36029192998</c:v>
                </c:pt>
                <c:pt idx="417">
                  <c:v>133.727148962945</c:v>
                </c:pt>
                <c:pt idx="418">
                  <c:v>134.095683492199</c:v>
                </c:pt>
                <c:pt idx="419">
                  <c:v>134.46590632545</c:v>
                </c:pt>
                <c:pt idx="420">
                  <c:v>134.837828361515</c:v>
                </c:pt>
                <c:pt idx="421">
                  <c:v>135.211460591281</c:v>
                </c:pt>
                <c:pt idx="422">
                  <c:v>135.586814098667</c:v>
                </c:pt>
                <c:pt idx="423">
                  <c:v>135.96390006161</c:v>
                </c:pt>
                <c:pt idx="424">
                  <c:v>136.342729753048</c:v>
                </c:pt>
                <c:pt idx="425">
                  <c:v>136.723314541931</c:v>
                </c:pt>
                <c:pt idx="426">
                  <c:v>137.105665894235</c:v>
                </c:pt>
                <c:pt idx="427">
                  <c:v>137.489795373991</c:v>
                </c:pt>
                <c:pt idx="428">
                  <c:v>137.875714644329</c:v>
                </c:pt>
                <c:pt idx="429">
                  <c:v>138.263435468536</c:v>
                </c:pt>
                <c:pt idx="430">
                  <c:v>138.652969711121</c:v>
                </c:pt>
                <c:pt idx="431">
                  <c:v>139.044329338903</c:v>
                </c:pt>
                <c:pt idx="432">
                  <c:v>139.437526422106</c:v>
                </c:pt>
                <c:pt idx="433">
                  <c:v>139.832573135469</c:v>
                </c:pt>
                <c:pt idx="434">
                  <c:v>140.229481759375</c:v>
                </c:pt>
                <c:pt idx="435">
                  <c:v>140.628264680991</c:v>
                </c:pt>
                <c:pt idx="436">
                  <c:v>141.028934395419</c:v>
                </c:pt>
                <c:pt idx="437">
                  <c:v>141.43150350687</c:v>
                </c:pt>
                <c:pt idx="438">
                  <c:v>141.835984729848</c:v>
                </c:pt>
                <c:pt idx="439">
                  <c:v>142.242390890351</c:v>
                </c:pt>
                <c:pt idx="440">
                  <c:v>142.650734927086</c:v>
                </c:pt>
                <c:pt idx="441">
                  <c:v>143.061029892704</c:v>
                </c:pt>
                <c:pt idx="442">
                  <c:v>143.473288955044</c:v>
                </c:pt>
                <c:pt idx="443">
                  <c:v>143.887525398404</c:v>
                </c:pt>
                <c:pt idx="444">
                  <c:v>144.303752624817</c:v>
                </c:pt>
                <c:pt idx="445">
                  <c:v>144.72198415535</c:v>
                </c:pt>
                <c:pt idx="446">
                  <c:v>145.142233631426</c:v>
                </c:pt>
                <c:pt idx="447">
                  <c:v>145.564514816147</c:v>
                </c:pt>
                <c:pt idx="448">
                  <c:v>145.988841595653</c:v>
                </c:pt>
                <c:pt idx="449">
                  <c:v>146.415227980488</c:v>
                </c:pt>
                <c:pt idx="450">
                  <c:v>146.843688106985</c:v>
                </c:pt>
                <c:pt idx="451">
                  <c:v>147.274236238674</c:v>
                </c:pt>
                <c:pt idx="452">
                  <c:v>147.706886767708</c:v>
                </c:pt>
                <c:pt idx="453">
                  <c:v>148.141654216301</c:v>
                </c:pt>
                <c:pt idx="454">
                  <c:v>148.578553238198</c:v>
                </c:pt>
                <c:pt idx="455">
                  <c:v>149.017598620151</c:v>
                </c:pt>
                <c:pt idx="456">
                  <c:v>149.458805283428</c:v>
                </c:pt>
                <c:pt idx="457">
                  <c:v>149.902188285333</c:v>
                </c:pt>
                <c:pt idx="458">
                  <c:v>150.347762820748</c:v>
                </c:pt>
                <c:pt idx="459">
                  <c:v>150.795544223702</c:v>
                </c:pt>
                <c:pt idx="460">
                  <c:v>151.245547968956</c:v>
                </c:pt>
                <c:pt idx="461">
                  <c:v>151.697789673611</c:v>
                </c:pt>
                <c:pt idx="462">
                  <c:v>152.152285098736</c:v>
                </c:pt>
                <c:pt idx="463">
                  <c:v>152.609050151022</c:v>
                </c:pt>
                <c:pt idx="464">
                  <c:v>153.068100884461</c:v>
                </c:pt>
                <c:pt idx="465">
                  <c:v>153.529453502036</c:v>
                </c:pt>
                <c:pt idx="466">
                  <c:v>153.993124357451</c:v>
                </c:pt>
                <c:pt idx="467">
                  <c:v>154.459129956873</c:v>
                </c:pt>
                <c:pt idx="468">
                  <c:v>154.927486960701</c:v>
                </c:pt>
                <c:pt idx="469">
                  <c:v>155.398212185364</c:v>
                </c:pt>
                <c:pt idx="470">
                  <c:v>155.871322605138</c:v>
                </c:pt>
                <c:pt idx="471">
                  <c:v>156.346835353992</c:v>
                </c:pt>
                <c:pt idx="472">
                  <c:v>156.824767727461</c:v>
                </c:pt>
                <c:pt idx="473">
                  <c:v>157.30513718454</c:v>
                </c:pt>
                <c:pt idx="474">
                  <c:v>157.78796134961</c:v>
                </c:pt>
                <c:pt idx="475">
                  <c:v>158.273258014392</c:v>
                </c:pt>
                <c:pt idx="476">
                  <c:v>158.761045139921</c:v>
                </c:pt>
                <c:pt idx="477">
                  <c:v>159.251340858556</c:v>
                </c:pt>
                <c:pt idx="478">
                  <c:v>159.744163476018</c:v>
                </c:pt>
                <c:pt idx="479">
                  <c:v>160.239531473447</c:v>
                </c:pt>
                <c:pt idx="480">
                  <c:v>160.737463509507</c:v>
                </c:pt>
                <c:pt idx="481">
                  <c:v>161.237978422501</c:v>
                </c:pt>
                <c:pt idx="482">
                  <c:v>161.741095232531</c:v>
                </c:pt>
                <c:pt idx="483">
                  <c:v>162.246833143682</c:v>
                </c:pt>
                <c:pt idx="484">
                  <c:v>162.75521154624</c:v>
                </c:pt>
                <c:pt idx="485">
                  <c:v>163.266250018942</c:v>
                </c:pt>
                <c:pt idx="486">
                  <c:v>163.779968331256</c:v>
                </c:pt>
                <c:pt idx="487">
                  <c:v>164.296386445697</c:v>
                </c:pt>
                <c:pt idx="488">
                  <c:v>164.81552452018</c:v>
                </c:pt>
                <c:pt idx="489">
                  <c:v>165.337402910397</c:v>
                </c:pt>
                <c:pt idx="490">
                  <c:v>165.862042172241</c:v>
                </c:pt>
                <c:pt idx="491">
                  <c:v>166.389463064253</c:v>
                </c:pt>
                <c:pt idx="492">
                  <c:v>166.919686550122</c:v>
                </c:pt>
                <c:pt idx="493">
                  <c:v>167.4527338012</c:v>
                </c:pt>
                <c:pt idx="494">
                  <c:v>167.988626199077</c:v>
                </c:pt>
                <c:pt idx="495">
                  <c:v>168.527385338172</c:v>
                </c:pt>
                <c:pt idx="496">
                  <c:v>169.069033028386</c:v>
                </c:pt>
                <c:pt idx="497">
                  <c:v>169.613591297769</c:v>
                </c:pt>
                <c:pt idx="498">
                  <c:v>170.161082395253</c:v>
                </c:pt>
                <c:pt idx="499">
                  <c:v>170.7115287934</c:v>
                </c:pt>
                <c:pt idx="500">
                  <c:v>171.264953191217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'ovale 4 centri'!$J$10</c:f>
              <c:strCache>
                <c:ptCount val="1"/>
                <c:pt idx="0">
                  <c:v>RMAX1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'ovale 4 centri'!$B$11:$B$511</c:f>
              <c:numCache>
                <c:formatCode>General</c:formatCode>
                <c:ptCount val="501"/>
                <c:pt idx="0">
                  <c:v>45</c:v>
                </c:pt>
                <c:pt idx="1">
                  <c:v>45.05</c:v>
                </c:pt>
                <c:pt idx="2">
                  <c:v>45.1</c:v>
                </c:pt>
                <c:pt idx="3">
                  <c:v>45.15</c:v>
                </c:pt>
                <c:pt idx="4">
                  <c:v>45.2</c:v>
                </c:pt>
                <c:pt idx="5">
                  <c:v>45.25</c:v>
                </c:pt>
                <c:pt idx="6">
                  <c:v>45.3</c:v>
                </c:pt>
                <c:pt idx="7">
                  <c:v>45.35</c:v>
                </c:pt>
                <c:pt idx="8">
                  <c:v>45.4</c:v>
                </c:pt>
                <c:pt idx="9">
                  <c:v>45.45</c:v>
                </c:pt>
                <c:pt idx="10">
                  <c:v>45.5</c:v>
                </c:pt>
                <c:pt idx="11">
                  <c:v>45.55</c:v>
                </c:pt>
                <c:pt idx="12">
                  <c:v>45.6</c:v>
                </c:pt>
                <c:pt idx="13">
                  <c:v>45.65</c:v>
                </c:pt>
                <c:pt idx="14">
                  <c:v>45.7</c:v>
                </c:pt>
                <c:pt idx="15">
                  <c:v>45.75</c:v>
                </c:pt>
                <c:pt idx="16">
                  <c:v>45.8</c:v>
                </c:pt>
                <c:pt idx="17">
                  <c:v>45.85</c:v>
                </c:pt>
                <c:pt idx="18">
                  <c:v>45.8999999999999</c:v>
                </c:pt>
                <c:pt idx="19">
                  <c:v>45.9499999999999</c:v>
                </c:pt>
                <c:pt idx="20">
                  <c:v>45.9999999999999</c:v>
                </c:pt>
                <c:pt idx="21">
                  <c:v>46.0499999999999</c:v>
                </c:pt>
                <c:pt idx="22">
                  <c:v>46.0999999999999</c:v>
                </c:pt>
                <c:pt idx="23">
                  <c:v>46.1499999999999</c:v>
                </c:pt>
                <c:pt idx="24">
                  <c:v>46.1999999999999</c:v>
                </c:pt>
                <c:pt idx="25">
                  <c:v>46.2499999999999</c:v>
                </c:pt>
                <c:pt idx="26">
                  <c:v>46.2999999999999</c:v>
                </c:pt>
                <c:pt idx="27">
                  <c:v>46.3499999999999</c:v>
                </c:pt>
                <c:pt idx="28">
                  <c:v>46.3999999999999</c:v>
                </c:pt>
                <c:pt idx="29">
                  <c:v>46.4499999999999</c:v>
                </c:pt>
                <c:pt idx="30">
                  <c:v>46.4999999999999</c:v>
                </c:pt>
                <c:pt idx="31">
                  <c:v>46.5499999999999</c:v>
                </c:pt>
                <c:pt idx="32">
                  <c:v>46.5999999999999</c:v>
                </c:pt>
                <c:pt idx="33">
                  <c:v>46.6499999999999</c:v>
                </c:pt>
                <c:pt idx="34">
                  <c:v>46.6999999999999</c:v>
                </c:pt>
                <c:pt idx="35">
                  <c:v>46.7499999999999</c:v>
                </c:pt>
                <c:pt idx="36">
                  <c:v>46.7999999999999</c:v>
                </c:pt>
                <c:pt idx="37">
                  <c:v>46.8499999999999</c:v>
                </c:pt>
                <c:pt idx="38">
                  <c:v>46.8999999999999</c:v>
                </c:pt>
                <c:pt idx="39">
                  <c:v>46.9499999999999</c:v>
                </c:pt>
                <c:pt idx="40">
                  <c:v>46.9999999999999</c:v>
                </c:pt>
                <c:pt idx="41">
                  <c:v>47.0499999999999</c:v>
                </c:pt>
                <c:pt idx="42">
                  <c:v>47.0999999999999</c:v>
                </c:pt>
                <c:pt idx="43">
                  <c:v>47.1499999999999</c:v>
                </c:pt>
                <c:pt idx="44">
                  <c:v>47.1999999999999</c:v>
                </c:pt>
                <c:pt idx="45">
                  <c:v>47.2499999999999</c:v>
                </c:pt>
                <c:pt idx="46">
                  <c:v>47.2999999999999</c:v>
                </c:pt>
                <c:pt idx="47">
                  <c:v>47.3499999999999</c:v>
                </c:pt>
                <c:pt idx="48">
                  <c:v>47.3999999999999</c:v>
                </c:pt>
                <c:pt idx="49">
                  <c:v>47.4499999999999</c:v>
                </c:pt>
                <c:pt idx="50">
                  <c:v>47.4999999999999</c:v>
                </c:pt>
                <c:pt idx="51">
                  <c:v>47.5499999999999</c:v>
                </c:pt>
                <c:pt idx="52">
                  <c:v>47.5999999999999</c:v>
                </c:pt>
                <c:pt idx="53">
                  <c:v>47.6499999999998</c:v>
                </c:pt>
                <c:pt idx="54">
                  <c:v>47.6999999999998</c:v>
                </c:pt>
                <c:pt idx="55">
                  <c:v>47.7499999999998</c:v>
                </c:pt>
                <c:pt idx="56">
                  <c:v>47.7999999999998</c:v>
                </c:pt>
                <c:pt idx="57">
                  <c:v>47.8499999999998</c:v>
                </c:pt>
                <c:pt idx="58">
                  <c:v>47.8999999999998</c:v>
                </c:pt>
                <c:pt idx="59">
                  <c:v>47.9499999999998</c:v>
                </c:pt>
                <c:pt idx="60">
                  <c:v>47.9999999999998</c:v>
                </c:pt>
                <c:pt idx="61">
                  <c:v>48.0499999999998</c:v>
                </c:pt>
                <c:pt idx="62">
                  <c:v>48.0999999999998</c:v>
                </c:pt>
                <c:pt idx="63">
                  <c:v>48.1499999999998</c:v>
                </c:pt>
                <c:pt idx="64">
                  <c:v>48.1999999999998</c:v>
                </c:pt>
                <c:pt idx="65">
                  <c:v>48.2499999999998</c:v>
                </c:pt>
                <c:pt idx="66">
                  <c:v>48.2999999999998</c:v>
                </c:pt>
                <c:pt idx="67">
                  <c:v>48.3499999999998</c:v>
                </c:pt>
                <c:pt idx="68">
                  <c:v>48.3999999999998</c:v>
                </c:pt>
                <c:pt idx="69">
                  <c:v>48.4499999999998</c:v>
                </c:pt>
                <c:pt idx="70">
                  <c:v>48.4999999999998</c:v>
                </c:pt>
                <c:pt idx="71">
                  <c:v>48.5499999999998</c:v>
                </c:pt>
                <c:pt idx="72">
                  <c:v>48.5999999999998</c:v>
                </c:pt>
                <c:pt idx="73">
                  <c:v>48.6499999999998</c:v>
                </c:pt>
                <c:pt idx="74">
                  <c:v>48.6999999999998</c:v>
                </c:pt>
                <c:pt idx="75">
                  <c:v>48.7499999999998</c:v>
                </c:pt>
                <c:pt idx="76">
                  <c:v>48.7999999999998</c:v>
                </c:pt>
                <c:pt idx="77">
                  <c:v>48.8499999999998</c:v>
                </c:pt>
                <c:pt idx="78">
                  <c:v>48.8999999999998</c:v>
                </c:pt>
                <c:pt idx="79">
                  <c:v>48.9499999999998</c:v>
                </c:pt>
                <c:pt idx="80">
                  <c:v>48.9999999999998</c:v>
                </c:pt>
                <c:pt idx="81">
                  <c:v>49.0499999999998</c:v>
                </c:pt>
                <c:pt idx="82">
                  <c:v>49.0999999999998</c:v>
                </c:pt>
                <c:pt idx="83">
                  <c:v>49.1499999999998</c:v>
                </c:pt>
                <c:pt idx="84">
                  <c:v>49.1999999999998</c:v>
                </c:pt>
                <c:pt idx="85">
                  <c:v>49.2499999999998</c:v>
                </c:pt>
                <c:pt idx="86">
                  <c:v>49.2999999999998</c:v>
                </c:pt>
                <c:pt idx="87">
                  <c:v>49.3499999999998</c:v>
                </c:pt>
                <c:pt idx="88">
                  <c:v>49.3999999999997</c:v>
                </c:pt>
                <c:pt idx="89">
                  <c:v>49.4499999999997</c:v>
                </c:pt>
                <c:pt idx="90">
                  <c:v>49.4999999999997</c:v>
                </c:pt>
                <c:pt idx="91">
                  <c:v>49.5499999999997</c:v>
                </c:pt>
                <c:pt idx="92">
                  <c:v>49.5999999999997</c:v>
                </c:pt>
                <c:pt idx="93">
                  <c:v>49.6499999999997</c:v>
                </c:pt>
                <c:pt idx="94">
                  <c:v>49.6999999999997</c:v>
                </c:pt>
                <c:pt idx="95">
                  <c:v>49.7499999999997</c:v>
                </c:pt>
                <c:pt idx="96">
                  <c:v>49.7999999999997</c:v>
                </c:pt>
                <c:pt idx="97">
                  <c:v>49.8499999999997</c:v>
                </c:pt>
                <c:pt idx="98">
                  <c:v>49.8999999999997</c:v>
                </c:pt>
                <c:pt idx="99">
                  <c:v>49.9499999999997</c:v>
                </c:pt>
                <c:pt idx="100">
                  <c:v>49.9999999999997</c:v>
                </c:pt>
                <c:pt idx="101">
                  <c:v>50.0499999999997</c:v>
                </c:pt>
                <c:pt idx="102">
                  <c:v>50.0999999999997</c:v>
                </c:pt>
                <c:pt idx="103">
                  <c:v>50.1499999999997</c:v>
                </c:pt>
                <c:pt idx="104">
                  <c:v>50.1999999999997</c:v>
                </c:pt>
                <c:pt idx="105">
                  <c:v>50.2499999999997</c:v>
                </c:pt>
                <c:pt idx="106">
                  <c:v>50.2999999999997</c:v>
                </c:pt>
                <c:pt idx="107">
                  <c:v>50.3499999999997</c:v>
                </c:pt>
                <c:pt idx="108">
                  <c:v>50.3999999999997</c:v>
                </c:pt>
                <c:pt idx="109">
                  <c:v>50.4499999999997</c:v>
                </c:pt>
                <c:pt idx="110">
                  <c:v>50.4999999999997</c:v>
                </c:pt>
                <c:pt idx="111">
                  <c:v>50.5499999999997</c:v>
                </c:pt>
                <c:pt idx="112">
                  <c:v>50.5999999999997</c:v>
                </c:pt>
                <c:pt idx="113">
                  <c:v>50.6499999999997</c:v>
                </c:pt>
                <c:pt idx="114">
                  <c:v>50.6999999999997</c:v>
                </c:pt>
                <c:pt idx="115">
                  <c:v>50.7499999999997</c:v>
                </c:pt>
                <c:pt idx="116">
                  <c:v>50.7999999999997</c:v>
                </c:pt>
                <c:pt idx="117">
                  <c:v>50.8499999999997</c:v>
                </c:pt>
                <c:pt idx="118">
                  <c:v>50.8999999999997</c:v>
                </c:pt>
                <c:pt idx="119">
                  <c:v>50.9499999999997</c:v>
                </c:pt>
                <c:pt idx="120">
                  <c:v>50.9999999999997</c:v>
                </c:pt>
                <c:pt idx="121">
                  <c:v>51.0499999999997</c:v>
                </c:pt>
                <c:pt idx="122">
                  <c:v>51.0999999999997</c:v>
                </c:pt>
                <c:pt idx="123">
                  <c:v>51.1499999999997</c:v>
                </c:pt>
                <c:pt idx="124">
                  <c:v>51.1999999999996</c:v>
                </c:pt>
                <c:pt idx="125">
                  <c:v>51.2499999999996</c:v>
                </c:pt>
                <c:pt idx="126">
                  <c:v>51.2999999999996</c:v>
                </c:pt>
                <c:pt idx="127">
                  <c:v>51.3499999999996</c:v>
                </c:pt>
                <c:pt idx="128">
                  <c:v>51.3999999999996</c:v>
                </c:pt>
                <c:pt idx="129">
                  <c:v>51.4499999999996</c:v>
                </c:pt>
                <c:pt idx="130">
                  <c:v>51.4999999999996</c:v>
                </c:pt>
                <c:pt idx="131">
                  <c:v>51.5499999999996</c:v>
                </c:pt>
                <c:pt idx="132">
                  <c:v>51.5999999999996</c:v>
                </c:pt>
                <c:pt idx="133">
                  <c:v>51.6499999999996</c:v>
                </c:pt>
                <c:pt idx="134">
                  <c:v>51.6999999999996</c:v>
                </c:pt>
                <c:pt idx="135">
                  <c:v>51.7499999999996</c:v>
                </c:pt>
                <c:pt idx="136">
                  <c:v>51.7999999999996</c:v>
                </c:pt>
                <c:pt idx="137">
                  <c:v>51.8499999999996</c:v>
                </c:pt>
                <c:pt idx="138">
                  <c:v>51.8999999999996</c:v>
                </c:pt>
                <c:pt idx="139">
                  <c:v>51.9499999999996</c:v>
                </c:pt>
                <c:pt idx="140">
                  <c:v>51.9999999999996</c:v>
                </c:pt>
                <c:pt idx="141">
                  <c:v>52.0499999999996</c:v>
                </c:pt>
                <c:pt idx="142">
                  <c:v>52.0999999999996</c:v>
                </c:pt>
                <c:pt idx="143">
                  <c:v>52.1499999999996</c:v>
                </c:pt>
                <c:pt idx="144">
                  <c:v>52.1999999999996</c:v>
                </c:pt>
                <c:pt idx="145">
                  <c:v>52.2499999999996</c:v>
                </c:pt>
                <c:pt idx="146">
                  <c:v>52.2999999999996</c:v>
                </c:pt>
                <c:pt idx="147">
                  <c:v>52.3499999999996</c:v>
                </c:pt>
                <c:pt idx="148">
                  <c:v>52.3999999999996</c:v>
                </c:pt>
                <c:pt idx="149">
                  <c:v>52.4499999999996</c:v>
                </c:pt>
                <c:pt idx="150">
                  <c:v>52.4999999999996</c:v>
                </c:pt>
                <c:pt idx="151">
                  <c:v>52.5499999999996</c:v>
                </c:pt>
                <c:pt idx="152">
                  <c:v>52.5999999999996</c:v>
                </c:pt>
                <c:pt idx="153">
                  <c:v>52.6499999999996</c:v>
                </c:pt>
                <c:pt idx="154">
                  <c:v>52.6999999999996</c:v>
                </c:pt>
                <c:pt idx="155">
                  <c:v>52.7499999999996</c:v>
                </c:pt>
                <c:pt idx="156">
                  <c:v>52.7999999999996</c:v>
                </c:pt>
                <c:pt idx="157">
                  <c:v>52.8499999999996</c:v>
                </c:pt>
                <c:pt idx="158">
                  <c:v>52.8999999999996</c:v>
                </c:pt>
                <c:pt idx="159">
                  <c:v>52.9499999999995</c:v>
                </c:pt>
                <c:pt idx="160">
                  <c:v>52.9999999999995</c:v>
                </c:pt>
                <c:pt idx="161">
                  <c:v>53.0499999999995</c:v>
                </c:pt>
                <c:pt idx="162">
                  <c:v>53.0999999999995</c:v>
                </c:pt>
                <c:pt idx="163">
                  <c:v>53.1499999999995</c:v>
                </c:pt>
                <c:pt idx="164">
                  <c:v>53.1999999999995</c:v>
                </c:pt>
                <c:pt idx="165">
                  <c:v>53.2499999999995</c:v>
                </c:pt>
                <c:pt idx="166">
                  <c:v>53.2999999999995</c:v>
                </c:pt>
                <c:pt idx="167">
                  <c:v>53.3499999999995</c:v>
                </c:pt>
                <c:pt idx="168">
                  <c:v>53.3999999999995</c:v>
                </c:pt>
                <c:pt idx="169">
                  <c:v>53.4499999999995</c:v>
                </c:pt>
                <c:pt idx="170">
                  <c:v>53.4999999999995</c:v>
                </c:pt>
                <c:pt idx="171">
                  <c:v>53.5499999999995</c:v>
                </c:pt>
                <c:pt idx="172">
                  <c:v>53.5999999999995</c:v>
                </c:pt>
                <c:pt idx="173">
                  <c:v>53.6499999999995</c:v>
                </c:pt>
                <c:pt idx="174">
                  <c:v>53.6999999999995</c:v>
                </c:pt>
                <c:pt idx="175">
                  <c:v>53.7499999999995</c:v>
                </c:pt>
                <c:pt idx="176">
                  <c:v>53.7999999999995</c:v>
                </c:pt>
                <c:pt idx="177">
                  <c:v>53.8499999999995</c:v>
                </c:pt>
                <c:pt idx="178">
                  <c:v>53.8999999999995</c:v>
                </c:pt>
                <c:pt idx="179">
                  <c:v>53.9499999999995</c:v>
                </c:pt>
                <c:pt idx="180">
                  <c:v>53.9999999999995</c:v>
                </c:pt>
                <c:pt idx="181">
                  <c:v>54.0499999999995</c:v>
                </c:pt>
                <c:pt idx="182">
                  <c:v>54.0999999999995</c:v>
                </c:pt>
                <c:pt idx="183">
                  <c:v>54.1499999999995</c:v>
                </c:pt>
                <c:pt idx="184">
                  <c:v>54.1999999999995</c:v>
                </c:pt>
                <c:pt idx="185">
                  <c:v>54.2499999999995</c:v>
                </c:pt>
                <c:pt idx="186">
                  <c:v>54.2999999999995</c:v>
                </c:pt>
                <c:pt idx="187">
                  <c:v>54.3499999999995</c:v>
                </c:pt>
                <c:pt idx="188">
                  <c:v>54.3999999999995</c:v>
                </c:pt>
                <c:pt idx="189">
                  <c:v>54.4499999999995</c:v>
                </c:pt>
                <c:pt idx="190">
                  <c:v>54.4999999999995</c:v>
                </c:pt>
                <c:pt idx="191">
                  <c:v>54.5499999999995</c:v>
                </c:pt>
                <c:pt idx="192">
                  <c:v>54.5999999999995</c:v>
                </c:pt>
                <c:pt idx="193">
                  <c:v>54.6499999999995</c:v>
                </c:pt>
                <c:pt idx="194">
                  <c:v>54.6999999999995</c:v>
                </c:pt>
                <c:pt idx="195">
                  <c:v>54.7499999999994</c:v>
                </c:pt>
                <c:pt idx="196">
                  <c:v>54.7999999999994</c:v>
                </c:pt>
                <c:pt idx="197">
                  <c:v>54.8499999999994</c:v>
                </c:pt>
                <c:pt idx="198">
                  <c:v>54.8999999999994</c:v>
                </c:pt>
                <c:pt idx="199">
                  <c:v>54.9499999999994</c:v>
                </c:pt>
                <c:pt idx="200">
                  <c:v>54.9999999999994</c:v>
                </c:pt>
                <c:pt idx="201">
                  <c:v>55.0499999999994</c:v>
                </c:pt>
                <c:pt idx="202">
                  <c:v>55.0999999999994</c:v>
                </c:pt>
                <c:pt idx="203">
                  <c:v>55.1499999999994</c:v>
                </c:pt>
                <c:pt idx="204">
                  <c:v>55.1999999999994</c:v>
                </c:pt>
                <c:pt idx="205">
                  <c:v>55.2499999999994</c:v>
                </c:pt>
                <c:pt idx="206">
                  <c:v>55.2999999999994</c:v>
                </c:pt>
                <c:pt idx="207">
                  <c:v>55.3499999999994</c:v>
                </c:pt>
                <c:pt idx="208">
                  <c:v>55.3999999999994</c:v>
                </c:pt>
                <c:pt idx="209">
                  <c:v>55.4499999999994</c:v>
                </c:pt>
                <c:pt idx="210">
                  <c:v>55.4999999999994</c:v>
                </c:pt>
                <c:pt idx="211">
                  <c:v>55.5499999999994</c:v>
                </c:pt>
                <c:pt idx="212">
                  <c:v>55.5999999999994</c:v>
                </c:pt>
                <c:pt idx="213">
                  <c:v>55.6499999999994</c:v>
                </c:pt>
                <c:pt idx="214">
                  <c:v>55.6999999999994</c:v>
                </c:pt>
                <c:pt idx="215">
                  <c:v>55.7499999999994</c:v>
                </c:pt>
                <c:pt idx="216">
                  <c:v>55.7999999999994</c:v>
                </c:pt>
                <c:pt idx="217">
                  <c:v>55.8499999999994</c:v>
                </c:pt>
                <c:pt idx="218">
                  <c:v>55.8999999999994</c:v>
                </c:pt>
                <c:pt idx="219">
                  <c:v>55.9499999999994</c:v>
                </c:pt>
                <c:pt idx="220">
                  <c:v>55.9999999999994</c:v>
                </c:pt>
                <c:pt idx="221">
                  <c:v>56.0499999999994</c:v>
                </c:pt>
                <c:pt idx="222">
                  <c:v>56.0999999999994</c:v>
                </c:pt>
                <c:pt idx="223">
                  <c:v>56.1499999999994</c:v>
                </c:pt>
                <c:pt idx="224">
                  <c:v>56.1999999999994</c:v>
                </c:pt>
                <c:pt idx="225">
                  <c:v>56.2499999999994</c:v>
                </c:pt>
                <c:pt idx="226">
                  <c:v>56.2999999999994</c:v>
                </c:pt>
                <c:pt idx="227">
                  <c:v>56.3499999999994</c:v>
                </c:pt>
                <c:pt idx="228">
                  <c:v>56.3999999999994</c:v>
                </c:pt>
                <c:pt idx="229">
                  <c:v>56.4499999999994</c:v>
                </c:pt>
                <c:pt idx="230">
                  <c:v>56.4999999999993</c:v>
                </c:pt>
                <c:pt idx="231">
                  <c:v>56.5499999999993</c:v>
                </c:pt>
                <c:pt idx="232">
                  <c:v>56.5999999999993</c:v>
                </c:pt>
                <c:pt idx="233">
                  <c:v>56.6499999999993</c:v>
                </c:pt>
                <c:pt idx="234">
                  <c:v>56.6999999999993</c:v>
                </c:pt>
                <c:pt idx="235">
                  <c:v>56.7499999999993</c:v>
                </c:pt>
                <c:pt idx="236">
                  <c:v>56.7999999999993</c:v>
                </c:pt>
                <c:pt idx="237">
                  <c:v>56.8499999999993</c:v>
                </c:pt>
                <c:pt idx="238">
                  <c:v>56.8999999999993</c:v>
                </c:pt>
                <c:pt idx="239">
                  <c:v>56.9499999999993</c:v>
                </c:pt>
                <c:pt idx="240">
                  <c:v>56.9999999999993</c:v>
                </c:pt>
                <c:pt idx="241">
                  <c:v>57.0499999999993</c:v>
                </c:pt>
                <c:pt idx="242">
                  <c:v>57.0999999999993</c:v>
                </c:pt>
                <c:pt idx="243">
                  <c:v>57.1499999999993</c:v>
                </c:pt>
                <c:pt idx="244">
                  <c:v>57.1999999999993</c:v>
                </c:pt>
                <c:pt idx="245">
                  <c:v>57.2499999999993</c:v>
                </c:pt>
                <c:pt idx="246">
                  <c:v>57.2999999999993</c:v>
                </c:pt>
                <c:pt idx="247">
                  <c:v>57.3499999999993</c:v>
                </c:pt>
                <c:pt idx="248">
                  <c:v>57.3999999999993</c:v>
                </c:pt>
                <c:pt idx="249">
                  <c:v>57.4499999999993</c:v>
                </c:pt>
                <c:pt idx="250">
                  <c:v>57.4999999999993</c:v>
                </c:pt>
                <c:pt idx="251">
                  <c:v>57.5499999999993</c:v>
                </c:pt>
                <c:pt idx="252">
                  <c:v>57.5999999999993</c:v>
                </c:pt>
                <c:pt idx="253">
                  <c:v>57.6499999999993</c:v>
                </c:pt>
                <c:pt idx="254">
                  <c:v>57.6999999999993</c:v>
                </c:pt>
                <c:pt idx="255">
                  <c:v>57.7499999999993</c:v>
                </c:pt>
                <c:pt idx="256">
                  <c:v>57.7999999999993</c:v>
                </c:pt>
                <c:pt idx="257">
                  <c:v>57.8499999999993</c:v>
                </c:pt>
                <c:pt idx="258">
                  <c:v>57.8999999999993</c:v>
                </c:pt>
                <c:pt idx="259">
                  <c:v>57.9499999999993</c:v>
                </c:pt>
                <c:pt idx="260">
                  <c:v>57.9999999999993</c:v>
                </c:pt>
                <c:pt idx="261">
                  <c:v>58.0499999999993</c:v>
                </c:pt>
                <c:pt idx="262">
                  <c:v>58.0999999999993</c:v>
                </c:pt>
                <c:pt idx="263">
                  <c:v>58.1499999999993</c:v>
                </c:pt>
                <c:pt idx="264">
                  <c:v>58.1999999999993</c:v>
                </c:pt>
                <c:pt idx="265">
                  <c:v>58.2499999999993</c:v>
                </c:pt>
                <c:pt idx="266">
                  <c:v>58.2999999999992</c:v>
                </c:pt>
                <c:pt idx="267">
                  <c:v>58.3499999999992</c:v>
                </c:pt>
                <c:pt idx="268">
                  <c:v>58.3999999999992</c:v>
                </c:pt>
                <c:pt idx="269">
                  <c:v>58.4499999999992</c:v>
                </c:pt>
                <c:pt idx="270">
                  <c:v>58.4999999999992</c:v>
                </c:pt>
                <c:pt idx="271">
                  <c:v>58.5499999999992</c:v>
                </c:pt>
                <c:pt idx="272">
                  <c:v>58.5999999999992</c:v>
                </c:pt>
                <c:pt idx="273">
                  <c:v>58.6499999999992</c:v>
                </c:pt>
                <c:pt idx="274">
                  <c:v>58.6999999999992</c:v>
                </c:pt>
                <c:pt idx="275">
                  <c:v>58.7499999999992</c:v>
                </c:pt>
                <c:pt idx="276">
                  <c:v>58.7999999999992</c:v>
                </c:pt>
                <c:pt idx="277">
                  <c:v>58.8499999999992</c:v>
                </c:pt>
                <c:pt idx="278">
                  <c:v>58.8999999999992</c:v>
                </c:pt>
                <c:pt idx="279">
                  <c:v>58.9499999999992</c:v>
                </c:pt>
                <c:pt idx="280">
                  <c:v>58.9999999999992</c:v>
                </c:pt>
                <c:pt idx="281">
                  <c:v>59.0499999999992</c:v>
                </c:pt>
                <c:pt idx="282">
                  <c:v>59.0999999999992</c:v>
                </c:pt>
                <c:pt idx="283">
                  <c:v>59.1499999999992</c:v>
                </c:pt>
                <c:pt idx="284">
                  <c:v>59.1999999999992</c:v>
                </c:pt>
                <c:pt idx="285">
                  <c:v>59.2499999999992</c:v>
                </c:pt>
                <c:pt idx="286">
                  <c:v>59.2999999999992</c:v>
                </c:pt>
                <c:pt idx="287">
                  <c:v>59.3499999999992</c:v>
                </c:pt>
                <c:pt idx="288">
                  <c:v>59.3999999999992</c:v>
                </c:pt>
                <c:pt idx="289">
                  <c:v>59.4499999999992</c:v>
                </c:pt>
                <c:pt idx="290">
                  <c:v>59.4999999999992</c:v>
                </c:pt>
                <c:pt idx="291">
                  <c:v>59.5499999999992</c:v>
                </c:pt>
                <c:pt idx="292">
                  <c:v>59.5999999999992</c:v>
                </c:pt>
                <c:pt idx="293">
                  <c:v>59.6499999999992</c:v>
                </c:pt>
                <c:pt idx="294">
                  <c:v>59.6999999999992</c:v>
                </c:pt>
                <c:pt idx="295">
                  <c:v>59.7499999999992</c:v>
                </c:pt>
                <c:pt idx="296">
                  <c:v>59.7999999999992</c:v>
                </c:pt>
                <c:pt idx="297">
                  <c:v>59.8499999999992</c:v>
                </c:pt>
                <c:pt idx="298">
                  <c:v>59.8999999999992</c:v>
                </c:pt>
                <c:pt idx="299">
                  <c:v>59.9499999999992</c:v>
                </c:pt>
                <c:pt idx="300">
                  <c:v>59.9999999999992</c:v>
                </c:pt>
                <c:pt idx="301">
                  <c:v>60.0499999999991</c:v>
                </c:pt>
                <c:pt idx="302">
                  <c:v>60.0999999999991</c:v>
                </c:pt>
                <c:pt idx="303">
                  <c:v>60.1499999999991</c:v>
                </c:pt>
                <c:pt idx="304">
                  <c:v>60.1999999999991</c:v>
                </c:pt>
                <c:pt idx="305">
                  <c:v>60.2499999999991</c:v>
                </c:pt>
                <c:pt idx="306">
                  <c:v>60.2999999999991</c:v>
                </c:pt>
                <c:pt idx="307">
                  <c:v>60.3499999999991</c:v>
                </c:pt>
                <c:pt idx="308">
                  <c:v>60.3999999999991</c:v>
                </c:pt>
                <c:pt idx="309">
                  <c:v>60.4499999999991</c:v>
                </c:pt>
                <c:pt idx="310">
                  <c:v>60.4999999999991</c:v>
                </c:pt>
                <c:pt idx="311">
                  <c:v>60.5499999999991</c:v>
                </c:pt>
                <c:pt idx="312">
                  <c:v>60.5999999999991</c:v>
                </c:pt>
                <c:pt idx="313">
                  <c:v>60.6499999999991</c:v>
                </c:pt>
                <c:pt idx="314">
                  <c:v>60.6999999999991</c:v>
                </c:pt>
                <c:pt idx="315">
                  <c:v>60.7499999999991</c:v>
                </c:pt>
                <c:pt idx="316">
                  <c:v>60.7999999999991</c:v>
                </c:pt>
                <c:pt idx="317">
                  <c:v>60.8499999999991</c:v>
                </c:pt>
                <c:pt idx="318">
                  <c:v>60.8999999999991</c:v>
                </c:pt>
                <c:pt idx="319">
                  <c:v>60.9499999999991</c:v>
                </c:pt>
                <c:pt idx="320">
                  <c:v>60.9999999999991</c:v>
                </c:pt>
                <c:pt idx="321">
                  <c:v>61.0499999999991</c:v>
                </c:pt>
                <c:pt idx="322">
                  <c:v>61.0999999999991</c:v>
                </c:pt>
                <c:pt idx="323">
                  <c:v>61.1499999999991</c:v>
                </c:pt>
                <c:pt idx="324">
                  <c:v>61.1999999999991</c:v>
                </c:pt>
                <c:pt idx="325">
                  <c:v>61.2499999999991</c:v>
                </c:pt>
                <c:pt idx="326">
                  <c:v>61.2999999999991</c:v>
                </c:pt>
                <c:pt idx="327">
                  <c:v>61.3499999999991</c:v>
                </c:pt>
                <c:pt idx="328">
                  <c:v>61.3999999999991</c:v>
                </c:pt>
                <c:pt idx="329">
                  <c:v>61.4499999999991</c:v>
                </c:pt>
                <c:pt idx="330">
                  <c:v>61.4999999999991</c:v>
                </c:pt>
                <c:pt idx="331">
                  <c:v>61.5499999999991</c:v>
                </c:pt>
                <c:pt idx="332">
                  <c:v>61.5999999999991</c:v>
                </c:pt>
                <c:pt idx="333">
                  <c:v>61.6499999999991</c:v>
                </c:pt>
                <c:pt idx="334">
                  <c:v>61.6999999999991</c:v>
                </c:pt>
                <c:pt idx="335">
                  <c:v>61.7499999999991</c:v>
                </c:pt>
                <c:pt idx="336">
                  <c:v>61.7999999999991</c:v>
                </c:pt>
                <c:pt idx="337">
                  <c:v>61.849999999999</c:v>
                </c:pt>
                <c:pt idx="338">
                  <c:v>61.899999999999</c:v>
                </c:pt>
                <c:pt idx="339">
                  <c:v>61.949999999999</c:v>
                </c:pt>
                <c:pt idx="340">
                  <c:v>61.999999999999</c:v>
                </c:pt>
                <c:pt idx="341">
                  <c:v>62.049999999999</c:v>
                </c:pt>
                <c:pt idx="342">
                  <c:v>62.099999999999</c:v>
                </c:pt>
                <c:pt idx="343">
                  <c:v>62.149999999999</c:v>
                </c:pt>
                <c:pt idx="344">
                  <c:v>62.199999999999</c:v>
                </c:pt>
                <c:pt idx="345">
                  <c:v>62.249999999999</c:v>
                </c:pt>
                <c:pt idx="346">
                  <c:v>62.299999999999</c:v>
                </c:pt>
                <c:pt idx="347">
                  <c:v>62.349999999999</c:v>
                </c:pt>
                <c:pt idx="348">
                  <c:v>62.399999999999</c:v>
                </c:pt>
                <c:pt idx="349">
                  <c:v>62.449999999999</c:v>
                </c:pt>
                <c:pt idx="350">
                  <c:v>62.499999999999</c:v>
                </c:pt>
                <c:pt idx="351">
                  <c:v>62.549999999999</c:v>
                </c:pt>
                <c:pt idx="352">
                  <c:v>62.599999999999</c:v>
                </c:pt>
                <c:pt idx="353">
                  <c:v>62.649999999999</c:v>
                </c:pt>
                <c:pt idx="354">
                  <c:v>62.699999999999</c:v>
                </c:pt>
                <c:pt idx="355">
                  <c:v>62.749999999999</c:v>
                </c:pt>
                <c:pt idx="356">
                  <c:v>62.799999999999</c:v>
                </c:pt>
                <c:pt idx="357">
                  <c:v>62.849999999999</c:v>
                </c:pt>
                <c:pt idx="358">
                  <c:v>62.899999999999</c:v>
                </c:pt>
                <c:pt idx="359">
                  <c:v>62.949999999999</c:v>
                </c:pt>
                <c:pt idx="360">
                  <c:v>62.999999999999</c:v>
                </c:pt>
                <c:pt idx="361">
                  <c:v>63.049999999999</c:v>
                </c:pt>
                <c:pt idx="362">
                  <c:v>63.099999999999</c:v>
                </c:pt>
                <c:pt idx="363">
                  <c:v>63.149999999999</c:v>
                </c:pt>
                <c:pt idx="364">
                  <c:v>63.199999999999</c:v>
                </c:pt>
                <c:pt idx="365">
                  <c:v>63.249999999999</c:v>
                </c:pt>
                <c:pt idx="366">
                  <c:v>63.299999999999</c:v>
                </c:pt>
                <c:pt idx="367">
                  <c:v>63.349999999999</c:v>
                </c:pt>
                <c:pt idx="368">
                  <c:v>63.399999999999</c:v>
                </c:pt>
                <c:pt idx="369">
                  <c:v>63.449999999999</c:v>
                </c:pt>
                <c:pt idx="370">
                  <c:v>63.499999999999</c:v>
                </c:pt>
                <c:pt idx="371">
                  <c:v>63.549999999999</c:v>
                </c:pt>
                <c:pt idx="372">
                  <c:v>63.5999999999989</c:v>
                </c:pt>
                <c:pt idx="373">
                  <c:v>63.6499999999989</c:v>
                </c:pt>
                <c:pt idx="374">
                  <c:v>63.6999999999989</c:v>
                </c:pt>
                <c:pt idx="375">
                  <c:v>63.7499999999989</c:v>
                </c:pt>
                <c:pt idx="376">
                  <c:v>63.7999999999989</c:v>
                </c:pt>
                <c:pt idx="377">
                  <c:v>63.8499999999989</c:v>
                </c:pt>
                <c:pt idx="378">
                  <c:v>63.8999999999989</c:v>
                </c:pt>
                <c:pt idx="379">
                  <c:v>63.9499999999989</c:v>
                </c:pt>
                <c:pt idx="380">
                  <c:v>63.9999999999989</c:v>
                </c:pt>
                <c:pt idx="381">
                  <c:v>64.0499999999989</c:v>
                </c:pt>
                <c:pt idx="382">
                  <c:v>64.0999999999989</c:v>
                </c:pt>
                <c:pt idx="383">
                  <c:v>64.1499999999989</c:v>
                </c:pt>
                <c:pt idx="384">
                  <c:v>64.1999999999989</c:v>
                </c:pt>
                <c:pt idx="385">
                  <c:v>64.2499999999989</c:v>
                </c:pt>
                <c:pt idx="386">
                  <c:v>64.2999999999989</c:v>
                </c:pt>
                <c:pt idx="387">
                  <c:v>64.3499999999989</c:v>
                </c:pt>
                <c:pt idx="388">
                  <c:v>64.3999999999989</c:v>
                </c:pt>
                <c:pt idx="389">
                  <c:v>64.4499999999989</c:v>
                </c:pt>
                <c:pt idx="390">
                  <c:v>64.4999999999989</c:v>
                </c:pt>
                <c:pt idx="391">
                  <c:v>64.5499999999989</c:v>
                </c:pt>
                <c:pt idx="392">
                  <c:v>64.5999999999989</c:v>
                </c:pt>
                <c:pt idx="393">
                  <c:v>64.6499999999989</c:v>
                </c:pt>
                <c:pt idx="394">
                  <c:v>64.6999999999989</c:v>
                </c:pt>
                <c:pt idx="395">
                  <c:v>64.7499999999989</c:v>
                </c:pt>
                <c:pt idx="396">
                  <c:v>64.7999999999989</c:v>
                </c:pt>
                <c:pt idx="397">
                  <c:v>64.8499999999989</c:v>
                </c:pt>
                <c:pt idx="398">
                  <c:v>64.8999999999989</c:v>
                </c:pt>
                <c:pt idx="399">
                  <c:v>64.9499999999989</c:v>
                </c:pt>
                <c:pt idx="400">
                  <c:v>64.9999999999989</c:v>
                </c:pt>
                <c:pt idx="401">
                  <c:v>65.0499999999989</c:v>
                </c:pt>
                <c:pt idx="402">
                  <c:v>65.0999999999989</c:v>
                </c:pt>
                <c:pt idx="403">
                  <c:v>65.1499999999989</c:v>
                </c:pt>
                <c:pt idx="404">
                  <c:v>65.1999999999989</c:v>
                </c:pt>
                <c:pt idx="405">
                  <c:v>65.2499999999989</c:v>
                </c:pt>
                <c:pt idx="406">
                  <c:v>65.2999999999989</c:v>
                </c:pt>
                <c:pt idx="407">
                  <c:v>65.3499999999989</c:v>
                </c:pt>
                <c:pt idx="408">
                  <c:v>65.3999999999988</c:v>
                </c:pt>
                <c:pt idx="409">
                  <c:v>65.4499999999988</c:v>
                </c:pt>
                <c:pt idx="410">
                  <c:v>65.4999999999988</c:v>
                </c:pt>
                <c:pt idx="411">
                  <c:v>65.5499999999988</c:v>
                </c:pt>
                <c:pt idx="412">
                  <c:v>65.5999999999988</c:v>
                </c:pt>
                <c:pt idx="413">
                  <c:v>65.6499999999988</c:v>
                </c:pt>
                <c:pt idx="414">
                  <c:v>65.6999999999988</c:v>
                </c:pt>
                <c:pt idx="415">
                  <c:v>65.7499999999988</c:v>
                </c:pt>
                <c:pt idx="416">
                  <c:v>65.7999999999988</c:v>
                </c:pt>
                <c:pt idx="417">
                  <c:v>65.8499999999988</c:v>
                </c:pt>
                <c:pt idx="418">
                  <c:v>65.8999999999988</c:v>
                </c:pt>
                <c:pt idx="419">
                  <c:v>65.9499999999988</c:v>
                </c:pt>
                <c:pt idx="420">
                  <c:v>65.9999999999988</c:v>
                </c:pt>
                <c:pt idx="421">
                  <c:v>66.0499999999988</c:v>
                </c:pt>
                <c:pt idx="422">
                  <c:v>66.0999999999988</c:v>
                </c:pt>
                <c:pt idx="423">
                  <c:v>66.1499999999988</c:v>
                </c:pt>
                <c:pt idx="424">
                  <c:v>66.1999999999988</c:v>
                </c:pt>
                <c:pt idx="425">
                  <c:v>66.2499999999988</c:v>
                </c:pt>
                <c:pt idx="426">
                  <c:v>66.2999999999988</c:v>
                </c:pt>
                <c:pt idx="427">
                  <c:v>66.3499999999988</c:v>
                </c:pt>
                <c:pt idx="428">
                  <c:v>66.3999999999988</c:v>
                </c:pt>
                <c:pt idx="429">
                  <c:v>66.4499999999988</c:v>
                </c:pt>
                <c:pt idx="430">
                  <c:v>66.4999999999988</c:v>
                </c:pt>
                <c:pt idx="431">
                  <c:v>66.5499999999988</c:v>
                </c:pt>
                <c:pt idx="432">
                  <c:v>66.5999999999988</c:v>
                </c:pt>
                <c:pt idx="433">
                  <c:v>66.6499999999988</c:v>
                </c:pt>
                <c:pt idx="434">
                  <c:v>66.6999999999988</c:v>
                </c:pt>
                <c:pt idx="435">
                  <c:v>66.7499999999988</c:v>
                </c:pt>
                <c:pt idx="436">
                  <c:v>66.7999999999988</c:v>
                </c:pt>
                <c:pt idx="437">
                  <c:v>66.8499999999988</c:v>
                </c:pt>
                <c:pt idx="438">
                  <c:v>66.8999999999988</c:v>
                </c:pt>
                <c:pt idx="439">
                  <c:v>66.9499999999988</c:v>
                </c:pt>
                <c:pt idx="440">
                  <c:v>66.9999999999988</c:v>
                </c:pt>
                <c:pt idx="441">
                  <c:v>67.0499999999988</c:v>
                </c:pt>
                <c:pt idx="442">
                  <c:v>67.0999999999988</c:v>
                </c:pt>
                <c:pt idx="443">
                  <c:v>67.1499999999987</c:v>
                </c:pt>
                <c:pt idx="444">
                  <c:v>67.1999999999987</c:v>
                </c:pt>
                <c:pt idx="445">
                  <c:v>67.2499999999987</c:v>
                </c:pt>
                <c:pt idx="446">
                  <c:v>67.2999999999987</c:v>
                </c:pt>
                <c:pt idx="447">
                  <c:v>67.3499999999987</c:v>
                </c:pt>
                <c:pt idx="448">
                  <c:v>67.3999999999987</c:v>
                </c:pt>
                <c:pt idx="449">
                  <c:v>67.4499999999987</c:v>
                </c:pt>
                <c:pt idx="450">
                  <c:v>67.4999999999987</c:v>
                </c:pt>
                <c:pt idx="451">
                  <c:v>67.5499999999987</c:v>
                </c:pt>
                <c:pt idx="452">
                  <c:v>67.5999999999987</c:v>
                </c:pt>
                <c:pt idx="453">
                  <c:v>67.6499999999987</c:v>
                </c:pt>
                <c:pt idx="454">
                  <c:v>67.6999999999987</c:v>
                </c:pt>
                <c:pt idx="455">
                  <c:v>67.7499999999987</c:v>
                </c:pt>
                <c:pt idx="456">
                  <c:v>67.7999999999987</c:v>
                </c:pt>
                <c:pt idx="457">
                  <c:v>67.8499999999987</c:v>
                </c:pt>
                <c:pt idx="458">
                  <c:v>67.8999999999987</c:v>
                </c:pt>
                <c:pt idx="459">
                  <c:v>67.9499999999987</c:v>
                </c:pt>
                <c:pt idx="460">
                  <c:v>67.9999999999987</c:v>
                </c:pt>
                <c:pt idx="461">
                  <c:v>68.0499999999987</c:v>
                </c:pt>
                <c:pt idx="462">
                  <c:v>68.0999999999987</c:v>
                </c:pt>
                <c:pt idx="463">
                  <c:v>68.1499999999987</c:v>
                </c:pt>
                <c:pt idx="464">
                  <c:v>68.1999999999987</c:v>
                </c:pt>
                <c:pt idx="465">
                  <c:v>68.2499999999987</c:v>
                </c:pt>
                <c:pt idx="466">
                  <c:v>68.2999999999987</c:v>
                </c:pt>
                <c:pt idx="467">
                  <c:v>68.3499999999987</c:v>
                </c:pt>
                <c:pt idx="468">
                  <c:v>68.3999999999987</c:v>
                </c:pt>
                <c:pt idx="469">
                  <c:v>68.4499999999987</c:v>
                </c:pt>
                <c:pt idx="470">
                  <c:v>68.4999999999987</c:v>
                </c:pt>
                <c:pt idx="471">
                  <c:v>68.5499999999987</c:v>
                </c:pt>
                <c:pt idx="472">
                  <c:v>68.5999999999987</c:v>
                </c:pt>
                <c:pt idx="473">
                  <c:v>68.6499999999987</c:v>
                </c:pt>
                <c:pt idx="474">
                  <c:v>68.6999999999987</c:v>
                </c:pt>
                <c:pt idx="475">
                  <c:v>68.7499999999987</c:v>
                </c:pt>
                <c:pt idx="476">
                  <c:v>68.7999999999987</c:v>
                </c:pt>
                <c:pt idx="477">
                  <c:v>68.8499999999987</c:v>
                </c:pt>
                <c:pt idx="478">
                  <c:v>68.8999999999986</c:v>
                </c:pt>
                <c:pt idx="479">
                  <c:v>68.9499999999986</c:v>
                </c:pt>
                <c:pt idx="480">
                  <c:v>68.9999999999986</c:v>
                </c:pt>
                <c:pt idx="481">
                  <c:v>69.0499999999986</c:v>
                </c:pt>
                <c:pt idx="482">
                  <c:v>69.0999999999986</c:v>
                </c:pt>
                <c:pt idx="483">
                  <c:v>69.1499999999986</c:v>
                </c:pt>
                <c:pt idx="484">
                  <c:v>69.1999999999986</c:v>
                </c:pt>
                <c:pt idx="485">
                  <c:v>69.2499999999986</c:v>
                </c:pt>
                <c:pt idx="486">
                  <c:v>69.2999999999986</c:v>
                </c:pt>
                <c:pt idx="487">
                  <c:v>69.3499999999986</c:v>
                </c:pt>
                <c:pt idx="488">
                  <c:v>69.3999999999986</c:v>
                </c:pt>
                <c:pt idx="489">
                  <c:v>69.4499999999986</c:v>
                </c:pt>
                <c:pt idx="490">
                  <c:v>69.4999999999986</c:v>
                </c:pt>
                <c:pt idx="491">
                  <c:v>69.5499999999986</c:v>
                </c:pt>
                <c:pt idx="492">
                  <c:v>69.5999999999986</c:v>
                </c:pt>
                <c:pt idx="493">
                  <c:v>69.6499999999986</c:v>
                </c:pt>
                <c:pt idx="494">
                  <c:v>69.6999999999986</c:v>
                </c:pt>
                <c:pt idx="495">
                  <c:v>69.7499999999986</c:v>
                </c:pt>
                <c:pt idx="496">
                  <c:v>69.7999999999986</c:v>
                </c:pt>
                <c:pt idx="497">
                  <c:v>69.8499999999986</c:v>
                </c:pt>
                <c:pt idx="498">
                  <c:v>69.8999999999986</c:v>
                </c:pt>
                <c:pt idx="499">
                  <c:v>69.9499999999986</c:v>
                </c:pt>
                <c:pt idx="500">
                  <c:v>69.9999999999986</c:v>
                </c:pt>
              </c:numCache>
            </c:numRef>
          </c:xVal>
          <c:yVal>
            <c:numRef>
              <c:f>'ovale 4 centri'!$J$11:$J$511</c:f>
              <c:numCache>
                <c:formatCode>General</c:formatCode>
                <c:ptCount val="501"/>
                <c:pt idx="0">
                  <c:v>86.6608300731354</c:v>
                </c:pt>
                <c:pt idx="1">
                  <c:v>86.6826180060612</c:v>
                </c:pt>
                <c:pt idx="2">
                  <c:v>86.7044519470149</c:v>
                </c:pt>
                <c:pt idx="3">
                  <c:v>86.7263320502186</c:v>
                </c:pt>
                <c:pt idx="4">
                  <c:v>86.7482584705822</c:v>
                </c:pt>
                <c:pt idx="5">
                  <c:v>86.7702313637077</c:v>
                </c:pt>
                <c:pt idx="6">
                  <c:v>86.7922508858927</c:v>
                </c:pt>
                <c:pt idx="7">
                  <c:v>86.8143171941347</c:v>
                </c:pt>
                <c:pt idx="8">
                  <c:v>86.8364304461344</c:v>
                </c:pt>
                <c:pt idx="9">
                  <c:v>86.8585908003002</c:v>
                </c:pt>
                <c:pt idx="10">
                  <c:v>86.8807984157522</c:v>
                </c:pt>
                <c:pt idx="11">
                  <c:v>86.9030534523256</c:v>
                </c:pt>
                <c:pt idx="12">
                  <c:v>86.9253560705756</c:v>
                </c:pt>
                <c:pt idx="13">
                  <c:v>86.9477064317806</c:v>
                </c:pt>
                <c:pt idx="14">
                  <c:v>86.9701046979468</c:v>
                </c:pt>
                <c:pt idx="15">
                  <c:v>86.9925510318122</c:v>
                </c:pt>
                <c:pt idx="16">
                  <c:v>87.0150455968507</c:v>
                </c:pt>
                <c:pt idx="17">
                  <c:v>87.0375885572765</c:v>
                </c:pt>
                <c:pt idx="18">
                  <c:v>87.0601800780476</c:v>
                </c:pt>
                <c:pt idx="19">
                  <c:v>87.0828203248709</c:v>
                </c:pt>
                <c:pt idx="20">
                  <c:v>87.105509464206</c:v>
                </c:pt>
                <c:pt idx="21">
                  <c:v>87.1282476632695</c:v>
                </c:pt>
                <c:pt idx="22">
                  <c:v>87.1510350900393</c:v>
                </c:pt>
                <c:pt idx="23">
                  <c:v>87.1738719132591</c:v>
                </c:pt>
                <c:pt idx="24">
                  <c:v>87.1967583024426</c:v>
                </c:pt>
                <c:pt idx="25">
                  <c:v>87.2196944278779</c:v>
                </c:pt>
                <c:pt idx="26">
                  <c:v>87.2426804606322</c:v>
                </c:pt>
                <c:pt idx="27">
                  <c:v>87.265716572556</c:v>
                </c:pt>
                <c:pt idx="28">
                  <c:v>87.2888029362873</c:v>
                </c:pt>
                <c:pt idx="29">
                  <c:v>87.3119397252571</c:v>
                </c:pt>
                <c:pt idx="30">
                  <c:v>87.3351271136928</c:v>
                </c:pt>
                <c:pt idx="31">
                  <c:v>87.3583652766236</c:v>
                </c:pt>
                <c:pt idx="32">
                  <c:v>87.3816543898847</c:v>
                </c:pt>
                <c:pt idx="33">
                  <c:v>87.4049946301221</c:v>
                </c:pt>
                <c:pt idx="34">
                  <c:v>87.4283861747972</c:v>
                </c:pt>
                <c:pt idx="35">
                  <c:v>87.4518292021919</c:v>
                </c:pt>
                <c:pt idx="36">
                  <c:v>87.4753238914125</c:v>
                </c:pt>
                <c:pt idx="37">
                  <c:v>87.4988704223955</c:v>
                </c:pt>
                <c:pt idx="38">
                  <c:v>87.5224689759115</c:v>
                </c:pt>
                <c:pt idx="39">
                  <c:v>87.5461197335708</c:v>
                </c:pt>
                <c:pt idx="40">
                  <c:v>87.5698228778277</c:v>
                </c:pt>
                <c:pt idx="41">
                  <c:v>87.5935785919858</c:v>
                </c:pt>
                <c:pt idx="42">
                  <c:v>87.6173870602028</c:v>
                </c:pt>
                <c:pt idx="43">
                  <c:v>87.6412484674953</c:v>
                </c:pt>
                <c:pt idx="44">
                  <c:v>87.6651629997442</c:v>
                </c:pt>
                <c:pt idx="45">
                  <c:v>87.6891308436996</c:v>
                </c:pt>
                <c:pt idx="46">
                  <c:v>87.7131521869856</c:v>
                </c:pt>
                <c:pt idx="47">
                  <c:v>87.7372272181059</c:v>
                </c:pt>
                <c:pt idx="48">
                  <c:v>87.7613561264487</c:v>
                </c:pt>
                <c:pt idx="49">
                  <c:v>87.7855391022918</c:v>
                </c:pt>
                <c:pt idx="50">
                  <c:v>87.809776336808</c:v>
                </c:pt>
                <c:pt idx="51">
                  <c:v>87.8340680220706</c:v>
                </c:pt>
                <c:pt idx="52">
                  <c:v>87.8584143510581</c:v>
                </c:pt>
                <c:pt idx="53">
                  <c:v>87.88281551766</c:v>
                </c:pt>
                <c:pt idx="54">
                  <c:v>87.9072717166821</c:v>
                </c:pt>
                <c:pt idx="55">
                  <c:v>87.9317831438518</c:v>
                </c:pt>
                <c:pt idx="56">
                  <c:v>87.956349995824</c:v>
                </c:pt>
                <c:pt idx="57">
                  <c:v>87.9809724701857</c:v>
                </c:pt>
                <c:pt idx="58">
                  <c:v>88.0056507654626</c:v>
                </c:pt>
                <c:pt idx="59">
                  <c:v>88.0303850811238</c:v>
                </c:pt>
                <c:pt idx="60">
                  <c:v>88.0551756175881</c:v>
                </c:pt>
                <c:pt idx="61">
                  <c:v>88.0800225762292</c:v>
                </c:pt>
                <c:pt idx="62">
                  <c:v>88.1049261593814</c:v>
                </c:pt>
                <c:pt idx="63">
                  <c:v>88.1298865703457</c:v>
                </c:pt>
                <c:pt idx="64">
                  <c:v>88.1549040133953</c:v>
                </c:pt>
                <c:pt idx="65">
                  <c:v>88.1799786937814</c:v>
                </c:pt>
                <c:pt idx="66">
                  <c:v>88.2051108177394</c:v>
                </c:pt>
                <c:pt idx="67">
                  <c:v>88.2303005924942</c:v>
                </c:pt>
                <c:pt idx="68">
                  <c:v>88.255548226267</c:v>
                </c:pt>
                <c:pt idx="69">
                  <c:v>88.2808539282802</c:v>
                </c:pt>
                <c:pt idx="70">
                  <c:v>88.3062179087644</c:v>
                </c:pt>
                <c:pt idx="71">
                  <c:v>88.3316403789641</c:v>
                </c:pt>
                <c:pt idx="72">
                  <c:v>88.3571215511438</c:v>
                </c:pt>
                <c:pt idx="73">
                  <c:v>88.3826616385941</c:v>
                </c:pt>
                <c:pt idx="74">
                  <c:v>88.4082608556381</c:v>
                </c:pt>
                <c:pt idx="75">
                  <c:v>88.4339194176377</c:v>
                </c:pt>
                <c:pt idx="76">
                  <c:v>88.4596375409995</c:v>
                </c:pt>
                <c:pt idx="77">
                  <c:v>88.4854154431816</c:v>
                </c:pt>
                <c:pt idx="78">
                  <c:v>88.5112533426999</c:v>
                </c:pt>
                <c:pt idx="79">
                  <c:v>88.5371514591343</c:v>
                </c:pt>
                <c:pt idx="80">
                  <c:v>88.5631100131354</c:v>
                </c:pt>
                <c:pt idx="81">
                  <c:v>88.5891292264308</c:v>
                </c:pt>
                <c:pt idx="82">
                  <c:v>88.6152093218324</c:v>
                </c:pt>
                <c:pt idx="83">
                  <c:v>88.6413505232419</c:v>
                </c:pt>
                <c:pt idx="84">
                  <c:v>88.6675530556584</c:v>
                </c:pt>
                <c:pt idx="85">
                  <c:v>88.6938171451848</c:v>
                </c:pt>
                <c:pt idx="86">
                  <c:v>88.7201430190346</c:v>
                </c:pt>
                <c:pt idx="87">
                  <c:v>88.7465309055387</c:v>
                </c:pt>
                <c:pt idx="88">
                  <c:v>88.7729810341521</c:v>
                </c:pt>
                <c:pt idx="89">
                  <c:v>88.7994936354615</c:v>
                </c:pt>
                <c:pt idx="90">
                  <c:v>88.8260689411914</c:v>
                </c:pt>
                <c:pt idx="91">
                  <c:v>88.8527071842117</c:v>
                </c:pt>
                <c:pt idx="92">
                  <c:v>88.8794085985447</c:v>
                </c:pt>
                <c:pt idx="93">
                  <c:v>88.9061734193722</c:v>
                </c:pt>
                <c:pt idx="94">
                  <c:v>88.9330018830425</c:v>
                </c:pt>
                <c:pt idx="95">
                  <c:v>88.9598942270781</c:v>
                </c:pt>
                <c:pt idx="96">
                  <c:v>88.9868506901825</c:v>
                </c:pt>
                <c:pt idx="97">
                  <c:v>89.0138715122479</c:v>
                </c:pt>
                <c:pt idx="98">
                  <c:v>89.0409569343624</c:v>
                </c:pt>
                <c:pt idx="99">
                  <c:v>89.0681071988174</c:v>
                </c:pt>
                <c:pt idx="100">
                  <c:v>89.0953225491159</c:v>
                </c:pt>
                <c:pt idx="101">
                  <c:v>89.1226032299787</c:v>
                </c:pt>
                <c:pt idx="102">
                  <c:v>89.1499494873533</c:v>
                </c:pt>
                <c:pt idx="103">
                  <c:v>89.1773615684208</c:v>
                </c:pt>
                <c:pt idx="104">
                  <c:v>89.2048397216041</c:v>
                </c:pt>
                <c:pt idx="105">
                  <c:v>89.2323841965755</c:v>
                </c:pt>
                <c:pt idx="106">
                  <c:v>89.2599952442647</c:v>
                </c:pt>
                <c:pt idx="107">
                  <c:v>89.2876731168664</c:v>
                </c:pt>
                <c:pt idx="108">
                  <c:v>89.3154180678487</c:v>
                </c:pt>
                <c:pt idx="109">
                  <c:v>89.343230351961</c:v>
                </c:pt>
                <c:pt idx="110">
                  <c:v>89.3711102252421</c:v>
                </c:pt>
                <c:pt idx="111">
                  <c:v>89.3990579450281</c:v>
                </c:pt>
                <c:pt idx="112">
                  <c:v>89.4270737699613</c:v>
                </c:pt>
                <c:pt idx="113">
                  <c:v>89.4551579599977</c:v>
                </c:pt>
                <c:pt idx="114">
                  <c:v>89.4833107764161</c:v>
                </c:pt>
                <c:pt idx="115">
                  <c:v>89.5115324818258</c:v>
                </c:pt>
                <c:pt idx="116">
                  <c:v>89.5398233401758</c:v>
                </c:pt>
                <c:pt idx="117">
                  <c:v>89.5681836167628</c:v>
                </c:pt>
                <c:pt idx="118">
                  <c:v>89.5966135782401</c:v>
                </c:pt>
                <c:pt idx="119">
                  <c:v>89.6251134926263</c:v>
                </c:pt>
                <c:pt idx="120">
                  <c:v>89.6536836293136</c:v>
                </c:pt>
                <c:pt idx="121">
                  <c:v>89.6823242590776</c:v>
                </c:pt>
                <c:pt idx="122">
                  <c:v>89.711035654085</c:v>
                </c:pt>
                <c:pt idx="123">
                  <c:v>89.7398180879035</c:v>
                </c:pt>
                <c:pt idx="124">
                  <c:v>89.7686718355102</c:v>
                </c:pt>
                <c:pt idx="125">
                  <c:v>89.7975971733011</c:v>
                </c:pt>
                <c:pt idx="126">
                  <c:v>89.8265943791</c:v>
                </c:pt>
                <c:pt idx="127">
                  <c:v>89.855663732168</c:v>
                </c:pt>
                <c:pt idx="128">
                  <c:v>89.8848055132127</c:v>
                </c:pt>
                <c:pt idx="129">
                  <c:v>89.9140200043971</c:v>
                </c:pt>
                <c:pt idx="130">
                  <c:v>89.94330748935</c:v>
                </c:pt>
                <c:pt idx="131">
                  <c:v>89.9726682531749</c:v>
                </c:pt>
                <c:pt idx="132">
                  <c:v>90.0021025824595</c:v>
                </c:pt>
                <c:pt idx="133">
                  <c:v>90.0316107652857</c:v>
                </c:pt>
                <c:pt idx="134">
                  <c:v>90.0611930912395</c:v>
                </c:pt>
                <c:pt idx="135">
                  <c:v>90.0908498514202</c:v>
                </c:pt>
                <c:pt idx="136">
                  <c:v>90.1205813384509</c:v>
                </c:pt>
                <c:pt idx="137">
                  <c:v>90.1503878464882</c:v>
                </c:pt>
                <c:pt idx="138">
                  <c:v>90.1802696712324</c:v>
                </c:pt>
                <c:pt idx="139">
                  <c:v>90.2102271099375</c:v>
                </c:pt>
                <c:pt idx="140">
                  <c:v>90.2402604614217</c:v>
                </c:pt>
                <c:pt idx="141">
                  <c:v>90.270370026077</c:v>
                </c:pt>
                <c:pt idx="142">
                  <c:v>90.3005561058808</c:v>
                </c:pt>
                <c:pt idx="143">
                  <c:v>90.330819004405</c:v>
                </c:pt>
                <c:pt idx="144">
                  <c:v>90.3611590268276</c:v>
                </c:pt>
                <c:pt idx="145">
                  <c:v>90.3915764799428</c:v>
                </c:pt>
                <c:pt idx="146">
                  <c:v>90.4220716721719</c:v>
                </c:pt>
                <c:pt idx="147">
                  <c:v>90.4526449135739</c:v>
                </c:pt>
                <c:pt idx="148">
                  <c:v>90.4832965158569</c:v>
                </c:pt>
                <c:pt idx="149">
                  <c:v>90.5140267923883</c:v>
                </c:pt>
                <c:pt idx="150">
                  <c:v>90.5448360582067</c:v>
                </c:pt>
                <c:pt idx="151">
                  <c:v>90.5757246300323</c:v>
                </c:pt>
                <c:pt idx="152">
                  <c:v>90.6066928262787</c:v>
                </c:pt>
                <c:pt idx="153">
                  <c:v>90.6377409670639</c:v>
                </c:pt>
                <c:pt idx="154">
                  <c:v>90.6688693742221</c:v>
                </c:pt>
                <c:pt idx="155">
                  <c:v>90.7000783713145</c:v>
                </c:pt>
                <c:pt idx="156">
                  <c:v>90.7313682836418</c:v>
                </c:pt>
                <c:pt idx="157">
                  <c:v>90.7627394382554</c:v>
                </c:pt>
                <c:pt idx="158">
                  <c:v>90.794192163969</c:v>
                </c:pt>
                <c:pt idx="159">
                  <c:v>90.8257267913711</c:v>
                </c:pt>
                <c:pt idx="160">
                  <c:v>90.8573436528365</c:v>
                </c:pt>
                <c:pt idx="161">
                  <c:v>90.8890430825386</c:v>
                </c:pt>
                <c:pt idx="162">
                  <c:v>90.9208254164615</c:v>
                </c:pt>
                <c:pt idx="163">
                  <c:v>90.9526909924122</c:v>
                </c:pt>
                <c:pt idx="164">
                  <c:v>90.9846401500333</c:v>
                </c:pt>
                <c:pt idx="165">
                  <c:v>91.0166732308153</c:v>
                </c:pt>
                <c:pt idx="166">
                  <c:v>91.0487905781089</c:v>
                </c:pt>
                <c:pt idx="167">
                  <c:v>91.0809925371382</c:v>
                </c:pt>
                <c:pt idx="168">
                  <c:v>91.1132794550134</c:v>
                </c:pt>
                <c:pt idx="169">
                  <c:v>91.145651680743</c:v>
                </c:pt>
                <c:pt idx="170">
                  <c:v>91.1781095652479</c:v>
                </c:pt>
                <c:pt idx="171">
                  <c:v>91.210653461374</c:v>
                </c:pt>
                <c:pt idx="172">
                  <c:v>91.2432837239049</c:v>
                </c:pt>
                <c:pt idx="173">
                  <c:v>91.2760007095761</c:v>
                </c:pt>
                <c:pt idx="174">
                  <c:v>91.3088047770882</c:v>
                </c:pt>
                <c:pt idx="175">
                  <c:v>91.3416962871199</c:v>
                </c:pt>
                <c:pt idx="176">
                  <c:v>91.3746756023426</c:v>
                </c:pt>
                <c:pt idx="177">
                  <c:v>91.407743087433</c:v>
                </c:pt>
                <c:pt idx="178">
                  <c:v>91.4408991090884</c:v>
                </c:pt>
                <c:pt idx="179">
                  <c:v>91.4741440360394</c:v>
                </c:pt>
                <c:pt idx="180">
                  <c:v>91.5074782390649</c:v>
                </c:pt>
                <c:pt idx="181">
                  <c:v>91.5409020910058</c:v>
                </c:pt>
                <c:pt idx="182">
                  <c:v>91.5744159667798</c:v>
                </c:pt>
                <c:pt idx="183">
                  <c:v>91.6080202433956</c:v>
                </c:pt>
                <c:pt idx="184">
                  <c:v>91.6417152999676</c:v>
                </c:pt>
                <c:pt idx="185">
                  <c:v>91.6755015177305</c:v>
                </c:pt>
                <c:pt idx="186">
                  <c:v>91.7093792800542</c:v>
                </c:pt>
                <c:pt idx="187">
                  <c:v>91.7433489724591</c:v>
                </c:pt>
                <c:pt idx="188">
                  <c:v>91.7774109826307</c:v>
                </c:pt>
                <c:pt idx="189">
                  <c:v>91.8115657004351</c:v>
                </c:pt>
                <c:pt idx="190">
                  <c:v>91.8458135179344</c:v>
                </c:pt>
                <c:pt idx="191">
                  <c:v>91.880154829402</c:v>
                </c:pt>
                <c:pt idx="192">
                  <c:v>91.9145900313382</c:v>
                </c:pt>
                <c:pt idx="193">
                  <c:v>91.9491195224862</c:v>
                </c:pt>
                <c:pt idx="194">
                  <c:v>91.983743703848</c:v>
                </c:pt>
                <c:pt idx="195">
                  <c:v>92.0184629786999</c:v>
                </c:pt>
                <c:pt idx="196">
                  <c:v>92.0532777526092</c:v>
                </c:pt>
                <c:pt idx="197">
                  <c:v>92.0881884334506</c:v>
                </c:pt>
                <c:pt idx="198">
                  <c:v>92.1231954314217</c:v>
                </c:pt>
                <c:pt idx="199">
                  <c:v>92.1582991590609</c:v>
                </c:pt>
                <c:pt idx="200">
                  <c:v>92.1935000312629</c:v>
                </c:pt>
                <c:pt idx="201">
                  <c:v>92.2287984652963</c:v>
                </c:pt>
                <c:pt idx="202">
                  <c:v>92.2641948808206</c:v>
                </c:pt>
                <c:pt idx="203">
                  <c:v>92.2996896999028</c:v>
                </c:pt>
                <c:pt idx="204">
                  <c:v>92.3352833470352</c:v>
                </c:pt>
                <c:pt idx="205">
                  <c:v>92.3709762491528</c:v>
                </c:pt>
                <c:pt idx="206">
                  <c:v>92.4067688356505</c:v>
                </c:pt>
                <c:pt idx="207">
                  <c:v>92.4426615384015</c:v>
                </c:pt>
                <c:pt idx="208">
                  <c:v>92.4786547917745</c:v>
                </c:pt>
                <c:pt idx="209">
                  <c:v>92.5147490326524</c:v>
                </c:pt>
                <c:pt idx="210">
                  <c:v>92.55094470045</c:v>
                </c:pt>
                <c:pt idx="211">
                  <c:v>92.5872422371327</c:v>
                </c:pt>
                <c:pt idx="212">
                  <c:v>92.6236420872348</c:v>
                </c:pt>
                <c:pt idx="213">
                  <c:v>92.6601446978788</c:v>
                </c:pt>
                <c:pt idx="214">
                  <c:v>92.696750518793</c:v>
                </c:pt>
                <c:pt idx="215">
                  <c:v>92.7334600023319</c:v>
                </c:pt>
                <c:pt idx="216">
                  <c:v>92.7702736034948</c:v>
                </c:pt>
                <c:pt idx="217">
                  <c:v>92.807191779945</c:v>
                </c:pt>
                <c:pt idx="218">
                  <c:v>92.8442149920294</c:v>
                </c:pt>
                <c:pt idx="219">
                  <c:v>92.8813437027986</c:v>
                </c:pt>
                <c:pt idx="220">
                  <c:v>92.9185783780261</c:v>
                </c:pt>
                <c:pt idx="221">
                  <c:v>92.9559194862294</c:v>
                </c:pt>
                <c:pt idx="222">
                  <c:v>92.9933674986887</c:v>
                </c:pt>
                <c:pt idx="223">
                  <c:v>93.0309228894689</c:v>
                </c:pt>
                <c:pt idx="224">
                  <c:v>93.0685861354391</c:v>
                </c:pt>
                <c:pt idx="225">
                  <c:v>93.106357716294</c:v>
                </c:pt>
                <c:pt idx="226">
                  <c:v>93.1442381145742</c:v>
                </c:pt>
                <c:pt idx="227">
                  <c:v>93.1822278156884</c:v>
                </c:pt>
                <c:pt idx="228">
                  <c:v>93.2203273079333</c:v>
                </c:pt>
                <c:pt idx="229">
                  <c:v>93.2585370825167</c:v>
                </c:pt>
                <c:pt idx="230">
                  <c:v>93.2968576335778</c:v>
                </c:pt>
                <c:pt idx="231">
                  <c:v>93.3352894582102</c:v>
                </c:pt>
                <c:pt idx="232">
                  <c:v>93.3738330564832</c:v>
                </c:pt>
                <c:pt idx="233">
                  <c:v>93.4124889314649</c:v>
                </c:pt>
                <c:pt idx="234">
                  <c:v>93.4512575892439</c:v>
                </c:pt>
                <c:pt idx="235">
                  <c:v>93.4901395389525</c:v>
                </c:pt>
                <c:pt idx="236">
                  <c:v>93.5291352927896</c:v>
                </c:pt>
                <c:pt idx="237">
                  <c:v>93.5682453660437</c:v>
                </c:pt>
                <c:pt idx="238">
                  <c:v>93.6074702771161</c:v>
                </c:pt>
                <c:pt idx="239">
                  <c:v>93.646810547545</c:v>
                </c:pt>
                <c:pt idx="240">
                  <c:v>93.6862667020285</c:v>
                </c:pt>
                <c:pt idx="241">
                  <c:v>93.7258392684493</c:v>
                </c:pt>
                <c:pt idx="242">
                  <c:v>93.7655287778982</c:v>
                </c:pt>
                <c:pt idx="243">
                  <c:v>93.8053357646992</c:v>
                </c:pt>
                <c:pt idx="244">
                  <c:v>93.8452607664337</c:v>
                </c:pt>
                <c:pt idx="245">
                  <c:v>93.8853043239653</c:v>
                </c:pt>
                <c:pt idx="246">
                  <c:v>93.9254669814655</c:v>
                </c:pt>
                <c:pt idx="247">
                  <c:v>93.9657492864381</c:v>
                </c:pt>
                <c:pt idx="248">
                  <c:v>94.0061517897457</c:v>
                </c:pt>
                <c:pt idx="249">
                  <c:v>94.0466750456349</c:v>
                </c:pt>
                <c:pt idx="250">
                  <c:v>94.0873196117623</c:v>
                </c:pt>
                <c:pt idx="251">
                  <c:v>94.1280860492213</c:v>
                </c:pt>
                <c:pt idx="252">
                  <c:v>94.168974922568</c:v>
                </c:pt>
                <c:pt idx="253">
                  <c:v>94.2099867998485</c:v>
                </c:pt>
                <c:pt idx="254">
                  <c:v>94.2511222526254</c:v>
                </c:pt>
                <c:pt idx="255">
                  <c:v>94.2923818560053</c:v>
                </c:pt>
                <c:pt idx="256">
                  <c:v>94.3337661886667</c:v>
                </c:pt>
                <c:pt idx="257">
                  <c:v>94.375275832887</c:v>
                </c:pt>
                <c:pt idx="258">
                  <c:v>94.4169113745712</c:v>
                </c:pt>
                <c:pt idx="259">
                  <c:v>94.4586734032797</c:v>
                </c:pt>
                <c:pt idx="260">
                  <c:v>94.5005625122572</c:v>
                </c:pt>
                <c:pt idx="261">
                  <c:v>94.5425792984615</c:v>
                </c:pt>
                <c:pt idx="262">
                  <c:v>94.5847243625924</c:v>
                </c:pt>
                <c:pt idx="263">
                  <c:v>94.6269983091213</c:v>
                </c:pt>
                <c:pt idx="264">
                  <c:v>94.6694017463205</c:v>
                </c:pt>
                <c:pt idx="265">
                  <c:v>94.7119352862937</c:v>
                </c:pt>
                <c:pt idx="266">
                  <c:v>94.7545995450056</c:v>
                </c:pt>
                <c:pt idx="267">
                  <c:v>94.7973951423128</c:v>
                </c:pt>
                <c:pt idx="268">
                  <c:v>94.8403227019946</c:v>
                </c:pt>
                <c:pt idx="269">
                  <c:v>94.8833828517838</c:v>
                </c:pt>
                <c:pt idx="270">
                  <c:v>94.9265762233982</c:v>
                </c:pt>
                <c:pt idx="271">
                  <c:v>94.9699034525724</c:v>
                </c:pt>
                <c:pt idx="272">
                  <c:v>95.0133651790896</c:v>
                </c:pt>
                <c:pt idx="273">
                  <c:v>95.0569620468141</c:v>
                </c:pt>
                <c:pt idx="274">
                  <c:v>95.1006947037238</c:v>
                </c:pt>
                <c:pt idx="275">
                  <c:v>95.1445638019429</c:v>
                </c:pt>
                <c:pt idx="276">
                  <c:v>95.1885699977754</c:v>
                </c:pt>
                <c:pt idx="277">
                  <c:v>95.2327139517386</c:v>
                </c:pt>
                <c:pt idx="278">
                  <c:v>95.276996328597</c:v>
                </c:pt>
                <c:pt idx="279">
                  <c:v>95.321417797396</c:v>
                </c:pt>
                <c:pt idx="280">
                  <c:v>95.3659790314975</c:v>
                </c:pt>
                <c:pt idx="281">
                  <c:v>95.4106807086135</c:v>
                </c:pt>
                <c:pt idx="282">
                  <c:v>95.4555235108423</c:v>
                </c:pt>
                <c:pt idx="283">
                  <c:v>95.5005081247035</c:v>
                </c:pt>
                <c:pt idx="284">
                  <c:v>95.5456352411739</c:v>
                </c:pt>
                <c:pt idx="285">
                  <c:v>95.5909055557242</c:v>
                </c:pt>
                <c:pt idx="286">
                  <c:v>95.6363197683551</c:v>
                </c:pt>
                <c:pt idx="287">
                  <c:v>95.6818785836342</c:v>
                </c:pt>
                <c:pt idx="288">
                  <c:v>95.727582710734</c:v>
                </c:pt>
                <c:pt idx="289">
                  <c:v>95.7734328634687</c:v>
                </c:pt>
                <c:pt idx="290">
                  <c:v>95.8194297603329</c:v>
                </c:pt>
                <c:pt idx="291">
                  <c:v>95.8655741245397</c:v>
                </c:pt>
                <c:pt idx="292">
                  <c:v>95.9118666840596</c:v>
                </c:pt>
                <c:pt idx="293">
                  <c:v>95.9583081716598</c:v>
                </c:pt>
                <c:pt idx="294">
                  <c:v>96.0048993249433</c:v>
                </c:pt>
                <c:pt idx="295">
                  <c:v>96.0516408863896</c:v>
                </c:pt>
                <c:pt idx="296">
                  <c:v>96.0985336033946</c:v>
                </c:pt>
                <c:pt idx="297">
                  <c:v>96.1455782283114</c:v>
                </c:pt>
                <c:pt idx="298">
                  <c:v>96.1927755184914</c:v>
                </c:pt>
                <c:pt idx="299">
                  <c:v>96.2401262363264</c:v>
                </c:pt>
                <c:pt idx="300">
                  <c:v>96.2876311492898</c:v>
                </c:pt>
                <c:pt idx="301">
                  <c:v>96.3352910299798</c:v>
                </c:pt>
                <c:pt idx="302">
                  <c:v>96.3831066561615</c:v>
                </c:pt>
                <c:pt idx="303">
                  <c:v>96.4310788108109</c:v>
                </c:pt>
                <c:pt idx="304">
                  <c:v>96.479208282158</c:v>
                </c:pt>
                <c:pt idx="305">
                  <c:v>96.5274958637316</c:v>
                </c:pt>
                <c:pt idx="306">
                  <c:v>96.5759423544031</c:v>
                </c:pt>
                <c:pt idx="307">
                  <c:v>96.6245485584322</c:v>
                </c:pt>
                <c:pt idx="308">
                  <c:v>96.6733152855121</c:v>
                </c:pt>
                <c:pt idx="309">
                  <c:v>96.7222433508158</c:v>
                </c:pt>
                <c:pt idx="310">
                  <c:v>96.771333575042</c:v>
                </c:pt>
                <c:pt idx="311">
                  <c:v>96.8205867844624</c:v>
                </c:pt>
                <c:pt idx="312">
                  <c:v>96.8700038109689</c:v>
                </c:pt>
                <c:pt idx="313">
                  <c:v>96.9195854921219</c:v>
                </c:pt>
                <c:pt idx="314">
                  <c:v>96.9693326711979</c:v>
                </c:pt>
                <c:pt idx="315">
                  <c:v>97.0192461972391</c:v>
                </c:pt>
                <c:pt idx="316">
                  <c:v>97.0693269251021</c:v>
                </c:pt>
                <c:pt idx="317">
                  <c:v>97.1195757155087</c:v>
                </c:pt>
                <c:pt idx="318">
                  <c:v>97.1699934350951</c:v>
                </c:pt>
                <c:pt idx="319">
                  <c:v>97.2205809564638</c:v>
                </c:pt>
                <c:pt idx="320">
                  <c:v>97.2713391582344</c:v>
                </c:pt>
                <c:pt idx="321">
                  <c:v>97.3222689250958</c:v>
                </c:pt>
                <c:pt idx="322">
                  <c:v>97.3733711478591</c:v>
                </c:pt>
                <c:pt idx="323">
                  <c:v>97.4246467235096</c:v>
                </c:pt>
                <c:pt idx="324">
                  <c:v>97.4760965552617</c:v>
                </c:pt>
                <c:pt idx="325">
                  <c:v>97.5277215526119</c:v>
                </c:pt>
                <c:pt idx="326">
                  <c:v>97.5795226313943</c:v>
                </c:pt>
                <c:pt idx="327">
                  <c:v>97.6315007138357</c:v>
                </c:pt>
                <c:pt idx="328">
                  <c:v>97.6836567286111</c:v>
                </c:pt>
                <c:pt idx="329">
                  <c:v>97.7359916109009</c:v>
                </c:pt>
                <c:pt idx="330">
                  <c:v>97.7885063024474</c:v>
                </c:pt>
                <c:pt idx="331">
                  <c:v>97.8412017516122</c:v>
                </c:pt>
                <c:pt idx="332">
                  <c:v>97.8940789134356</c:v>
                </c:pt>
                <c:pt idx="333">
                  <c:v>97.9471387496942</c:v>
                </c:pt>
                <c:pt idx="334">
                  <c:v>98.0003822289614</c:v>
                </c:pt>
                <c:pt idx="335">
                  <c:v>98.0538103266667</c:v>
                </c:pt>
                <c:pt idx="336">
                  <c:v>98.1074240251574</c:v>
                </c:pt>
                <c:pt idx="337">
                  <c:v>98.1612243137591</c:v>
                </c:pt>
                <c:pt idx="338">
                  <c:v>98.2152121888385</c:v>
                </c:pt>
                <c:pt idx="339">
                  <c:v>98.2693886538658</c:v>
                </c:pt>
                <c:pt idx="340">
                  <c:v>98.3237547194783</c:v>
                </c:pt>
                <c:pt idx="341">
                  <c:v>98.3783114035443</c:v>
                </c:pt>
                <c:pt idx="342">
                  <c:v>98.433059731228</c:v>
                </c:pt>
                <c:pt idx="343">
                  <c:v>98.4880007350553</c:v>
                </c:pt>
                <c:pt idx="344">
                  <c:v>98.5431354549794</c:v>
                </c:pt>
                <c:pt idx="345">
                  <c:v>98.5984649384481</c:v>
                </c:pt>
                <c:pt idx="346">
                  <c:v>98.6539902404714</c:v>
                </c:pt>
                <c:pt idx="347">
                  <c:v>98.7097124236898</c:v>
                </c:pt>
                <c:pt idx="348">
                  <c:v>98.7656325584435</c:v>
                </c:pt>
                <c:pt idx="349">
                  <c:v>98.8217517228421</c:v>
                </c:pt>
                <c:pt idx="350">
                  <c:v>98.8780710028357</c:v>
                </c:pt>
                <c:pt idx="351">
                  <c:v>98.9345914922856</c:v>
                </c:pt>
                <c:pt idx="352">
                  <c:v>98.991314293037</c:v>
                </c:pt>
                <c:pt idx="353">
                  <c:v>99.0482405149918</c:v>
                </c:pt>
                <c:pt idx="354">
                  <c:v>99.1053712761824</c:v>
                </c:pt>
                <c:pt idx="355">
                  <c:v>99.1627077028464</c:v>
                </c:pt>
                <c:pt idx="356">
                  <c:v>99.2202509295019</c:v>
                </c:pt>
                <c:pt idx="357">
                  <c:v>99.2780020990233</c:v>
                </c:pt>
                <c:pt idx="358">
                  <c:v>99.3359623627197</c:v>
                </c:pt>
                <c:pt idx="359">
                  <c:v>99.3941328804114</c:v>
                </c:pt>
                <c:pt idx="360">
                  <c:v>99.4525148205092</c:v>
                </c:pt>
                <c:pt idx="361">
                  <c:v>99.5111093600949</c:v>
                </c:pt>
                <c:pt idx="362">
                  <c:v>99.5699176850006</c:v>
                </c:pt>
                <c:pt idx="363">
                  <c:v>99.6289409898906</c:v>
                </c:pt>
                <c:pt idx="364">
                  <c:v>99.6881804783446</c:v>
                </c:pt>
                <c:pt idx="365">
                  <c:v>99.7476373629401</c:v>
                </c:pt>
                <c:pt idx="366">
                  <c:v>99.8073128653367</c:v>
                </c:pt>
                <c:pt idx="367">
                  <c:v>99.8672082163616</c:v>
                </c:pt>
                <c:pt idx="368">
                  <c:v>99.9273246560959</c:v>
                </c:pt>
                <c:pt idx="369">
                  <c:v>99.9876634339614</c:v>
                </c:pt>
                <c:pt idx="370">
                  <c:v>100.048225808809</c:v>
                </c:pt>
                <c:pt idx="371">
                  <c:v>100.109013049007</c:v>
                </c:pt>
                <c:pt idx="372">
                  <c:v>100.170026432532</c:v>
                </c:pt>
                <c:pt idx="373">
                  <c:v>100.231267247062</c:v>
                </c:pt>
                <c:pt idx="374">
                  <c:v>100.292736790064</c:v>
                </c:pt>
                <c:pt idx="375">
                  <c:v>100.35443636889</c:v>
                </c:pt>
                <c:pt idx="376">
                  <c:v>100.416367300872</c:v>
                </c:pt>
                <c:pt idx="377">
                  <c:v>100.478530913417</c:v>
                </c:pt>
                <c:pt idx="378">
                  <c:v>100.540928544102</c:v>
                </c:pt>
                <c:pt idx="379">
                  <c:v>100.603561540774</c:v>
                </c:pt>
                <c:pt idx="380">
                  <c:v>100.666431261644</c:v>
                </c:pt>
                <c:pt idx="381">
                  <c:v>100.729539075395</c:v>
                </c:pt>
                <c:pt idx="382">
                  <c:v>100.792886361275</c:v>
                </c:pt>
                <c:pt idx="383">
                  <c:v>100.856474509204</c:v>
                </c:pt>
                <c:pt idx="384">
                  <c:v>100.920304919874</c:v>
                </c:pt>
                <c:pt idx="385">
                  <c:v>100.984379004858</c:v>
                </c:pt>
                <c:pt idx="386">
                  <c:v>101.048698186712</c:v>
                </c:pt>
                <c:pt idx="387">
                  <c:v>101.113263899083</c:v>
                </c:pt>
                <c:pt idx="388">
                  <c:v>101.178077586819</c:v>
                </c:pt>
                <c:pt idx="389">
                  <c:v>101.243140706075</c:v>
                </c:pt>
                <c:pt idx="390">
                  <c:v>101.30845472443</c:v>
                </c:pt>
                <c:pt idx="391">
                  <c:v>101.374021120991</c:v>
                </c:pt>
                <c:pt idx="392">
                  <c:v>101.439841386513</c:v>
                </c:pt>
                <c:pt idx="393">
                  <c:v>101.505917023513</c:v>
                </c:pt>
                <c:pt idx="394">
                  <c:v>101.572249546381</c:v>
                </c:pt>
                <c:pt idx="395">
                  <c:v>101.638840481507</c:v>
                </c:pt>
                <c:pt idx="396">
                  <c:v>101.705691367389</c:v>
                </c:pt>
                <c:pt idx="397">
                  <c:v>101.772803754762</c:v>
                </c:pt>
                <c:pt idx="398">
                  <c:v>101.840179206717</c:v>
                </c:pt>
                <c:pt idx="399">
                  <c:v>101.907819298822</c:v>
                </c:pt>
                <c:pt idx="400">
                  <c:v>101.97572561925</c:v>
                </c:pt>
                <c:pt idx="401">
                  <c:v>102.043899768905</c:v>
                </c:pt>
                <c:pt idx="402">
                  <c:v>102.112343361547</c:v>
                </c:pt>
                <c:pt idx="403">
                  <c:v>102.181058023926</c:v>
                </c:pt>
                <c:pt idx="404">
                  <c:v>102.250045395908</c:v>
                </c:pt>
                <c:pt idx="405">
                  <c:v>102.31930713061</c:v>
                </c:pt>
                <c:pt idx="406">
                  <c:v>102.388844894534</c:v>
                </c:pt>
                <c:pt idx="407">
                  <c:v>102.458660367704</c:v>
                </c:pt>
                <c:pt idx="408">
                  <c:v>102.528755243801</c:v>
                </c:pt>
                <c:pt idx="409">
                  <c:v>102.599131230303</c:v>
                </c:pt>
                <c:pt idx="410">
                  <c:v>102.669790048624</c:v>
                </c:pt>
                <c:pt idx="411">
                  <c:v>102.740733434263</c:v>
                </c:pt>
                <c:pt idx="412">
                  <c:v>102.81196313694</c:v>
                </c:pt>
                <c:pt idx="413">
                  <c:v>102.883480920746</c:v>
                </c:pt>
                <c:pt idx="414">
                  <c:v>102.955288564293</c:v>
                </c:pt>
                <c:pt idx="415">
                  <c:v>103.027387860858</c:v>
                </c:pt>
                <c:pt idx="416">
                  <c:v>103.09978061854</c:v>
                </c:pt>
                <c:pt idx="417">
                  <c:v>103.17246866041</c:v>
                </c:pt>
                <c:pt idx="418">
                  <c:v>103.245453824668</c:v>
                </c:pt>
                <c:pt idx="419">
                  <c:v>103.318737964801</c:v>
                </c:pt>
                <c:pt idx="420">
                  <c:v>103.392322949738</c:v>
                </c:pt>
                <c:pt idx="421">
                  <c:v>103.466210664018</c:v>
                </c:pt>
                <c:pt idx="422">
                  <c:v>103.540403007946</c:v>
                </c:pt>
                <c:pt idx="423">
                  <c:v>103.614901897763</c:v>
                </c:pt>
                <c:pt idx="424">
                  <c:v>103.689709265814</c:v>
                </c:pt>
                <c:pt idx="425">
                  <c:v>103.764827060712</c:v>
                </c:pt>
                <c:pt idx="426">
                  <c:v>103.840257247517</c:v>
                </c:pt>
                <c:pt idx="427">
                  <c:v>103.916001807903</c:v>
                </c:pt>
                <c:pt idx="428">
                  <c:v>103.99206274034</c:v>
                </c:pt>
                <c:pt idx="429">
                  <c:v>104.068442060267</c:v>
                </c:pt>
                <c:pt idx="430">
                  <c:v>104.145141800276</c:v>
                </c:pt>
                <c:pt idx="431">
                  <c:v>104.222164010293</c:v>
                </c:pt>
                <c:pt idx="432">
                  <c:v>104.299510757766</c:v>
                </c:pt>
                <c:pt idx="433">
                  <c:v>104.377184127849</c:v>
                </c:pt>
                <c:pt idx="434">
                  <c:v>104.455186223593</c:v>
                </c:pt>
                <c:pt idx="435">
                  <c:v>104.53351916614</c:v>
                </c:pt>
                <c:pt idx="436">
                  <c:v>104.612185094918</c:v>
                </c:pt>
                <c:pt idx="437">
                  <c:v>104.691186167836</c:v>
                </c:pt>
                <c:pt idx="438">
                  <c:v>104.770524561484</c:v>
                </c:pt>
                <c:pt idx="439">
                  <c:v>104.850202471341</c:v>
                </c:pt>
                <c:pt idx="440">
                  <c:v>104.930222111973</c:v>
                </c:pt>
                <c:pt idx="441">
                  <c:v>105.010585717246</c:v>
                </c:pt>
                <c:pt idx="442">
                  <c:v>105.091295540534</c:v>
                </c:pt>
                <c:pt idx="443">
                  <c:v>105.172353854935</c:v>
                </c:pt>
                <c:pt idx="444">
                  <c:v>105.253762953483</c:v>
                </c:pt>
                <c:pt idx="445">
                  <c:v>105.335525149373</c:v>
                </c:pt>
                <c:pt idx="446">
                  <c:v>105.417642776177</c:v>
                </c:pt>
                <c:pt idx="447">
                  <c:v>105.500118188073</c:v>
                </c:pt>
                <c:pt idx="448">
                  <c:v>105.582953760073</c:v>
                </c:pt>
                <c:pt idx="449">
                  <c:v>105.66615188825</c:v>
                </c:pt>
                <c:pt idx="450">
                  <c:v>105.749714989977</c:v>
                </c:pt>
                <c:pt idx="451">
                  <c:v>105.83364550416</c:v>
                </c:pt>
                <c:pt idx="452">
                  <c:v>105.917945891481</c:v>
                </c:pt>
                <c:pt idx="453">
                  <c:v>106.002618634642</c:v>
                </c:pt>
                <c:pt idx="454">
                  <c:v>106.087666238607</c:v>
                </c:pt>
                <c:pt idx="455">
                  <c:v>106.173091230861</c:v>
                </c:pt>
                <c:pt idx="456">
                  <c:v>106.258896161653</c:v>
                </c:pt>
                <c:pt idx="457">
                  <c:v>106.345083604263</c:v>
                </c:pt>
                <c:pt idx="458">
                  <c:v>106.431656155254</c:v>
                </c:pt>
                <c:pt idx="459">
                  <c:v>106.518616434742</c:v>
                </c:pt>
                <c:pt idx="460">
                  <c:v>106.605967086661</c:v>
                </c:pt>
                <c:pt idx="461">
                  <c:v>106.693710779035</c:v>
                </c:pt>
                <c:pt idx="462">
                  <c:v>106.781850204252</c:v>
                </c:pt>
                <c:pt idx="463">
                  <c:v>106.870388079343</c:v>
                </c:pt>
                <c:pt idx="464">
                  <c:v>106.959327146268</c:v>
                </c:pt>
                <c:pt idx="465">
                  <c:v>107.048670172197</c:v>
                </c:pt>
                <c:pt idx="466">
                  <c:v>107.138419949803</c:v>
                </c:pt>
                <c:pt idx="467">
                  <c:v>107.228579297558</c:v>
                </c:pt>
                <c:pt idx="468">
                  <c:v>107.319151060029</c:v>
                </c:pt>
                <c:pt idx="469">
                  <c:v>107.410138108183</c:v>
                </c:pt>
                <c:pt idx="470">
                  <c:v>107.501543339692</c:v>
                </c:pt>
                <c:pt idx="471">
                  <c:v>107.593369679246</c:v>
                </c:pt>
                <c:pt idx="472">
                  <c:v>107.685620078866</c:v>
                </c:pt>
                <c:pt idx="473">
                  <c:v>107.778297518227</c:v>
                </c:pt>
                <c:pt idx="474">
                  <c:v>107.871405004982</c:v>
                </c:pt>
                <c:pt idx="475">
                  <c:v>107.964945575091</c:v>
                </c:pt>
                <c:pt idx="476">
                  <c:v>108.058922293151</c:v>
                </c:pt>
                <c:pt idx="477">
                  <c:v>108.153338252741</c:v>
                </c:pt>
                <c:pt idx="478">
                  <c:v>108.248196576761</c:v>
                </c:pt>
                <c:pt idx="479">
                  <c:v>108.343500417782</c:v>
                </c:pt>
                <c:pt idx="480">
                  <c:v>108.439252958399</c:v>
                </c:pt>
                <c:pt idx="481">
                  <c:v>108.535457411587</c:v>
                </c:pt>
                <c:pt idx="482">
                  <c:v>108.632117021068</c:v>
                </c:pt>
                <c:pt idx="483">
                  <c:v>108.729235061679</c:v>
                </c:pt>
                <c:pt idx="484">
                  <c:v>108.826814839742</c:v>
                </c:pt>
                <c:pt idx="485">
                  <c:v>108.924859693449</c:v>
                </c:pt>
                <c:pt idx="486">
                  <c:v>109.023372993244</c:v>
                </c:pt>
                <c:pt idx="487">
                  <c:v>109.122358142211</c:v>
                </c:pt>
                <c:pt idx="488">
                  <c:v>109.221818576477</c:v>
                </c:pt>
                <c:pt idx="489">
                  <c:v>109.321757765606</c:v>
                </c:pt>
                <c:pt idx="490">
                  <c:v>109.422179213013</c:v>
                </c:pt>
                <c:pt idx="491">
                  <c:v>109.523086456374</c:v>
                </c:pt>
                <c:pt idx="492">
                  <c:v>109.624483068049</c:v>
                </c:pt>
                <c:pt idx="493">
                  <c:v>109.726372655505</c:v>
                </c:pt>
                <c:pt idx="494">
                  <c:v>109.828758861749</c:v>
                </c:pt>
                <c:pt idx="495">
                  <c:v>109.931645365769</c:v>
                </c:pt>
                <c:pt idx="496">
                  <c:v>110.035035882978</c:v>
                </c:pt>
                <c:pt idx="497">
                  <c:v>110.138934165664</c:v>
                </c:pt>
                <c:pt idx="498">
                  <c:v>110.243344003451</c:v>
                </c:pt>
                <c:pt idx="499">
                  <c:v>110.348269223765</c:v>
                </c:pt>
                <c:pt idx="500">
                  <c:v>110.453713692304</c:v>
                </c:pt>
              </c:numCache>
            </c:numRef>
          </c:yVal>
          <c:smooth val="0"/>
        </c:ser>
        <c:axId val="62958945"/>
        <c:axId val="80218176"/>
      </c:scatterChart>
      <c:valAx>
        <c:axId val="629589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18176"/>
        <c:crosses val="autoZero"/>
        <c:crossBetween val="midCat"/>
      </c:valAx>
      <c:valAx>
        <c:axId val="80218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589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e0efd4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151920</xdr:colOff>
      <xdr:row>8</xdr:row>
      <xdr:rowOff>138960</xdr:rowOff>
    </xdr:from>
    <xdr:to>
      <xdr:col>22</xdr:col>
      <xdr:colOff>210960</xdr:colOff>
      <xdr:row>28</xdr:row>
      <xdr:rowOff>128880</xdr:rowOff>
    </xdr:to>
    <xdr:graphicFrame>
      <xdr:nvGraphicFramePr>
        <xdr:cNvPr id="0" name=""/>
        <xdr:cNvGraphicFramePr/>
      </xdr:nvGraphicFramePr>
      <xdr:xfrm>
        <a:off x="8425800" y="1540800"/>
        <a:ext cx="3728160" cy="349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5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.85"/>
    <col collapsed="false" customWidth="true" hidden="false" outlineLevel="0" max="6" min="2" style="1" width="9.13"/>
    <col collapsed="false" customWidth="true" hidden="false" outlineLevel="0" max="7" min="7" style="0" width="2.71"/>
    <col collapsed="false" customWidth="true" hidden="false" outlineLevel="0" max="10" min="8" style="0" width="8.67"/>
    <col collapsed="false" customWidth="true" hidden="false" outlineLevel="0" max="11" min="11" style="0" width="2.71"/>
    <col collapsed="false" customWidth="true" hidden="false" outlineLevel="0" max="14" min="12" style="0" width="8.67"/>
    <col collapsed="false" customWidth="true" hidden="false" outlineLevel="0" max="15" min="15" style="0" width="2.7"/>
    <col collapsed="false" customWidth="true" hidden="false" outlineLevel="0" max="16" min="16" style="0" width="8.67"/>
    <col collapsed="false" customWidth="true" hidden="false" outlineLevel="0" max="19" min="17" style="1" width="8.67"/>
    <col collapsed="false" customWidth="true" hidden="false" outlineLevel="0" max="1025" min="20" style="0" width="8.67"/>
  </cols>
  <sheetData>
    <row r="2" customFormat="false" ht="13.8" hidden="false" customHeight="false" outlineLevel="0" collapsed="false">
      <c r="C2" s="2" t="s">
        <v>0</v>
      </c>
    </row>
    <row r="3" customFormat="false" ht="13.8" hidden="false" customHeight="false" outlineLevel="0" collapsed="false">
      <c r="C3" s="3" t="s">
        <v>1</v>
      </c>
      <c r="D3" s="4" t="s">
        <v>2</v>
      </c>
    </row>
    <row r="4" customFormat="false" ht="13.8" hidden="false" customHeight="false" outlineLevel="0" collapsed="false">
      <c r="C4" s="3" t="s">
        <v>3</v>
      </c>
      <c r="D4" s="4" t="s">
        <v>4</v>
      </c>
    </row>
    <row r="6" customFormat="false" ht="13.8" hidden="false" customHeight="false" outlineLevel="0" collapsed="false">
      <c r="M6" s="5" t="s">
        <v>5</v>
      </c>
      <c r="N6" s="5"/>
      <c r="Q6" s="5" t="s">
        <v>6</v>
      </c>
      <c r="R6" s="5"/>
      <c r="S6" s="5"/>
    </row>
    <row r="7" customFormat="false" ht="13.8" hidden="false" customHeight="false" outlineLevel="0" collapsed="false">
      <c r="C7" s="5" t="s">
        <v>7</v>
      </c>
      <c r="D7" s="5"/>
      <c r="E7" s="5" t="s">
        <v>8</v>
      </c>
      <c r="F7" s="5"/>
      <c r="H7" s="6" t="s">
        <v>9</v>
      </c>
      <c r="I7" s="6"/>
      <c r="M7" s="7" t="s">
        <v>10</v>
      </c>
      <c r="N7" s="8" t="n">
        <v>17</v>
      </c>
      <c r="Q7" s="9" t="s">
        <v>11</v>
      </c>
      <c r="R7" s="10" t="s">
        <v>12</v>
      </c>
      <c r="S7" s="11" t="s">
        <v>13</v>
      </c>
    </row>
    <row r="8" customFormat="false" ht="13.8" hidden="false" customHeight="false" outlineLevel="0" collapsed="false">
      <c r="C8" s="12" t="s">
        <v>14</v>
      </c>
      <c r="D8" s="13" t="n">
        <v>76.33</v>
      </c>
      <c r="E8" s="12" t="s">
        <v>15</v>
      </c>
      <c r="F8" s="13" t="n">
        <v>61.72</v>
      </c>
      <c r="H8" s="14" t="s">
        <v>16</v>
      </c>
      <c r="I8" s="14"/>
      <c r="M8" s="12" t="s">
        <v>17</v>
      </c>
      <c r="N8" s="13" t="n">
        <v>19</v>
      </c>
      <c r="Q8" s="15" t="n">
        <f aca="false">SUM(Q11:Q510)</f>
        <v>58.9499999999992</v>
      </c>
      <c r="R8" s="16" t="n">
        <f aca="false">SUM(R11:R510)</f>
        <v>95.3122081101914</v>
      </c>
      <c r="S8" s="17" t="n">
        <f aca="false">SUM(S11:S510)</f>
        <v>56.1018413667945</v>
      </c>
    </row>
    <row r="10" customFormat="false" ht="13.8" hidden="false" customHeight="false" outlineLevel="0" collapsed="false">
      <c r="B10" s="18" t="s">
        <v>18</v>
      </c>
      <c r="C10" s="19" t="s">
        <v>19</v>
      </c>
      <c r="D10" s="19" t="s">
        <v>20</v>
      </c>
      <c r="E10" s="19" t="s">
        <v>21</v>
      </c>
      <c r="F10" s="19" t="s">
        <v>22</v>
      </c>
      <c r="J10" s="18" t="s">
        <v>23</v>
      </c>
      <c r="K10" s="18"/>
      <c r="N10" s="18" t="s">
        <v>24</v>
      </c>
      <c r="P10" s="18" t="s">
        <v>25</v>
      </c>
    </row>
    <row r="11" customFormat="false" ht="13.8" hidden="false" customHeight="false" outlineLevel="0" collapsed="false">
      <c r="B11" s="1" t="n">
        <v>45</v>
      </c>
      <c r="C11" s="20" t="n">
        <f aca="false">PI()*B11/180</f>
        <v>0.785398163397448</v>
      </c>
      <c r="D11" s="20" t="n">
        <f aca="false">SIN(C11)</f>
        <v>0.707106781186548</v>
      </c>
      <c r="E11" s="20" t="n">
        <f aca="false">COS(C11)</f>
        <v>0.707106781186548</v>
      </c>
      <c r="F11" s="20" t="n">
        <f aca="false">D11*E11</f>
        <v>0.5</v>
      </c>
      <c r="H11" s="21" t="n">
        <f aca="false">($F$8/F11-$D$8/E11-$F$8/D11)</f>
        <v>-71.7921822856058</v>
      </c>
      <c r="I11" s="21" t="n">
        <f aca="false">(1/F11-1/E11-1/D11)</f>
        <v>-0.82842712474619</v>
      </c>
      <c r="J11" s="0" t="n">
        <f aca="false">H11/I11</f>
        <v>86.6608300731354</v>
      </c>
      <c r="K11" s="1"/>
      <c r="L11" s="21" t="n">
        <f aca="false">$F$8/D11</f>
        <v>87.2852610696674</v>
      </c>
      <c r="M11" s="21" t="n">
        <f aca="false">-1+($N$8*90-$N$8*B11)/($N$7*B11)+1/D11</f>
        <v>1.53186062119662</v>
      </c>
      <c r="N11" s="0" t="n">
        <f aca="false">L11/M11</f>
        <v>56.9798974279291</v>
      </c>
      <c r="P11" s="0" t="n">
        <f aca="false">ABS(J11-N11)</f>
        <v>29.6809326452063</v>
      </c>
      <c r="Q11" s="20" t="n">
        <f aca="false">IF(P11=MIN(P$11:P$510),B11,0)</f>
        <v>0</v>
      </c>
      <c r="R11" s="20" t="n">
        <f aca="false">IF(P11=MIN(P$11:P$510),AVERAGE(J11,N11),0)</f>
        <v>0</v>
      </c>
      <c r="S11" s="20" t="n">
        <f aca="false">IF(P11=MIN(P$11:P$510),R11-(R11-$F$8)/D11,0)</f>
        <v>0</v>
      </c>
    </row>
    <row r="12" customFormat="false" ht="13.8" hidden="false" customHeight="false" outlineLevel="0" collapsed="false">
      <c r="B12" s="1" t="n">
        <f aca="false">B11+0.05</f>
        <v>45.05</v>
      </c>
      <c r="C12" s="20" t="n">
        <f aca="false">PI()*B12/180</f>
        <v>0.786270828023445</v>
      </c>
      <c r="D12" s="20" t="n">
        <f aca="false">SIN(C12)</f>
        <v>0.707723578936684</v>
      </c>
      <c r="E12" s="20" t="n">
        <f aca="false">COS(C12)</f>
        <v>0.706489444943837</v>
      </c>
      <c r="F12" s="20" t="n">
        <f aca="false">D12*E12</f>
        <v>0.499999238456644</v>
      </c>
      <c r="H12" s="21" t="n">
        <f aca="false">($F$8/F12-$D$8/E12-$F$8/D12)</f>
        <v>-71.810248017576</v>
      </c>
      <c r="I12" s="21" t="n">
        <f aca="false">(1/F12-1/E12-1/D12)</f>
        <v>-0.828427309527669</v>
      </c>
      <c r="J12" s="0" t="n">
        <f aca="false">H12/I12</f>
        <v>86.6826180060612</v>
      </c>
      <c r="K12" s="1"/>
      <c r="L12" s="21" t="n">
        <f aca="false">$F$8/D12</f>
        <v>87.2091899110256</v>
      </c>
      <c r="M12" s="21" t="n">
        <f aca="false">-1+($N$8*90-$N$8*B12)/($N$7*B12)+1/D12</f>
        <v>1.52814719723266</v>
      </c>
      <c r="N12" s="0" t="n">
        <f aca="false">L12/M12</f>
        <v>57.0685795641636</v>
      </c>
      <c r="P12" s="0" t="n">
        <f aca="false">ABS(J12-N12)</f>
        <v>29.6140384418976</v>
      </c>
      <c r="Q12" s="20" t="n">
        <f aca="false">IF(P12=MIN(P$11:P$510),B12,0)</f>
        <v>0</v>
      </c>
      <c r="R12" s="20" t="n">
        <f aca="false">IF(P12=MIN(P$11:P$510),AVERAGE(J12,N12),0)</f>
        <v>0</v>
      </c>
      <c r="S12" s="20" t="n">
        <f aca="false">IF(P12=MIN(P$11:P$510),R12-(R12-$F$8)/D12,0)</f>
        <v>0</v>
      </c>
    </row>
    <row r="13" customFormat="false" ht="13.8" hidden="false" customHeight="false" outlineLevel="0" collapsed="false">
      <c r="B13" s="1" t="n">
        <f aca="false">B12+0.05</f>
        <v>45.1</v>
      </c>
      <c r="C13" s="20" t="n">
        <f aca="false">PI()*B13/180</f>
        <v>0.787143492649443</v>
      </c>
      <c r="D13" s="20" t="n">
        <f aca="false">SIN(C13)</f>
        <v>0.708339837724529</v>
      </c>
      <c r="E13" s="20" t="n">
        <f aca="false">COS(C13)</f>
        <v>0.705871570678681</v>
      </c>
      <c r="F13" s="20" t="n">
        <f aca="false">D13*E13</f>
        <v>0.499996953828895</v>
      </c>
      <c r="H13" s="21" t="n">
        <f aca="false">($F$8/F13-$D$8/E13-$F$8/D13)</f>
        <v>-71.8283839146981</v>
      </c>
      <c r="I13" s="21" t="n">
        <f aca="false">(1/F13-1/E13-1/D13)</f>
        <v>-0.828427863872462</v>
      </c>
      <c r="J13" s="0" t="n">
        <f aca="false">H13/I13</f>
        <v>86.7044519470149</v>
      </c>
      <c r="K13" s="1"/>
      <c r="L13" s="21" t="n">
        <f aca="false">$F$8/D13</f>
        <v>87.1333175305646</v>
      </c>
      <c r="M13" s="21" t="n">
        <f aca="false">-1+($N$8*90-$N$8*B13)/($N$7*B13)+1/D13</f>
        <v>1.52444249480807</v>
      </c>
      <c r="N13" s="0" t="n">
        <f aca="false">L13/M13</f>
        <v>57.1574971357218</v>
      </c>
      <c r="P13" s="0" t="n">
        <f aca="false">ABS(J13-N13)</f>
        <v>29.5469548112931</v>
      </c>
      <c r="Q13" s="20" t="n">
        <f aca="false">IF(P13=MIN(P$11:P$510),B13,0)</f>
        <v>0</v>
      </c>
      <c r="R13" s="20" t="n">
        <f aca="false">IF(P13=MIN(P$11:P$510),AVERAGE(J13,N13),0)</f>
        <v>0</v>
      </c>
      <c r="S13" s="20" t="n">
        <f aca="false">IF(P13=MIN(P$11:P$510),R13-(R13-$F$8)/D13,0)</f>
        <v>0</v>
      </c>
    </row>
    <row r="14" customFormat="false" ht="13.8" hidden="false" customHeight="false" outlineLevel="0" collapsed="false">
      <c r="B14" s="1" t="n">
        <f aca="false">B13+0.05</f>
        <v>45.15</v>
      </c>
      <c r="C14" s="20" t="n">
        <f aca="false">PI()*B14/180</f>
        <v>0.78801615727544</v>
      </c>
      <c r="D14" s="20" t="n">
        <f aca="false">SIN(C14)</f>
        <v>0.708955557080773</v>
      </c>
      <c r="E14" s="20" t="n">
        <f aca="false">COS(C14)</f>
        <v>0.705253158861618</v>
      </c>
      <c r="F14" s="20" t="n">
        <f aca="false">D14*E14</f>
        <v>0.499993146123713</v>
      </c>
      <c r="H14" s="21" t="n">
        <f aca="false">($F$8/F14-$D$8/E14-$F$8/D14)</f>
        <v>-71.8465901291097</v>
      </c>
      <c r="I14" s="21" t="n">
        <f aca="false">(1/F14-1/E14-1/D14)</f>
        <v>-0.82842878778163</v>
      </c>
      <c r="J14" s="0" t="n">
        <f aca="false">H14/I14</f>
        <v>86.7263320502186</v>
      </c>
      <c r="K14" s="1"/>
      <c r="L14" s="21" t="n">
        <f aca="false">$F$8/D14</f>
        <v>87.057643294512</v>
      </c>
      <c r="M14" s="21" t="n">
        <f aca="false">-1+($N$8*90-$N$8*B14)/($N$7*B14)+1/D14</f>
        <v>1.52074648537894</v>
      </c>
      <c r="N14" s="0" t="n">
        <f aca="false">L14/M14</f>
        <v>57.2466509911539</v>
      </c>
      <c r="P14" s="0" t="n">
        <f aca="false">ABS(J14-N14)</f>
        <v>29.4796810590647</v>
      </c>
      <c r="Q14" s="20" t="n">
        <f aca="false">IF(P14=MIN(P$11:P$510),B14,0)</f>
        <v>0</v>
      </c>
      <c r="R14" s="20" t="n">
        <f aca="false">IF(P14=MIN(P$11:P$510),AVERAGE(J14,N14),0)</f>
        <v>0</v>
      </c>
      <c r="S14" s="20" t="n">
        <f aca="false">IF(P14=MIN(P$11:P$510),R14-(R14-$F$8)/D14,0)</f>
        <v>0</v>
      </c>
    </row>
    <row r="15" customFormat="false" ht="13.8" hidden="false" customHeight="false" outlineLevel="0" collapsed="false">
      <c r="B15" s="1" t="n">
        <f aca="false">B14+0.05</f>
        <v>45.2</v>
      </c>
      <c r="C15" s="20" t="n">
        <f aca="false">PI()*B15/180</f>
        <v>0.788888821901437</v>
      </c>
      <c r="D15" s="20" t="n">
        <f aca="false">SIN(C15)</f>
        <v>0.709570736536521</v>
      </c>
      <c r="E15" s="20" t="n">
        <f aca="false">COS(C15)</f>
        <v>0.704634209963595</v>
      </c>
      <c r="F15" s="20" t="n">
        <f aca="false">D15*E15</f>
        <v>0.499987815352697</v>
      </c>
      <c r="H15" s="21" t="n">
        <f aca="false">($F$8/F15-$D$8/E15-$F$8/D15)</f>
        <v>-71.8648668136826</v>
      </c>
      <c r="I15" s="21" t="n">
        <f aca="false">(1/F15-1/E15-1/D15)</f>
        <v>-0.828430081256941</v>
      </c>
      <c r="J15" s="0" t="n">
        <f aca="false">H15/I15</f>
        <v>86.7482584705822</v>
      </c>
      <c r="K15" s="1"/>
      <c r="L15" s="21" t="n">
        <f aca="false">$F$8/D15</f>
        <v>86.9821665719487</v>
      </c>
      <c r="M15" s="21" t="n">
        <f aca="false">-1+($N$8*90-$N$8*B15)/($N$7*B15)+1/D15</f>
        <v>1.51705914052846</v>
      </c>
      <c r="N15" s="0" t="n">
        <f aca="false">L15/M15</f>
        <v>57.3360419829439</v>
      </c>
      <c r="P15" s="0" t="n">
        <f aca="false">ABS(J15-N15)</f>
        <v>29.4122164876383</v>
      </c>
      <c r="Q15" s="20" t="n">
        <f aca="false">IF(P15=MIN(P$11:P$510),B15,0)</f>
        <v>0</v>
      </c>
      <c r="R15" s="20" t="n">
        <f aca="false">IF(P15=MIN(P$11:P$510),AVERAGE(J15,N15),0)</f>
        <v>0</v>
      </c>
      <c r="S15" s="20" t="n">
        <f aca="false">IF(P15=MIN(P$11:P$510),R15-(R15-$F$8)/D15,0)</f>
        <v>0</v>
      </c>
    </row>
    <row r="16" customFormat="false" ht="13.8" hidden="false" customHeight="false" outlineLevel="0" collapsed="false">
      <c r="B16" s="1" t="n">
        <f aca="false">B15+0.05</f>
        <v>45.25</v>
      </c>
      <c r="C16" s="20" t="n">
        <f aca="false">PI()*B16/180</f>
        <v>0.789761486527434</v>
      </c>
      <c r="D16" s="20" t="n">
        <f aca="false">SIN(C16)</f>
        <v>0.710185375623285</v>
      </c>
      <c r="E16" s="20" t="n">
        <f aca="false">COS(C16)</f>
        <v>0.704014724455969</v>
      </c>
      <c r="F16" s="20" t="n">
        <f aca="false">D16*E16</f>
        <v>0.499980961532086</v>
      </c>
      <c r="H16" s="21" t="n">
        <f aca="false">($F$8/F16-$D$8/E16-$F$8/D16)</f>
        <v>-71.8832141220267</v>
      </c>
      <c r="I16" s="21" t="n">
        <f aca="false">(1/F16-1/E16-1/D16)</f>
        <v>-0.828431744300874</v>
      </c>
      <c r="J16" s="0" t="n">
        <f aca="false">H16/I16</f>
        <v>86.7702313637077</v>
      </c>
      <c r="K16" s="1"/>
      <c r="L16" s="21" t="n">
        <f aca="false">$F$8/D16</f>
        <v>86.906886734794</v>
      </c>
      <c r="M16" s="21" t="n">
        <f aca="false">-1+($N$8*90-$N$8*B16)/($N$7*B16)+1/D16</f>
        <v>1.51338043196623</v>
      </c>
      <c r="N16" s="0" t="n">
        <f aca="false">L16/M16</f>
        <v>57.4256709675318</v>
      </c>
      <c r="P16" s="0" t="n">
        <f aca="false">ABS(J16-N16)</f>
        <v>29.3445603961759</v>
      </c>
      <c r="Q16" s="20" t="n">
        <f aca="false">IF(P16=MIN(P$11:P$510),B16,0)</f>
        <v>0</v>
      </c>
      <c r="R16" s="20" t="n">
        <f aca="false">IF(P16=MIN(P$11:P$510),AVERAGE(J16,N16),0)</f>
        <v>0</v>
      </c>
      <c r="S16" s="20" t="n">
        <f aca="false">IF(P16=MIN(P$11:P$510),R16-(R16-$F$8)/D16,0)</f>
        <v>0</v>
      </c>
    </row>
    <row r="17" customFormat="false" ht="13.8" hidden="false" customHeight="false" outlineLevel="0" collapsed="false">
      <c r="B17" s="1" t="n">
        <f aca="false">B16+0.05</f>
        <v>45.3</v>
      </c>
      <c r="C17" s="20" t="n">
        <f aca="false">PI()*B17/180</f>
        <v>0.790634151153431</v>
      </c>
      <c r="D17" s="20" t="n">
        <f aca="false">SIN(C17)</f>
        <v>0.710799473872992</v>
      </c>
      <c r="E17" s="20" t="n">
        <f aca="false">COS(C17)</f>
        <v>0.703394702810504</v>
      </c>
      <c r="F17" s="20" t="n">
        <f aca="false">D17*E17</f>
        <v>0.499972584682756</v>
      </c>
      <c r="H17" s="21" t="n">
        <f aca="false">($F$8/F17-$D$8/E17-$F$8/D17)</f>
        <v>-71.9016322084943</v>
      </c>
      <c r="I17" s="21" t="n">
        <f aca="false">(1/F17-1/E17-1/D17)</f>
        <v>-0.828433776916612</v>
      </c>
      <c r="J17" s="0" t="n">
        <f aca="false">H17/I17</f>
        <v>86.7922508858927</v>
      </c>
      <c r="K17" s="1"/>
      <c r="L17" s="21" t="n">
        <f aca="false">$F$8/D17</f>
        <v>86.8318031577895</v>
      </c>
      <c r="M17" s="21" t="n">
        <f aca="false">-1+($N$8*90-$N$8*B17)/($N$7*B17)+1/D17</f>
        <v>1.50971033152754</v>
      </c>
      <c r="N17" s="0" t="n">
        <f aca="false">L17/M17</f>
        <v>57.5155388053363</v>
      </c>
      <c r="P17" s="0" t="n">
        <f aca="false">ABS(J17-N17)</f>
        <v>29.2767120805564</v>
      </c>
      <c r="Q17" s="20" t="n">
        <f aca="false">IF(P17=MIN(P$11:P$510),B17,0)</f>
        <v>0</v>
      </c>
      <c r="R17" s="20" t="n">
        <f aca="false">IF(P17=MIN(P$11:P$510),AVERAGE(J17,N17),0)</f>
        <v>0</v>
      </c>
      <c r="S17" s="20" t="n">
        <f aca="false">IF(P17=MIN(P$11:P$510),R17-(R17-$F$8)/D17,0)</f>
        <v>0</v>
      </c>
    </row>
    <row r="18" customFormat="false" ht="13.8" hidden="false" customHeight="false" outlineLevel="0" collapsed="false">
      <c r="B18" s="1" t="n">
        <f aca="false">B17+0.05</f>
        <v>45.35</v>
      </c>
      <c r="C18" s="20" t="n">
        <f aca="false">PI()*B18/180</f>
        <v>0.791506815779428</v>
      </c>
      <c r="D18" s="20" t="n">
        <f aca="false">SIN(C18)</f>
        <v>0.711413030817979</v>
      </c>
      <c r="E18" s="20" t="n">
        <f aca="false">COS(C18)</f>
        <v>0.702774145499375</v>
      </c>
      <c r="F18" s="20" t="n">
        <f aca="false">D18*E18</f>
        <v>0.499962684830226</v>
      </c>
      <c r="H18" s="21" t="n">
        <f aca="false">($F$8/F18-$D$8/E18-$F$8/D18)</f>
        <v>-71.9201212281832</v>
      </c>
      <c r="I18" s="21" t="n">
        <f aca="false">(1/F18-1/E18-1/D18)</f>
        <v>-0.828436179108049</v>
      </c>
      <c r="J18" s="0" t="n">
        <f aca="false">H18/I18</f>
        <v>86.8143171941347</v>
      </c>
      <c r="K18" s="1"/>
      <c r="L18" s="21" t="n">
        <f aca="false">$F$8/D18</f>
        <v>86.7569152184838</v>
      </c>
      <c r="M18" s="21" t="n">
        <f aca="false">-1+($N$8*90-$N$8*B18)/($N$7*B18)+1/D18</f>
        <v>1.5060488111727</v>
      </c>
      <c r="N18" s="0" t="n">
        <f aca="false">L18/M18</f>
        <v>57.6056463607774</v>
      </c>
      <c r="P18" s="0" t="n">
        <f aca="false">ABS(J18-N18)</f>
        <v>29.2086708333572</v>
      </c>
      <c r="Q18" s="20" t="n">
        <f aca="false">IF(P18=MIN(P$11:P$510),B18,0)</f>
        <v>0</v>
      </c>
      <c r="R18" s="20" t="n">
        <f aca="false">IF(P18=MIN(P$11:P$510),AVERAGE(J18,N18),0)</f>
        <v>0</v>
      </c>
      <c r="S18" s="20" t="n">
        <f aca="false">IF(P18=MIN(P$11:P$510),R18-(R18-$F$8)/D18,0)</f>
        <v>0</v>
      </c>
    </row>
    <row r="19" customFormat="false" ht="13.8" hidden="false" customHeight="false" outlineLevel="0" collapsed="false">
      <c r="B19" s="1" t="n">
        <f aca="false">B18+0.05</f>
        <v>45.4</v>
      </c>
      <c r="C19" s="20" t="n">
        <f aca="false">PI()*B19/180</f>
        <v>0.792379480405425</v>
      </c>
      <c r="D19" s="20" t="n">
        <f aca="false">SIN(C19)</f>
        <v>0.712026045990996</v>
      </c>
      <c r="E19" s="20" t="n">
        <f aca="false">COS(C19)</f>
        <v>0.702153052995163</v>
      </c>
      <c r="F19" s="20" t="n">
        <f aca="false">D19*E19</f>
        <v>0.499951262004652</v>
      </c>
      <c r="H19" s="21" t="n">
        <f aca="false">($F$8/F19-$D$8/E19-$F$8/D19)</f>
        <v>-71.938681336941</v>
      </c>
      <c r="I19" s="21" t="n">
        <f aca="false">(1/F19-1/E19-1/D19)</f>
        <v>-0.828438950879786</v>
      </c>
      <c r="J19" s="0" t="n">
        <f aca="false">H19/I19</f>
        <v>86.8364304461344</v>
      </c>
      <c r="K19" s="1"/>
      <c r="L19" s="21" t="n">
        <f aca="false">$F$8/D19</f>
        <v>86.682222297217</v>
      </c>
      <c r="M19" s="21" t="n">
        <f aca="false">-1+($N$8*90-$N$8*B19)/($N$7*B19)+1/D19</f>
        <v>1.50239584298633</v>
      </c>
      <c r="N19" s="0" t="n">
        <f aca="false">L19/M19</f>
        <v>57.6959945022994</v>
      </c>
      <c r="P19" s="0" t="n">
        <f aca="false">ABS(J19-N19)</f>
        <v>29.1404359438349</v>
      </c>
      <c r="Q19" s="20" t="n">
        <f aca="false">IF(P19=MIN(P$11:P$510),B19,0)</f>
        <v>0</v>
      </c>
      <c r="R19" s="20" t="n">
        <f aca="false">IF(P19=MIN(P$11:P$510),AVERAGE(J19,N19),0)</f>
        <v>0</v>
      </c>
      <c r="S19" s="20" t="n">
        <f aca="false">IF(P19=MIN(P$11:P$510),R19-(R19-$F$8)/D19,0)</f>
        <v>0</v>
      </c>
    </row>
    <row r="20" customFormat="false" ht="13.8" hidden="false" customHeight="false" outlineLevel="0" collapsed="false">
      <c r="B20" s="1" t="n">
        <f aca="false">B19+0.05</f>
        <v>45.45</v>
      </c>
      <c r="C20" s="20" t="n">
        <f aca="false">PI()*B20/180</f>
        <v>0.793252145031422</v>
      </c>
      <c r="D20" s="20" t="n">
        <f aca="false">SIN(C20)</f>
        <v>0.712638518925205</v>
      </c>
      <c r="E20" s="20" t="n">
        <f aca="false">COS(C20)</f>
        <v>0.701531425770856</v>
      </c>
      <c r="F20" s="20" t="n">
        <f aca="false">D20*E20</f>
        <v>0.49993831624083</v>
      </c>
      <c r="H20" s="21" t="n">
        <f aca="false">($F$8/F20-$D$8/E20-$F$8/D20)</f>
        <v>-71.9573126913694</v>
      </c>
      <c r="I20" s="21" t="n">
        <f aca="false">(1/F20-1/E20-1/D20)</f>
        <v>-0.828442092237129</v>
      </c>
      <c r="J20" s="0" t="n">
        <f aca="false">H20/I20</f>
        <v>86.8585908003002</v>
      </c>
      <c r="K20" s="1"/>
      <c r="L20" s="21" t="n">
        <f aca="false">$F$8/D20</f>
        <v>86.6077237771059</v>
      </c>
      <c r="M20" s="21" t="n">
        <f aca="false">-1+($N$8*90-$N$8*B20)/($N$7*B20)+1/D20</f>
        <v>1.49875139917673</v>
      </c>
      <c r="N20" s="0" t="n">
        <f aca="false">L20/M20</f>
        <v>57.7865841023936</v>
      </c>
      <c r="P20" s="0" t="n">
        <f aca="false">ABS(J20-N20)</f>
        <v>29.0720066979067</v>
      </c>
      <c r="Q20" s="20" t="n">
        <f aca="false">IF(P20=MIN(P$11:P$510),B20,0)</f>
        <v>0</v>
      </c>
      <c r="R20" s="20" t="n">
        <f aca="false">IF(P20=MIN(P$11:P$510),AVERAGE(J20,N20),0)</f>
        <v>0</v>
      </c>
      <c r="S20" s="20" t="n">
        <f aca="false">IF(P20=MIN(P$11:P$510),R20-(R20-$F$8)/D20,0)</f>
        <v>0</v>
      </c>
    </row>
    <row r="21" customFormat="false" ht="13.8" hidden="false" customHeight="false" outlineLevel="0" collapsed="false">
      <c r="B21" s="1" t="n">
        <f aca="false">B20+0.05</f>
        <v>45.5</v>
      </c>
      <c r="C21" s="20" t="n">
        <f aca="false">PI()*B21/180</f>
        <v>0.79412480965742</v>
      </c>
      <c r="D21" s="20" t="n">
        <f aca="false">SIN(C21)</f>
        <v>0.713250449154181</v>
      </c>
      <c r="E21" s="20" t="n">
        <f aca="false">COS(C21)</f>
        <v>0.700909264299851</v>
      </c>
      <c r="F21" s="20" t="n">
        <f aca="false">D21*E21</f>
        <v>0.499923847578196</v>
      </c>
      <c r="H21" s="21" t="n">
        <f aca="false">($F$8/F21-$D$8/E21-$F$8/D21)</f>
        <v>-71.9760154488275</v>
      </c>
      <c r="I21" s="21" t="n">
        <f aca="false">(1/F21-1/E21-1/D21)</f>
        <v>-0.828445603186096</v>
      </c>
      <c r="J21" s="0" t="n">
        <f aca="false">H21/I21</f>
        <v>86.8807984157522</v>
      </c>
      <c r="K21" s="1"/>
      <c r="L21" s="21" t="n">
        <f aca="false">$F$8/D21</f>
        <v>86.5334190440281</v>
      </c>
      <c r="M21" s="21" t="n">
        <f aca="false">-1+($N$8*90-$N$8*B21)/($N$7*B21)+1/D21</f>
        <v>1.49511545207511</v>
      </c>
      <c r="N21" s="0" t="n">
        <f aca="false">L21/M21</f>
        <v>57.8774160376216</v>
      </c>
      <c r="P21" s="0" t="n">
        <f aca="false">ABS(J21-N21)</f>
        <v>29.0033823781306</v>
      </c>
      <c r="Q21" s="20" t="n">
        <f aca="false">IF(P21=MIN(P$11:P$510),B21,0)</f>
        <v>0</v>
      </c>
      <c r="R21" s="20" t="n">
        <f aca="false">IF(P21=MIN(P$11:P$510),AVERAGE(J21,N21),0)</f>
        <v>0</v>
      </c>
      <c r="S21" s="20" t="n">
        <f aca="false">IF(P21=MIN(P$11:P$510),R21-(R21-$F$8)/D21,0)</f>
        <v>0</v>
      </c>
    </row>
    <row r="22" customFormat="false" ht="13.8" hidden="false" customHeight="false" outlineLevel="0" collapsed="false">
      <c r="B22" s="1" t="n">
        <f aca="false">B21+0.05</f>
        <v>45.55</v>
      </c>
      <c r="C22" s="20" t="n">
        <f aca="false">PI()*B22/180</f>
        <v>0.794997474283417</v>
      </c>
      <c r="D22" s="20" t="n">
        <f aca="false">SIN(C22)</f>
        <v>0.713861836211913</v>
      </c>
      <c r="E22" s="20" t="n">
        <f aca="false">COS(C22)</f>
        <v>0.700286569055951</v>
      </c>
      <c r="F22" s="20" t="n">
        <f aca="false">D22*E22</f>
        <v>0.499907856060822</v>
      </c>
      <c r="H22" s="21" t="n">
        <f aca="false">($F$8/F22-$D$8/E22-$F$8/D22)</f>
        <v>-71.9947897674362</v>
      </c>
      <c r="I22" s="21" t="n">
        <f aca="false">(1/F22-1/E22-1/D22)</f>
        <v>-0.828449483733411</v>
      </c>
      <c r="J22" s="0" t="n">
        <f aca="false">H22/I22</f>
        <v>86.9030534523256</v>
      </c>
      <c r="K22" s="1"/>
      <c r="L22" s="21" t="n">
        <f aca="false">$F$8/D22</f>
        <v>86.4593074866074</v>
      </c>
      <c r="M22" s="21" t="n">
        <f aca="false">-1+($N$8*90-$N$8*B22)/($N$7*B22)+1/D22</f>
        <v>1.49148797413503</v>
      </c>
      <c r="N22" s="0" t="n">
        <f aca="false">L22/M22</f>
        <v>57.9684911886389</v>
      </c>
      <c r="P22" s="0" t="n">
        <f aca="false">ABS(J22-N22)</f>
        <v>28.9345622636867</v>
      </c>
      <c r="Q22" s="20" t="n">
        <f aca="false">IF(P22=MIN(P$11:P$510),B22,0)</f>
        <v>0</v>
      </c>
      <c r="R22" s="20" t="n">
        <f aca="false">IF(P22=MIN(P$11:P$510),AVERAGE(J22,N22),0)</f>
        <v>0</v>
      </c>
      <c r="S22" s="20" t="n">
        <f aca="false">IF(P22=MIN(P$11:P$510),R22-(R22-$F$8)/D22,0)</f>
        <v>0</v>
      </c>
    </row>
    <row r="23" customFormat="false" ht="13.8" hidden="false" customHeight="false" outlineLevel="0" collapsed="false">
      <c r="B23" s="1" t="n">
        <f aca="false">B22+0.05</f>
        <v>45.6</v>
      </c>
      <c r="C23" s="20" t="n">
        <f aca="false">PI()*B23/180</f>
        <v>0.795870138909414</v>
      </c>
      <c r="D23" s="20" t="n">
        <f aca="false">SIN(C23)</f>
        <v>0.714472679632803</v>
      </c>
      <c r="E23" s="20" t="n">
        <f aca="false">COS(C23)</f>
        <v>0.699663340513366</v>
      </c>
      <c r="F23" s="20" t="n">
        <f aca="false">D23*E23</f>
        <v>0.499890341737423</v>
      </c>
      <c r="H23" s="21" t="n">
        <f aca="false">($F$8/F23-$D$8/E23-$F$8/D23)</f>
        <v>-72.0136358060823</v>
      </c>
      <c r="I23" s="21" t="n">
        <f aca="false">(1/F23-1/E23-1/D23)</f>
        <v>-0.828453733886505</v>
      </c>
      <c r="J23" s="0" t="n">
        <f aca="false">H23/I23</f>
        <v>86.9253560705756</v>
      </c>
      <c r="K23" s="1"/>
      <c r="L23" s="21" t="n">
        <f aca="false">$F$8/D23</f>
        <v>86.385388496199</v>
      </c>
      <c r="M23" s="21" t="n">
        <f aca="false">-1+($N$8*90-$N$8*B23)/($N$7*B23)+1/D23</f>
        <v>1.48786893793163</v>
      </c>
      <c r="N23" s="0" t="n">
        <f aca="false">L23/M23</f>
        <v>58.059810440218</v>
      </c>
      <c r="P23" s="0" t="n">
        <f aca="false">ABS(J23-N23)</f>
        <v>28.8655456303576</v>
      </c>
      <c r="Q23" s="20" t="n">
        <f aca="false">IF(P23=MIN(P$11:P$510),B23,0)</f>
        <v>0</v>
      </c>
      <c r="R23" s="20" t="n">
        <f aca="false">IF(P23=MIN(P$11:P$510),AVERAGE(J23,N23),0)</f>
        <v>0</v>
      </c>
      <c r="S23" s="20" t="n">
        <f aca="false">IF(P23=MIN(P$11:P$510),R23-(R23-$F$8)/D23,0)</f>
        <v>0</v>
      </c>
    </row>
    <row r="24" customFormat="false" ht="13.8" hidden="false" customHeight="false" outlineLevel="0" collapsed="false">
      <c r="B24" s="1" t="n">
        <f aca="false">B23+0.05</f>
        <v>45.65</v>
      </c>
      <c r="C24" s="20" t="n">
        <f aca="false">PI()*B24/180</f>
        <v>0.796742803535411</v>
      </c>
      <c r="D24" s="20" t="n">
        <f aca="false">SIN(C24)</f>
        <v>0.715082978951667</v>
      </c>
      <c r="E24" s="20" t="n">
        <f aca="false">COS(C24)</f>
        <v>0.69903957914671</v>
      </c>
      <c r="F24" s="20" t="n">
        <f aca="false">D24*E24</f>
        <v>0.499871304661349</v>
      </c>
      <c r="H24" s="21" t="n">
        <f aca="false">($F$8/F24-$D$8/E24-$F$8/D24)</f>
        <v>-72.0325537244223</v>
      </c>
      <c r="I24" s="21" t="n">
        <f aca="false">(1/F24-1/E24-1/D24)</f>
        <v>-0.828458353653518</v>
      </c>
      <c r="J24" s="0" t="n">
        <f aca="false">H24/I24</f>
        <v>86.9477064317806</v>
      </c>
      <c r="K24" s="1"/>
      <c r="L24" s="21" t="n">
        <f aca="false">$F$8/D24</f>
        <v>86.3116614668739</v>
      </c>
      <c r="M24" s="21" t="n">
        <f aca="false">-1+($N$8*90-$N$8*B24)/($N$7*B24)+1/D24</f>
        <v>1.48425831616103</v>
      </c>
      <c r="N24" s="0" t="n">
        <f aca="false">L24/M24</f>
        <v>58.1513746812721</v>
      </c>
      <c r="P24" s="0" t="n">
        <f aca="false">ABS(J24-N24)</f>
        <v>28.7963317505085</v>
      </c>
      <c r="Q24" s="20" t="n">
        <f aca="false">IF(P24=MIN(P$11:P$510),B24,0)</f>
        <v>0</v>
      </c>
      <c r="R24" s="20" t="n">
        <f aca="false">IF(P24=MIN(P$11:P$510),AVERAGE(J24,N24),0)</f>
        <v>0</v>
      </c>
      <c r="S24" s="20" t="n">
        <f aca="false">IF(P24=MIN(P$11:P$510),R24-(R24-$F$8)/D24,0)</f>
        <v>0</v>
      </c>
    </row>
    <row r="25" customFormat="false" ht="13.8" hidden="false" customHeight="false" outlineLevel="0" collapsed="false">
      <c r="B25" s="1" t="n">
        <f aca="false">B24+0.05</f>
        <v>45.7</v>
      </c>
      <c r="C25" s="20" t="n">
        <f aca="false">PI()*B25/180</f>
        <v>0.797615468161408</v>
      </c>
      <c r="D25" s="20" t="n">
        <f aca="false">SIN(C25)</f>
        <v>0.715692733703735</v>
      </c>
      <c r="E25" s="20" t="n">
        <f aca="false">COS(C25)</f>
        <v>0.698415285431006</v>
      </c>
      <c r="F25" s="20" t="n">
        <f aca="false">D25*E25</f>
        <v>0.499850744890592</v>
      </c>
      <c r="H25" s="21" t="n">
        <f aca="false">($F$8/F25-$D$8/E25-$F$8/D25)</f>
        <v>-72.0515436828865</v>
      </c>
      <c r="I25" s="21" t="n">
        <f aca="false">(1/F25-1/E25-1/D25)</f>
        <v>-0.828463343043297</v>
      </c>
      <c r="J25" s="0" t="n">
        <f aca="false">H25/I25</f>
        <v>86.9701046979468</v>
      </c>
      <c r="K25" s="1"/>
      <c r="L25" s="21" t="n">
        <f aca="false">$F$8/D25</f>
        <v>86.238125795405</v>
      </c>
      <c r="M25" s="21" t="n">
        <f aca="false">-1+($N$8*90-$N$8*B25)/($N$7*B25)+1/D25</f>
        <v>1.48065608163963</v>
      </c>
      <c r="N25" s="0" t="n">
        <f aca="false">L25/M25</f>
        <v>58.2431848048789</v>
      </c>
      <c r="P25" s="0" t="n">
        <f aca="false">ABS(J25-N25)</f>
        <v>28.7269198930678</v>
      </c>
      <c r="Q25" s="20" t="n">
        <f aca="false">IF(P25=MIN(P$11:P$510),B25,0)</f>
        <v>0</v>
      </c>
      <c r="R25" s="20" t="n">
        <f aca="false">IF(P25=MIN(P$11:P$510),AVERAGE(J25,N25),0)</f>
        <v>0</v>
      </c>
      <c r="S25" s="20" t="n">
        <f aca="false">IF(P25=MIN(P$11:P$510),R25-(R25-$F$8)/D25,0)</f>
        <v>0</v>
      </c>
    </row>
    <row r="26" customFormat="false" ht="13.8" hidden="false" customHeight="false" outlineLevel="0" collapsed="false">
      <c r="B26" s="1" t="n">
        <f aca="false">B25+0.05</f>
        <v>45.75</v>
      </c>
      <c r="C26" s="20" t="n">
        <f aca="false">PI()*B26/180</f>
        <v>0.798488132787405</v>
      </c>
      <c r="D26" s="20" t="n">
        <f aca="false">SIN(C26)</f>
        <v>0.716301943424654</v>
      </c>
      <c r="E26" s="20" t="n">
        <f aca="false">COS(C26)</f>
        <v>0.697790459841681</v>
      </c>
      <c r="F26" s="20" t="n">
        <f aca="false">D26*E26</f>
        <v>0.499828662487779</v>
      </c>
      <c r="H26" s="21" t="n">
        <f aca="false">($F$8/F26-$D$8/E26-$F$8/D26)</f>
        <v>-72.0706058426834</v>
      </c>
      <c r="I26" s="21" t="n">
        <f aca="false">(1/F26-1/E26-1/D26)</f>
        <v>-0.828468702065399</v>
      </c>
      <c r="J26" s="0" t="n">
        <f aca="false">H26/I26</f>
        <v>86.9925510318122</v>
      </c>
      <c r="K26" s="1"/>
      <c r="L26" s="21" t="n">
        <f aca="false">$F$8/D26</f>
        <v>86.1647808812517</v>
      </c>
      <c r="M26" s="21" t="n">
        <f aca="false">-1+($N$8*90-$N$8*B26)/($N$7*B26)+1/D26</f>
        <v>1.47706220730349</v>
      </c>
      <c r="N26" s="0" t="n">
        <f aca="false">L26/M26</f>
        <v>58.3352417083049</v>
      </c>
      <c r="P26" s="0" t="n">
        <f aca="false">ABS(J26-N26)</f>
        <v>28.6573093235073</v>
      </c>
      <c r="Q26" s="20" t="n">
        <f aca="false">IF(P26=MIN(P$11:P$510),B26,0)</f>
        <v>0</v>
      </c>
      <c r="R26" s="20" t="n">
        <f aca="false">IF(P26=MIN(P$11:P$510),AVERAGE(J26,N26),0)</f>
        <v>0</v>
      </c>
      <c r="S26" s="20" t="n">
        <f aca="false">IF(P26=MIN(P$11:P$510),R26-(R26-$F$8)/D26,0)</f>
        <v>0</v>
      </c>
    </row>
    <row r="27" customFormat="false" ht="13.8" hidden="false" customHeight="false" outlineLevel="0" collapsed="false">
      <c r="B27" s="1" t="n">
        <f aca="false">B26+0.05</f>
        <v>45.8</v>
      </c>
      <c r="C27" s="20" t="n">
        <f aca="false">PI()*B27/180</f>
        <v>0.799360797413402</v>
      </c>
      <c r="D27" s="20" t="n">
        <f aca="false">SIN(C27)</f>
        <v>0.716910607650482</v>
      </c>
      <c r="E27" s="20" t="n">
        <f aca="false">COS(C27)</f>
        <v>0.697165102854565</v>
      </c>
      <c r="F27" s="20" t="n">
        <f aca="false">D27*E27</f>
        <v>0.499805057520177</v>
      </c>
      <c r="H27" s="21" t="n">
        <f aca="false">($F$8/F27-$D$8/E27-$F$8/D27)</f>
        <v>-72.0897403658035</v>
      </c>
      <c r="I27" s="21" t="n">
        <f aca="false">(1/F27-1/E27-1/D27)</f>
        <v>-0.828474430730087</v>
      </c>
      <c r="J27" s="0" t="n">
        <f aca="false">H27/I27</f>
        <v>87.0150455968507</v>
      </c>
      <c r="K27" s="1"/>
      <c r="L27" s="21" t="n">
        <f aca="false">$F$8/D27</f>
        <v>86.0916261265457</v>
      </c>
      <c r="M27" s="21" t="n">
        <f aca="false">-1+($N$8*90-$N$8*B27)/($N$7*B27)+1/D27</f>
        <v>1.47347666620765</v>
      </c>
      <c r="N27" s="0" t="n">
        <f aca="false">L27/M27</f>
        <v>58.4275462930291</v>
      </c>
      <c r="P27" s="0" t="n">
        <f aca="false">ABS(J27-N27)</f>
        <v>28.5874993038217</v>
      </c>
      <c r="Q27" s="20" t="n">
        <f aca="false">IF(P27=MIN(P$11:P$510),B27,0)</f>
        <v>0</v>
      </c>
      <c r="R27" s="20" t="n">
        <f aca="false">IF(P27=MIN(P$11:P$510),AVERAGE(J27,N27),0)</f>
        <v>0</v>
      </c>
      <c r="S27" s="20" t="n">
        <f aca="false">IF(P27=MIN(P$11:P$510),R27-(R27-$F$8)/D27,0)</f>
        <v>0</v>
      </c>
    </row>
    <row r="28" customFormat="false" ht="13.8" hidden="false" customHeight="false" outlineLevel="0" collapsed="false">
      <c r="B28" s="1" t="n">
        <f aca="false">B27+0.05</f>
        <v>45.85</v>
      </c>
      <c r="C28" s="20" t="n">
        <f aca="false">PI()*B28/180</f>
        <v>0.800233462039399</v>
      </c>
      <c r="D28" s="20" t="n">
        <f aca="false">SIN(C28)</f>
        <v>0.717518725917696</v>
      </c>
      <c r="E28" s="20" t="n">
        <f aca="false">COS(C28)</f>
        <v>0.696539214945896</v>
      </c>
      <c r="F28" s="20" t="n">
        <f aca="false">D28*E28</f>
        <v>0.499779930059692</v>
      </c>
      <c r="H28" s="21" t="n">
        <f aca="false">($F$8/F28-$D$8/E28-$F$8/D28)</f>
        <v>-72.1089474150236</v>
      </c>
      <c r="I28" s="21" t="n">
        <f aca="false">(1/F28-1/E28-1/D28)</f>
        <v>-0.828480529048333</v>
      </c>
      <c r="J28" s="0" t="n">
        <f aca="false">H28/I28</f>
        <v>87.0375885572765</v>
      </c>
      <c r="K28" s="1"/>
      <c r="L28" s="21" t="n">
        <f aca="false">$F$8/D28</f>
        <v>86.0186609360766</v>
      </c>
      <c r="M28" s="21" t="n">
        <f aca="false">-1+($N$8*90-$N$8*B28)/($N$7*B28)+1/D28</f>
        <v>1.46989943152549</v>
      </c>
      <c r="N28" s="0" t="n">
        <f aca="false">L28/M28</f>
        <v>58.5200994647673</v>
      </c>
      <c r="P28" s="0" t="n">
        <f aca="false">ABS(J28-N28)</f>
        <v>28.5174890925092</v>
      </c>
      <c r="Q28" s="20" t="n">
        <f aca="false">IF(P28=MIN(P$11:P$510),B28,0)</f>
        <v>0</v>
      </c>
      <c r="R28" s="20" t="n">
        <f aca="false">IF(P28=MIN(P$11:P$510),AVERAGE(J28,N28),0)</f>
        <v>0</v>
      </c>
      <c r="S28" s="20" t="n">
        <f aca="false">IF(P28=MIN(P$11:P$510),R28-(R28-$F$8)/D28,0)</f>
        <v>0</v>
      </c>
    </row>
    <row r="29" customFormat="false" ht="13.8" hidden="false" customHeight="false" outlineLevel="0" collapsed="false">
      <c r="B29" s="1" t="n">
        <f aca="false">B28+0.05</f>
        <v>45.8999999999999</v>
      </c>
      <c r="C29" s="20" t="n">
        <f aca="false">PI()*B29/180</f>
        <v>0.801106126665396</v>
      </c>
      <c r="D29" s="20" t="n">
        <f aca="false">SIN(C29)</f>
        <v>0.718126297763188</v>
      </c>
      <c r="E29" s="20" t="n">
        <f aca="false">COS(C29)</f>
        <v>0.695912796592315</v>
      </c>
      <c r="F29" s="20" t="n">
        <f aca="false">D29*E29</f>
        <v>0.499753280182866</v>
      </c>
      <c r="H29" s="21" t="n">
        <f aca="false">($F$8/F29-$D$8/E29-$F$8/D29)</f>
        <v>-72.1282271539109</v>
      </c>
      <c r="I29" s="21" t="n">
        <f aca="false">(1/F29-1/E29-1/D29)</f>
        <v>-0.828486997031818</v>
      </c>
      <c r="J29" s="0" t="n">
        <f aca="false">H29/I29</f>
        <v>87.0601800780476</v>
      </c>
      <c r="K29" s="1"/>
      <c r="L29" s="21" t="n">
        <f aca="false">$F$8/D29</f>
        <v>85.9458847172771</v>
      </c>
      <c r="M29" s="21" t="n">
        <f aca="false">-1+($N$8*90-$N$8*B29)/($N$7*B29)+1/D29</f>
        <v>1.46633047654809</v>
      </c>
      <c r="N29" s="0" t="n">
        <f aca="false">L29/M29</f>
        <v>58.6129021334968</v>
      </c>
      <c r="P29" s="0" t="n">
        <f aca="false">ABS(J29-N29)</f>
        <v>28.4472779445508</v>
      </c>
      <c r="Q29" s="20" t="n">
        <f aca="false">IF(P29=MIN(P$11:P$510),B29,0)</f>
        <v>0</v>
      </c>
      <c r="R29" s="20" t="n">
        <f aca="false">IF(P29=MIN(P$11:P$510),AVERAGE(J29,N29),0)</f>
        <v>0</v>
      </c>
      <c r="S29" s="20" t="n">
        <f aca="false">IF(P29=MIN(P$11:P$510),R29-(R29-$F$8)/D29,0)</f>
        <v>0</v>
      </c>
    </row>
    <row r="30" customFormat="false" ht="13.8" hidden="false" customHeight="false" outlineLevel="0" collapsed="false">
      <c r="B30" s="1" t="n">
        <f aca="false">B29+0.05</f>
        <v>45.9499999999999</v>
      </c>
      <c r="C30" s="20" t="n">
        <f aca="false">PI()*B30/180</f>
        <v>0.801978791291393</v>
      </c>
      <c r="D30" s="20" t="n">
        <f aca="false">SIN(C30)</f>
        <v>0.718733322724265</v>
      </c>
      <c r="E30" s="20" t="n">
        <f aca="false">COS(C30)</f>
        <v>0.695285848270866</v>
      </c>
      <c r="F30" s="20" t="n">
        <f aca="false">D30*E30</f>
        <v>0.499725107970879</v>
      </c>
      <c r="H30" s="21" t="n">
        <f aca="false">($F$8/F30-$D$8/E30-$F$8/D30)</f>
        <v>-72.1475797468276</v>
      </c>
      <c r="I30" s="21" t="n">
        <f aca="false">(1/F30-1/E30-1/D30)</f>
        <v>-0.828493834692928</v>
      </c>
      <c r="J30" s="0" t="n">
        <f aca="false">H30/I30</f>
        <v>87.0828203248709</v>
      </c>
      <c r="K30" s="1"/>
      <c r="L30" s="21" t="n">
        <f aca="false">$F$8/D30</f>
        <v>85.8732968802092</v>
      </c>
      <c r="M30" s="21" t="n">
        <f aca="false">-1+($N$8*90-$N$8*B30)/($N$7*B30)+1/D30</f>
        <v>1.4627697746836</v>
      </c>
      <c r="N30" s="0" t="n">
        <f aca="false">L30/M30</f>
        <v>58.705955213481</v>
      </c>
      <c r="P30" s="0" t="n">
        <f aca="false">ABS(J30-N30)</f>
        <v>28.3768651113899</v>
      </c>
      <c r="Q30" s="20" t="n">
        <f aca="false">IF(P30=MIN(P$11:P$510),B30,0)</f>
        <v>0</v>
      </c>
      <c r="R30" s="20" t="n">
        <f aca="false">IF(P30=MIN(P$11:P$510),AVERAGE(J30,N30),0)</f>
        <v>0</v>
      </c>
      <c r="S30" s="20" t="n">
        <f aca="false">IF(P30=MIN(P$11:P$510),R30-(R30-$F$8)/D30,0)</f>
        <v>0</v>
      </c>
    </row>
    <row r="31" customFormat="false" ht="13.8" hidden="false" customHeight="false" outlineLevel="0" collapsed="false">
      <c r="B31" s="1" t="n">
        <f aca="false">B30+0.05</f>
        <v>45.9999999999999</v>
      </c>
      <c r="C31" s="20" t="n">
        <f aca="false">PI()*B31/180</f>
        <v>0.802851455917391</v>
      </c>
      <c r="D31" s="20" t="n">
        <f aca="false">SIN(C31)</f>
        <v>0.71933980033865</v>
      </c>
      <c r="E31" s="20" t="n">
        <f aca="false">COS(C31)</f>
        <v>0.694658370458998</v>
      </c>
      <c r="F31" s="20" t="n">
        <f aca="false">D31*E31</f>
        <v>0.499695413509548</v>
      </c>
      <c r="H31" s="21" t="n">
        <f aca="false">($F$8/F31-$D$8/E31-$F$8/D31)</f>
        <v>-72.1670053589345</v>
      </c>
      <c r="I31" s="21" t="n">
        <f aca="false">(1/F31-1/E31-1/D31)</f>
        <v>-0.828501042044762</v>
      </c>
      <c r="J31" s="0" t="n">
        <f aca="false">H31/I31</f>
        <v>87.105509464206</v>
      </c>
      <c r="K31" s="1"/>
      <c r="L31" s="21" t="n">
        <f aca="false">$F$8/D31</f>
        <v>85.8008968375495</v>
      </c>
      <c r="M31" s="21" t="n">
        <f aca="false">-1+($N$8*90-$N$8*B31)/($N$7*B31)+1/D31</f>
        <v>1.45921729945658</v>
      </c>
      <c r="N31" s="0" t="n">
        <f aca="false">L31/M31</f>
        <v>58.7992596232941</v>
      </c>
      <c r="P31" s="0" t="n">
        <f aca="false">ABS(J31-N31)</f>
        <v>28.306249840912</v>
      </c>
      <c r="Q31" s="20" t="n">
        <f aca="false">IF(P31=MIN(P$11:P$510),B31,0)</f>
        <v>0</v>
      </c>
      <c r="R31" s="20" t="n">
        <f aca="false">IF(P31=MIN(P$11:P$510),AVERAGE(J31,N31),0)</f>
        <v>0</v>
      </c>
      <c r="S31" s="20" t="n">
        <f aca="false">IF(P31=MIN(P$11:P$510),R31-(R31-$F$8)/D31,0)</f>
        <v>0</v>
      </c>
    </row>
    <row r="32" customFormat="false" ht="13.8" hidden="false" customHeight="false" outlineLevel="0" collapsed="false">
      <c r="B32" s="1" t="n">
        <f aca="false">B31+0.05</f>
        <v>46.0499999999999</v>
      </c>
      <c r="C32" s="20" t="n">
        <f aca="false">PI()*B32/180</f>
        <v>0.803724120543388</v>
      </c>
      <c r="D32" s="20" t="n">
        <f aca="false">SIN(C32)</f>
        <v>0.719945730144486</v>
      </c>
      <c r="E32" s="20" t="n">
        <f aca="false">COS(C32)</f>
        <v>0.694030363634562</v>
      </c>
      <c r="F32" s="20" t="n">
        <f aca="false">D32*E32</f>
        <v>0.499664196889328</v>
      </c>
      <c r="H32" s="21" t="n">
        <f aca="false">($F$8/F32-$D$8/E32-$F$8/D32)</f>
        <v>-72.186504156196</v>
      </c>
      <c r="I32" s="21" t="n">
        <f aca="false">(1/F32-1/E32-1/D32)</f>
        <v>-0.828508619101122</v>
      </c>
      <c r="J32" s="0" t="n">
        <f aca="false">H32/I32</f>
        <v>87.1282476632695</v>
      </c>
      <c r="K32" s="1"/>
      <c r="L32" s="21" t="n">
        <f aca="false">$F$8/D32</f>
        <v>85.7286840045755</v>
      </c>
      <c r="M32" s="21" t="n">
        <f aca="false">-1+($N$8*90-$N$8*B32)/($N$7*B32)+1/D32</f>
        <v>1.45567302450739</v>
      </c>
      <c r="N32" s="0" t="n">
        <f aca="false">L32/M32</f>
        <v>58.8928162858458</v>
      </c>
      <c r="P32" s="0" t="n">
        <f aca="false">ABS(J32-N32)</f>
        <v>28.2354313774237</v>
      </c>
      <c r="Q32" s="20" t="n">
        <f aca="false">IF(P32=MIN(P$11:P$510),B32,0)</f>
        <v>0</v>
      </c>
      <c r="R32" s="20" t="n">
        <f aca="false">IF(P32=MIN(P$11:P$510),AVERAGE(J32,N32),0)</f>
        <v>0</v>
      </c>
      <c r="S32" s="20" t="n">
        <f aca="false">IF(P32=MIN(P$11:P$510),R32-(R32-$F$8)/D32,0)</f>
        <v>0</v>
      </c>
    </row>
    <row r="33" customFormat="false" ht="13.8" hidden="false" customHeight="false" outlineLevel="0" collapsed="false">
      <c r="B33" s="1" t="n">
        <f aca="false">B32+0.05</f>
        <v>46.0999999999999</v>
      </c>
      <c r="C33" s="20" t="n">
        <f aca="false">PI()*B33/180</f>
        <v>0.804596785169385</v>
      </c>
      <c r="D33" s="20" t="n">
        <f aca="false">SIN(C33)</f>
        <v>0.72055111168033</v>
      </c>
      <c r="E33" s="20" t="n">
        <f aca="false">COS(C33)</f>
        <v>0.693401828275814</v>
      </c>
      <c r="F33" s="20" t="n">
        <f aca="false">D33*E33</f>
        <v>0.499631458205311</v>
      </c>
      <c r="H33" s="21" t="n">
        <f aca="false">($F$8/F33-$D$8/E33-$F$8/D33)</f>
        <v>-72.2060763053837</v>
      </c>
      <c r="I33" s="21" t="n">
        <f aca="false">(1/F33-1/E33-1/D33)</f>
        <v>-0.828516565876523</v>
      </c>
      <c r="J33" s="0" t="n">
        <f aca="false">H33/I33</f>
        <v>87.1510350900393</v>
      </c>
      <c r="K33" s="1"/>
      <c r="L33" s="21" t="n">
        <f aca="false">$F$8/D33</f>
        <v>85.6566577991512</v>
      </c>
      <c r="M33" s="21" t="n">
        <f aca="false">-1+($N$8*90-$N$8*B33)/($N$7*B33)+1/D33</f>
        <v>1.45213692359157</v>
      </c>
      <c r="N33" s="0" t="n">
        <f aca="false">L33/M33</f>
        <v>58.9866261284071</v>
      </c>
      <c r="P33" s="0" t="n">
        <f aca="false">ABS(J33-N33)</f>
        <v>28.1644089616322</v>
      </c>
      <c r="Q33" s="20" t="n">
        <f aca="false">IF(P33=MIN(P$11:P$510),B33,0)</f>
        <v>0</v>
      </c>
      <c r="R33" s="20" t="n">
        <f aca="false">IF(P33=MIN(P$11:P$510),AVERAGE(J33,N33),0)</f>
        <v>0</v>
      </c>
      <c r="S33" s="20" t="n">
        <f aca="false">IF(P33=MIN(P$11:P$510),R33-(R33-$F$8)/D33,0)</f>
        <v>0</v>
      </c>
    </row>
    <row r="34" customFormat="false" ht="13.8" hidden="false" customHeight="false" outlineLevel="0" collapsed="false">
      <c r="B34" s="1" t="n">
        <f aca="false">B33+0.05</f>
        <v>46.1499999999999</v>
      </c>
      <c r="C34" s="20" t="n">
        <f aca="false">PI()*B34/180</f>
        <v>0.805469449795382</v>
      </c>
      <c r="D34" s="20" t="n">
        <f aca="false">SIN(C34)</f>
        <v>0.721155944485157</v>
      </c>
      <c r="E34" s="20" t="n">
        <f aca="false">COS(C34)</f>
        <v>0.692772764861409</v>
      </c>
      <c r="F34" s="20" t="n">
        <f aca="false">D34*E34</f>
        <v>0.499597197557223</v>
      </c>
      <c r="H34" s="21" t="n">
        <f aca="false">($F$8/F34-$D$8/E34-$F$8/D34)</f>
        <v>-72.2257219740814</v>
      </c>
      <c r="I34" s="21" t="n">
        <f aca="false">(1/F34-1/E34-1/D34)</f>
        <v>-0.828524882386185</v>
      </c>
      <c r="J34" s="0" t="n">
        <f aca="false">H34/I34</f>
        <v>87.1738719132591</v>
      </c>
      <c r="K34" s="1"/>
      <c r="L34" s="21" t="n">
        <f aca="false">$F$8/D34</f>
        <v>85.5848176417138</v>
      </c>
      <c r="M34" s="21" t="n">
        <f aca="false">-1+($N$8*90-$N$8*B34)/($N$7*B34)+1/D34</f>
        <v>1.44860897057918</v>
      </c>
      <c r="N34" s="0" t="n">
        <f aca="false">L34/M34</f>
        <v>59.0806900826351</v>
      </c>
      <c r="P34" s="0" t="n">
        <f aca="false">ABS(J34-N34)</f>
        <v>28.093181830624</v>
      </c>
      <c r="Q34" s="20" t="n">
        <f aca="false">IF(P34=MIN(P$11:P$510),B34,0)</f>
        <v>0</v>
      </c>
      <c r="R34" s="20" t="n">
        <f aca="false">IF(P34=MIN(P$11:P$510),AVERAGE(J34,N34),0)</f>
        <v>0</v>
      </c>
      <c r="S34" s="20" t="n">
        <f aca="false">IF(P34=MIN(P$11:P$510),R34-(R34-$F$8)/D34,0)</f>
        <v>0</v>
      </c>
    </row>
    <row r="35" customFormat="false" ht="13.8" hidden="false" customHeight="false" outlineLevel="0" collapsed="false">
      <c r="B35" s="1" t="n">
        <f aca="false">B34+0.05</f>
        <v>46.1999999999999</v>
      </c>
      <c r="C35" s="20" t="n">
        <f aca="false">PI()*B35/180</f>
        <v>0.806342114421379</v>
      </c>
      <c r="D35" s="20" t="n">
        <f aca="false">SIN(C35)</f>
        <v>0.721760228098361</v>
      </c>
      <c r="E35" s="20" t="n">
        <f aca="false">COS(C35)</f>
        <v>0.692143173870408</v>
      </c>
      <c r="F35" s="20" t="n">
        <f aca="false">D35*E35</f>
        <v>0.499561415049429</v>
      </c>
      <c r="H35" s="21" t="n">
        <f aca="false">($F$8/F35-$D$8/E35-$F$8/D35)</f>
        <v>-72.2454413306889</v>
      </c>
      <c r="I35" s="21" t="n">
        <f aca="false">(1/F35-1/E35-1/D35)</f>
        <v>-0.82853356864604</v>
      </c>
      <c r="J35" s="0" t="n">
        <f aca="false">H35/I35</f>
        <v>87.1967583024426</v>
      </c>
      <c r="K35" s="1"/>
      <c r="L35" s="21" t="n">
        <f aca="false">$F$8/D35</f>
        <v>85.5131629552589</v>
      </c>
      <c r="M35" s="21" t="n">
        <f aca="false">-1+($N$8*90-$N$8*B35)/($N$7*B35)+1/D35</f>
        <v>1.44508913945424</v>
      </c>
      <c r="N35" s="0" t="n">
        <f aca="false">L35/M35</f>
        <v>59.1750090845984</v>
      </c>
      <c r="P35" s="0" t="n">
        <f aca="false">ABS(J35-N35)</f>
        <v>28.0217492178442</v>
      </c>
      <c r="Q35" s="20" t="n">
        <f aca="false">IF(P35=MIN(P$11:P$510),B35,0)</f>
        <v>0</v>
      </c>
      <c r="R35" s="20" t="n">
        <f aca="false">IF(P35=MIN(P$11:P$510),AVERAGE(J35,N35),0)</f>
        <v>0</v>
      </c>
      <c r="S35" s="20" t="n">
        <f aca="false">IF(P35=MIN(P$11:P$510),R35-(R35-$F$8)/D35,0)</f>
        <v>0</v>
      </c>
    </row>
    <row r="36" customFormat="false" ht="13.8" hidden="false" customHeight="false" outlineLevel="0" collapsed="false">
      <c r="B36" s="1" t="n">
        <f aca="false">B35+0.05</f>
        <v>46.2499999999999</v>
      </c>
      <c r="C36" s="20" t="n">
        <f aca="false">PI()*B36/180</f>
        <v>0.807214779047376</v>
      </c>
      <c r="D36" s="20" t="n">
        <f aca="false">SIN(C36)</f>
        <v>0.722363962059755</v>
      </c>
      <c r="E36" s="20" t="n">
        <f aca="false">COS(C36)</f>
        <v>0.69151305578227</v>
      </c>
      <c r="F36" s="20" t="n">
        <f aca="false">D36*E36</f>
        <v>0.499524110790929</v>
      </c>
      <c r="H36" s="21" t="n">
        <f aca="false">($F$8/F36-$D$8/E36-$F$8/D36)</f>
        <v>-72.265234544427</v>
      </c>
      <c r="I36" s="21" t="n">
        <f aca="false">(1/F36-1/E36-1/D36)</f>
        <v>-0.828542624672724</v>
      </c>
      <c r="J36" s="0" t="n">
        <f aca="false">H36/I36</f>
        <v>87.2196944278779</v>
      </c>
      <c r="K36" s="1"/>
      <c r="L36" s="21" t="n">
        <f aca="false">$F$8/D36</f>
        <v>85.4416931653277</v>
      </c>
      <c r="M36" s="21" t="n">
        <f aca="false">-1+($N$8*90-$N$8*B36)/($N$7*B36)+1/D36</f>
        <v>1.44157740431404</v>
      </c>
      <c r="N36" s="0" t="n">
        <f aca="false">L36/M36</f>
        <v>59.2695840748032</v>
      </c>
      <c r="P36" s="0" t="n">
        <f aca="false">ABS(J36-N36)</f>
        <v>27.9501103530748</v>
      </c>
      <c r="Q36" s="20" t="n">
        <f aca="false">IF(P36=MIN(P$11:P$510),B36,0)</f>
        <v>0</v>
      </c>
      <c r="R36" s="20" t="n">
        <f aca="false">IF(P36=MIN(P$11:P$510),AVERAGE(J36,N36),0)</f>
        <v>0</v>
      </c>
      <c r="S36" s="20" t="n">
        <f aca="false">IF(P36=MIN(P$11:P$510),R36-(R36-$F$8)/D36,0)</f>
        <v>0</v>
      </c>
    </row>
    <row r="37" customFormat="false" ht="13.8" hidden="false" customHeight="false" outlineLevel="0" collapsed="false">
      <c r="B37" s="1" t="n">
        <f aca="false">B36+0.05</f>
        <v>46.2999999999999</v>
      </c>
      <c r="C37" s="20" t="n">
        <f aca="false">PI()*B37/180</f>
        <v>0.808087443673373</v>
      </c>
      <c r="D37" s="20" t="n">
        <f aca="false">SIN(C37)</f>
        <v>0.722967145909567</v>
      </c>
      <c r="E37" s="20" t="n">
        <f aca="false">COS(C37)</f>
        <v>0.690882411076859</v>
      </c>
      <c r="F37" s="20" t="n">
        <f aca="false">D37*E37</f>
        <v>0.499485284895357</v>
      </c>
      <c r="H37" s="21" t="n">
        <f aca="false">($F$8/F37-$D$8/E37-$F$8/D37)</f>
        <v>-72.2851017853411</v>
      </c>
      <c r="I37" s="21" t="n">
        <f aca="false">(1/F37-1/E37-1/D37)</f>
        <v>-0.828552050483586</v>
      </c>
      <c r="J37" s="0" t="n">
        <f aca="false">H37/I37</f>
        <v>87.2426804606322</v>
      </c>
      <c r="K37" s="1"/>
      <c r="L37" s="21" t="n">
        <f aca="false">$F$8/D37</f>
        <v>85.3704076999929</v>
      </c>
      <c r="M37" s="21" t="n">
        <f aca="false">-1+($N$8*90-$N$8*B37)/($N$7*B37)+1/D37</f>
        <v>1.43807373936862</v>
      </c>
      <c r="N37" s="0" t="n">
        <f aca="false">L37/M37</f>
        <v>59.3644159982188</v>
      </c>
      <c r="P37" s="0" t="n">
        <f aca="false">ABS(J37-N37)</f>
        <v>27.8782644624134</v>
      </c>
      <c r="Q37" s="20" t="n">
        <f aca="false">IF(P37=MIN(P$11:P$510),B37,0)</f>
        <v>0</v>
      </c>
      <c r="R37" s="20" t="n">
        <f aca="false">IF(P37=MIN(P$11:P$510),AVERAGE(J37,N37),0)</f>
        <v>0</v>
      </c>
      <c r="S37" s="20" t="n">
        <f aca="false">IF(P37=MIN(P$11:P$510),R37-(R37-$F$8)/D37,0)</f>
        <v>0</v>
      </c>
    </row>
    <row r="38" customFormat="false" ht="13.8" hidden="false" customHeight="false" outlineLevel="0" collapsed="false">
      <c r="B38" s="1" t="n">
        <f aca="false">B37+0.05</f>
        <v>46.3499999999999</v>
      </c>
      <c r="C38" s="20" t="n">
        <f aca="false">PI()*B38/180</f>
        <v>0.80896010829937</v>
      </c>
      <c r="D38" s="20" t="n">
        <f aca="false">SIN(C38)</f>
        <v>0.723569779188448</v>
      </c>
      <c r="E38" s="20" t="n">
        <f aca="false">COS(C38)</f>
        <v>0.690251240234438</v>
      </c>
      <c r="F38" s="20" t="n">
        <f aca="false">D38*E38</f>
        <v>0.499444937480985</v>
      </c>
      <c r="H38" s="21" t="n">
        <f aca="false">($F$8/F38-$D$8/E38-$F$8/D38)</f>
        <v>-72.3050432243067</v>
      </c>
      <c r="I38" s="21" t="n">
        <f aca="false">(1/F38-1/E38-1/D38)</f>
        <v>-0.828561846096681</v>
      </c>
      <c r="J38" s="0" t="n">
        <f aca="false">H38/I38</f>
        <v>87.265716572556</v>
      </c>
      <c r="K38" s="1"/>
      <c r="L38" s="21" t="n">
        <f aca="false">$F$8/D38</f>
        <v>85.2993059898449</v>
      </c>
      <c r="M38" s="21" t="n">
        <f aca="false">-1+($N$8*90-$N$8*B38)/($N$7*B38)+1/D38</f>
        <v>1.43457811894008</v>
      </c>
      <c r="N38" s="0" t="n">
        <f aca="false">L38/M38</f>
        <v>59.4595058043039</v>
      </c>
      <c r="P38" s="0" t="n">
        <f aca="false">ABS(J38-N38)</f>
        <v>27.8062107682521</v>
      </c>
      <c r="Q38" s="20" t="n">
        <f aca="false">IF(P38=MIN(P$11:P$510),B38,0)</f>
        <v>0</v>
      </c>
      <c r="R38" s="20" t="n">
        <f aca="false">IF(P38=MIN(P$11:P$510),AVERAGE(J38,N38),0)</f>
        <v>0</v>
      </c>
      <c r="S38" s="20" t="n">
        <f aca="false">IF(P38=MIN(P$11:P$510),R38-(R38-$F$8)/D38,0)</f>
        <v>0</v>
      </c>
    </row>
    <row r="39" customFormat="false" ht="13.8" hidden="false" customHeight="false" outlineLevel="0" collapsed="false">
      <c r="B39" s="1" t="n">
        <f aca="false">B38+0.05</f>
        <v>46.3999999999999</v>
      </c>
      <c r="C39" s="20" t="n">
        <f aca="false">PI()*B39/180</f>
        <v>0.809832772925367</v>
      </c>
      <c r="D39" s="20" t="n">
        <f aca="false">SIN(C39)</f>
        <v>0.724171861437466</v>
      </c>
      <c r="E39" s="20" t="n">
        <f aca="false">COS(C39)</f>
        <v>0.689619543735671</v>
      </c>
      <c r="F39" s="20" t="n">
        <f aca="false">D39*E39</f>
        <v>0.499403068670717</v>
      </c>
      <c r="H39" s="21" t="n">
        <f aca="false">($F$8/F39-$D$8/E39-$F$8/D39)</f>
        <v>-72.3250590330329</v>
      </c>
      <c r="I39" s="21" t="n">
        <f aca="false">(1/F39-1/E39-1/D39)</f>
        <v>-0.828572011530774</v>
      </c>
      <c r="J39" s="0" t="n">
        <f aca="false">H39/I39</f>
        <v>87.2888029362873</v>
      </c>
      <c r="K39" s="1"/>
      <c r="L39" s="21" t="n">
        <f aca="false">$F$8/D39</f>
        <v>85.228387467979</v>
      </c>
      <c r="M39" s="21" t="n">
        <f aca="false">-1+($N$8*90-$N$8*B39)/($N$7*B39)+1/D39</f>
        <v>1.43109051746202</v>
      </c>
      <c r="N39" s="0" t="n">
        <f aca="false">L39/M39</f>
        <v>59.5548544470323</v>
      </c>
      <c r="P39" s="0" t="n">
        <f aca="false">ABS(J39-N39)</f>
        <v>27.733948489255</v>
      </c>
      <c r="Q39" s="20" t="n">
        <f aca="false">IF(P39=MIN(P$11:P$510),B39,0)</f>
        <v>0</v>
      </c>
      <c r="R39" s="20" t="n">
        <f aca="false">IF(P39=MIN(P$11:P$510),AVERAGE(J39,N39),0)</f>
        <v>0</v>
      </c>
      <c r="S39" s="20" t="n">
        <f aca="false">IF(P39=MIN(P$11:P$510),R39-(R39-$F$8)/D39,0)</f>
        <v>0</v>
      </c>
    </row>
    <row r="40" customFormat="false" ht="13.8" hidden="false" customHeight="false" outlineLevel="0" collapsed="false">
      <c r="B40" s="1" t="n">
        <f aca="false">B39+0.05</f>
        <v>46.4499999999999</v>
      </c>
      <c r="C40" s="20" t="n">
        <f aca="false">PI()*B40/180</f>
        <v>0.810705437551365</v>
      </c>
      <c r="D40" s="20" t="n">
        <f aca="false">SIN(C40)</f>
        <v>0.72477339219811</v>
      </c>
      <c r="E40" s="20" t="n">
        <f aca="false">COS(C40)</f>
        <v>0.688987322061622</v>
      </c>
      <c r="F40" s="20" t="n">
        <f aca="false">D40*E40</f>
        <v>0.499359678592093</v>
      </c>
      <c r="H40" s="21" t="n">
        <f aca="false">($F$8/F40-$D$8/E40-$F$8/D40)</f>
        <v>-72.3451493840677</v>
      </c>
      <c r="I40" s="21" t="n">
        <f aca="false">(1/F40-1/E40-1/D40)</f>
        <v>-0.828582546805338</v>
      </c>
      <c r="J40" s="0" t="n">
        <f aca="false">H40/I40</f>
        <v>87.3119397252571</v>
      </c>
      <c r="K40" s="1"/>
      <c r="L40" s="21" t="n">
        <f aca="false">$F$8/D40</f>
        <v>85.1576515699813</v>
      </c>
      <c r="M40" s="21" t="n">
        <f aca="false">-1+($N$8*90-$N$8*B40)/($N$7*B40)+1/D40</f>
        <v>1.42761090947895</v>
      </c>
      <c r="N40" s="0" t="n">
        <f aca="false">L40/M40</f>
        <v>59.65046288492</v>
      </c>
      <c r="P40" s="0" t="n">
        <f aca="false">ABS(J40-N40)</f>
        <v>27.6614768403372</v>
      </c>
      <c r="Q40" s="20" t="n">
        <f aca="false">IF(P40=MIN(P$11:P$510),B40,0)</f>
        <v>0</v>
      </c>
      <c r="R40" s="20" t="n">
        <f aca="false">IF(P40=MIN(P$11:P$510),AVERAGE(J40,N40),0)</f>
        <v>0</v>
      </c>
      <c r="S40" s="20" t="n">
        <f aca="false">IF(P40=MIN(P$11:P$510),R40-(R40-$F$8)/D40,0)</f>
        <v>0</v>
      </c>
    </row>
    <row r="41" customFormat="false" ht="13.8" hidden="false" customHeight="false" outlineLevel="0" collapsed="false">
      <c r="B41" s="1" t="n">
        <f aca="false">B40+0.05</f>
        <v>46.4999999999999</v>
      </c>
      <c r="C41" s="20" t="n">
        <f aca="false">PI()*B41/180</f>
        <v>0.811578102177362</v>
      </c>
      <c r="D41" s="20" t="n">
        <f aca="false">SIN(C41)</f>
        <v>0.725374371012286</v>
      </c>
      <c r="E41" s="20" t="n">
        <f aca="false">COS(C41)</f>
        <v>0.688354575693755</v>
      </c>
      <c r="F41" s="20" t="n">
        <f aca="false">D41*E41</f>
        <v>0.499314767377287</v>
      </c>
      <c r="H41" s="21" t="n">
        <f aca="false">($F$8/F41-$D$8/E41-$F$8/D41)</f>
        <v>-72.3653144508019</v>
      </c>
      <c r="I41" s="21" t="n">
        <f aca="false">(1/F41-1/E41-1/D41)</f>
        <v>-0.828593451940556</v>
      </c>
      <c r="J41" s="0" t="n">
        <f aca="false">H41/I41</f>
        <v>87.3351271136928</v>
      </c>
      <c r="K41" s="1"/>
      <c r="L41" s="21" t="n">
        <f aca="false">$F$8/D41</f>
        <v>85.0870977339156</v>
      </c>
      <c r="M41" s="21" t="n">
        <f aca="false">-1+($N$8*90-$N$8*B41)/($N$7*B41)+1/D41</f>
        <v>1.42413926964567</v>
      </c>
      <c r="N41" s="0" t="n">
        <f aca="false">L41/M41</f>
        <v>59.7463320810511</v>
      </c>
      <c r="P41" s="0" t="n">
        <f aca="false">ABS(J41-N41)</f>
        <v>27.5887950326418</v>
      </c>
      <c r="Q41" s="20" t="n">
        <f aca="false">IF(P41=MIN(P$11:P$510),B41,0)</f>
        <v>0</v>
      </c>
      <c r="R41" s="20" t="n">
        <f aca="false">IF(P41=MIN(P$11:P$510),AVERAGE(J41,N41),0)</f>
        <v>0</v>
      </c>
      <c r="S41" s="20" t="n">
        <f aca="false">IF(P41=MIN(P$11:P$510),R41-(R41-$F$8)/D41,0)</f>
        <v>0</v>
      </c>
    </row>
    <row r="42" customFormat="false" ht="13.8" hidden="false" customHeight="false" outlineLevel="0" collapsed="false">
      <c r="B42" s="1" t="n">
        <f aca="false">B41+0.05</f>
        <v>46.5499999999999</v>
      </c>
      <c r="C42" s="20" t="n">
        <f aca="false">PI()*B42/180</f>
        <v>0.812450766803359</v>
      </c>
      <c r="D42" s="20" t="n">
        <f aca="false">SIN(C42)</f>
        <v>0.725974797422325</v>
      </c>
      <c r="E42" s="20" t="n">
        <f aca="false">COS(C42)</f>
        <v>0.687721305113935</v>
      </c>
      <c r="F42" s="20" t="n">
        <f aca="false">D42*E42</f>
        <v>0.499268335163106</v>
      </c>
      <c r="H42" s="21" t="n">
        <f aca="false">($F$8/F42-$D$8/E42-$F$8/D42)</f>
        <v>-72.3855544074744</v>
      </c>
      <c r="I42" s="21" t="n">
        <f aca="false">(1/F42-1/E42-1/D42)</f>
        <v>-0.828604726957318</v>
      </c>
      <c r="J42" s="0" t="n">
        <f aca="false">H42/I42</f>
        <v>87.3583652766236</v>
      </c>
      <c r="K42" s="1"/>
      <c r="L42" s="21" t="n">
        <f aca="false">$F$8/D42</f>
        <v>85.0167254003107</v>
      </c>
      <c r="M42" s="21" t="n">
        <f aca="false">-1+($N$8*90-$N$8*B42)/($N$7*B42)+1/D42</f>
        <v>1.42067557272667</v>
      </c>
      <c r="N42" s="0" t="n">
        <f aca="false">L42/M42</f>
        <v>59.8424630031048</v>
      </c>
      <c r="P42" s="0" t="n">
        <f aca="false">ABS(J42-N42)</f>
        <v>27.5159022735188</v>
      </c>
      <c r="Q42" s="20" t="n">
        <f aca="false">IF(P42=MIN(P$11:P$510),B42,0)</f>
        <v>0</v>
      </c>
      <c r="R42" s="20" t="n">
        <f aca="false">IF(P42=MIN(P$11:P$510),AVERAGE(J42,N42),0)</f>
        <v>0</v>
      </c>
      <c r="S42" s="20" t="n">
        <f aca="false">IF(P42=MIN(P$11:P$510),R42-(R42-$F$8)/D42,0)</f>
        <v>0</v>
      </c>
    </row>
    <row r="43" customFormat="false" ht="13.8" hidden="false" customHeight="false" outlineLevel="0" collapsed="false">
      <c r="B43" s="1" t="n">
        <f aca="false">B42+0.05</f>
        <v>46.5999999999999</v>
      </c>
      <c r="C43" s="20" t="n">
        <f aca="false">PI()*B43/180</f>
        <v>0.813323431429356</v>
      </c>
      <c r="D43" s="20" t="n">
        <f aca="false">SIN(C43)</f>
        <v>0.726574670970975</v>
      </c>
      <c r="E43" s="20" t="n">
        <f aca="false">COS(C43)</f>
        <v>0.687087510804424</v>
      </c>
      <c r="F43" s="20" t="n">
        <f aca="false">D43*E43</f>
        <v>0.499220382090991</v>
      </c>
      <c r="H43" s="21" t="n">
        <f aca="false">($F$8/F43-$D$8/E43-$F$8/D43)</f>
        <v>-72.4058694291759</v>
      </c>
      <c r="I43" s="21" t="n">
        <f aca="false">(1/F43-1/E43-1/D43)</f>
        <v>-0.828616371877225</v>
      </c>
      <c r="J43" s="0" t="n">
        <f aca="false">H43/I43</f>
        <v>87.3816543898847</v>
      </c>
      <c r="K43" s="1"/>
      <c r="L43" s="21" t="n">
        <f aca="false">$F$8/D43</f>
        <v>84.9465340121464</v>
      </c>
      <c r="M43" s="21" t="n">
        <f aca="false">-1+($N$8*90-$N$8*B43)/($N$7*B43)+1/D43</f>
        <v>1.4172197935956</v>
      </c>
      <c r="N43" s="0" t="n">
        <f aca="false">L43/M43</f>
        <v>59.9388566233826</v>
      </c>
      <c r="P43" s="0" t="n">
        <f aca="false">ABS(J43-N43)</f>
        <v>27.4427977665021</v>
      </c>
      <c r="Q43" s="20" t="n">
        <f aca="false">IF(P43=MIN(P$11:P$510),B43,0)</f>
        <v>0</v>
      </c>
      <c r="R43" s="20" t="n">
        <f aca="false">IF(P43=MIN(P$11:P$510),AVERAGE(J43,N43),0)</f>
        <v>0</v>
      </c>
      <c r="S43" s="20" t="n">
        <f aca="false">IF(P43=MIN(P$11:P$510),R43-(R43-$F$8)/D43,0)</f>
        <v>0</v>
      </c>
    </row>
    <row r="44" customFormat="false" ht="13.8" hidden="false" customHeight="false" outlineLevel="0" collapsed="false">
      <c r="B44" s="1" t="n">
        <f aca="false">B43+0.05</f>
        <v>46.6499999999999</v>
      </c>
      <c r="C44" s="20" t="n">
        <f aca="false">PI()*B44/180</f>
        <v>0.814196096055353</v>
      </c>
      <c r="D44" s="20" t="n">
        <f aca="false">SIN(C44)</f>
        <v>0.727173991201406</v>
      </c>
      <c r="E44" s="20" t="n">
        <f aca="false">COS(C44)</f>
        <v>0.686453193247885</v>
      </c>
      <c r="F44" s="20" t="n">
        <f aca="false">D44*E44</f>
        <v>0.499170908307014</v>
      </c>
      <c r="H44" s="21" t="n">
        <f aca="false">($F$8/F44-$D$8/E44-$F$8/D44)</f>
        <v>-72.4262596918546</v>
      </c>
      <c r="I44" s="21" t="n">
        <f aca="false">(1/F44-1/E44-1/D44)</f>
        <v>-0.828628386722589</v>
      </c>
      <c r="J44" s="0" t="n">
        <f aca="false">H44/I44</f>
        <v>87.4049946301221</v>
      </c>
      <c r="K44" s="1"/>
      <c r="L44" s="21" t="n">
        <f aca="false">$F$8/D44</f>
        <v>84.8765230148412</v>
      </c>
      <c r="M44" s="21" t="n">
        <f aca="false">-1+($N$8*90-$N$8*B44)/($N$7*B44)+1/D44</f>
        <v>1.41377190723461</v>
      </c>
      <c r="N44" s="0" t="n">
        <f aca="false">L44/M44</f>
        <v>60.035513918835</v>
      </c>
      <c r="P44" s="0" t="n">
        <f aca="false">ABS(J44-N44)</f>
        <v>27.369480711287</v>
      </c>
      <c r="Q44" s="20" t="n">
        <f aca="false">IF(P44=MIN(P$11:P$510),B44,0)</f>
        <v>0</v>
      </c>
      <c r="R44" s="20" t="n">
        <f aca="false">IF(P44=MIN(P$11:P$510),AVERAGE(J44,N44),0)</f>
        <v>0</v>
      </c>
      <c r="S44" s="20" t="n">
        <f aca="false">IF(P44=MIN(P$11:P$510),R44-(R44-$F$8)/D44,0)</f>
        <v>0</v>
      </c>
    </row>
    <row r="45" customFormat="false" ht="13.8" hidden="false" customHeight="false" outlineLevel="0" collapsed="false">
      <c r="B45" s="1" t="n">
        <f aca="false">B44+0.05</f>
        <v>46.6999999999999</v>
      </c>
      <c r="C45" s="20" t="n">
        <f aca="false">PI()*B45/180</f>
        <v>0.81506876068135</v>
      </c>
      <c r="D45" s="20" t="n">
        <f aca="false">SIN(C45)</f>
        <v>0.727772757657209</v>
      </c>
      <c r="E45" s="20" t="n">
        <f aca="false">COS(C45)</f>
        <v>0.685818352927377</v>
      </c>
      <c r="F45" s="20" t="n">
        <f aca="false">D45*E45</f>
        <v>0.499119913961883</v>
      </c>
      <c r="H45" s="21" t="n">
        <f aca="false">($F$8/F45-$D$8/E45-$F$8/D45)</f>
        <v>-72.44672537232</v>
      </c>
      <c r="I45" s="21" t="n">
        <f aca="false">(1/F45-1/E45-1/D45)</f>
        <v>-0.828640771516426</v>
      </c>
      <c r="J45" s="0" t="n">
        <f aca="false">H45/I45</f>
        <v>87.4283861747972</v>
      </c>
      <c r="K45" s="1"/>
      <c r="L45" s="21" t="n">
        <f aca="false">$F$8/D45</f>
        <v>84.8066918562386</v>
      </c>
      <c r="M45" s="21" t="n">
        <f aca="false">-1+($N$8*90-$N$8*B45)/($N$7*B45)+1/D45</f>
        <v>1.41033188873382</v>
      </c>
      <c r="N45" s="0" t="n">
        <f aca="false">L45/M45</f>
        <v>60.1324358710891</v>
      </c>
      <c r="P45" s="0" t="n">
        <f aca="false">ABS(J45-N45)</f>
        <v>27.2959503037081</v>
      </c>
      <c r="Q45" s="20" t="n">
        <f aca="false">IF(P45=MIN(P$11:P$510),B45,0)</f>
        <v>0</v>
      </c>
      <c r="R45" s="20" t="n">
        <f aca="false">IF(P45=MIN(P$11:P$510),AVERAGE(J45,N45),0)</f>
        <v>0</v>
      </c>
      <c r="S45" s="20" t="n">
        <f aca="false">IF(P45=MIN(P$11:P$510),R45-(R45-$F$8)/D45,0)</f>
        <v>0</v>
      </c>
    </row>
    <row r="46" customFormat="false" ht="13.8" hidden="false" customHeight="false" outlineLevel="0" collapsed="false">
      <c r="B46" s="1" t="n">
        <f aca="false">B45+0.05</f>
        <v>46.7499999999999</v>
      </c>
      <c r="C46" s="20" t="n">
        <f aca="false">PI()*B46/180</f>
        <v>0.815941425307347</v>
      </c>
      <c r="D46" s="20" t="n">
        <f aca="false">SIN(C46)</f>
        <v>0.728370969882399</v>
      </c>
      <c r="E46" s="20" t="n">
        <f aca="false">COS(C46)</f>
        <v>0.68518299032636</v>
      </c>
      <c r="F46" s="20" t="n">
        <f aca="false">D46*E46</f>
        <v>0.499067399210934</v>
      </c>
      <c r="H46" s="21" t="n">
        <f aca="false">($F$8/F46-$D$8/E46-$F$8/D46)</f>
        <v>-72.4672666482483</v>
      </c>
      <c r="I46" s="21" t="n">
        <f aca="false">(1/F46-1/E46-1/D46)</f>
        <v>-0.828653526282466</v>
      </c>
      <c r="J46" s="0" t="n">
        <f aca="false">H46/I46</f>
        <v>87.4518292021919</v>
      </c>
      <c r="K46" s="1"/>
      <c r="L46" s="21" t="n">
        <f aca="false">$F$8/D46</f>
        <v>84.7370399865952</v>
      </c>
      <c r="M46" s="21" t="n">
        <f aca="false">-1+($N$8*90-$N$8*B46)/($N$7*B46)+1/D46</f>
        <v>1.40689971329076</v>
      </c>
      <c r="N46" s="0" t="n">
        <f aca="false">L46/M46</f>
        <v>60.229623466476</v>
      </c>
      <c r="P46" s="0" t="n">
        <f aca="false">ABS(J46-N46)</f>
        <v>27.2222057357159</v>
      </c>
      <c r="Q46" s="20" t="n">
        <f aca="false">IF(P46=MIN(P$11:P$510),B46,0)</f>
        <v>0</v>
      </c>
      <c r="R46" s="20" t="n">
        <f aca="false">IF(P46=MIN(P$11:P$510),AVERAGE(J46,N46),0)</f>
        <v>0</v>
      </c>
      <c r="S46" s="20" t="n">
        <f aca="false">IF(P46=MIN(P$11:P$510),R46-(R46-$F$8)/D46,0)</f>
        <v>0</v>
      </c>
    </row>
    <row r="47" customFormat="false" ht="13.8" hidden="false" customHeight="false" outlineLevel="0" collapsed="false">
      <c r="B47" s="1" t="n">
        <f aca="false">B46+0.05</f>
        <v>46.7999999999999</v>
      </c>
      <c r="C47" s="20" t="n">
        <f aca="false">PI()*B47/180</f>
        <v>0.816814089933344</v>
      </c>
      <c r="D47" s="20" t="n">
        <f aca="false">SIN(C47)</f>
        <v>0.72896862742141</v>
      </c>
      <c r="E47" s="20" t="n">
        <f aca="false">COS(C47)</f>
        <v>0.68454710592869</v>
      </c>
      <c r="F47" s="20" t="n">
        <f aca="false">D47*E47</f>
        <v>0.499013364214136</v>
      </c>
      <c r="H47" s="21" t="n">
        <f aca="false">($F$8/F47-$D$8/E47-$F$8/D47)</f>
        <v>-72.4878836981864</v>
      </c>
      <c r="I47" s="21" t="n">
        <f aca="false">(1/F47-1/E47-1/D47)</f>
        <v>-0.828666651045147</v>
      </c>
      <c r="J47" s="0" t="n">
        <f aca="false">H47/I47</f>
        <v>87.4753238914125</v>
      </c>
      <c r="K47" s="1"/>
      <c r="L47" s="21" t="n">
        <f aca="false">$F$8/D47</f>
        <v>84.6675668585669</v>
      </c>
      <c r="M47" s="21" t="n">
        <f aca="false">-1+($N$8*90-$N$8*B47)/($N$7*B47)+1/D47</f>
        <v>1.40347535620972</v>
      </c>
      <c r="N47" s="0" t="n">
        <f aca="false">L47/M47</f>
        <v>60.3270776960582</v>
      </c>
      <c r="P47" s="0" t="n">
        <f aca="false">ABS(J47-N47)</f>
        <v>27.1482461953543</v>
      </c>
      <c r="Q47" s="20" t="n">
        <f aca="false">IF(P47=MIN(P$11:P$510),B47,0)</f>
        <v>0</v>
      </c>
      <c r="R47" s="20" t="n">
        <f aca="false">IF(P47=MIN(P$11:P$510),AVERAGE(J47,N47),0)</f>
        <v>0</v>
      </c>
      <c r="S47" s="20" t="n">
        <f aca="false">IF(P47=MIN(P$11:P$510),R47-(R47-$F$8)/D47,0)</f>
        <v>0</v>
      </c>
    </row>
    <row r="48" customFormat="false" ht="13.8" hidden="false" customHeight="false" outlineLevel="0" collapsed="false">
      <c r="B48" s="1" t="n">
        <f aca="false">B47+0.05</f>
        <v>46.8499999999999</v>
      </c>
      <c r="C48" s="20" t="n">
        <f aca="false">PI()*B48/180</f>
        <v>0.817686754559341</v>
      </c>
      <c r="D48" s="20" t="n">
        <f aca="false">SIN(C48)</f>
        <v>0.729565729819101</v>
      </c>
      <c r="E48" s="20" t="n">
        <f aca="false">COS(C48)</f>
        <v>0.68391070021862</v>
      </c>
      <c r="F48" s="20" t="n">
        <f aca="false">D48*E48</f>
        <v>0.49895780913609</v>
      </c>
      <c r="H48" s="21" t="n">
        <f aca="false">($F$8/F48-$D$8/E48-$F$8/D48)</f>
        <v>-72.5085767015574</v>
      </c>
      <c r="I48" s="21" t="n">
        <f aca="false">(1/F48-1/E48-1/D48)</f>
        <v>-0.828680145829616</v>
      </c>
      <c r="J48" s="0" t="n">
        <f aca="false">H48/I48</f>
        <v>87.4988704223955</v>
      </c>
      <c r="K48" s="1"/>
      <c r="L48" s="21" t="n">
        <f aca="false">$F$8/D48</f>
        <v>84.5982719271967</v>
      </c>
      <c r="M48" s="21" t="n">
        <f aca="false">-1+($N$8*90-$N$8*B48)/($N$7*B48)+1/D48</f>
        <v>1.40005879290128</v>
      </c>
      <c r="N48" s="0" t="n">
        <f aca="false">L48/M48</f>
        <v>60.4247995556584</v>
      </c>
      <c r="P48" s="0" t="n">
        <f aca="false">ABS(J48-N48)</f>
        <v>27.0740708667371</v>
      </c>
      <c r="Q48" s="20" t="n">
        <f aca="false">IF(P48=MIN(P$11:P$510),B48,0)</f>
        <v>0</v>
      </c>
      <c r="R48" s="20" t="n">
        <f aca="false">IF(P48=MIN(P$11:P$510),AVERAGE(J48,N48),0)</f>
        <v>0</v>
      </c>
      <c r="S48" s="20" t="n">
        <f aca="false">IF(P48=MIN(P$11:P$510),R48-(R48-$F$8)/D48,0)</f>
        <v>0</v>
      </c>
    </row>
    <row r="49" customFormat="false" ht="13.8" hidden="false" customHeight="false" outlineLevel="0" collapsed="false">
      <c r="B49" s="1" t="n">
        <f aca="false">B48+0.05</f>
        <v>46.8999999999999</v>
      </c>
      <c r="C49" s="20" t="n">
        <f aca="false">PI()*B49/180</f>
        <v>0.818559419185339</v>
      </c>
      <c r="D49" s="20" t="n">
        <f aca="false">SIN(C49)</f>
        <v>0.730162276620751</v>
      </c>
      <c r="E49" s="20" t="n">
        <f aca="false">COS(C49)</f>
        <v>0.683273773680801</v>
      </c>
      <c r="F49" s="20" t="n">
        <f aca="false">D49*E49</f>
        <v>0.498900734146025</v>
      </c>
      <c r="H49" s="21" t="n">
        <f aca="false">($F$8/F49-$D$8/E49-$F$8/D49)</f>
        <v>-72.529345838665</v>
      </c>
      <c r="I49" s="21" t="n">
        <f aca="false">(1/F49-1/E49-1/D49)</f>
        <v>-0.828694010661731</v>
      </c>
      <c r="J49" s="0" t="n">
        <f aca="false">H49/I49</f>
        <v>87.5224689759115</v>
      </c>
      <c r="K49" s="1"/>
      <c r="L49" s="21" t="n">
        <f aca="false">$F$8/D49</f>
        <v>84.529154649902</v>
      </c>
      <c r="M49" s="21" t="n">
        <f aca="false">-1+($N$8*90-$N$8*B49)/($N$7*B49)+1/D49</f>
        <v>1.39664999888166</v>
      </c>
      <c r="N49" s="0" t="n">
        <f aca="false">L49/M49</f>
        <v>60.5227900458864</v>
      </c>
      <c r="P49" s="0" t="n">
        <f aca="false">ABS(J49-N49)</f>
        <v>26.9996789300251</v>
      </c>
      <c r="Q49" s="20" t="n">
        <f aca="false">IF(P49=MIN(P$11:P$510),B49,0)</f>
        <v>0</v>
      </c>
      <c r="R49" s="20" t="n">
        <f aca="false">IF(P49=MIN(P$11:P$510),AVERAGE(J49,N49),0)</f>
        <v>0</v>
      </c>
      <c r="S49" s="20" t="n">
        <f aca="false">IF(P49=MIN(P$11:P$510),R49-(R49-$F$8)/D49,0)</f>
        <v>0</v>
      </c>
    </row>
    <row r="50" customFormat="false" ht="13.8" hidden="false" customHeight="false" outlineLevel="0" collapsed="false">
      <c r="B50" s="1" t="n">
        <f aca="false">B49+0.05</f>
        <v>46.9499999999999</v>
      </c>
      <c r="C50" s="20" t="n">
        <f aca="false">PI()*B50/180</f>
        <v>0.819432083811336</v>
      </c>
      <c r="D50" s="20" t="n">
        <f aca="false">SIN(C50)</f>
        <v>0.730758267372065</v>
      </c>
      <c r="E50" s="20" t="n">
        <f aca="false">COS(C50)</f>
        <v>0.682636326800279</v>
      </c>
      <c r="F50" s="20" t="n">
        <f aca="false">D50*E50</f>
        <v>0.498842139417803</v>
      </c>
      <c r="H50" s="21" t="n">
        <f aca="false">($F$8/F50-$D$8/E50-$F$8/D50)</f>
        <v>-72.5501912906986</v>
      </c>
      <c r="I50" s="21" t="n">
        <f aca="false">(1/F50-1/E50-1/D50)</f>
        <v>-0.828708245568058</v>
      </c>
      <c r="J50" s="0" t="n">
        <f aca="false">H50/I50</f>
        <v>87.5461197335708</v>
      </c>
      <c r="K50" s="1"/>
      <c r="L50" s="21" t="n">
        <f aca="false">$F$8/D50</f>
        <v>84.4602144864621</v>
      </c>
      <c r="M50" s="21" t="n">
        <f aca="false">-1+($N$8*90-$N$8*B50)/($N$7*B50)+1/D50</f>
        <v>1.39324894977221</v>
      </c>
      <c r="N50" s="0" t="n">
        <f aca="false">L50/M50</f>
        <v>60.6210501721682</v>
      </c>
      <c r="P50" s="0" t="n">
        <f aca="false">ABS(J50-N50)</f>
        <v>26.9250695614026</v>
      </c>
      <c r="Q50" s="20" t="n">
        <f aca="false">IF(P50=MIN(P$11:P$510),B50,0)</f>
        <v>0</v>
      </c>
      <c r="R50" s="20" t="n">
        <f aca="false">IF(P50=MIN(P$11:P$510),AVERAGE(J50,N50),0)</f>
        <v>0</v>
      </c>
      <c r="S50" s="20" t="n">
        <f aca="false">IF(P50=MIN(P$11:P$510),R50-(R50-$F$8)/D50,0)</f>
        <v>0</v>
      </c>
    </row>
    <row r="51" customFormat="false" ht="13.8" hidden="false" customHeight="false" outlineLevel="0" collapsed="false">
      <c r="B51" s="1" t="n">
        <f aca="false">B50+0.05</f>
        <v>46.9999999999999</v>
      </c>
      <c r="C51" s="20" t="n">
        <f aca="false">PI()*B51/180</f>
        <v>0.820304748437333</v>
      </c>
      <c r="D51" s="20" t="n">
        <f aca="false">SIN(C51)</f>
        <v>0.731353701619169</v>
      </c>
      <c r="E51" s="20" t="n">
        <f aca="false">COS(C51)</f>
        <v>0.6819983600625</v>
      </c>
      <c r="F51" s="20" t="n">
        <f aca="false">D51*E51</f>
        <v>0.498782025129912</v>
      </c>
      <c r="H51" s="21" t="n">
        <f aca="false">($F$8/F51-$D$8/E51-$F$8/D51)</f>
        <v>-72.5711132397379</v>
      </c>
      <c r="I51" s="21" t="n">
        <f aca="false">(1/F51-1/E51-1/D51)</f>
        <v>-0.828722850575876</v>
      </c>
      <c r="J51" s="0" t="n">
        <f aca="false">H51/I51</f>
        <v>87.5698228778277</v>
      </c>
      <c r="K51" s="1"/>
      <c r="L51" s="21" t="n">
        <f aca="false">$F$8/D51</f>
        <v>84.3914508990055</v>
      </c>
      <c r="M51" s="21" t="n">
        <f aca="false">-1+($N$8*90-$N$8*B51)/($N$7*B51)+1/D51</f>
        <v>1.38985562129885</v>
      </c>
      <c r="N51" s="0" t="n">
        <f aca="false">L51/M51</f>
        <v>60.7195809447744</v>
      </c>
      <c r="P51" s="0" t="n">
        <f aca="false">ABS(J51-N51)</f>
        <v>26.8502419330533</v>
      </c>
      <c r="Q51" s="20" t="n">
        <f aca="false">IF(P51=MIN(P$11:P$510),B51,0)</f>
        <v>0</v>
      </c>
      <c r="R51" s="20" t="n">
        <f aca="false">IF(P51=MIN(P$11:P$510),AVERAGE(J51,N51),0)</f>
        <v>0</v>
      </c>
      <c r="S51" s="20" t="n">
        <f aca="false">IF(P51=MIN(P$11:P$510),R51-(R51-$F$8)/D51,0)</f>
        <v>0</v>
      </c>
    </row>
    <row r="52" customFormat="false" ht="13.8" hidden="false" customHeight="false" outlineLevel="0" collapsed="false">
      <c r="B52" s="1" t="n">
        <f aca="false">B51+0.05</f>
        <v>47.0499999999999</v>
      </c>
      <c r="C52" s="20" t="n">
        <f aca="false">PI()*B52/180</f>
        <v>0.82117741306333</v>
      </c>
      <c r="D52" s="20" t="n">
        <f aca="false">SIN(C52)</f>
        <v>0.731948578908615</v>
      </c>
      <c r="E52" s="20" t="n">
        <f aca="false">COS(C52)</f>
        <v>0.681359873953302</v>
      </c>
      <c r="F52" s="20" t="n">
        <f aca="false">D52*E52</f>
        <v>0.498720391465472</v>
      </c>
      <c r="H52" s="21" t="n">
        <f aca="false">($F$8/F52-$D$8/E52-$F$8/D52)</f>
        <v>-72.592111868758</v>
      </c>
      <c r="I52" s="21" t="n">
        <f aca="false">(1/F52-1/E52-1/D52)</f>
        <v>-0.828737825713171</v>
      </c>
      <c r="J52" s="0" t="n">
        <f aca="false">H52/I52</f>
        <v>87.5935785919858</v>
      </c>
      <c r="K52" s="1"/>
      <c r="L52" s="21" t="n">
        <f aca="false">$F$8/D52</f>
        <v>84.3228633519976</v>
      </c>
      <c r="M52" s="21" t="n">
        <f aca="false">-1+($N$8*90-$N$8*B52)/($N$7*B52)+1/D52</f>
        <v>1.38646998929149</v>
      </c>
      <c r="N52" s="0" t="n">
        <f aca="false">L52/M52</f>
        <v>60.8183833788485</v>
      </c>
      <c r="P52" s="0" t="n">
        <f aca="false">ABS(J52-N52)</f>
        <v>26.7751952131373</v>
      </c>
      <c r="Q52" s="20" t="n">
        <f aca="false">IF(P52=MIN(P$11:P$510),B52,0)</f>
        <v>0</v>
      </c>
      <c r="R52" s="20" t="n">
        <f aca="false">IF(P52=MIN(P$11:P$510),AVERAGE(J52,N52),0)</f>
        <v>0</v>
      </c>
      <c r="S52" s="20" t="n">
        <f aca="false">IF(P52=MIN(P$11:P$510),R52-(R52-$F$8)/D52,0)</f>
        <v>0</v>
      </c>
    </row>
    <row r="53" customFormat="false" ht="13.8" hidden="false" customHeight="false" outlineLevel="0" collapsed="false">
      <c r="B53" s="1" t="n">
        <f aca="false">B52+0.05</f>
        <v>47.0999999999999</v>
      </c>
      <c r="C53" s="20" t="n">
        <f aca="false">PI()*B53/180</f>
        <v>0.822050077689327</v>
      </c>
      <c r="D53" s="20" t="n">
        <f aca="false">SIN(C53)</f>
        <v>0.732542898787377</v>
      </c>
      <c r="E53" s="20" t="n">
        <f aca="false">COS(C53)</f>
        <v>0.680720868958919</v>
      </c>
      <c r="F53" s="20" t="n">
        <f aca="false">D53*E53</f>
        <v>0.498657238612229</v>
      </c>
      <c r="H53" s="21" t="n">
        <f aca="false">($F$8/F53-$D$8/E53-$F$8/D53)</f>
        <v>-72.6131873616344</v>
      </c>
      <c r="I53" s="21" t="n">
        <f aca="false">(1/F53-1/E53-1/D53)</f>
        <v>-0.828753171008639</v>
      </c>
      <c r="J53" s="0" t="n">
        <f aca="false">H53/I53</f>
        <v>87.6173870602028</v>
      </c>
      <c r="K53" s="1"/>
      <c r="L53" s="21" t="n">
        <f aca="false">$F$8/D53</f>
        <v>84.2544513122288</v>
      </c>
      <c r="M53" s="21" t="n">
        <f aca="false">-1+($N$8*90-$N$8*B53)/($N$7*B53)+1/D53</f>
        <v>1.38309202968348</v>
      </c>
      <c r="N53" s="0" t="n">
        <f aca="false">L53/M53</f>
        <v>60.9174584944362</v>
      </c>
      <c r="P53" s="0" t="n">
        <f aca="false">ABS(J53-N53)</f>
        <v>26.6999285657666</v>
      </c>
      <c r="Q53" s="20" t="n">
        <f aca="false">IF(P53=MIN(P$11:P$510),B53,0)</f>
        <v>0</v>
      </c>
      <c r="R53" s="20" t="n">
        <f aca="false">IF(P53=MIN(P$11:P$510),AVERAGE(J53,N53),0)</f>
        <v>0</v>
      </c>
      <c r="S53" s="20" t="n">
        <f aca="false">IF(P53=MIN(P$11:P$510),R53-(R53-$F$8)/D53,0)</f>
        <v>0</v>
      </c>
    </row>
    <row r="54" customFormat="false" ht="13.8" hidden="false" customHeight="false" outlineLevel="0" collapsed="false">
      <c r="B54" s="1" t="n">
        <f aca="false">B53+0.05</f>
        <v>47.1499999999999</v>
      </c>
      <c r="C54" s="20" t="n">
        <f aca="false">PI()*B54/180</f>
        <v>0.822922742315324</v>
      </c>
      <c r="D54" s="20" t="n">
        <f aca="false">SIN(C54)</f>
        <v>0.733136660802856</v>
      </c>
      <c r="E54" s="20" t="n">
        <f aca="false">COS(C54)</f>
        <v>0.680081345565983</v>
      </c>
      <c r="F54" s="20" t="n">
        <f aca="false">D54*E54</f>
        <v>0.498592566762558</v>
      </c>
      <c r="H54" s="21" t="n">
        <f aca="false">($F$8/F54-$D$8/E54-$F$8/D54)</f>
        <v>-72.6343399031476</v>
      </c>
      <c r="I54" s="21" t="n">
        <f aca="false">(1/F54-1/E54-1/D54)</f>
        <v>-0.828768886491691</v>
      </c>
      <c r="J54" s="0" t="n">
        <f aca="false">H54/I54</f>
        <v>87.6412484674953</v>
      </c>
      <c r="K54" s="1"/>
      <c r="L54" s="21" t="n">
        <f aca="false">$F$8/D54</f>
        <v>84.1862142488013</v>
      </c>
      <c r="M54" s="21" t="n">
        <f aca="false">-1+($N$8*90-$N$8*B54)/($N$7*B54)+1/D54</f>
        <v>1.3797217185111</v>
      </c>
      <c r="N54" s="0" t="n">
        <f aca="false">L54/M54</f>
        <v>61.0168073165141</v>
      </c>
      <c r="P54" s="0" t="n">
        <f aca="false">ABS(J54-N54)</f>
        <v>26.6244411509811</v>
      </c>
      <c r="Q54" s="20" t="n">
        <f aca="false">IF(P54=MIN(P$11:P$510),B54,0)</f>
        <v>0</v>
      </c>
      <c r="R54" s="20" t="n">
        <f aca="false">IF(P54=MIN(P$11:P$510),AVERAGE(J54,N54),0)</f>
        <v>0</v>
      </c>
      <c r="S54" s="20" t="n">
        <f aca="false">IF(P54=MIN(P$11:P$510),R54-(R54-$F$8)/D54,0)</f>
        <v>0</v>
      </c>
    </row>
    <row r="55" customFormat="false" ht="13.8" hidden="false" customHeight="false" outlineLevel="0" collapsed="false">
      <c r="B55" s="1" t="n">
        <f aca="false">B54+0.05</f>
        <v>47.1999999999999</v>
      </c>
      <c r="C55" s="20" t="n">
        <f aca="false">PI()*B55/180</f>
        <v>0.823795406941321</v>
      </c>
      <c r="D55" s="20" t="n">
        <f aca="false">SIN(C55)</f>
        <v>0.733729864502875</v>
      </c>
      <c r="E55" s="20" t="n">
        <f aca="false">COS(C55)</f>
        <v>0.679441304261518</v>
      </c>
      <c r="F55" s="20" t="n">
        <f aca="false">D55*E55</f>
        <v>0.49852637611346</v>
      </c>
      <c r="H55" s="21" t="n">
        <f aca="false">($F$8/F55-$D$8/E55-$F$8/D55)</f>
        <v>-72.6555696789889</v>
      </c>
      <c r="I55" s="21" t="n">
        <f aca="false">(1/F55-1/E55-1/D55)</f>
        <v>-0.828784972192442</v>
      </c>
      <c r="J55" s="0" t="n">
        <f aca="false">H55/I55</f>
        <v>87.6651629997442</v>
      </c>
      <c r="K55" s="1"/>
      <c r="L55" s="21" t="n">
        <f aca="false">$F$8/D55</f>
        <v>84.1181516331181</v>
      </c>
      <c r="M55" s="21" t="n">
        <f aca="false">-1+($N$8*90-$N$8*B55)/($N$7*B55)+1/D55</f>
        <v>1.37635903191297</v>
      </c>
      <c r="N55" s="0" t="n">
        <f aca="false">L55/M55</f>
        <v>61.1164308750195</v>
      </c>
      <c r="P55" s="0" t="n">
        <f aca="false">ABS(J55-N55)</f>
        <v>26.5487321247247</v>
      </c>
      <c r="Q55" s="20" t="n">
        <f aca="false">IF(P55=MIN(P$11:P$510),B55,0)</f>
        <v>0</v>
      </c>
      <c r="R55" s="20" t="n">
        <f aca="false">IF(P55=MIN(P$11:P$510),AVERAGE(J55,N55),0)</f>
        <v>0</v>
      </c>
      <c r="S55" s="20" t="n">
        <f aca="false">IF(P55=MIN(P$11:P$510),R55-(R55-$F$8)/D55,0)</f>
        <v>0</v>
      </c>
    </row>
    <row r="56" customFormat="false" ht="13.8" hidden="false" customHeight="false" outlineLevel="0" collapsed="false">
      <c r="B56" s="1" t="n">
        <f aca="false">B55+0.05</f>
        <v>47.2499999999999</v>
      </c>
      <c r="C56" s="20" t="n">
        <f aca="false">PI()*B56/180</f>
        <v>0.824668071567318</v>
      </c>
      <c r="D56" s="20" t="n">
        <f aca="false">SIN(C56)</f>
        <v>0.734322509435684</v>
      </c>
      <c r="E56" s="20" t="n">
        <f aca="false">COS(C56)</f>
        <v>0.678800745532943</v>
      </c>
      <c r="F56" s="20" t="n">
        <f aca="false">D56*E56</f>
        <v>0.498458666866564</v>
      </c>
      <c r="H56" s="21" t="n">
        <f aca="false">($F$8/F56-$D$8/E56-$F$8/D56)</f>
        <v>-72.6768768757646</v>
      </c>
      <c r="I56" s="21" t="n">
        <f aca="false">(1/F56-1/E56-1/D56)</f>
        <v>-0.828801428141722</v>
      </c>
      <c r="J56" s="0" t="n">
        <f aca="false">H56/I56</f>
        <v>87.6891308436996</v>
      </c>
      <c r="K56" s="1"/>
      <c r="L56" s="21" t="n">
        <f aca="false">$F$8/D56</f>
        <v>84.0502629388699</v>
      </c>
      <c r="M56" s="21" t="n">
        <f aca="false">-1+($N$8*90-$N$8*B56)/($N$7*B56)+1/D56</f>
        <v>1.37300394612956</v>
      </c>
      <c r="N56" s="0" t="n">
        <f aca="false">L56/M56</f>
        <v>61.2163302048794</v>
      </c>
      <c r="P56" s="0" t="n">
        <f aca="false">ABS(J56-N56)</f>
        <v>26.4728006388202</v>
      </c>
      <c r="Q56" s="20" t="n">
        <f aca="false">IF(P56=MIN(P$11:P$510),B56,0)</f>
        <v>0</v>
      </c>
      <c r="R56" s="20" t="n">
        <f aca="false">IF(P56=MIN(P$11:P$510),AVERAGE(J56,N56),0)</f>
        <v>0</v>
      </c>
      <c r="S56" s="20" t="n">
        <f aca="false">IF(P56=MIN(P$11:P$510),R56-(R56-$F$8)/D56,0)</f>
        <v>0</v>
      </c>
    </row>
    <row r="57" customFormat="false" ht="13.8" hidden="false" customHeight="false" outlineLevel="0" collapsed="false">
      <c r="B57" s="1" t="n">
        <f aca="false">B56+0.05</f>
        <v>47.2999999999999</v>
      </c>
      <c r="C57" s="20" t="n">
        <f aca="false">PI()*B57/180</f>
        <v>0.825540736193315</v>
      </c>
      <c r="D57" s="20" t="n">
        <f aca="false">SIN(C57)</f>
        <v>0.734914595149958</v>
      </c>
      <c r="E57" s="20" t="n">
        <f aca="false">COS(C57)</f>
        <v>0.678159669868072</v>
      </c>
      <c r="F57" s="20" t="n">
        <f aca="false">D57*E57</f>
        <v>0.498389439228124</v>
      </c>
      <c r="H57" s="21" t="n">
        <f aca="false">($F$8/F57-$D$8/E57-$F$8/D57)</f>
        <v>-72.6982616810015</v>
      </c>
      <c r="I57" s="21" t="n">
        <f aca="false">(1/F57-1/E57-1/D57)</f>
        <v>-0.828818254371071</v>
      </c>
      <c r="J57" s="0" t="n">
        <f aca="false">H57/I57</f>
        <v>87.7131521869856</v>
      </c>
      <c r="K57" s="1"/>
      <c r="L57" s="21" t="n">
        <f aca="false">$F$8/D57</f>
        <v>83.9825476420238</v>
      </c>
      <c r="M57" s="21" t="n">
        <f aca="false">-1+($N$8*90-$N$8*B57)/($N$7*B57)+1/D57</f>
        <v>1.36965643750261</v>
      </c>
      <c r="N57" s="0" t="n">
        <f aca="false">L57/M57</f>
        <v>61.3165063460405</v>
      </c>
      <c r="P57" s="0" t="n">
        <f aca="false">ABS(J57-N57)</f>
        <v>26.3966458409451</v>
      </c>
      <c r="Q57" s="20" t="n">
        <f aca="false">IF(P57=MIN(P$11:P$510),B57,0)</f>
        <v>0</v>
      </c>
      <c r="R57" s="20" t="n">
        <f aca="false">IF(P57=MIN(P$11:P$510),AVERAGE(J57,N57),0)</f>
        <v>0</v>
      </c>
      <c r="S57" s="20" t="n">
        <f aca="false">IF(P57=MIN(P$11:P$510),R57-(R57-$F$8)/D57,0)</f>
        <v>0</v>
      </c>
    </row>
    <row r="58" customFormat="false" ht="13.8" hidden="false" customHeight="false" outlineLevel="0" collapsed="false">
      <c r="B58" s="1" t="n">
        <f aca="false">B57+0.05</f>
        <v>47.3499999999999</v>
      </c>
      <c r="C58" s="20" t="n">
        <f aca="false">PI()*B58/180</f>
        <v>0.826413400819313</v>
      </c>
      <c r="D58" s="20" t="n">
        <f aca="false">SIN(C58)</f>
        <v>0.735506121194799</v>
      </c>
      <c r="E58" s="20" t="n">
        <f aca="false">COS(C58)</f>
        <v>0.677518077755112</v>
      </c>
      <c r="F58" s="20" t="n">
        <f aca="false">D58*E58</f>
        <v>0.498318693409018</v>
      </c>
      <c r="H58" s="21" t="n">
        <f aca="false">($F$8/F58-$D$8/E58-$F$8/D58)</f>
        <v>-72.7197242831523</v>
      </c>
      <c r="I58" s="21" t="n">
        <f aca="false">(1/F58-1/E58-1/D58)</f>
        <v>-0.828835450912739</v>
      </c>
      <c r="J58" s="0" t="n">
        <f aca="false">H58/I58</f>
        <v>87.7372272181059</v>
      </c>
      <c r="K58" s="1"/>
      <c r="L58" s="21" t="n">
        <f aca="false">$F$8/D58</f>
        <v>83.915005220811</v>
      </c>
      <c r="M58" s="21" t="n">
        <f aca="false">-1+($N$8*90-$N$8*B58)/($N$7*B58)+1/D58</f>
        <v>1.36631648247459</v>
      </c>
      <c r="N58" s="0" t="n">
        <f aca="false">L58/M58</f>
        <v>61.416960343499</v>
      </c>
      <c r="P58" s="0" t="n">
        <f aca="false">ABS(J58-N58)</f>
        <v>26.3202668746069</v>
      </c>
      <c r="Q58" s="20" t="n">
        <f aca="false">IF(P58=MIN(P$11:P$510),B58,0)</f>
        <v>0</v>
      </c>
      <c r="R58" s="20" t="n">
        <f aca="false">IF(P58=MIN(P$11:P$510),AVERAGE(J58,N58),0)</f>
        <v>0</v>
      </c>
      <c r="S58" s="20" t="n">
        <f aca="false">IF(P58=MIN(P$11:P$510),R58-(R58-$F$8)/D58,0)</f>
        <v>0</v>
      </c>
    </row>
    <row r="59" customFormat="false" ht="13.8" hidden="false" customHeight="false" outlineLevel="0" collapsed="false">
      <c r="B59" s="1" t="n">
        <f aca="false">B58+0.05</f>
        <v>47.3999999999999</v>
      </c>
      <c r="C59" s="20" t="n">
        <f aca="false">PI()*B59/180</f>
        <v>0.82728606544531</v>
      </c>
      <c r="D59" s="20" t="n">
        <f aca="false">SIN(C59)</f>
        <v>0.736097087119733</v>
      </c>
      <c r="E59" s="20" t="n">
        <f aca="false">COS(C59)</f>
        <v>0.676875969682663</v>
      </c>
      <c r="F59" s="20" t="n">
        <f aca="false">D59*E59</f>
        <v>0.498246429624752</v>
      </c>
      <c r="H59" s="21" t="n">
        <f aca="false">($F$8/F59-$D$8/E59-$F$8/D59)</f>
        <v>-72.7412648716</v>
      </c>
      <c r="I59" s="21" t="n">
        <f aca="false">(1/F59-1/E59-1/D59)</f>
        <v>-0.828853017799687</v>
      </c>
      <c r="J59" s="0" t="n">
        <f aca="false">H59/I59</f>
        <v>87.7613561264487</v>
      </c>
      <c r="K59" s="1"/>
      <c r="L59" s="21" t="n">
        <f aca="false">$F$8/D59</f>
        <v>83.8476351557151</v>
      </c>
      <c r="M59" s="21" t="n">
        <f aca="false">-1+($N$8*90-$N$8*B59)/($N$7*B59)+1/D59</f>
        <v>1.36298405758823</v>
      </c>
      <c r="N59" s="0" t="n">
        <f aca="false">L59/M59</f>
        <v>61.517693247331</v>
      </c>
      <c r="P59" s="0" t="n">
        <f aca="false">ABS(J59-N59)</f>
        <v>26.2436628791177</v>
      </c>
      <c r="Q59" s="20" t="n">
        <f aca="false">IF(P59=MIN(P$11:P$510),B59,0)</f>
        <v>0</v>
      </c>
      <c r="R59" s="20" t="n">
        <f aca="false">IF(P59=MIN(P$11:P$510),AVERAGE(J59,N59),0)</f>
        <v>0</v>
      </c>
      <c r="S59" s="20" t="n">
        <f aca="false">IF(P59=MIN(P$11:P$510),R59-(R59-$F$8)/D59,0)</f>
        <v>0</v>
      </c>
    </row>
    <row r="60" customFormat="false" ht="13.8" hidden="false" customHeight="false" outlineLevel="0" collapsed="false">
      <c r="B60" s="1" t="n">
        <f aca="false">B59+0.05</f>
        <v>47.4499999999999</v>
      </c>
      <c r="C60" s="20" t="n">
        <f aca="false">PI()*B60/180</f>
        <v>0.828158730071307</v>
      </c>
      <c r="D60" s="20" t="n">
        <f aca="false">SIN(C60)</f>
        <v>0.736687492474714</v>
      </c>
      <c r="E60" s="20" t="n">
        <f aca="false">COS(C60)</f>
        <v>0.676233346139717</v>
      </c>
      <c r="F60" s="20" t="n">
        <f aca="false">D60*E60</f>
        <v>0.498172648095453</v>
      </c>
      <c r="H60" s="21" t="n">
        <f aca="false">($F$8/F60-$D$8/E60-$F$8/D60)</f>
        <v>-72.762883636664</v>
      </c>
      <c r="I60" s="21" t="n">
        <f aca="false">(1/F60-1/E60-1/D60)</f>
        <v>-0.828870955065587</v>
      </c>
      <c r="J60" s="0" t="n">
        <f aca="false">H60/I60</f>
        <v>87.7855391022918</v>
      </c>
      <c r="K60" s="1"/>
      <c r="L60" s="21" t="n">
        <f aca="false">$F$8/D60</f>
        <v>83.7804369294603</v>
      </c>
      <c r="M60" s="21" t="n">
        <f aca="false">-1+($N$8*90-$N$8*B60)/($N$7*B60)+1/D60</f>
        <v>1.35965913948593</v>
      </c>
      <c r="N60" s="0" t="n">
        <f aca="false">L60/M60</f>
        <v>61.6187061127223</v>
      </c>
      <c r="P60" s="0" t="n">
        <f aca="false">ABS(J60-N60)</f>
        <v>26.1668329895694</v>
      </c>
      <c r="Q60" s="20" t="n">
        <f aca="false">IF(P60=MIN(P$11:P$510),B60,0)</f>
        <v>0</v>
      </c>
      <c r="R60" s="20" t="n">
        <f aca="false">IF(P60=MIN(P$11:P$510),AVERAGE(J60,N60),0)</f>
        <v>0</v>
      </c>
      <c r="S60" s="20" t="n">
        <f aca="false">IF(P60=MIN(P$11:P$510),R60-(R60-$F$8)/D60,0)</f>
        <v>0</v>
      </c>
    </row>
    <row r="61" customFormat="false" ht="13.8" hidden="false" customHeight="false" outlineLevel="0" collapsed="false">
      <c r="B61" s="1" t="n">
        <f aca="false">B60+0.05</f>
        <v>47.4999999999999</v>
      </c>
      <c r="C61" s="20" t="n">
        <f aca="false">PI()*B61/180</f>
        <v>0.829031394697304</v>
      </c>
      <c r="D61" s="20" t="n">
        <f aca="false">SIN(C61)</f>
        <v>0.737277336810122</v>
      </c>
      <c r="E61" s="20" t="n">
        <f aca="false">COS(C61)</f>
        <v>0.675590207615662</v>
      </c>
      <c r="F61" s="20" t="n">
        <f aca="false">D61*E61</f>
        <v>0.498097349045873</v>
      </c>
      <c r="H61" s="21" t="n">
        <f aca="false">($F$8/F61-$D$8/E61-$F$8/D61)</f>
        <v>-72.7845807696046</v>
      </c>
      <c r="I61" s="21" t="n">
        <f aca="false">(1/F61-1/E61-1/D61)</f>
        <v>-0.828889262744823</v>
      </c>
      <c r="J61" s="0" t="n">
        <f aca="false">H61/I61</f>
        <v>87.809776336808</v>
      </c>
      <c r="K61" s="1"/>
      <c r="L61" s="21" t="n">
        <f aca="false">$F$8/D61</f>
        <v>83.7134100269995</v>
      </c>
      <c r="M61" s="21" t="n">
        <f aca="false">-1+($N$8*90-$N$8*B61)/($N$7*B61)+1/D61</f>
        <v>1.35634170490927</v>
      </c>
      <c r="N61" s="0" t="n">
        <f aca="false">L61/M61</f>
        <v>61.7199999999997</v>
      </c>
      <c r="P61" s="0" t="n">
        <f aca="false">ABS(J61-N61)</f>
        <v>26.0897763368083</v>
      </c>
      <c r="Q61" s="20" t="n">
        <f aca="false">IF(P61=MIN(P$11:P$510),B61,0)</f>
        <v>0</v>
      </c>
      <c r="R61" s="20" t="n">
        <f aca="false">IF(P61=MIN(P$11:P$510),AVERAGE(J61,N61),0)</f>
        <v>0</v>
      </c>
      <c r="S61" s="20" t="n">
        <f aca="false">IF(P61=MIN(P$11:P$510),R61-(R61-$F$8)/D61,0)</f>
        <v>0</v>
      </c>
    </row>
    <row r="62" customFormat="false" ht="13.8" hidden="false" customHeight="false" outlineLevel="0" collapsed="false">
      <c r="B62" s="1" t="n">
        <f aca="false">B61+0.05</f>
        <v>47.5499999999999</v>
      </c>
      <c r="C62" s="20" t="n">
        <f aca="false">PI()*B62/180</f>
        <v>0.829904059323301</v>
      </c>
      <c r="D62" s="20" t="n">
        <f aca="false">SIN(C62)</f>
        <v>0.737866619676767</v>
      </c>
      <c r="E62" s="20" t="n">
        <f aca="false">COS(C62)</f>
        <v>0.674946554600275</v>
      </c>
      <c r="F62" s="20" t="n">
        <f aca="false">D62*E62</f>
        <v>0.498020532705385</v>
      </c>
      <c r="H62" s="21" t="n">
        <f aca="false">($F$8/F62-$D$8/E62-$F$8/D62)</f>
        <v>-72.8063564626288</v>
      </c>
      <c r="I62" s="21" t="n">
        <f aca="false">(1/F62-1/E62-1/D62)</f>
        <v>-0.828907940872491</v>
      </c>
      <c r="J62" s="0" t="n">
        <f aca="false">H62/I62</f>
        <v>87.8340680220706</v>
      </c>
      <c r="K62" s="1"/>
      <c r="L62" s="21" t="n">
        <f aca="false">$F$8/D62</f>
        <v>83.6465539355031</v>
      </c>
      <c r="M62" s="21" t="n">
        <f aca="false">-1+($N$8*90-$N$8*B62)/($N$7*B62)+1/D62</f>
        <v>1.35303173069848</v>
      </c>
      <c r="N62" s="0" t="n">
        <f aca="false">L62/M62</f>
        <v>61.8215759746611</v>
      </c>
      <c r="P62" s="0" t="n">
        <f aca="false">ABS(J62-N62)</f>
        <v>26.0124920474095</v>
      </c>
      <c r="Q62" s="20" t="n">
        <f aca="false">IF(P62=MIN(P$11:P$510),B62,0)</f>
        <v>0</v>
      </c>
      <c r="R62" s="20" t="n">
        <f aca="false">IF(P62=MIN(P$11:P$510),AVERAGE(J62,N62),0)</f>
        <v>0</v>
      </c>
      <c r="S62" s="20" t="n">
        <f aca="false">IF(P62=MIN(P$11:P$510),R62-(R62-$F$8)/D62,0)</f>
        <v>0</v>
      </c>
    </row>
    <row r="63" customFormat="false" ht="13.8" hidden="false" customHeight="false" outlineLevel="0" collapsed="false">
      <c r="B63" s="1" t="n">
        <f aca="false">B62+0.05</f>
        <v>47.5999999999999</v>
      </c>
      <c r="C63" s="20" t="n">
        <f aca="false">PI()*B63/180</f>
        <v>0.830776723949298</v>
      </c>
      <c r="D63" s="20" t="n">
        <f aca="false">SIN(C63)</f>
        <v>0.738455340625882</v>
      </c>
      <c r="E63" s="20" t="n">
        <f aca="false">COS(C63)</f>
        <v>0.674302387583725</v>
      </c>
      <c r="F63" s="20" t="n">
        <f aca="false">D63*E63</f>
        <v>0.497942199307985</v>
      </c>
      <c r="H63" s="21" t="n">
        <f aca="false">($F$8/F63-$D$8/E63-$F$8/D63)</f>
        <v>-72.8282109088952</v>
      </c>
      <c r="I63" s="21" t="n">
        <f aca="false">(1/F63-1/E63-1/D63)</f>
        <v>-0.828926989484395</v>
      </c>
      <c r="J63" s="0" t="n">
        <f aca="false">H63/I63</f>
        <v>87.8584143510581</v>
      </c>
      <c r="K63" s="1"/>
      <c r="L63" s="21" t="n">
        <f aca="false">$F$8/D63</f>
        <v>83.5798681443469</v>
      </c>
      <c r="M63" s="21" t="n">
        <f aca="false">-1+($N$8*90-$N$8*B63)/($N$7*B63)+1/D63</f>
        <v>1.34972919379193</v>
      </c>
      <c r="N63" s="0" t="n">
        <f aca="false">L63/M63</f>
        <v>61.9234351074069</v>
      </c>
      <c r="P63" s="0" t="n">
        <f aca="false">ABS(J63-N63)</f>
        <v>25.9349792436513</v>
      </c>
      <c r="Q63" s="20" t="n">
        <f aca="false">IF(P63=MIN(P$11:P$510),B63,0)</f>
        <v>0</v>
      </c>
      <c r="R63" s="20" t="n">
        <f aca="false">IF(P63=MIN(P$11:P$510),AVERAGE(J63,N63),0)</f>
        <v>0</v>
      </c>
      <c r="S63" s="20" t="n">
        <f aca="false">IF(P63=MIN(P$11:P$510),R63-(R63-$F$8)/D63,0)</f>
        <v>0</v>
      </c>
    </row>
    <row r="64" customFormat="false" ht="13.8" hidden="false" customHeight="false" outlineLevel="0" collapsed="false">
      <c r="B64" s="1" t="n">
        <f aca="false">B63+0.05</f>
        <v>47.6499999999998</v>
      </c>
      <c r="C64" s="20" t="n">
        <f aca="false">PI()*B64/180</f>
        <v>0.831649388575295</v>
      </c>
      <c r="D64" s="20" t="n">
        <f aca="false">SIN(C64)</f>
        <v>0.739043499209132</v>
      </c>
      <c r="E64" s="20" t="n">
        <f aca="false">COS(C64)</f>
        <v>0.673657707056575</v>
      </c>
      <c r="F64" s="20" t="n">
        <f aca="false">D64*E64</f>
        <v>0.497862349092291</v>
      </c>
      <c r="H64" s="21" t="n">
        <f aca="false">($F$8/F64-$D$8/E64-$F$8/D64)</f>
        <v>-72.8501443025196</v>
      </c>
      <c r="I64" s="21" t="n">
        <f aca="false">(1/F64-1/E64-1/D64)</f>
        <v>-0.828946408617057</v>
      </c>
      <c r="J64" s="0" t="n">
        <f aca="false">H64/I64</f>
        <v>87.88281551766</v>
      </c>
      <c r="K64" s="1"/>
      <c r="L64" s="21" t="n">
        <f aca="false">$F$8/D64</f>
        <v>83.5133521451011</v>
      </c>
      <c r="M64" s="21" t="n">
        <f aca="false">-1+($N$8*90-$N$8*B64)/($N$7*B64)+1/D64</f>
        <v>1.3464340712256</v>
      </c>
      <c r="N64" s="0" t="n">
        <f aca="false">L64/M64</f>
        <v>62.0255784741711</v>
      </c>
      <c r="P64" s="0" t="n">
        <f aca="false">ABS(J64-N64)</f>
        <v>25.8572370434889</v>
      </c>
      <c r="Q64" s="20" t="n">
        <f aca="false">IF(P64=MIN(P$11:P$510),B64,0)</f>
        <v>0</v>
      </c>
      <c r="R64" s="20" t="n">
        <f aca="false">IF(P64=MIN(P$11:P$510),AVERAGE(J64,N64),0)</f>
        <v>0</v>
      </c>
      <c r="S64" s="20" t="n">
        <f aca="false">IF(P64=MIN(P$11:P$510),R64-(R64-$F$8)/D64,0)</f>
        <v>0</v>
      </c>
    </row>
    <row r="65" customFormat="false" ht="13.8" hidden="false" customHeight="false" outlineLevel="0" collapsed="false">
      <c r="B65" s="1" t="n">
        <f aca="false">B64+0.05</f>
        <v>47.6999999999998</v>
      </c>
      <c r="C65" s="20" t="n">
        <f aca="false">PI()*B65/180</f>
        <v>0.832522053201293</v>
      </c>
      <c r="D65" s="20" t="n">
        <f aca="false">SIN(C65)</f>
        <v>0.739631094978608</v>
      </c>
      <c r="E65" s="20" t="n">
        <f aca="false">COS(C65)</f>
        <v>0.673012513509775</v>
      </c>
      <c r="F65" s="20" t="n">
        <f aca="false">D65*E65</f>
        <v>0.49778098230154</v>
      </c>
      <c r="H65" s="21" t="n">
        <f aca="false">($F$8/F65-$D$8/E65-$F$8/D65)</f>
        <v>-72.8721568385804</v>
      </c>
      <c r="I65" s="21" t="n">
        <f aca="false">(1/F65-1/E65-1/D65)</f>
        <v>-0.828966198307706</v>
      </c>
      <c r="J65" s="0" t="n">
        <f aca="false">H65/I65</f>
        <v>87.9072717166821</v>
      </c>
      <c r="K65" s="1"/>
      <c r="L65" s="21" t="n">
        <f aca="false">$F$8/D65</f>
        <v>83.4470054315187</v>
      </c>
      <c r="M65" s="21" t="n">
        <f aca="false">-1+($N$8*90-$N$8*B65)/($N$7*B65)+1/D65</f>
        <v>1.3431463401326</v>
      </c>
      <c r="N65" s="0" t="n">
        <f aca="false">L65/M65</f>
        <v>62.1280071561528</v>
      </c>
      <c r="P65" s="0" t="n">
        <f aca="false">ABS(J65-N65)</f>
        <v>25.7792645605293</v>
      </c>
      <c r="Q65" s="20" t="n">
        <f aca="false">IF(P65=MIN(P$11:P$510),B65,0)</f>
        <v>0</v>
      </c>
      <c r="R65" s="20" t="n">
        <f aca="false">IF(P65=MIN(P$11:P$510),AVERAGE(J65,N65),0)</f>
        <v>0</v>
      </c>
      <c r="S65" s="20" t="n">
        <f aca="false">IF(P65=MIN(P$11:P$510),R65-(R65-$F$8)/D65,0)</f>
        <v>0</v>
      </c>
    </row>
    <row r="66" customFormat="false" ht="13.8" hidden="false" customHeight="false" outlineLevel="0" collapsed="false">
      <c r="B66" s="1" t="n">
        <f aca="false">B65+0.05</f>
        <v>47.7499999999998</v>
      </c>
      <c r="C66" s="20" t="n">
        <f aca="false">PI()*B66/180</f>
        <v>0.83339471782729</v>
      </c>
      <c r="D66" s="20" t="n">
        <f aca="false">SIN(C66)</f>
        <v>0.74021812748683</v>
      </c>
      <c r="E66" s="20" t="n">
        <f aca="false">COS(C66)</f>
        <v>0.67236680743467</v>
      </c>
      <c r="F66" s="20" t="n">
        <f aca="false">D66*E66</f>
        <v>0.49769809918359</v>
      </c>
      <c r="H66" s="21" t="n">
        <f aca="false">($F$8/F66-$D$8/E66-$F$8/D66)</f>
        <v>-72.8942487131239</v>
      </c>
      <c r="I66" s="21" t="n">
        <f aca="false">(1/F66-1/E66-1/D66)</f>
        <v>-0.828986358594283</v>
      </c>
      <c r="J66" s="0" t="n">
        <f aca="false">H66/I66</f>
        <v>87.9317831438518</v>
      </c>
      <c r="K66" s="1"/>
      <c r="L66" s="21" t="n">
        <f aca="false">$F$8/D66</f>
        <v>83.3808274995239</v>
      </c>
      <c r="M66" s="21" t="n">
        <f aca="false">-1+($N$8*90-$N$8*B66)/($N$7*B66)+1/D66</f>
        <v>1.33986597774263</v>
      </c>
      <c r="N66" s="0" t="n">
        <f aca="false">L66/M66</f>
        <v>62.2307222398479</v>
      </c>
      <c r="P66" s="0" t="n">
        <f aca="false">ABS(J66-N66)</f>
        <v>25.7010609040039</v>
      </c>
      <c r="Q66" s="20" t="n">
        <f aca="false">IF(P66=MIN(P$11:P$510),B66,0)</f>
        <v>0</v>
      </c>
      <c r="R66" s="20" t="n">
        <f aca="false">IF(P66=MIN(P$11:P$510),AVERAGE(J66,N66),0)</f>
        <v>0</v>
      </c>
      <c r="S66" s="20" t="n">
        <f aca="false">IF(P66=MIN(P$11:P$510),R66-(R66-$F$8)/D66,0)</f>
        <v>0</v>
      </c>
    </row>
    <row r="67" customFormat="false" ht="13.8" hidden="false" customHeight="false" outlineLevel="0" collapsed="false">
      <c r="B67" s="1" t="n">
        <f aca="false">B66+0.05</f>
        <v>47.7999999999998</v>
      </c>
      <c r="C67" s="20" t="n">
        <f aca="false">PI()*B67/180</f>
        <v>0.834267382453287</v>
      </c>
      <c r="D67" s="20" t="n">
        <f aca="false">SIN(C67)</f>
        <v>0.740804596286748</v>
      </c>
      <c r="E67" s="20" t="n">
        <f aca="false">COS(C67)</f>
        <v>0.671720589322992</v>
      </c>
      <c r="F67" s="20" t="n">
        <f aca="false">D67*E67</f>
        <v>0.497613699990916</v>
      </c>
      <c r="H67" s="21" t="n">
        <f aca="false">($F$8/F67-$D$8/E67-$F$8/D67)</f>
        <v>-72.9164201231697</v>
      </c>
      <c r="I67" s="21" t="n">
        <f aca="false">(1/F67-1/E67-1/D67)</f>
        <v>-0.829006889515444</v>
      </c>
      <c r="J67" s="0" t="n">
        <f aca="false">H67/I67</f>
        <v>87.956349995824</v>
      </c>
      <c r="K67" s="1"/>
      <c r="L67" s="21" t="n">
        <f aca="false">$F$8/D67</f>
        <v>83.3148178472014</v>
      </c>
      <c r="M67" s="21" t="n">
        <f aca="false">-1+($N$8*90-$N$8*B67)/($N$7*B67)+1/D67</f>
        <v>1.3365929613815</v>
      </c>
      <c r="N67" s="0" t="n">
        <f aca="false">L67/M67</f>
        <v>62.3337248170809</v>
      </c>
      <c r="P67" s="0" t="n">
        <f aca="false">ABS(J67-N67)</f>
        <v>25.6226251787431</v>
      </c>
      <c r="Q67" s="20" t="n">
        <f aca="false">IF(P67=MIN(P$11:P$510),B67,0)</f>
        <v>0</v>
      </c>
      <c r="R67" s="20" t="n">
        <f aca="false">IF(P67=MIN(P$11:P$510),AVERAGE(J67,N67),0)</f>
        <v>0</v>
      </c>
      <c r="S67" s="20" t="n">
        <f aca="false">IF(P67=MIN(P$11:P$510),R67-(R67-$F$8)/D67,0)</f>
        <v>0</v>
      </c>
    </row>
    <row r="68" customFormat="false" ht="13.8" hidden="false" customHeight="false" outlineLevel="0" collapsed="false">
      <c r="B68" s="1" t="n">
        <f aca="false">B67+0.05</f>
        <v>47.8499999999998</v>
      </c>
      <c r="C68" s="20" t="n">
        <f aca="false">PI()*B68/180</f>
        <v>0.835140047079284</v>
      </c>
      <c r="D68" s="20" t="n">
        <f aca="false">SIN(C68)</f>
        <v>0.74139050093174</v>
      </c>
      <c r="E68" s="20" t="n">
        <f aca="false">COS(C68)</f>
        <v>0.671073859666865</v>
      </c>
      <c r="F68" s="20" t="n">
        <f aca="false">D68*E68</f>
        <v>0.497527784980613</v>
      </c>
      <c r="H68" s="21" t="n">
        <f aca="false">($F$8/F68-$D$8/E68-$F$8/D68)</f>
        <v>-72.9386712667166</v>
      </c>
      <c r="I68" s="21" t="n">
        <f aca="false">(1/F68-1/E68-1/D68)</f>
        <v>-0.829027791110555</v>
      </c>
      <c r="J68" s="0" t="n">
        <f aca="false">H68/I68</f>
        <v>87.9809724701857</v>
      </c>
      <c r="K68" s="1"/>
      <c r="L68" s="21" t="n">
        <f aca="false">$F$8/D68</f>
        <v>83.2489759747847</v>
      </c>
      <c r="M68" s="21" t="n">
        <f aca="false">-1+($N$8*90-$N$8*B68)/($N$7*B68)+1/D68</f>
        <v>1.3333272684706</v>
      </c>
      <c r="N68" s="0" t="n">
        <f aca="false">L68/M68</f>
        <v>62.4370159850371</v>
      </c>
      <c r="P68" s="0" t="n">
        <f aca="false">ABS(J68-N68)</f>
        <v>25.5439564851487</v>
      </c>
      <c r="Q68" s="20" t="n">
        <f aca="false">IF(P68=MIN(P$11:P$510),B68,0)</f>
        <v>0</v>
      </c>
      <c r="R68" s="20" t="n">
        <f aca="false">IF(P68=MIN(P$11:P$510),AVERAGE(J68,N68),0)</f>
        <v>0</v>
      </c>
      <c r="S68" s="20" t="n">
        <f aca="false">IF(P68=MIN(P$11:P$510),R68-(R68-$F$8)/D68,0)</f>
        <v>0</v>
      </c>
    </row>
    <row r="69" customFormat="false" ht="13.8" hidden="false" customHeight="false" outlineLevel="0" collapsed="false">
      <c r="B69" s="1" t="n">
        <f aca="false">B68+0.05</f>
        <v>47.8999999999998</v>
      </c>
      <c r="C69" s="20" t="n">
        <f aca="false">PI()*B69/180</f>
        <v>0.836012711705281</v>
      </c>
      <c r="D69" s="20" t="n">
        <f aca="false">SIN(C69)</f>
        <v>0.741975840975614</v>
      </c>
      <c r="E69" s="20" t="n">
        <f aca="false">COS(C69)</f>
        <v>0.670426618958801</v>
      </c>
      <c r="F69" s="20" t="n">
        <f aca="false">D69*E69</f>
        <v>0.497440354414394</v>
      </c>
      <c r="H69" s="21" t="n">
        <f aca="false">($F$8/F69-$D$8/E69-$F$8/D69)</f>
        <v>-72.9610023427477</v>
      </c>
      <c r="I69" s="21" t="n">
        <f aca="false">(1/F69-1/E69-1/D69)</f>
        <v>-0.829049063419697</v>
      </c>
      <c r="J69" s="0" t="n">
        <f aca="false">H69/I69</f>
        <v>88.0056507654626</v>
      </c>
      <c r="K69" s="1"/>
      <c r="L69" s="21" t="n">
        <f aca="false">$F$8/D69</f>
        <v>83.1833013846451</v>
      </c>
      <c r="M69" s="21" t="n">
        <f aca="false">-1+($N$8*90-$N$8*B69)/($N$7*B69)+1/D69</f>
        <v>1.33006887652645</v>
      </c>
      <c r="N69" s="0" t="n">
        <f aca="false">L69/M69</f>
        <v>62.5405968462948</v>
      </c>
      <c r="P69" s="0" t="n">
        <f aca="false">ABS(J69-N69)</f>
        <v>25.4650539191678</v>
      </c>
      <c r="Q69" s="20" t="n">
        <f aca="false">IF(P69=MIN(P$11:P$510),B69,0)</f>
        <v>0</v>
      </c>
      <c r="R69" s="20" t="n">
        <f aca="false">IF(P69=MIN(P$11:P$510),AVERAGE(J69,N69),0)</f>
        <v>0</v>
      </c>
      <c r="S69" s="20" t="n">
        <f aca="false">IF(P69=MIN(P$11:P$510),R69-(R69-$F$8)/D69,0)</f>
        <v>0</v>
      </c>
    </row>
    <row r="70" customFormat="false" ht="13.8" hidden="false" customHeight="false" outlineLevel="0" collapsed="false">
      <c r="B70" s="1" t="n">
        <f aca="false">B69+0.05</f>
        <v>47.9499999999998</v>
      </c>
      <c r="C70" s="20" t="n">
        <f aca="false">PI()*B70/180</f>
        <v>0.836885376331278</v>
      </c>
      <c r="D70" s="20" t="n">
        <f aca="false">SIN(C70)</f>
        <v>0.742560615972609</v>
      </c>
      <c r="E70" s="20" t="n">
        <f aca="false">COS(C70)</f>
        <v>0.669778867691703</v>
      </c>
      <c r="F70" s="20" t="n">
        <f aca="false">D70*E70</f>
        <v>0.497351408558587</v>
      </c>
      <c r="H70" s="21" t="n">
        <f aca="false">($F$8/F70-$D$8/E70-$F$8/D70)</f>
        <v>-72.983413551236</v>
      </c>
      <c r="I70" s="21" t="n">
        <f aca="false">(1/F70-1/E70-1/D70)</f>
        <v>-0.82907070648366</v>
      </c>
      <c r="J70" s="0" t="n">
        <f aca="false">H70/I70</f>
        <v>88.0303850811238</v>
      </c>
      <c r="K70" s="1"/>
      <c r="L70" s="21" t="n">
        <f aca="false">$F$8/D70</f>
        <v>83.1177935812807</v>
      </c>
      <c r="M70" s="21" t="n">
        <f aca="false">-1+($N$8*90-$N$8*B70)/($N$7*B70)+1/D70</f>
        <v>1.32681776316017</v>
      </c>
      <c r="N70" s="0" t="n">
        <f aca="false">L70/M70</f>
        <v>62.6444685088582</v>
      </c>
      <c r="P70" s="0" t="n">
        <f aca="false">ABS(J70-N70)</f>
        <v>25.3859165722656</v>
      </c>
      <c r="Q70" s="20" t="n">
        <f aca="false">IF(P70=MIN(P$11:P$510),B70,0)</f>
        <v>0</v>
      </c>
      <c r="R70" s="20" t="n">
        <f aca="false">IF(P70=MIN(P$11:P$510),AVERAGE(J70,N70),0)</f>
        <v>0</v>
      </c>
      <c r="S70" s="20" t="n">
        <f aca="false">IF(P70=MIN(P$11:P$510),R70-(R70-$F$8)/D70,0)</f>
        <v>0</v>
      </c>
    </row>
    <row r="71" customFormat="false" ht="13.8" hidden="false" customHeight="false" outlineLevel="0" collapsed="false">
      <c r="B71" s="1" t="n">
        <f aca="false">B70+0.05</f>
        <v>47.9999999999998</v>
      </c>
      <c r="C71" s="20" t="n">
        <f aca="false">PI()*B71/180</f>
        <v>0.837758040957275</v>
      </c>
      <c r="D71" s="20" t="n">
        <f aca="false">SIN(C71)</f>
        <v>0.743144825477392</v>
      </c>
      <c r="E71" s="20" t="n">
        <f aca="false">COS(C71)</f>
        <v>0.66913060635886</v>
      </c>
      <c r="F71" s="20" t="n">
        <f aca="false">D71*E71</f>
        <v>0.497260947684137</v>
      </c>
      <c r="H71" s="21" t="n">
        <f aca="false">($F$8/F71-$D$8/E71-$F$8/D71)</f>
        <v>-73.0059050931506</v>
      </c>
      <c r="I71" s="21" t="n">
        <f aca="false">(1/F71-1/E71-1/D71)</f>
        <v>-0.829092720343952</v>
      </c>
      <c r="J71" s="0" t="n">
        <f aca="false">H71/I71</f>
        <v>88.0551756175881</v>
      </c>
      <c r="K71" s="1"/>
      <c r="L71" s="21" t="n">
        <f aca="false">$F$8/D71</f>
        <v>83.0524520713058</v>
      </c>
      <c r="M71" s="21" t="n">
        <f aca="false">-1+($N$8*90-$N$8*B71)/($N$7*B71)+1/D71</f>
        <v>1.32357390607698</v>
      </c>
      <c r="N71" s="0" t="n">
        <f aca="false">L71/M71</f>
        <v>62.7486320861902</v>
      </c>
      <c r="P71" s="0" t="n">
        <f aca="false">ABS(J71-N71)</f>
        <v>25.306543531398</v>
      </c>
      <c r="Q71" s="20" t="n">
        <f aca="false">IF(P71=MIN(P$11:P$510),B71,0)</f>
        <v>0</v>
      </c>
      <c r="R71" s="20" t="n">
        <f aca="false">IF(P71=MIN(P$11:P$510),AVERAGE(J71,N71),0)</f>
        <v>0</v>
      </c>
      <c r="S71" s="20" t="n">
        <f aca="false">IF(P71=MIN(P$11:P$510),R71-(R71-$F$8)/D71,0)</f>
        <v>0</v>
      </c>
    </row>
    <row r="72" customFormat="false" ht="13.8" hidden="false" customHeight="false" outlineLevel="0" collapsed="false">
      <c r="B72" s="1" t="n">
        <f aca="false">B71+0.05</f>
        <v>48.0499999999998</v>
      </c>
      <c r="C72" s="20" t="n">
        <f aca="false">PI()*B72/180</f>
        <v>0.838630705583272</v>
      </c>
      <c r="D72" s="20" t="n">
        <f aca="false">SIN(C72)</f>
        <v>0.743728469045063</v>
      </c>
      <c r="E72" s="20" t="n">
        <f aca="false">COS(C72)</f>
        <v>0.668481835453953</v>
      </c>
      <c r="F72" s="20" t="n">
        <f aca="false">D72*E72</f>
        <v>0.497168972066603</v>
      </c>
      <c r="H72" s="21" t="n">
        <f aca="false">($F$8/F72-$D$8/E72-$F$8/D72)</f>
        <v>-73.0284771704615</v>
      </c>
      <c r="I72" s="21" t="n">
        <f aca="false">(1/F72-1/E72-1/D72)</f>
        <v>-0.829115105042789</v>
      </c>
      <c r="J72" s="0" t="n">
        <f aca="false">H72/I72</f>
        <v>88.0800225762292</v>
      </c>
      <c r="K72" s="1"/>
      <c r="L72" s="21" t="n">
        <f aca="false">$F$8/D72</f>
        <v>82.9872763634389</v>
      </c>
      <c r="M72" s="21" t="n">
        <f aca="false">-1+($N$8*90-$N$8*B72)/($N$7*B72)+1/D72</f>
        <v>1.32033728307574</v>
      </c>
      <c r="N72" s="0" t="n">
        <f aca="false">L72/M72</f>
        <v>62.8530886972449</v>
      </c>
      <c r="P72" s="0" t="n">
        <f aca="false">ABS(J72-N72)</f>
        <v>25.2269338789842</v>
      </c>
      <c r="Q72" s="20" t="n">
        <f aca="false">IF(P72=MIN(P$11:P$510),B72,0)</f>
        <v>0</v>
      </c>
      <c r="R72" s="20" t="n">
        <f aca="false">IF(P72=MIN(P$11:P$510),AVERAGE(J72,N72),0)</f>
        <v>0</v>
      </c>
      <c r="S72" s="20" t="n">
        <f aca="false">IF(P72=MIN(P$11:P$510),R72-(R72-$F$8)/D72,0)</f>
        <v>0</v>
      </c>
    </row>
    <row r="73" customFormat="false" ht="13.8" hidden="false" customHeight="false" outlineLevel="0" collapsed="false">
      <c r="B73" s="1" t="n">
        <f aca="false">B72+0.05</f>
        <v>48.0999999999998</v>
      </c>
      <c r="C73" s="20" t="n">
        <f aca="false">PI()*B73/180</f>
        <v>0.83950337020927</v>
      </c>
      <c r="D73" s="20" t="n">
        <f aca="false">SIN(C73)</f>
        <v>0.744311546231152</v>
      </c>
      <c r="E73" s="20" t="n">
        <f aca="false">COS(C73)</f>
        <v>0.667832555471049</v>
      </c>
      <c r="F73" s="20" t="n">
        <f aca="false">D73*E73</f>
        <v>0.497075481986158</v>
      </c>
      <c r="H73" s="21" t="n">
        <f aca="false">($F$8/F73-$D$8/E73-$F$8/D73)</f>
        <v>-73.0511299861459</v>
      </c>
      <c r="I73" s="21" t="n">
        <f aca="false">(1/F73-1/E73-1/D73)</f>
        <v>-0.829137860623103</v>
      </c>
      <c r="J73" s="0" t="n">
        <f aca="false">H73/I73</f>
        <v>88.1049261593814</v>
      </c>
      <c r="K73" s="1"/>
      <c r="L73" s="21" t="n">
        <f aca="false">$F$8/D73</f>
        <v>82.9222659684932</v>
      </c>
      <c r="M73" s="21" t="n">
        <f aca="false">-1+($N$8*90-$N$8*B73)/($N$7*B73)+1/D73</f>
        <v>1.31710787204847</v>
      </c>
      <c r="N73" s="0" t="n">
        <f aca="false">L73/M73</f>
        <v>62.9578394665018</v>
      </c>
      <c r="P73" s="0" t="n">
        <f aca="false">ABS(J73-N73)</f>
        <v>25.1470866928796</v>
      </c>
      <c r="Q73" s="20" t="n">
        <f aca="false">IF(P73=MIN(P$11:P$510),B73,0)</f>
        <v>0</v>
      </c>
      <c r="R73" s="20" t="n">
        <f aca="false">IF(P73=MIN(P$11:P$510),AVERAGE(J73,N73),0)</f>
        <v>0</v>
      </c>
      <c r="S73" s="20" t="n">
        <f aca="false">IF(P73=MIN(P$11:P$510),R73-(R73-$F$8)/D73,0)</f>
        <v>0</v>
      </c>
    </row>
    <row r="74" customFormat="false" ht="13.8" hidden="false" customHeight="false" outlineLevel="0" collapsed="false">
      <c r="B74" s="1" t="n">
        <f aca="false">B73+0.05</f>
        <v>48.1499999999998</v>
      </c>
      <c r="C74" s="20" t="n">
        <f aca="false">PI()*B74/180</f>
        <v>0.840376034835267</v>
      </c>
      <c r="D74" s="20" t="n">
        <f aca="false">SIN(C74)</f>
        <v>0.74489405659162</v>
      </c>
      <c r="E74" s="20" t="n">
        <f aca="false">COS(C74)</f>
        <v>0.667182766904602</v>
      </c>
      <c r="F74" s="20" t="n">
        <f aca="false">D74*E74</f>
        <v>0.49698047772759</v>
      </c>
      <c r="H74" s="21" t="n">
        <f aca="false">($F$8/F74-$D$8/E74-$F$8/D74)</f>
        <v>-73.073863744194</v>
      </c>
      <c r="I74" s="21" t="n">
        <f aca="false">(1/F74-1/E74-1/D74)</f>
        <v>-0.829160987128539</v>
      </c>
      <c r="J74" s="0" t="n">
        <f aca="false">H74/I74</f>
        <v>88.1298865703457</v>
      </c>
      <c r="K74" s="1"/>
      <c r="L74" s="21" t="n">
        <f aca="false">$F$8/D74</f>
        <v>82.8574203993647</v>
      </c>
      <c r="M74" s="21" t="n">
        <f aca="false">-1+($N$8*90-$N$8*B74)/($N$7*B74)+1/D74</f>
        <v>1.31388565097982</v>
      </c>
      <c r="N74" s="0" t="n">
        <f aca="false">L74/M74</f>
        <v>63.0628855239985</v>
      </c>
      <c r="P74" s="0" t="n">
        <f aca="false">ABS(J74-N74)</f>
        <v>25.0670010463472</v>
      </c>
      <c r="Q74" s="20" t="n">
        <f aca="false">IF(P74=MIN(P$11:P$510),B74,0)</f>
        <v>0</v>
      </c>
      <c r="R74" s="20" t="n">
        <f aca="false">IF(P74=MIN(P$11:P$510),AVERAGE(J74,N74),0)</f>
        <v>0</v>
      </c>
      <c r="S74" s="20" t="n">
        <f aca="false">IF(P74=MIN(P$11:P$510),R74-(R74-$F$8)/D74,0)</f>
        <v>0</v>
      </c>
    </row>
    <row r="75" customFormat="false" ht="13.8" hidden="false" customHeight="false" outlineLevel="0" collapsed="false">
      <c r="B75" s="1" t="n">
        <f aca="false">B74+0.05</f>
        <v>48.1999999999998</v>
      </c>
      <c r="C75" s="20" t="n">
        <f aca="false">PI()*B75/180</f>
        <v>0.841248699461264</v>
      </c>
      <c r="D75" s="20" t="n">
        <f aca="false">SIN(C75)</f>
        <v>0.74547599968286</v>
      </c>
      <c r="E75" s="20" t="n">
        <f aca="false">COS(C75)</f>
        <v>0.666532470249455</v>
      </c>
      <c r="F75" s="20" t="n">
        <f aca="false">D75*E75</f>
        <v>0.496883959580299</v>
      </c>
      <c r="H75" s="21" t="n">
        <f aca="false">($F$8/F75-$D$8/E75-$F$8/D75)</f>
        <v>-73.0966786496144</v>
      </c>
      <c r="I75" s="21" t="n">
        <f aca="false">(1/F75-1/E75-1/D75)</f>
        <v>-0.829184484603457</v>
      </c>
      <c r="J75" s="0" t="n">
        <f aca="false">H75/I75</f>
        <v>88.1549040133953</v>
      </c>
      <c r="K75" s="1"/>
      <c r="L75" s="21" t="n">
        <f aca="false">$F$8/D75</f>
        <v>82.7927391710221</v>
      </c>
      <c r="M75" s="21" t="n">
        <f aca="false">-1+($N$8*90-$N$8*B75)/($N$7*B75)+1/D75</f>
        <v>1.31067059794665</v>
      </c>
      <c r="N75" s="0" t="n">
        <f aca="false">L75/M75</f>
        <v>63.1682280053651</v>
      </c>
      <c r="P75" s="0" t="n">
        <f aca="false">ABS(J75-N75)</f>
        <v>24.9866760080302</v>
      </c>
      <c r="Q75" s="20" t="n">
        <f aca="false">IF(P75=MIN(P$11:P$510),B75,0)</f>
        <v>0</v>
      </c>
      <c r="R75" s="20" t="n">
        <f aca="false">IF(P75=MIN(P$11:P$510),AVERAGE(J75,N75),0)</f>
        <v>0</v>
      </c>
      <c r="S75" s="20" t="n">
        <f aca="false">IF(P75=MIN(P$11:P$510),R75-(R75-$F$8)/D75,0)</f>
        <v>0</v>
      </c>
    </row>
    <row r="76" customFormat="false" ht="13.8" hidden="false" customHeight="false" outlineLevel="0" collapsed="false">
      <c r="B76" s="1" t="n">
        <f aca="false">B75+0.05</f>
        <v>48.2499999999998</v>
      </c>
      <c r="C76" s="20" t="n">
        <f aca="false">PI()*B76/180</f>
        <v>0.842121364087261</v>
      </c>
      <c r="D76" s="20" t="n">
        <f aca="false">SIN(C76)</f>
        <v>0.746057375061697</v>
      </c>
      <c r="E76" s="20" t="n">
        <f aca="false">COS(C76)</f>
        <v>0.665881666000837</v>
      </c>
      <c r="F76" s="20" t="n">
        <f aca="false">D76*E76</f>
        <v>0.496785927838294</v>
      </c>
      <c r="H76" s="21" t="n">
        <f aca="false">($F$8/F76-$D$8/E76-$F$8/D76)</f>
        <v>-73.11957490844</v>
      </c>
      <c r="I76" s="21" t="n">
        <f aca="false">(1/F76-1/E76-1/D76)</f>
        <v>-0.829208353092928</v>
      </c>
      <c r="J76" s="0" t="n">
        <f aca="false">H76/I76</f>
        <v>88.1799786937814</v>
      </c>
      <c r="K76" s="1"/>
      <c r="L76" s="21" t="n">
        <f aca="false">$F$8/D76</f>
        <v>82.7282218004961</v>
      </c>
      <c r="M76" s="21" t="n">
        <f aca="false">-1+($N$8*90-$N$8*B76)/($N$7*B76)+1/D76</f>
        <v>1.30746269111751</v>
      </c>
      <c r="N76" s="0" t="n">
        <f aca="false">L76/M76</f>
        <v>63.2738680518579</v>
      </c>
      <c r="P76" s="0" t="n">
        <f aca="false">ABS(J76-N76)</f>
        <v>24.9061106419235</v>
      </c>
      <c r="Q76" s="20" t="n">
        <f aca="false">IF(P76=MIN(P$11:P$510),B76,0)</f>
        <v>0</v>
      </c>
      <c r="R76" s="20" t="n">
        <f aca="false">IF(P76=MIN(P$11:P$510),AVERAGE(J76,N76),0)</f>
        <v>0</v>
      </c>
      <c r="S76" s="20" t="n">
        <f aca="false">IF(P76=MIN(P$11:P$510),R76-(R76-$F$8)/D76,0)</f>
        <v>0</v>
      </c>
    </row>
    <row r="77" customFormat="false" ht="13.8" hidden="false" customHeight="false" outlineLevel="0" collapsed="false">
      <c r="B77" s="1" t="n">
        <f aca="false">B76+0.05</f>
        <v>48.2999999999998</v>
      </c>
      <c r="C77" s="20" t="n">
        <f aca="false">PI()*B77/180</f>
        <v>0.842994028713258</v>
      </c>
      <c r="D77" s="20" t="n">
        <f aca="false">SIN(C77)</f>
        <v>0.746638182285389</v>
      </c>
      <c r="E77" s="20" t="n">
        <f aca="false">COS(C77)</f>
        <v>0.665230354654363</v>
      </c>
      <c r="F77" s="20" t="n">
        <f aca="false">D77*E77</f>
        <v>0.496686382800199</v>
      </c>
      <c r="H77" s="21" t="n">
        <f aca="false">($F$8/F77-$D$8/E77-$F$8/D77)</f>
        <v>-73.1425527277341</v>
      </c>
      <c r="I77" s="21" t="n">
        <f aca="false">(1/F77-1/E77-1/D77)</f>
        <v>-0.829232592642739</v>
      </c>
      <c r="J77" s="0" t="n">
        <f aca="false">H77/I77</f>
        <v>88.2051108177394</v>
      </c>
      <c r="K77" s="1"/>
      <c r="L77" s="21" t="n">
        <f aca="false">$F$8/D77</f>
        <v>82.6638678068685</v>
      </c>
      <c r="M77" s="21" t="n">
        <f aca="false">-1+($N$8*90-$N$8*B77)/($N$7*B77)+1/D77</f>
        <v>1.30426190875218</v>
      </c>
      <c r="N77" s="0" t="n">
        <f aca="false">L77/M77</f>
        <v>63.3798068103939</v>
      </c>
      <c r="P77" s="0" t="n">
        <f aca="false">ABS(J77-N77)</f>
        <v>24.8253040073455</v>
      </c>
      <c r="Q77" s="20" t="n">
        <f aca="false">IF(P77=MIN(P$11:P$510),B77,0)</f>
        <v>0</v>
      </c>
      <c r="R77" s="20" t="n">
        <f aca="false">IF(P77=MIN(P$11:P$510),AVERAGE(J77,N77),0)</f>
        <v>0</v>
      </c>
      <c r="S77" s="20" t="n">
        <f aca="false">IF(P77=MIN(P$11:P$510),R77-(R77-$F$8)/D77,0)</f>
        <v>0</v>
      </c>
    </row>
    <row r="78" customFormat="false" ht="13.8" hidden="false" customHeight="false" outlineLevel="0" collapsed="false">
      <c r="B78" s="1" t="n">
        <f aca="false">B77+0.05</f>
        <v>48.3499999999998</v>
      </c>
      <c r="C78" s="20" t="n">
        <f aca="false">PI()*B78/180</f>
        <v>0.843866693339255</v>
      </c>
      <c r="D78" s="20" t="n">
        <f aca="false">SIN(C78)</f>
        <v>0.747218420911625</v>
      </c>
      <c r="E78" s="20" t="n">
        <f aca="false">COS(C78)</f>
        <v>0.664578536706037</v>
      </c>
      <c r="F78" s="20" t="n">
        <f aca="false">D78*E78</f>
        <v>0.496585324769243</v>
      </c>
      <c r="H78" s="21" t="n">
        <f aca="false">($F$8/F78-$D$8/E78-$F$8/D78)</f>
        <v>-73.1656123155963</v>
      </c>
      <c r="I78" s="21" t="n">
        <f aca="false">(1/F78-1/E78-1/D78)</f>
        <v>-0.82925720329939</v>
      </c>
      <c r="J78" s="0" t="n">
        <f aca="false">H78/I78</f>
        <v>88.2303005924942</v>
      </c>
      <c r="K78" s="1"/>
      <c r="L78" s="21" t="n">
        <f aca="false">$F$8/D78</f>
        <v>82.5996767112621</v>
      </c>
      <c r="M78" s="21" t="n">
        <f aca="false">-1+($N$8*90-$N$8*B78)/($N$7*B78)+1/D78</f>
        <v>1.30106822920121</v>
      </c>
      <c r="N78" s="0" t="n">
        <f aca="false">L78/M78</f>
        <v>63.486045433585</v>
      </c>
      <c r="P78" s="0" t="n">
        <f aca="false">ABS(J78-N78)</f>
        <v>24.7442551589093</v>
      </c>
      <c r="Q78" s="20" t="n">
        <f aca="false">IF(P78=MIN(P$11:P$510),B78,0)</f>
        <v>0</v>
      </c>
      <c r="R78" s="20" t="n">
        <f aca="false">IF(P78=MIN(P$11:P$510),AVERAGE(J78,N78),0)</f>
        <v>0</v>
      </c>
      <c r="S78" s="20" t="n">
        <f aca="false">IF(P78=MIN(P$11:P$510),R78-(R78-$F$8)/D78,0)</f>
        <v>0</v>
      </c>
    </row>
    <row r="79" customFormat="false" ht="13.8" hidden="false" customHeight="false" outlineLevel="0" collapsed="false">
      <c r="B79" s="1" t="n">
        <f aca="false">B78+0.05</f>
        <v>48.3999999999998</v>
      </c>
      <c r="C79" s="20" t="n">
        <f aca="false">PI()*B79/180</f>
        <v>0.844739357965252</v>
      </c>
      <c r="D79" s="20" t="n">
        <f aca="false">SIN(C79)</f>
        <v>0.74779809049853</v>
      </c>
      <c r="E79" s="20" t="n">
        <f aca="false">COS(C79)</f>
        <v>0.663926212652244</v>
      </c>
      <c r="F79" s="20" t="n">
        <f aca="false">D79*E79</f>
        <v>0.496482754053269</v>
      </c>
      <c r="H79" s="21" t="n">
        <f aca="false">($F$8/F79-$D$8/E79-$F$8/D79)</f>
        <v>-73.1887538811682</v>
      </c>
      <c r="I79" s="21" t="n">
        <f aca="false">(1/F79-1/E79-1/D79)</f>
        <v>-0.829282185110097</v>
      </c>
      <c r="J79" s="0" t="n">
        <f aca="false">H79/I79</f>
        <v>88.255548226267</v>
      </c>
      <c r="K79" s="1"/>
      <c r="L79" s="21" t="n">
        <f aca="false">$F$8/D79</f>
        <v>82.5356480368298</v>
      </c>
      <c r="M79" s="21" t="n">
        <f aca="false">-1+($N$8*90-$N$8*B79)/($N$7*B79)+1/D79</f>
        <v>1.29788163090545</v>
      </c>
      <c r="N79" s="0" t="n">
        <f aca="false">L79/M79</f>
        <v>63.5925850797731</v>
      </c>
      <c r="P79" s="0" t="n">
        <f aca="false">ABS(J79-N79)</f>
        <v>24.6629631464939</v>
      </c>
      <c r="Q79" s="20" t="n">
        <f aca="false">IF(P79=MIN(P$11:P$510),B79,0)</f>
        <v>0</v>
      </c>
      <c r="R79" s="20" t="n">
        <f aca="false">IF(P79=MIN(P$11:P$510),AVERAGE(J79,N79),0)</f>
        <v>0</v>
      </c>
      <c r="S79" s="20" t="n">
        <f aca="false">IF(P79=MIN(P$11:P$510),R79-(R79-$F$8)/D79,0)</f>
        <v>0</v>
      </c>
    </row>
    <row r="80" customFormat="false" ht="13.8" hidden="false" customHeight="false" outlineLevel="0" collapsed="false">
      <c r="B80" s="1" t="n">
        <f aca="false">B79+0.05</f>
        <v>48.4499999999998</v>
      </c>
      <c r="C80" s="20" t="n">
        <f aca="false">PI()*B80/180</f>
        <v>0.845612022591249</v>
      </c>
      <c r="D80" s="20" t="n">
        <f aca="false">SIN(C80)</f>
        <v>0.748377190604658</v>
      </c>
      <c r="E80" s="20" t="n">
        <f aca="false">COS(C80)</f>
        <v>0.663273382989759</v>
      </c>
      <c r="F80" s="20" t="n">
        <f aca="false">D80*E80</f>
        <v>0.496378670964723</v>
      </c>
      <c r="H80" s="21" t="n">
        <f aca="false">($F$8/F80-$D$8/E80-$F$8/D80)</f>
        <v>-73.2119776346396</v>
      </c>
      <c r="I80" s="21" t="n">
        <f aca="false">(1/F80-1/E80-1/D80)</f>
        <v>-0.829307538122789</v>
      </c>
      <c r="J80" s="0" t="n">
        <f aca="false">H80/I80</f>
        <v>88.2808539282802</v>
      </c>
      <c r="K80" s="1"/>
      <c r="L80" s="21" t="n">
        <f aca="false">$F$8/D80</f>
        <v>82.4717813087446</v>
      </c>
      <c r="M80" s="21" t="n">
        <f aca="false">-1+($N$8*90-$N$8*B80)/($N$7*B80)+1/D80</f>
        <v>1.29470209239558</v>
      </c>
      <c r="N80" s="0" t="n">
        <f aca="false">L80/M80</f>
        <v>63.6994269130651</v>
      </c>
      <c r="P80" s="0" t="n">
        <f aca="false">ABS(J80-N80)</f>
        <v>24.5814270152151</v>
      </c>
      <c r="Q80" s="20" t="n">
        <f aca="false">IF(P80=MIN(P$11:P$510),B80,0)</f>
        <v>0</v>
      </c>
      <c r="R80" s="20" t="n">
        <f aca="false">IF(P80=MIN(P$11:P$510),AVERAGE(J80,N80),0)</f>
        <v>0</v>
      </c>
      <c r="S80" s="20" t="n">
        <f aca="false">IF(P80=MIN(P$11:P$510),R80-(R80-$F$8)/D80,0)</f>
        <v>0</v>
      </c>
    </row>
    <row r="81" customFormat="false" ht="13.8" hidden="false" customHeight="false" outlineLevel="0" collapsed="false">
      <c r="B81" s="1" t="n">
        <f aca="false">B80+0.05</f>
        <v>48.4999999999998</v>
      </c>
      <c r="C81" s="20" t="n">
        <f aca="false">PI()*B81/180</f>
        <v>0.846484687217246</v>
      </c>
      <c r="D81" s="20" t="n">
        <f aca="false">SIN(C81)</f>
        <v>0.748955720789</v>
      </c>
      <c r="E81" s="20" t="n">
        <f aca="false">COS(C81)</f>
        <v>0.66262004821574</v>
      </c>
      <c r="F81" s="20" t="n">
        <f aca="false">D81*E81</f>
        <v>0.496273075820661</v>
      </c>
      <c r="H81" s="21" t="n">
        <f aca="false">($F$8/F81-$D$8/E81-$F$8/D81)</f>
        <v>-73.2352837872545</v>
      </c>
      <c r="I81" s="21" t="n">
        <f aca="false">(1/F81-1/E81-1/D81)</f>
        <v>-0.829333262386113</v>
      </c>
      <c r="J81" s="0" t="n">
        <f aca="false">H81/I81</f>
        <v>88.3062179087644</v>
      </c>
      <c r="K81" s="1"/>
      <c r="L81" s="21" t="n">
        <f aca="false">$F$8/D81</f>
        <v>82.4080760541892</v>
      </c>
      <c r="M81" s="21" t="n">
        <f aca="false">-1+($N$8*90-$N$8*B81)/($N$7*B81)+1/D81</f>
        <v>1.29152959229163</v>
      </c>
      <c r="N81" s="0" t="n">
        <f aca="false">L81/M81</f>
        <v>63.8065721033678</v>
      </c>
      <c r="P81" s="0" t="n">
        <f aca="false">ABS(J81-N81)</f>
        <v>24.4996458053965</v>
      </c>
      <c r="Q81" s="20" t="n">
        <f aca="false">IF(P81=MIN(P$11:P$510),B81,0)</f>
        <v>0</v>
      </c>
      <c r="R81" s="20" t="n">
        <f aca="false">IF(P81=MIN(P$11:P$510),AVERAGE(J81,N81),0)</f>
        <v>0</v>
      </c>
      <c r="S81" s="20" t="n">
        <f aca="false">IF(P81=MIN(P$11:P$510),R81-(R81-$F$8)/D81,0)</f>
        <v>0</v>
      </c>
    </row>
    <row r="82" customFormat="false" ht="13.8" hidden="false" customHeight="false" outlineLevel="0" collapsed="false">
      <c r="B82" s="1" t="n">
        <f aca="false">B81+0.05</f>
        <v>48.5499999999998</v>
      </c>
      <c r="C82" s="20" t="n">
        <f aca="false">PI()*B82/180</f>
        <v>0.847357351843244</v>
      </c>
      <c r="D82" s="20" t="n">
        <f aca="false">SIN(C82)</f>
        <v>0.74953368061098</v>
      </c>
      <c r="E82" s="20" t="n">
        <f aca="false">COS(C82)</f>
        <v>0.66196620882773</v>
      </c>
      <c r="F82" s="20" t="n">
        <f aca="false">D82*E82</f>
        <v>0.496165968942745</v>
      </c>
      <c r="H82" s="21" t="n">
        <f aca="false">($F$8/F82-$D$8/E82-$F$8/D82)</f>
        <v>-73.2586725513172</v>
      </c>
      <c r="I82" s="21" t="n">
        <f aca="false">(1/F82-1/E82-1/D82)</f>
        <v>-0.829359357949426</v>
      </c>
      <c r="J82" s="0" t="n">
        <f aca="false">H82/I82</f>
        <v>88.3316403789641</v>
      </c>
      <c r="K82" s="1"/>
      <c r="L82" s="21" t="n">
        <f aca="false">$F$8/D82</f>
        <v>82.3445318023456</v>
      </c>
      <c r="M82" s="21" t="n">
        <f aca="false">-1+($N$8*90-$N$8*B82)/($N$7*B82)+1/D82</f>
        <v>1.28836410930256</v>
      </c>
      <c r="N82" s="0" t="n">
        <f aca="false">L82/M82</f>
        <v>63.9140218264242</v>
      </c>
      <c r="P82" s="0" t="n">
        <f aca="false">ABS(J82-N82)</f>
        <v>24.4176185525399</v>
      </c>
      <c r="Q82" s="20" t="n">
        <f aca="false">IF(P82=MIN(P$11:P$510),B82,0)</f>
        <v>0</v>
      </c>
      <c r="R82" s="20" t="n">
        <f aca="false">IF(P82=MIN(P$11:P$510),AVERAGE(J82,N82),0)</f>
        <v>0</v>
      </c>
      <c r="S82" s="20" t="n">
        <f aca="false">IF(P82=MIN(P$11:P$510),R82-(R82-$F$8)/D82,0)</f>
        <v>0</v>
      </c>
    </row>
    <row r="83" customFormat="false" ht="13.8" hidden="false" customHeight="false" outlineLevel="0" collapsed="false">
      <c r="B83" s="1" t="n">
        <f aca="false">B82+0.05</f>
        <v>48.5999999999998</v>
      </c>
      <c r="C83" s="20" t="n">
        <f aca="false">PI()*B83/180</f>
        <v>0.848230016469241</v>
      </c>
      <c r="D83" s="20" t="n">
        <f aca="false">SIN(C83)</f>
        <v>0.750111069630457</v>
      </c>
      <c r="E83" s="20" t="n">
        <f aca="false">COS(C83)</f>
        <v>0.661311865323655</v>
      </c>
      <c r="F83" s="20" t="n">
        <f aca="false">D83*E83</f>
        <v>0.496057350657239</v>
      </c>
      <c r="H83" s="21" t="n">
        <f aca="false">($F$8/F83-$D$8/E83-$F$8/D83)</f>
        <v>-73.2821441401984</v>
      </c>
      <c r="I83" s="21" t="n">
        <f aca="false">(1/F83-1/E83-1/D83)</f>
        <v>-0.829385824862804</v>
      </c>
      <c r="J83" s="0" t="n">
        <f aca="false">H83/I83</f>
        <v>88.3571215511438</v>
      </c>
      <c r="K83" s="1"/>
      <c r="L83" s="21" t="n">
        <f aca="false">$F$8/D83</f>
        <v>82.2811480843849</v>
      </c>
      <c r="M83" s="21" t="n">
        <f aca="false">-1+($N$8*90-$N$8*B83)/($N$7*B83)+1/D83</f>
        <v>1.28520562222578</v>
      </c>
      <c r="N83" s="0" t="n">
        <f aca="false">L83/M83</f>
        <v>64.0217772638484</v>
      </c>
      <c r="P83" s="0" t="n">
        <f aca="false">ABS(J83-N83)</f>
        <v>24.3353442872953</v>
      </c>
      <c r="Q83" s="20" t="n">
        <f aca="false">IF(P83=MIN(P$11:P$510),B83,0)</f>
        <v>0</v>
      </c>
      <c r="R83" s="20" t="n">
        <f aca="false">IF(P83=MIN(P$11:P$510),AVERAGE(J83,N83),0)</f>
        <v>0</v>
      </c>
      <c r="S83" s="20" t="n">
        <f aca="false">IF(P83=MIN(P$11:P$510),R83-(R83-$F$8)/D83,0)</f>
        <v>0</v>
      </c>
    </row>
    <row r="84" customFormat="false" ht="13.8" hidden="false" customHeight="false" outlineLevel="0" collapsed="false">
      <c r="B84" s="1" t="n">
        <f aca="false">B83+0.05</f>
        <v>48.6499999999998</v>
      </c>
      <c r="C84" s="20" t="n">
        <f aca="false">PI()*B84/180</f>
        <v>0.849102681095238</v>
      </c>
      <c r="D84" s="20" t="n">
        <f aca="false">SIN(C84)</f>
        <v>0.750687887407724</v>
      </c>
      <c r="E84" s="20" t="n">
        <f aca="false">COS(C84)</f>
        <v>0.660657018201826</v>
      </c>
      <c r="F84" s="20" t="n">
        <f aca="false">D84*E84</f>
        <v>0.495947221295015</v>
      </c>
      <c r="H84" s="21" t="n">
        <f aca="false">($F$8/F84-$D$8/E84-$F$8/D84)</f>
        <v>-73.3056987683413</v>
      </c>
      <c r="I84" s="21" t="n">
        <f aca="false">(1/F84-1/E84-1/D84)</f>
        <v>-0.829412663177038</v>
      </c>
      <c r="J84" s="0" t="n">
        <f aca="false">H84/I84</f>
        <v>88.3826616385941</v>
      </c>
      <c r="K84" s="1"/>
      <c r="L84" s="21" t="n">
        <f aca="false">$F$8/D84</f>
        <v>82.2179244334574</v>
      </c>
      <c r="M84" s="21" t="n">
        <f aca="false">-1+($N$8*90-$N$8*B84)/($N$7*B84)+1/D84</f>
        <v>1.2820541099467</v>
      </c>
      <c r="N84" s="0" t="n">
        <f aca="false">L84/M84</f>
        <v>64.1298396031625</v>
      </c>
      <c r="P84" s="0" t="n">
        <f aca="false">ABS(J84-N84)</f>
        <v>24.2528220354316</v>
      </c>
      <c r="Q84" s="20" t="n">
        <f aca="false">IF(P84=MIN(P$11:P$510),B84,0)</f>
        <v>0</v>
      </c>
      <c r="R84" s="20" t="n">
        <f aca="false">IF(P84=MIN(P$11:P$510),AVERAGE(J84,N84),0)</f>
        <v>0</v>
      </c>
      <c r="S84" s="20" t="n">
        <f aca="false">IF(P84=MIN(P$11:P$510),R84-(R84-$F$8)/D84,0)</f>
        <v>0</v>
      </c>
    </row>
    <row r="85" customFormat="false" ht="13.8" hidden="false" customHeight="false" outlineLevel="0" collapsed="false">
      <c r="B85" s="1" t="n">
        <f aca="false">B84+0.05</f>
        <v>48.6999999999998</v>
      </c>
      <c r="C85" s="20" t="n">
        <f aca="false">PI()*B85/180</f>
        <v>0.849975345721235</v>
      </c>
      <c r="D85" s="20" t="n">
        <f aca="false">SIN(C85)</f>
        <v>0.751264133503509</v>
      </c>
      <c r="E85" s="20" t="n">
        <f aca="false">COS(C85)</f>
        <v>0.660001667960939</v>
      </c>
      <c r="F85" s="20" t="n">
        <f aca="false">D85*E85</f>
        <v>0.495835581191546</v>
      </c>
      <c r="H85" s="21" t="n">
        <f aca="false">($F$8/F85-$D$8/E85-$F$8/D85)</f>
        <v>-73.3293366512681</v>
      </c>
      <c r="I85" s="21" t="n">
        <f aca="false">(1/F85-1/E85-1/D85)</f>
        <v>-0.829439872943633</v>
      </c>
      <c r="J85" s="0" t="n">
        <f aca="false">H85/I85</f>
        <v>88.4082608556381</v>
      </c>
      <c r="K85" s="1"/>
      <c r="L85" s="21" t="n">
        <f aca="false">$F$8/D85</f>
        <v>82.1548603846822</v>
      </c>
      <c r="M85" s="21" t="n">
        <f aca="false">-1+($N$8*90-$N$8*B85)/($N$7*B85)+1/D85</f>
        <v>1.27890955143828</v>
      </c>
      <c r="N85" s="0" t="n">
        <f aca="false">L85/M85</f>
        <v>64.2382100378321</v>
      </c>
      <c r="P85" s="0" t="n">
        <f aca="false">ABS(J85-N85)</f>
        <v>24.170050817806</v>
      </c>
      <c r="Q85" s="20" t="n">
        <f aca="false">IF(P85=MIN(P$11:P$510),B85,0)</f>
        <v>0</v>
      </c>
      <c r="R85" s="20" t="n">
        <f aca="false">IF(P85=MIN(P$11:P$510),AVERAGE(J85,N85),0)</f>
        <v>0</v>
      </c>
      <c r="S85" s="20" t="n">
        <f aca="false">IF(P85=MIN(P$11:P$510),R85-(R85-$F$8)/D85,0)</f>
        <v>0</v>
      </c>
    </row>
    <row r="86" customFormat="false" ht="13.8" hidden="false" customHeight="false" outlineLevel="0" collapsed="false">
      <c r="B86" s="1" t="n">
        <f aca="false">B85+0.05</f>
        <v>48.7499999999998</v>
      </c>
      <c r="C86" s="20" t="n">
        <f aca="false">PI()*B86/180</f>
        <v>0.850848010347232</v>
      </c>
      <c r="D86" s="20" t="n">
        <f aca="false">SIN(C86)</f>
        <v>0.751839807478975</v>
      </c>
      <c r="E86" s="20" t="n">
        <f aca="false">COS(C86)</f>
        <v>0.659345815100072</v>
      </c>
      <c r="F86" s="20" t="n">
        <f aca="false">D86*E86</f>
        <v>0.495722430686906</v>
      </c>
      <c r="H86" s="21" t="n">
        <f aca="false">($F$8/F86-$D$8/E86-$F$8/D86)</f>
        <v>-73.3530580055858</v>
      </c>
      <c r="I86" s="21" t="n">
        <f aca="false">(1/F86-1/E86-1/D86)</f>
        <v>-0.829467454214812</v>
      </c>
      <c r="J86" s="0" t="n">
        <f aca="false">H86/I86</f>
        <v>88.4339194176377</v>
      </c>
      <c r="K86" s="1"/>
      <c r="L86" s="21" t="n">
        <f aca="false">$F$8/D86</f>
        <v>82.0919554751375</v>
      </c>
      <c r="M86" s="21" t="n">
        <f aca="false">-1+($N$8*90-$N$8*B86)/($N$7*B86)+1/D86</f>
        <v>1.27577192576059</v>
      </c>
      <c r="N86" s="0" t="n">
        <f aca="false">L86/M86</f>
        <v>64.3468897673039</v>
      </c>
      <c r="P86" s="0" t="n">
        <f aca="false">ABS(J86-N86)</f>
        <v>24.0870296503338</v>
      </c>
      <c r="Q86" s="20" t="n">
        <f aca="false">IF(P86=MIN(P$11:P$510),B86,0)</f>
        <v>0</v>
      </c>
      <c r="R86" s="20" t="n">
        <f aca="false">IF(P86=MIN(P$11:P$510),AVERAGE(J86,N86),0)</f>
        <v>0</v>
      </c>
      <c r="S86" s="20" t="n">
        <f aca="false">IF(P86=MIN(P$11:P$510),R86-(R86-$F$8)/D86,0)</f>
        <v>0</v>
      </c>
    </row>
    <row r="87" customFormat="false" ht="13.8" hidden="false" customHeight="false" outlineLevel="0" collapsed="false">
      <c r="B87" s="1" t="n">
        <f aca="false">B86+0.05</f>
        <v>48.7999999999998</v>
      </c>
      <c r="C87" s="20" t="n">
        <f aca="false">PI()*B87/180</f>
        <v>0.851720674973229</v>
      </c>
      <c r="D87" s="20" t="n">
        <f aca="false">SIN(C87)</f>
        <v>0.752414908895722</v>
      </c>
      <c r="E87" s="20" t="n">
        <f aca="false">COS(C87)</f>
        <v>0.658689460118683</v>
      </c>
      <c r="F87" s="20" t="n">
        <f aca="false">D87*E87</f>
        <v>0.495607770125771</v>
      </c>
      <c r="H87" s="21" t="n">
        <f aca="false">($F$8/F87-$D$8/E87-$F$8/D87)</f>
        <v>-73.3768630489931</v>
      </c>
      <c r="I87" s="21" t="n">
        <f aca="false">(1/F87-1/E87-1/D87)</f>
        <v>-0.829495407043514</v>
      </c>
      <c r="J87" s="0" t="n">
        <f aca="false">H87/I87</f>
        <v>88.4596375409995</v>
      </c>
      <c r="K87" s="1"/>
      <c r="L87" s="21" t="n">
        <f aca="false">$F$8/D87</f>
        <v>82.0292092438507</v>
      </c>
      <c r="M87" s="21" t="n">
        <f aca="false">-1+($N$8*90-$N$8*B87)/($N$7*B87)+1/D87</f>
        <v>1.27264121206034</v>
      </c>
      <c r="N87" s="0" t="n">
        <f aca="false">L87/M87</f>
        <v>64.4558799970414</v>
      </c>
      <c r="P87" s="0" t="n">
        <f aca="false">ABS(J87-N87)</f>
        <v>24.0037575439581</v>
      </c>
      <c r="Q87" s="20" t="n">
        <f aca="false">IF(P87=MIN(P$11:P$510),B87,0)</f>
        <v>0</v>
      </c>
      <c r="R87" s="20" t="n">
        <f aca="false">IF(P87=MIN(P$11:P$510),AVERAGE(J87,N87),0)</f>
        <v>0</v>
      </c>
      <c r="S87" s="20" t="n">
        <f aca="false">IF(P87=MIN(P$11:P$510),R87-(R87-$F$8)/D87,0)</f>
        <v>0</v>
      </c>
    </row>
    <row r="88" customFormat="false" ht="13.8" hidden="false" customHeight="false" outlineLevel="0" collapsed="false">
      <c r="B88" s="1" t="n">
        <f aca="false">B87+0.05</f>
        <v>48.8499999999998</v>
      </c>
      <c r="C88" s="20" t="n">
        <f aca="false">PI()*B88/180</f>
        <v>0.852593339599226</v>
      </c>
      <c r="D88" s="20" t="n">
        <f aca="false">SIN(C88)</f>
        <v>0.752989437315785</v>
      </c>
      <c r="E88" s="20" t="n">
        <f aca="false">COS(C88)</f>
        <v>0.658032603516617</v>
      </c>
      <c r="F88" s="20" t="n">
        <f aca="false">D88*E88</f>
        <v>0.495491599857419</v>
      </c>
      <c r="H88" s="21" t="n">
        <f aca="false">($F$8/F88-$D$8/E88-$F$8/D88)</f>
        <v>-73.4007520002863</v>
      </c>
      <c r="I88" s="21" t="n">
        <f aca="false">(1/F88-1/E88-1/D88)</f>
        <v>-0.829523731483393</v>
      </c>
      <c r="J88" s="0" t="n">
        <f aca="false">H88/I88</f>
        <v>88.4854154431816</v>
      </c>
      <c r="K88" s="1"/>
      <c r="L88" s="21" t="n">
        <f aca="false">$F$8/D88</f>
        <v>81.9666212317879</v>
      </c>
      <c r="M88" s="21" t="n">
        <f aca="false">-1+($N$8*90-$N$8*B88)/($N$7*B88)+1/D88</f>
        <v>1.26951738957048</v>
      </c>
      <c r="N88" s="0" t="n">
        <f aca="false">L88/M88</f>
        <v>64.5651819385632</v>
      </c>
      <c r="P88" s="0" t="n">
        <f aca="false">ABS(J88-N88)</f>
        <v>23.9202335046185</v>
      </c>
      <c r="Q88" s="20" t="n">
        <f aca="false">IF(P88=MIN(P$11:P$510),B88,0)</f>
        <v>0</v>
      </c>
      <c r="R88" s="20" t="n">
        <f aca="false">IF(P88=MIN(P$11:P$510),AVERAGE(J88,N88),0)</f>
        <v>0</v>
      </c>
      <c r="S88" s="20" t="n">
        <f aca="false">IF(P88=MIN(P$11:P$510),R88-(R88-$F$8)/D88,0)</f>
        <v>0</v>
      </c>
    </row>
    <row r="89" customFormat="false" ht="13.8" hidden="false" customHeight="false" outlineLevel="0" collapsed="false">
      <c r="B89" s="1" t="n">
        <f aca="false">B88+0.05</f>
        <v>48.8999999999998</v>
      </c>
      <c r="C89" s="20" t="n">
        <f aca="false">PI()*B89/180</f>
        <v>0.853466004225223</v>
      </c>
      <c r="D89" s="20" t="n">
        <f aca="false">SIN(C89)</f>
        <v>0.753563392301635</v>
      </c>
      <c r="E89" s="20" t="n">
        <f aca="false">COS(C89)</f>
        <v>0.657375245794099</v>
      </c>
      <c r="F89" s="20" t="n">
        <f aca="false">D89*E89</f>
        <v>0.495373920235722</v>
      </c>
      <c r="H89" s="21" t="n">
        <f aca="false">($F$8/F89-$D$8/E89-$F$8/D89)</f>
        <v>-73.4247250793658</v>
      </c>
      <c r="I89" s="21" t="n">
        <f aca="false">(1/F89-1/E89-1/D89)</f>
        <v>-0.82955242758882</v>
      </c>
      <c r="J89" s="0" t="n">
        <f aca="false">H89/I89</f>
        <v>88.5112533426999</v>
      </c>
      <c r="K89" s="1"/>
      <c r="L89" s="21" t="n">
        <f aca="false">$F$8/D89</f>
        <v>81.9041909818448</v>
      </c>
      <c r="M89" s="21" t="n">
        <f aca="false">-1+($N$8*90-$N$8*B89)/($N$7*B89)+1/D89</f>
        <v>1.26640043760973</v>
      </c>
      <c r="N89" s="0" t="n">
        <f aca="false">L89/M89</f>
        <v>64.6747968094794</v>
      </c>
      <c r="P89" s="0" t="n">
        <f aca="false">ABS(J89-N89)</f>
        <v>23.8364565332206</v>
      </c>
      <c r="Q89" s="20" t="n">
        <f aca="false">IF(P89=MIN(P$11:P$510),B89,0)</f>
        <v>0</v>
      </c>
      <c r="R89" s="20" t="n">
        <f aca="false">IF(P89=MIN(P$11:P$510),AVERAGE(J89,N89),0)</f>
        <v>0</v>
      </c>
      <c r="S89" s="20" t="n">
        <f aca="false">IF(P89=MIN(P$11:P$510),R89-(R89-$F$8)/D89,0)</f>
        <v>0</v>
      </c>
    </row>
    <row r="90" customFormat="false" ht="13.8" hidden="false" customHeight="false" outlineLevel="0" collapsed="false">
      <c r="B90" s="1" t="n">
        <f aca="false">B89+0.05</f>
        <v>48.9499999999998</v>
      </c>
      <c r="C90" s="20" t="n">
        <f aca="false">PI()*B90/180</f>
        <v>0.85433866885122</v>
      </c>
      <c r="D90" s="20" t="n">
        <f aca="false">SIN(C90)</f>
        <v>0.754136773416182</v>
      </c>
      <c r="E90" s="20" t="n">
        <f aca="false">COS(C90)</f>
        <v>0.656717387451734</v>
      </c>
      <c r="F90" s="20" t="n">
        <f aca="false">D90*E90</f>
        <v>0.495254731619155</v>
      </c>
      <c r="H90" s="21" t="n">
        <f aca="false">($F$8/F90-$D$8/E90-$F$8/D90)</f>
        <v>-73.4487825072427</v>
      </c>
      <c r="I90" s="21" t="n">
        <f aca="false">(1/F90-1/E90-1/D90)</f>
        <v>-0.829581495414884</v>
      </c>
      <c r="J90" s="0" t="n">
        <f aca="false">H90/I90</f>
        <v>88.5371514591343</v>
      </c>
      <c r="K90" s="1"/>
      <c r="L90" s="21" t="n">
        <f aca="false">$F$8/D90</f>
        <v>81.8419180388368</v>
      </c>
      <c r="M90" s="21" t="n">
        <f aca="false">-1+($N$8*90-$N$8*B90)/($N$7*B90)+1/D90</f>
        <v>1.26329033558214</v>
      </c>
      <c r="N90" s="0" t="n">
        <f aca="false">L90/M90</f>
        <v>64.78472583353</v>
      </c>
      <c r="P90" s="0" t="n">
        <f aca="false">ABS(J90-N90)</f>
        <v>23.7524256256043</v>
      </c>
      <c r="Q90" s="20" t="n">
        <f aca="false">IF(P90=MIN(P$11:P$510),B90,0)</f>
        <v>0</v>
      </c>
      <c r="R90" s="20" t="n">
        <f aca="false">IF(P90=MIN(P$11:P$510),AVERAGE(J90,N90),0)</f>
        <v>0</v>
      </c>
      <c r="S90" s="20" t="n">
        <f aca="false">IF(P90=MIN(P$11:P$510),R90-(R90-$F$8)/D90,0)</f>
        <v>0</v>
      </c>
    </row>
    <row r="91" customFormat="false" ht="13.8" hidden="false" customHeight="false" outlineLevel="0" collapsed="false">
      <c r="B91" s="1" t="n">
        <f aca="false">B90+0.05</f>
        <v>48.9999999999998</v>
      </c>
      <c r="C91" s="20" t="n">
        <f aca="false">PI()*B91/180</f>
        <v>0.855211333477218</v>
      </c>
      <c r="D91" s="20" t="n">
        <f aca="false">SIN(C91)</f>
        <v>0.754709580222769</v>
      </c>
      <c r="E91" s="20" t="n">
        <f aca="false">COS(C91)</f>
        <v>0.65605902899051</v>
      </c>
      <c r="F91" s="20" t="n">
        <f aca="false">D91*E91</f>
        <v>0.495134034370786</v>
      </c>
      <c r="H91" s="21" t="n">
        <f aca="false">($F$8/F91-$D$8/E91-$F$8/D91)</f>
        <v>-73.4729245060451</v>
      </c>
      <c r="I91" s="21" t="n">
        <f aca="false">(1/F91-1/E91-1/D91)</f>
        <v>-0.829610935017389</v>
      </c>
      <c r="J91" s="0" t="n">
        <f aca="false">H91/I91</f>
        <v>88.5631100131354</v>
      </c>
      <c r="K91" s="1"/>
      <c r="L91" s="21" t="n">
        <f aca="false">$F$8/D91</f>
        <v>81.7798019494889</v>
      </c>
      <c r="M91" s="21" t="n">
        <f aca="false">-1+($N$8*90-$N$8*B91)/($N$7*B91)+1/D91</f>
        <v>1.26018706297668</v>
      </c>
      <c r="N91" s="0" t="n">
        <f aca="false">L91/M91</f>
        <v>64.8949702406225</v>
      </c>
      <c r="P91" s="0" t="n">
        <f aca="false">ABS(J91-N91)</f>
        <v>23.6681397725128</v>
      </c>
      <c r="Q91" s="20" t="n">
        <f aca="false">IF(P91=MIN(P$11:P$510),B91,0)</f>
        <v>0</v>
      </c>
      <c r="R91" s="20" t="n">
        <f aca="false">IF(P91=MIN(P$11:P$510),AVERAGE(J91,N91),0)</f>
        <v>0</v>
      </c>
      <c r="S91" s="20" t="n">
        <f aca="false">IF(P91=MIN(P$11:P$510),R91-(R91-$F$8)/D91,0)</f>
        <v>0</v>
      </c>
    </row>
    <row r="92" customFormat="false" ht="13.8" hidden="false" customHeight="false" outlineLevel="0" collapsed="false">
      <c r="B92" s="1" t="n">
        <f aca="false">B91+0.05</f>
        <v>49.0499999999998</v>
      </c>
      <c r="C92" s="20" t="n">
        <f aca="false">PI()*B92/180</f>
        <v>0.856083998103215</v>
      </c>
      <c r="D92" s="20" t="n">
        <f aca="false">SIN(C92)</f>
        <v>0.755281812285181</v>
      </c>
      <c r="E92" s="20" t="n">
        <f aca="false">COS(C92)</f>
        <v>0.655400170911797</v>
      </c>
      <c r="F92" s="20" t="n">
        <f aca="false">D92*E92</f>
        <v>0.495011828858279</v>
      </c>
      <c r="H92" s="21" t="n">
        <f aca="false">($F$8/F92-$D$8/E92-$F$8/D92)</f>
        <v>-73.4971512990249</v>
      </c>
      <c r="I92" s="21" t="n">
        <f aca="false">(1/F92-1/E92-1/D92)</f>
        <v>-0.829640746452859</v>
      </c>
      <c r="J92" s="0" t="n">
        <f aca="false">H92/I92</f>
        <v>88.5891292264308</v>
      </c>
      <c r="K92" s="1"/>
      <c r="L92" s="21" t="n">
        <f aca="false">$F$8/D92</f>
        <v>81.7178422624265</v>
      </c>
      <c r="M92" s="21" t="n">
        <f aca="false">-1+($N$8*90-$N$8*B92)/($N$7*B92)+1/D92</f>
        <v>1.25709059936679</v>
      </c>
      <c r="N92" s="0" t="n">
        <f aca="false">L92/M92</f>
        <v>65.0055312668703</v>
      </c>
      <c r="P92" s="0" t="n">
        <f aca="false">ABS(J92-N92)</f>
        <v>23.5835979595605</v>
      </c>
      <c r="Q92" s="20" t="n">
        <f aca="false">IF(P92=MIN(P$11:P$510),B92,0)</f>
        <v>0</v>
      </c>
      <c r="R92" s="20" t="n">
        <f aca="false">IF(P92=MIN(P$11:P$510),AVERAGE(J92,N92),0)</f>
        <v>0</v>
      </c>
      <c r="S92" s="20" t="n">
        <f aca="false">IF(P92=MIN(P$11:P$510),R92-(R92-$F$8)/D92,0)</f>
        <v>0</v>
      </c>
    </row>
    <row r="93" customFormat="false" ht="13.8" hidden="false" customHeight="false" outlineLevel="0" collapsed="false">
      <c r="B93" s="1" t="n">
        <f aca="false">B92+0.05</f>
        <v>49.0999999999998</v>
      </c>
      <c r="C93" s="20" t="n">
        <f aca="false">PI()*B93/180</f>
        <v>0.856956662729212</v>
      </c>
      <c r="D93" s="20" t="n">
        <f aca="false">SIN(C93)</f>
        <v>0.755853469167637</v>
      </c>
      <c r="E93" s="20" t="n">
        <f aca="false">COS(C93)</f>
        <v>0.654740813717343</v>
      </c>
      <c r="F93" s="20" t="n">
        <f aca="false">D93*E93</f>
        <v>0.494888115453895</v>
      </c>
      <c r="H93" s="21" t="n">
        <f aca="false">($F$8/F93-$D$8/E93-$F$8/D93)</f>
        <v>-73.5214631105641</v>
      </c>
      <c r="I93" s="21" t="n">
        <f aca="false">(1/F93-1/E93-1/D93)</f>
        <v>-0.829670929778534</v>
      </c>
      <c r="J93" s="0" t="n">
        <f aca="false">H93/I93</f>
        <v>88.6152093218324</v>
      </c>
      <c r="K93" s="1"/>
      <c r="L93" s="21" t="n">
        <f aca="false">$F$8/D93</f>
        <v>81.6560385281653</v>
      </c>
      <c r="M93" s="21" t="n">
        <f aca="false">-1+($N$8*90-$N$8*B93)/($N$7*B93)+1/D93</f>
        <v>1.25400092440996</v>
      </c>
      <c r="N93" s="0" t="n">
        <f aca="false">L93/M93</f>
        <v>65.1164101546311</v>
      </c>
      <c r="P93" s="0" t="n">
        <f aca="false">ABS(J93-N93)</f>
        <v>23.4987991672013</v>
      </c>
      <c r="Q93" s="20" t="n">
        <f aca="false">IF(P93=MIN(P$11:P$510),B93,0)</f>
        <v>0</v>
      </c>
      <c r="R93" s="20" t="n">
        <f aca="false">IF(P93=MIN(P$11:P$510),AVERAGE(J93,N93),0)</f>
        <v>0</v>
      </c>
      <c r="S93" s="20" t="n">
        <f aca="false">IF(P93=MIN(P$11:P$510),R93-(R93-$F$8)/D93,0)</f>
        <v>0</v>
      </c>
    </row>
    <row r="94" customFormat="false" ht="13.8" hidden="false" customHeight="false" outlineLevel="0" collapsed="false">
      <c r="B94" s="1" t="n">
        <f aca="false">B93+0.05</f>
        <v>49.1499999999998</v>
      </c>
      <c r="C94" s="20" t="n">
        <f aca="false">PI()*B94/180</f>
        <v>0.857829327355209</v>
      </c>
      <c r="D94" s="20" t="n">
        <f aca="false">SIN(C94)</f>
        <v>0.756424550434796</v>
      </c>
      <c r="E94" s="20" t="n">
        <f aca="false">COS(C94)</f>
        <v>0.654080957909277</v>
      </c>
      <c r="F94" s="20" t="n">
        <f aca="false">D94*E94</f>
        <v>0.494762894534485</v>
      </c>
      <c r="H94" s="21" t="n">
        <f aca="false">($F$8/F94-$D$8/E94-$F$8/D94)</f>
        <v>-73.5458601661816</v>
      </c>
      <c r="I94" s="21" t="n">
        <f aca="false">(1/F94-1/E94-1/D94)</f>
        <v>-0.829701485052372</v>
      </c>
      <c r="J94" s="0" t="n">
        <f aca="false">H94/I94</f>
        <v>88.6413505232419</v>
      </c>
      <c r="K94" s="1"/>
      <c r="L94" s="21" t="n">
        <f aca="false">$F$8/D94</f>
        <v>81.5943902991027</v>
      </c>
      <c r="M94" s="21" t="n">
        <f aca="false">-1+($N$8*90-$N$8*B94)/($N$7*B94)+1/D94</f>
        <v>1.2509180178473</v>
      </c>
      <c r="N94" s="0" t="n">
        <f aca="false">L94/M94</f>
        <v>65.2276081525457</v>
      </c>
      <c r="P94" s="0" t="n">
        <f aca="false">ABS(J94-N94)</f>
        <v>23.4137423706962</v>
      </c>
      <c r="Q94" s="20" t="n">
        <f aca="false">IF(P94=MIN(P$11:P$510),B94,0)</f>
        <v>0</v>
      </c>
      <c r="R94" s="20" t="n">
        <f aca="false">IF(P94=MIN(P$11:P$510),AVERAGE(J94,N94),0)</f>
        <v>0</v>
      </c>
      <c r="S94" s="20" t="n">
        <f aca="false">IF(P94=MIN(P$11:P$510),R94-(R94-$F$8)/D94,0)</f>
        <v>0</v>
      </c>
    </row>
    <row r="95" customFormat="false" ht="13.8" hidden="false" customHeight="false" outlineLevel="0" collapsed="false">
      <c r="B95" s="1" t="n">
        <f aca="false">B94+0.05</f>
        <v>49.1999999999998</v>
      </c>
      <c r="C95" s="20" t="n">
        <f aca="false">PI()*B95/180</f>
        <v>0.858701991981206</v>
      </c>
      <c r="D95" s="20" t="n">
        <f aca="false">SIN(C95)</f>
        <v>0.756995055651754</v>
      </c>
      <c r="E95" s="20" t="n">
        <f aca="false">COS(C95)</f>
        <v>0.653420603990109</v>
      </c>
      <c r="F95" s="20" t="n">
        <f aca="false">D95*E95</f>
        <v>0.494636166481495</v>
      </c>
      <c r="H95" s="21" t="n">
        <f aca="false">($F$8/F95-$D$8/E95-$F$8/D95)</f>
        <v>-73.57034269254</v>
      </c>
      <c r="I95" s="21" t="n">
        <f aca="false">(1/F95-1/E95-1/D95)</f>
        <v>-0.829732412333049</v>
      </c>
      <c r="J95" s="0" t="n">
        <f aca="false">H95/I95</f>
        <v>88.6675530556584</v>
      </c>
      <c r="K95" s="1"/>
      <c r="L95" s="21" t="n">
        <f aca="false">$F$8/D95</f>
        <v>81.5328971295072</v>
      </c>
      <c r="M95" s="21" t="n">
        <f aca="false">-1+($N$8*90-$N$8*B95)/($N$7*B95)+1/D95</f>
        <v>1.24784185950311</v>
      </c>
      <c r="N95" s="0" t="n">
        <f aca="false">L95/M95</f>
        <v>65.3391265155773</v>
      </c>
      <c r="P95" s="0" t="n">
        <f aca="false">ABS(J95-N95)</f>
        <v>23.3284265400811</v>
      </c>
      <c r="Q95" s="20" t="n">
        <f aca="false">IF(P95=MIN(P$11:P$510),B95,0)</f>
        <v>0</v>
      </c>
      <c r="R95" s="20" t="n">
        <f aca="false">IF(P95=MIN(P$11:P$510),AVERAGE(J95,N95),0)</f>
        <v>0</v>
      </c>
      <c r="S95" s="20" t="n">
        <f aca="false">IF(P95=MIN(P$11:P$510),R95-(R95-$F$8)/D95,0)</f>
        <v>0</v>
      </c>
    </row>
    <row r="96" customFormat="false" ht="13.8" hidden="false" customHeight="false" outlineLevel="0" collapsed="false">
      <c r="B96" s="1" t="n">
        <f aca="false">B95+0.05</f>
        <v>49.2499999999998</v>
      </c>
      <c r="C96" s="20" t="n">
        <f aca="false">PI()*B96/180</f>
        <v>0.859574656607203</v>
      </c>
      <c r="D96" s="20" t="n">
        <f aca="false">SIN(C96)</f>
        <v>0.757564984384047</v>
      </c>
      <c r="E96" s="20" t="n">
        <f aca="false">COS(C96)</f>
        <v>0.652759752462726</v>
      </c>
      <c r="F96" s="20" t="n">
        <f aca="false">D96*E96</f>
        <v>0.494507931680959</v>
      </c>
      <c r="H96" s="21" t="n">
        <f aca="false">($F$8/F96-$D$8/E96-$F$8/D96)</f>
        <v>-73.5949109174522</v>
      </c>
      <c r="I96" s="21" t="n">
        <f aca="false">(1/F96-1/E96-1/D96)</f>
        <v>-0.82976371167996</v>
      </c>
      <c r="J96" s="0" t="n">
        <f aca="false">H96/I96</f>
        <v>88.6938171451848</v>
      </c>
      <c r="K96" s="1"/>
      <c r="L96" s="21" t="n">
        <f aca="false">$F$8/D96</f>
        <v>81.4715585755097</v>
      </c>
      <c r="M96" s="21" t="n">
        <f aca="false">-1+($N$8*90-$N$8*B96)/($N$7*B96)+1/D96</f>
        <v>1.24477242928449</v>
      </c>
      <c r="N96" s="0" t="n">
        <f aca="false">L96/M96</f>
        <v>65.4509665050507</v>
      </c>
      <c r="P96" s="0" t="n">
        <f aca="false">ABS(J96-N96)</f>
        <v>23.2428506401341</v>
      </c>
      <c r="Q96" s="20" t="n">
        <f aca="false">IF(P96=MIN(P$11:P$510),B96,0)</f>
        <v>0</v>
      </c>
      <c r="R96" s="20" t="n">
        <f aca="false">IF(P96=MIN(P$11:P$510),AVERAGE(J96,N96),0)</f>
        <v>0</v>
      </c>
      <c r="S96" s="20" t="n">
        <f aca="false">IF(P96=MIN(P$11:P$510),R96-(R96-$F$8)/D96,0)</f>
        <v>0</v>
      </c>
    </row>
    <row r="97" customFormat="false" ht="13.8" hidden="false" customHeight="false" outlineLevel="0" collapsed="false">
      <c r="B97" s="1" t="n">
        <f aca="false">B96+0.05</f>
        <v>49.2999999999998</v>
      </c>
      <c r="C97" s="20" t="n">
        <f aca="false">PI()*B97/180</f>
        <v>0.8604473212332</v>
      </c>
      <c r="D97" s="20" t="n">
        <f aca="false">SIN(C97)</f>
        <v>0.758134336197649</v>
      </c>
      <c r="E97" s="20" t="n">
        <f aca="false">COS(C97)</f>
        <v>0.652098403830395</v>
      </c>
      <c r="F97" s="20" t="n">
        <f aca="false">D97*E97</f>
        <v>0.494378190523504</v>
      </c>
      <c r="H97" s="21" t="n">
        <f aca="false">($F$8/F97-$D$8/E97-$F$8/D97)</f>
        <v>-73.6195650698881</v>
      </c>
      <c r="I97" s="21" t="n">
        <f aca="false">(1/F97-1/E97-1/D97)</f>
        <v>-0.829795383153217</v>
      </c>
      <c r="J97" s="0" t="n">
        <f aca="false">H97/I97</f>
        <v>88.7201430190346</v>
      </c>
      <c r="K97" s="1"/>
      <c r="L97" s="21" t="n">
        <f aca="false">$F$8/D97</f>
        <v>81.4103741950942</v>
      </c>
      <c r="M97" s="21" t="n">
        <f aca="false">-1+($N$8*90-$N$8*B97)/($N$7*B97)+1/D97</f>
        <v>1.24170970718087</v>
      </c>
      <c r="N97" s="0" t="n">
        <f aca="false">L97/M97</f>
        <v>65.5631293886921</v>
      </c>
      <c r="P97" s="0" t="n">
        <f aca="false">ABS(J97-N97)</f>
        <v>23.1570136303425</v>
      </c>
      <c r="Q97" s="20" t="n">
        <f aca="false">IF(P97=MIN(P$11:P$510),B97,0)</f>
        <v>0</v>
      </c>
      <c r="R97" s="20" t="n">
        <f aca="false">IF(P97=MIN(P$11:P$510),AVERAGE(J97,N97),0)</f>
        <v>0</v>
      </c>
      <c r="S97" s="20" t="n">
        <f aca="false">IF(P97=MIN(P$11:P$510),R97-(R97-$F$8)/D97,0)</f>
        <v>0</v>
      </c>
    </row>
    <row r="98" customFormat="false" ht="13.8" hidden="false" customHeight="false" outlineLevel="0" collapsed="false">
      <c r="B98" s="1" t="n">
        <f aca="false">B97+0.05</f>
        <v>49.3499999999998</v>
      </c>
      <c r="C98" s="20" t="n">
        <f aca="false">PI()*B98/180</f>
        <v>0.861319985859197</v>
      </c>
      <c r="D98" s="20" t="n">
        <f aca="false">SIN(C98)</f>
        <v>0.758703110658975</v>
      </c>
      <c r="E98" s="20" t="n">
        <f aca="false">COS(C98)</f>
        <v>0.651436558596764</v>
      </c>
      <c r="F98" s="20" t="n">
        <f aca="false">D98*E98</f>
        <v>0.494246943404342</v>
      </c>
      <c r="H98" s="21" t="n">
        <f aca="false">($F$8/F98-$D$8/E98-$F$8/D98)</f>
        <v>-73.6443053799815</v>
      </c>
      <c r="I98" s="21" t="n">
        <f aca="false">(1/F98-1/E98-1/D98)</f>
        <v>-0.829827426813653</v>
      </c>
      <c r="J98" s="0" t="n">
        <f aca="false">H98/I98</f>
        <v>88.7465309055387</v>
      </c>
      <c r="K98" s="1"/>
      <c r="L98" s="21" t="n">
        <f aca="false">$F$8/D98</f>
        <v>81.349343548088</v>
      </c>
      <c r="M98" s="21" t="n">
        <f aca="false">-1+($N$8*90-$N$8*B98)/($N$7*B98)+1/D98</f>
        <v>1.23865367326363</v>
      </c>
      <c r="N98" s="0" t="n">
        <f aca="false">L98/M98</f>
        <v>65.6756164406689</v>
      </c>
      <c r="P98" s="0" t="n">
        <f aca="false">ABS(J98-N98)</f>
        <v>23.0709144648698</v>
      </c>
      <c r="Q98" s="20" t="n">
        <f aca="false">IF(P98=MIN(P$11:P$510),B98,0)</f>
        <v>0</v>
      </c>
      <c r="R98" s="20" t="n">
        <f aca="false">IF(P98=MIN(P$11:P$510),AVERAGE(J98,N98),0)</f>
        <v>0</v>
      </c>
      <c r="S98" s="20" t="n">
        <f aca="false">IF(P98=MIN(P$11:P$510),R98-(R98-$F$8)/D98,0)</f>
        <v>0</v>
      </c>
    </row>
    <row r="99" customFormat="false" ht="13.8" hidden="false" customHeight="false" outlineLevel="0" collapsed="false">
      <c r="B99" s="1" t="n">
        <f aca="false">B98+0.05</f>
        <v>49.3999999999997</v>
      </c>
      <c r="C99" s="20" t="n">
        <f aca="false">PI()*B99/180</f>
        <v>0.862192650485194</v>
      </c>
      <c r="D99" s="20" t="n">
        <f aca="false">SIN(C99)</f>
        <v>0.759271307334878</v>
      </c>
      <c r="E99" s="20" t="n">
        <f aca="false">COS(C99)</f>
        <v>0.650774217265854</v>
      </c>
      <c r="F99" s="20" t="n">
        <f aca="false">D99*E99</f>
        <v>0.494114190723277</v>
      </c>
      <c r="H99" s="21" t="n">
        <f aca="false">($F$8/F99-$D$8/E99-$F$8/D99)</f>
        <v>-73.6691320790374</v>
      </c>
      <c r="I99" s="21" t="n">
        <f aca="false">(1/F99-1/E99-1/D99)</f>
        <v>-0.82985984272282</v>
      </c>
      <c r="J99" s="0" t="n">
        <f aca="false">H99/I99</f>
        <v>88.7729810341521</v>
      </c>
      <c r="K99" s="1"/>
      <c r="L99" s="21" t="n">
        <f aca="false">$F$8/D99</f>
        <v>81.2884661961528</v>
      </c>
      <c r="M99" s="21" t="n">
        <f aca="false">-1+($N$8*90-$N$8*B99)/($N$7*B99)+1/D99</f>
        <v>1.2356043076857</v>
      </c>
      <c r="N99" s="0" t="n">
        <f aca="false">L99/M99</f>
        <v>65.78842894163</v>
      </c>
      <c r="P99" s="0" t="n">
        <f aca="false">ABS(J99-N99)</f>
        <v>22.9845520925221</v>
      </c>
      <c r="Q99" s="20" t="n">
        <f aca="false">IF(P99=MIN(P$11:P$510),B99,0)</f>
        <v>0</v>
      </c>
      <c r="R99" s="20" t="n">
        <f aca="false">IF(P99=MIN(P$11:P$510),AVERAGE(J99,N99),0)</f>
        <v>0</v>
      </c>
      <c r="S99" s="20" t="n">
        <f aca="false">IF(P99=MIN(P$11:P$510),R99-(R99-$F$8)/D99,0)</f>
        <v>0</v>
      </c>
    </row>
    <row r="100" customFormat="false" ht="13.8" hidden="false" customHeight="false" outlineLevel="0" collapsed="false">
      <c r="B100" s="1" t="n">
        <f aca="false">B99+0.05</f>
        <v>49.4499999999997</v>
      </c>
      <c r="C100" s="20" t="n">
        <f aca="false">PI()*B100/180</f>
        <v>0.863065315111191</v>
      </c>
      <c r="D100" s="20" t="n">
        <f aca="false">SIN(C100)</f>
        <v>0.759838925792651</v>
      </c>
      <c r="E100" s="20" t="n">
        <f aca="false">COS(C100)</f>
        <v>0.650111380342069</v>
      </c>
      <c r="F100" s="20" t="n">
        <f aca="false">D100*E100</f>
        <v>0.493979932884695</v>
      </c>
      <c r="H100" s="21" t="n">
        <f aca="false">($F$8/F100-$D$8/E100-$F$8/D100)</f>
        <v>-73.6940453995382</v>
      </c>
      <c r="I100" s="21" t="n">
        <f aca="false">(1/F100-1/E100-1/D100)</f>
        <v>-0.829892630942987</v>
      </c>
      <c r="J100" s="0" t="n">
        <f aca="false">H100/I100</f>
        <v>88.7994936354615</v>
      </c>
      <c r="K100" s="1"/>
      <c r="L100" s="21" t="n">
        <f aca="false">$F$8/D100</f>
        <v>81.2277417027757</v>
      </c>
      <c r="M100" s="21" t="n">
        <f aca="false">-1+($N$8*90-$N$8*B100)/($N$7*B100)+1/D100</f>
        <v>1.23256159068111</v>
      </c>
      <c r="N100" s="0" t="n">
        <f aca="false">L100/M100</f>
        <v>65.9015681787468</v>
      </c>
      <c r="P100" s="0" t="n">
        <f aca="false">ABS(J100-N100)</f>
        <v>22.8979254567147</v>
      </c>
      <c r="Q100" s="20" t="n">
        <f aca="false">IF(P100=MIN(P$11:P$510),B100,0)</f>
        <v>0</v>
      </c>
      <c r="R100" s="20" t="n">
        <f aca="false">IF(P100=MIN(P$11:P$510),AVERAGE(J100,N100),0)</f>
        <v>0</v>
      </c>
      <c r="S100" s="20" t="n">
        <f aca="false">IF(P100=MIN(P$11:P$510),R100-(R100-$F$8)/D100,0)</f>
        <v>0</v>
      </c>
    </row>
    <row r="101" customFormat="false" ht="13.8" hidden="false" customHeight="false" outlineLevel="0" collapsed="false">
      <c r="B101" s="1" t="n">
        <f aca="false">B100+0.05</f>
        <v>49.4999999999997</v>
      </c>
      <c r="C101" s="20" t="n">
        <f aca="false">PI()*B101/180</f>
        <v>0.863937979737189</v>
      </c>
      <c r="D101" s="20" t="n">
        <f aca="false">SIN(C101)</f>
        <v>0.760405965600028</v>
      </c>
      <c r="E101" s="20" t="n">
        <f aca="false">COS(C101)</f>
        <v>0.649448048330187</v>
      </c>
      <c r="F101" s="20" t="n">
        <f aca="false">D101*E101</f>
        <v>0.49384417029757</v>
      </c>
      <c r="H101" s="21" t="n">
        <f aca="false">($F$8/F101-$D$8/E101-$F$8/D101)</f>
        <v>-73.7190455751512</v>
      </c>
      <c r="I101" s="21" t="n">
        <f aca="false">(1/F101-1/E101-1/D101)</f>
        <v>-0.829925791537145</v>
      </c>
      <c r="J101" s="0" t="n">
        <f aca="false">H101/I101</f>
        <v>88.8260689411914</v>
      </c>
      <c r="K101" s="1"/>
      <c r="L101" s="21" t="n">
        <f aca="false">$F$8/D101</f>
        <v>81.1671696332596</v>
      </c>
      <c r="M101" s="21" t="n">
        <f aca="false">-1+($N$8*90-$N$8*B101)/($N$7*B101)+1/D101</f>
        <v>1.2295255025646</v>
      </c>
      <c r="N101" s="0" t="n">
        <f aca="false">L101/M101</f>
        <v>66.0150354457533</v>
      </c>
      <c r="P101" s="0" t="n">
        <f aca="false">ABS(J101-N101)</f>
        <v>22.811033495438</v>
      </c>
      <c r="Q101" s="20" t="n">
        <f aca="false">IF(P101=MIN(P$11:P$510),B101,0)</f>
        <v>0</v>
      </c>
      <c r="R101" s="20" t="n">
        <f aca="false">IF(P101=MIN(P$11:P$510),AVERAGE(J101,N101),0)</f>
        <v>0</v>
      </c>
      <c r="S101" s="20" t="n">
        <f aca="false">IF(P101=MIN(P$11:P$510),R101-(R101-$F$8)/D101,0)</f>
        <v>0</v>
      </c>
    </row>
    <row r="102" customFormat="false" ht="13.8" hidden="false" customHeight="false" outlineLevel="0" collapsed="false">
      <c r="B102" s="1" t="n">
        <f aca="false">B101+0.05</f>
        <v>49.5499999999997</v>
      </c>
      <c r="C102" s="20" t="n">
        <f aca="false">PI()*B102/180</f>
        <v>0.864810644363186</v>
      </c>
      <c r="D102" s="20" t="n">
        <f aca="false">SIN(C102)</f>
        <v>0.760972426325184</v>
      </c>
      <c r="E102" s="20" t="n">
        <f aca="false">COS(C102)</f>
        <v>0.648784221735365</v>
      </c>
      <c r="F102" s="20" t="n">
        <f aca="false">D102*E102</f>
        <v>0.493706903375456</v>
      </c>
      <c r="H102" s="21" t="n">
        <f aca="false">($F$8/F102-$D$8/E102-$F$8/D102)</f>
        <v>-73.7441328407358</v>
      </c>
      <c r="I102" s="21" t="n">
        <f aca="false">(1/F102-1/E102-1/D102)</f>
        <v>-0.829959324569004</v>
      </c>
      <c r="J102" s="0" t="n">
        <f aca="false">H102/I102</f>
        <v>88.8527071842117</v>
      </c>
      <c r="K102" s="1"/>
      <c r="L102" s="21" t="n">
        <f aca="false">$F$8/D102</f>
        <v>81.1067495547144</v>
      </c>
      <c r="M102" s="21" t="n">
        <f aca="false">-1+($N$8*90-$N$8*B102)/($N$7*B102)+1/D102</f>
        <v>1.22649602373122</v>
      </c>
      <c r="N102" s="0" t="n">
        <f aca="false">L102/M102</f>
        <v>66.1288320429881</v>
      </c>
      <c r="P102" s="0" t="n">
        <f aca="false">ABS(J102-N102)</f>
        <v>22.7238751412236</v>
      </c>
      <c r="Q102" s="20" t="n">
        <f aca="false">IF(P102=MIN(P$11:P$510),B102,0)</f>
        <v>0</v>
      </c>
      <c r="R102" s="20" t="n">
        <f aca="false">IF(P102=MIN(P$11:P$510),AVERAGE(J102,N102),0)</f>
        <v>0</v>
      </c>
      <c r="S102" s="20" t="n">
        <f aca="false">IF(P102=MIN(P$11:P$510),R102-(R102-$F$8)/D102,0)</f>
        <v>0</v>
      </c>
    </row>
    <row r="103" customFormat="false" ht="13.8" hidden="false" customHeight="false" outlineLevel="0" collapsed="false">
      <c r="B103" s="1" t="n">
        <f aca="false">B102+0.05</f>
        <v>49.5999999999997</v>
      </c>
      <c r="C103" s="20" t="n">
        <f aca="false">PI()*B103/180</f>
        <v>0.865683308989183</v>
      </c>
      <c r="D103" s="20" t="n">
        <f aca="false">SIN(C103)</f>
        <v>0.761538307536734</v>
      </c>
      <c r="E103" s="20" t="n">
        <f aca="false">COS(C103)</f>
        <v>0.648119901063134</v>
      </c>
      <c r="F103" s="20" t="n">
        <f aca="false">D103*E103</f>
        <v>0.493568132536495</v>
      </c>
      <c r="H103" s="21" t="n">
        <f aca="false">($F$8/F103-$D$8/E103-$F$8/D103)</f>
        <v>-73.76930743235</v>
      </c>
      <c r="I103" s="21" t="n">
        <f aca="false">(1/F103-1/E103-1/D103)</f>
        <v>-0.829993230102994</v>
      </c>
      <c r="J103" s="0" t="n">
        <f aca="false">H103/I103</f>
        <v>88.8794085985447</v>
      </c>
      <c r="K103" s="1"/>
      <c r="L103" s="21" t="n">
        <f aca="false">$F$8/D103</f>
        <v>81.046481036048</v>
      </c>
      <c r="M103" s="21" t="n">
        <f aca="false">-1+($N$8*90-$N$8*B103)/($N$7*B103)+1/D103</f>
        <v>1.22347313465592</v>
      </c>
      <c r="N103" s="0" t="n">
        <f aca="false">L103/M103</f>
        <v>66.2429592774352</v>
      </c>
      <c r="P103" s="0" t="n">
        <f aca="false">ABS(J103-N103)</f>
        <v>22.6364493211095</v>
      </c>
      <c r="Q103" s="20" t="n">
        <f aca="false">IF(P103=MIN(P$11:P$510),B103,0)</f>
        <v>0</v>
      </c>
      <c r="R103" s="20" t="n">
        <f aca="false">IF(P103=MIN(P$11:P$510),AVERAGE(J103,N103),0)</f>
        <v>0</v>
      </c>
      <c r="S103" s="20" t="n">
        <f aca="false">IF(P103=MIN(P$11:P$510),R103-(R103-$F$8)/D103,0)</f>
        <v>0</v>
      </c>
    </row>
    <row r="104" customFormat="false" ht="13.8" hidden="false" customHeight="false" outlineLevel="0" collapsed="false">
      <c r="B104" s="1" t="n">
        <f aca="false">B103+0.05</f>
        <v>49.6499999999997</v>
      </c>
      <c r="C104" s="20" t="n">
        <f aca="false">PI()*B104/180</f>
        <v>0.86655597361518</v>
      </c>
      <c r="D104" s="20" t="n">
        <f aca="false">SIN(C104)</f>
        <v>0.762103608803735</v>
      </c>
      <c r="E104" s="20" t="n">
        <f aca="false">COS(C104)</f>
        <v>0.647455086819406</v>
      </c>
      <c r="F104" s="20" t="n">
        <f aca="false">D104*E104</f>
        <v>0.493427858203404</v>
      </c>
      <c r="H104" s="21" t="n">
        <f aca="false">($F$8/F104-$D$8/E104-$F$8/D104)</f>
        <v>-73.794569587258</v>
      </c>
      <c r="I104" s="21" t="n">
        <f aca="false">(1/F104-1/E104-1/D104)</f>
        <v>-0.830027508204268</v>
      </c>
      <c r="J104" s="0" t="n">
        <f aca="false">H104/I104</f>
        <v>88.9061734193722</v>
      </c>
      <c r="K104" s="1"/>
      <c r="L104" s="21" t="n">
        <f aca="false">$F$8/D104</f>
        <v>80.9863636479575</v>
      </c>
      <c r="M104" s="21" t="n">
        <f aca="false">-1+($N$8*90-$N$8*B104)/($N$7*B104)+1/D104</f>
        <v>1.22045681589316</v>
      </c>
      <c r="N104" s="0" t="n">
        <f aca="false">L104/M104</f>
        <v>66.3574184627663</v>
      </c>
      <c r="P104" s="0" t="n">
        <f aca="false">ABS(J104-N104)</f>
        <v>22.5487549566059</v>
      </c>
      <c r="Q104" s="20" t="n">
        <f aca="false">IF(P104=MIN(P$11:P$510),B104,0)</f>
        <v>0</v>
      </c>
      <c r="R104" s="20" t="n">
        <f aca="false">IF(P104=MIN(P$11:P$510),AVERAGE(J104,N104),0)</f>
        <v>0</v>
      </c>
      <c r="S104" s="20" t="n">
        <f aca="false">IF(P104=MIN(P$11:P$510),R104-(R104-$F$8)/D104,0)</f>
        <v>0</v>
      </c>
    </row>
    <row r="105" customFormat="false" ht="13.8" hidden="false" customHeight="false" outlineLevel="0" collapsed="false">
      <c r="B105" s="1" t="n">
        <f aca="false">B104+0.05</f>
        <v>49.6999999999997</v>
      </c>
      <c r="C105" s="20" t="n">
        <f aca="false">PI()*B105/180</f>
        <v>0.867428638241177</v>
      </c>
      <c r="D105" s="20" t="n">
        <f aca="false">SIN(C105)</f>
        <v>0.762668329695685</v>
      </c>
      <c r="E105" s="20" t="n">
        <f aca="false">COS(C105)</f>
        <v>0.646789779510463</v>
      </c>
      <c r="F105" s="20" t="n">
        <f aca="false">D105*E105</f>
        <v>0.493286080803486</v>
      </c>
      <c r="H105" s="21" t="n">
        <f aca="false">($F$8/F105-$D$8/E105-$F$8/D105)</f>
        <v>-73.8199195439373</v>
      </c>
      <c r="I105" s="21" t="n">
        <f aca="false">(1/F105-1/E105-1/D105)</f>
        <v>-0.830062158938695</v>
      </c>
      <c r="J105" s="0" t="n">
        <f aca="false">H105/I105</f>
        <v>88.9330018830425</v>
      </c>
      <c r="K105" s="1"/>
      <c r="L105" s="21" t="n">
        <f aca="false">$F$8/D105</f>
        <v>80.9263969629198</v>
      </c>
      <c r="M105" s="21" t="n">
        <f aca="false">-1+($N$8*90-$N$8*B105)/($N$7*B105)+1/D105</f>
        <v>1.21744704807649</v>
      </c>
      <c r="N105" s="0" t="n">
        <f aca="false">L105/M105</f>
        <v>66.4722109193825</v>
      </c>
      <c r="P105" s="0" t="n">
        <f aca="false">ABS(J105-N105)</f>
        <v>22.4607909636601</v>
      </c>
      <c r="Q105" s="20" t="n">
        <f aca="false">IF(P105=MIN(P$11:P$510),B105,0)</f>
        <v>0</v>
      </c>
      <c r="R105" s="20" t="n">
        <f aca="false">IF(P105=MIN(P$11:P$510),AVERAGE(J105,N105),0)</f>
        <v>0</v>
      </c>
      <c r="S105" s="20" t="n">
        <f aca="false">IF(P105=MIN(P$11:P$510),R105-(R105-$F$8)/D105,0)</f>
        <v>0</v>
      </c>
    </row>
    <row r="106" customFormat="false" ht="13.8" hidden="false" customHeight="false" outlineLevel="0" collapsed="false">
      <c r="B106" s="1" t="n">
        <f aca="false">B105+0.05</f>
        <v>49.7499999999997</v>
      </c>
      <c r="C106" s="20" t="n">
        <f aca="false">PI()*B106/180</f>
        <v>0.868301302867174</v>
      </c>
      <c r="D106" s="20" t="n">
        <f aca="false">SIN(C106)</f>
        <v>0.763232469782526</v>
      </c>
      <c r="E106" s="20" t="n">
        <f aca="false">COS(C106)</f>
        <v>0.646123979642968</v>
      </c>
      <c r="F106" s="20" t="n">
        <f aca="false">D106*E106</f>
        <v>0.493142800768617</v>
      </c>
      <c r="H106" s="21" t="n">
        <f aca="false">($F$8/F106-$D$8/E106-$F$8/D106)</f>
        <v>-73.845357542086</v>
      </c>
      <c r="I106" s="21" t="n">
        <f aca="false">(1/F106-1/E106-1/D106)</f>
        <v>-0.830097182372868</v>
      </c>
      <c r="J106" s="0" t="n">
        <f aca="false">H106/I106</f>
        <v>88.9598942270781</v>
      </c>
      <c r="K106" s="1"/>
      <c r="L106" s="21" t="n">
        <f aca="false">$F$8/D106</f>
        <v>80.8665805551831</v>
      </c>
      <c r="M106" s="21" t="n">
        <f aca="false">-1+($N$8*90-$N$8*B106)/($N$7*B106)+1/D106</f>
        <v>1.21444381191817</v>
      </c>
      <c r="N106" s="0" t="n">
        <f aca="false">L106/M106</f>
        <v>66.5873379744571</v>
      </c>
      <c r="P106" s="0" t="n">
        <f aca="false">ABS(J106-N106)</f>
        <v>22.372556252621</v>
      </c>
      <c r="Q106" s="20" t="n">
        <f aca="false">IF(P106=MIN(P$11:P$510),B106,0)</f>
        <v>0</v>
      </c>
      <c r="R106" s="20" t="n">
        <f aca="false">IF(P106=MIN(P$11:P$510),AVERAGE(J106,N106),0)</f>
        <v>0</v>
      </c>
      <c r="S106" s="20" t="n">
        <f aca="false">IF(P106=MIN(P$11:P$510),R106-(R106-$F$8)/D106,0)</f>
        <v>0</v>
      </c>
    </row>
    <row r="107" customFormat="false" ht="13.8" hidden="false" customHeight="false" outlineLevel="0" collapsed="false">
      <c r="B107" s="1" t="n">
        <f aca="false">B106+0.05</f>
        <v>49.7999999999997</v>
      </c>
      <c r="C107" s="20" t="n">
        <f aca="false">PI()*B107/180</f>
        <v>0.869173967493171</v>
      </c>
      <c r="D107" s="20" t="n">
        <f aca="false">SIN(C107)</f>
        <v>0.763796028634639</v>
      </c>
      <c r="E107" s="20" t="n">
        <f aca="false">COS(C107)</f>
        <v>0.645457687723954</v>
      </c>
      <c r="F107" s="20" t="n">
        <f aca="false">D107*E107</f>
        <v>0.492998018535253</v>
      </c>
      <c r="H107" s="21" t="n">
        <f aca="false">($F$8/F107-$D$8/E107-$F$8/D107)</f>
        <v>-73.8708838226299</v>
      </c>
      <c r="I107" s="21" t="n">
        <f aca="false">(1/F107-1/E107-1/D107)</f>
        <v>-0.830132578574103</v>
      </c>
      <c r="J107" s="0" t="n">
        <f aca="false">H107/I107</f>
        <v>88.9868506901825</v>
      </c>
      <c r="K107" s="1"/>
      <c r="L107" s="21" t="n">
        <f aca="false">$F$8/D107</f>
        <v>80.8069140007583</v>
      </c>
      <c r="M107" s="21" t="n">
        <f aca="false">-1+($N$8*90-$N$8*B107)/($N$7*B107)+1/D107</f>
        <v>1.21144708820878</v>
      </c>
      <c r="N107" s="0" t="n">
        <f aca="false">L107/M107</f>
        <v>66.7028009619782</v>
      </c>
      <c r="P107" s="0" t="n">
        <f aca="false">ABS(J107-N107)</f>
        <v>22.2840497282043</v>
      </c>
      <c r="Q107" s="20" t="n">
        <f aca="false">IF(P107=MIN(P$11:P$510),B107,0)</f>
        <v>0</v>
      </c>
      <c r="R107" s="20" t="n">
        <f aca="false">IF(P107=MIN(P$11:P$510),AVERAGE(J107,N107),0)</f>
        <v>0</v>
      </c>
      <c r="S107" s="20" t="n">
        <f aca="false">IF(P107=MIN(P$11:P$510),R107-(R107-$F$8)/D107,0)</f>
        <v>0</v>
      </c>
    </row>
    <row r="108" customFormat="false" ht="13.8" hidden="false" customHeight="false" outlineLevel="0" collapsed="false">
      <c r="B108" s="1" t="n">
        <f aca="false">B107+0.05</f>
        <v>49.8499999999997</v>
      </c>
      <c r="C108" s="20" t="n">
        <f aca="false">PI()*B108/180</f>
        <v>0.870046632119169</v>
      </c>
      <c r="D108" s="20" t="n">
        <f aca="false">SIN(C108)</f>
        <v>0.764359005822851</v>
      </c>
      <c r="E108" s="20" t="n">
        <f aca="false">COS(C108)</f>
        <v>0.644790904260834</v>
      </c>
      <c r="F108" s="20" t="n">
        <f aca="false">D108*E108</f>
        <v>0.492851734544428</v>
      </c>
      <c r="H108" s="21" t="n">
        <f aca="false">($F$8/F108-$D$8/E108-$F$8/D108)</f>
        <v>-73.8964986277304</v>
      </c>
      <c r="I108" s="21" t="n">
        <f aca="false">(1/F108-1/E108-1/D108)</f>
        <v>-0.830168347610435</v>
      </c>
      <c r="J108" s="0" t="n">
        <f aca="false">H108/I108</f>
        <v>89.0138715122479</v>
      </c>
      <c r="K108" s="1"/>
      <c r="L108" s="21" t="n">
        <f aca="false">$F$8/D108</f>
        <v>80.7473968774097</v>
      </c>
      <c r="M108" s="21" t="n">
        <f aca="false">-1+($N$8*90-$N$8*B108)/($N$7*B108)+1/D108</f>
        <v>1.20845685781682</v>
      </c>
      <c r="N108" s="0" t="n">
        <f aca="false">L108/M108</f>
        <v>66.8186012227917</v>
      </c>
      <c r="P108" s="0" t="n">
        <f aca="false">ABS(J108-N108)</f>
        <v>22.1952702894562</v>
      </c>
      <c r="Q108" s="20" t="n">
        <f aca="false">IF(P108=MIN(P$11:P$510),B108,0)</f>
        <v>0</v>
      </c>
      <c r="R108" s="20" t="n">
        <f aca="false">IF(P108=MIN(P$11:P$510),AVERAGE(J108,N108),0)</f>
        <v>0</v>
      </c>
      <c r="S108" s="20" t="n">
        <f aca="false">IF(P108=MIN(P$11:P$510),R108-(R108-$F$8)/D108,0)</f>
        <v>0</v>
      </c>
    </row>
    <row r="109" customFormat="false" ht="13.8" hidden="false" customHeight="false" outlineLevel="0" collapsed="false">
      <c r="B109" s="1" t="n">
        <f aca="false">B108+0.05</f>
        <v>49.8999999999997</v>
      </c>
      <c r="C109" s="20" t="n">
        <f aca="false">PI()*B109/180</f>
        <v>0.870919296745166</v>
      </c>
      <c r="D109" s="20" t="n">
        <f aca="false">SIN(C109)</f>
        <v>0.764921400918429</v>
      </c>
      <c r="E109" s="20" t="n">
        <f aca="false">COS(C109)</f>
        <v>0.64412362976139</v>
      </c>
      <c r="F109" s="20" t="n">
        <f aca="false">D109*E109</f>
        <v>0.492703949241746</v>
      </c>
      <c r="H109" s="21" t="n">
        <f aca="false">($F$8/F109-$D$8/E109-$F$8/D109)</f>
        <v>-73.9222022007911</v>
      </c>
      <c r="I109" s="21" t="n">
        <f aca="false">(1/F109-1/E109-1/D109)</f>
        <v>-0.830204489550621</v>
      </c>
      <c r="J109" s="0" t="n">
        <f aca="false">H109/I109</f>
        <v>89.0409569343624</v>
      </c>
      <c r="K109" s="1"/>
      <c r="L109" s="21" t="n">
        <f aca="false">$F$8/D109</f>
        <v>80.6880287646467</v>
      </c>
      <c r="M109" s="21" t="n">
        <f aca="false">-1+($N$8*90-$N$8*B109)/($N$7*B109)+1/D109</f>
        <v>1.20547310168831</v>
      </c>
      <c r="N109" s="0" t="n">
        <f aca="false">L109/M109</f>
        <v>66.9347401046447</v>
      </c>
      <c r="P109" s="0" t="n">
        <f aca="false">ABS(J109-N109)</f>
        <v>22.1062168297177</v>
      </c>
      <c r="Q109" s="20" t="n">
        <f aca="false">IF(P109=MIN(P$11:P$510),B109,0)</f>
        <v>0</v>
      </c>
      <c r="R109" s="20" t="n">
        <f aca="false">IF(P109=MIN(P$11:P$510),AVERAGE(J109,N109),0)</f>
        <v>0</v>
      </c>
      <c r="S109" s="20" t="n">
        <f aca="false">IF(P109=MIN(P$11:P$510),R109-(R109-$F$8)/D109,0)</f>
        <v>0</v>
      </c>
    </row>
    <row r="110" customFormat="false" ht="13.8" hidden="false" customHeight="false" outlineLevel="0" collapsed="false">
      <c r="B110" s="1" t="n">
        <f aca="false">B109+0.05</f>
        <v>49.9499999999997</v>
      </c>
      <c r="C110" s="20" t="n">
        <f aca="false">PI()*B110/180</f>
        <v>0.871791961371163</v>
      </c>
      <c r="D110" s="20" t="n">
        <f aca="false">SIN(C110)</f>
        <v>0.765483213493085</v>
      </c>
      <c r="E110" s="20" t="n">
        <f aca="false">COS(C110)</f>
        <v>0.643455864733783</v>
      </c>
      <c r="F110" s="20" t="n">
        <f aca="false">D110*E110</f>
        <v>0.492554663077388</v>
      </c>
      <c r="H110" s="21" t="n">
        <f aca="false">($F$8/F110-$D$8/E110-$F$8/D110)</f>
        <v>-73.9479947864661</v>
      </c>
      <c r="I110" s="21" t="n">
        <f aca="false">(1/F110-1/E110-1/D110)</f>
        <v>-0.830241004464143</v>
      </c>
      <c r="J110" s="0" t="n">
        <f aca="false">H110/I110</f>
        <v>89.0681071988174</v>
      </c>
      <c r="K110" s="1"/>
      <c r="L110" s="21" t="n">
        <f aca="false">$F$8/D110</f>
        <v>80.6288092437151</v>
      </c>
      <c r="M110" s="21" t="n">
        <f aca="false">-1+($N$8*90-$N$8*B110)/($N$7*B110)+1/D110</f>
        <v>1.20249580084643</v>
      </c>
      <c r="N110" s="0" t="n">
        <f aca="false">L110/M110</f>
        <v>67.0512189622293</v>
      </c>
      <c r="P110" s="0" t="n">
        <f aca="false">ABS(J110-N110)</f>
        <v>22.0168882365881</v>
      </c>
      <c r="Q110" s="20" t="n">
        <f aca="false">IF(P110=MIN(P$11:P$510),B110,0)</f>
        <v>0</v>
      </c>
      <c r="R110" s="20" t="n">
        <f aca="false">IF(P110=MIN(P$11:P$510),AVERAGE(J110,N110),0)</f>
        <v>0</v>
      </c>
      <c r="S110" s="20" t="n">
        <f aca="false">IF(P110=MIN(P$11:P$510),R110-(R110-$F$8)/D110,0)</f>
        <v>0</v>
      </c>
    </row>
    <row r="111" customFormat="false" ht="13.8" hidden="false" customHeight="false" outlineLevel="0" collapsed="false">
      <c r="B111" s="1" t="n">
        <f aca="false">B110+0.05</f>
        <v>49.9999999999997</v>
      </c>
      <c r="C111" s="20" t="n">
        <f aca="false">PI()*B111/180</f>
        <v>0.87266462599716</v>
      </c>
      <c r="D111" s="20" t="n">
        <f aca="false">SIN(C111)</f>
        <v>0.766044443118975</v>
      </c>
      <c r="E111" s="20" t="n">
        <f aca="false">COS(C111)</f>
        <v>0.642787609686543</v>
      </c>
      <c r="F111" s="20" t="n">
        <f aca="false">D111*E111</f>
        <v>0.492403876506105</v>
      </c>
      <c r="H111" s="21" t="n">
        <f aca="false">($F$8/F111-$D$8/E111-$F$8/D111)</f>
        <v>-73.973876630667</v>
      </c>
      <c r="I111" s="21" t="n">
        <f aca="false">(1/F111-1/E111-1/D111)</f>
        <v>-0.8302778924212</v>
      </c>
      <c r="J111" s="0" t="n">
        <f aca="false">H111/I111</f>
        <v>89.0953225491159</v>
      </c>
      <c r="K111" s="1"/>
      <c r="L111" s="21" t="n">
        <f aca="false">$F$8/D111</f>
        <v>80.5697378975886</v>
      </c>
      <c r="M111" s="21" t="n">
        <f aca="false">-1+($N$8*90-$N$8*B111)/($N$7*B111)+1/D111</f>
        <v>1.19952493639112</v>
      </c>
      <c r="N111" s="0" t="n">
        <f aca="false">L111/M111</f>
        <v>67.1680391572267</v>
      </c>
      <c r="P111" s="0" t="n">
        <f aca="false">ABS(J111-N111)</f>
        <v>21.9272833918892</v>
      </c>
      <c r="Q111" s="20" t="n">
        <f aca="false">IF(P111=MIN(P$11:P$510),B111,0)</f>
        <v>0</v>
      </c>
      <c r="R111" s="20" t="n">
        <f aca="false">IF(P111=MIN(P$11:P$510),AVERAGE(J111,N111),0)</f>
        <v>0</v>
      </c>
      <c r="S111" s="20" t="n">
        <f aca="false">IF(P111=MIN(P$11:P$510),R111-(R111-$F$8)/D111,0)</f>
        <v>0</v>
      </c>
    </row>
    <row r="112" customFormat="false" ht="13.8" hidden="false" customHeight="false" outlineLevel="0" collapsed="false">
      <c r="B112" s="1" t="n">
        <f aca="false">B111+0.05</f>
        <v>50.0499999999997</v>
      </c>
      <c r="C112" s="20" t="n">
        <f aca="false">PI()*B112/180</f>
        <v>0.873537290623157</v>
      </c>
      <c r="D112" s="20" t="n">
        <f aca="false">SIN(C112)</f>
        <v>0.766605089368697</v>
      </c>
      <c r="E112" s="20" t="n">
        <f aca="false">COS(C112)</f>
        <v>0.642118865128577</v>
      </c>
      <c r="F112" s="20" t="n">
        <f aca="false">D112*E112</f>
        <v>0.492251589987219</v>
      </c>
      <c r="H112" s="21" t="n">
        <f aca="false">($F$8/F112-$D$8/E112-$F$8/D112)</f>
        <v>-73.9998479805707</v>
      </c>
      <c r="I112" s="21" t="n">
        <f aca="false">(1/F112-1/E112-1/D112)</f>
        <v>-0.830315153492722</v>
      </c>
      <c r="J112" s="0" t="n">
        <f aca="false">H112/I112</f>
        <v>89.1226032299787</v>
      </c>
      <c r="K112" s="1"/>
      <c r="L112" s="21" t="n">
        <f aca="false">$F$8/D112</f>
        <v>80.5108143109599</v>
      </c>
      <c r="M112" s="21" t="n">
        <f aca="false">-1+($N$8*90-$N$8*B112)/($N$7*B112)+1/D112</f>
        <v>1.1965604894987</v>
      </c>
      <c r="N112" s="0" t="n">
        <f aca="false">L112/M112</f>
        <v>67.2852020583515</v>
      </c>
      <c r="P112" s="0" t="n">
        <f aca="false">ABS(J112-N112)</f>
        <v>21.8374011716272</v>
      </c>
      <c r="Q112" s="20" t="n">
        <f aca="false">IF(P112=MIN(P$11:P$510),B112,0)</f>
        <v>0</v>
      </c>
      <c r="R112" s="20" t="n">
        <f aca="false">IF(P112=MIN(P$11:P$510),AVERAGE(J112,N112),0)</f>
        <v>0</v>
      </c>
      <c r="S112" s="20" t="n">
        <f aca="false">IF(P112=MIN(P$11:P$510),R112-(R112-$F$8)/D112,0)</f>
        <v>0</v>
      </c>
    </row>
    <row r="113" customFormat="false" ht="13.8" hidden="false" customHeight="false" outlineLevel="0" collapsed="false">
      <c r="B113" s="1" t="n">
        <f aca="false">B112+0.05</f>
        <v>50.0999999999997</v>
      </c>
      <c r="C113" s="20" t="n">
        <f aca="false">PI()*B113/180</f>
        <v>0.874409955249154</v>
      </c>
      <c r="D113" s="20" t="n">
        <f aca="false">SIN(C113)</f>
        <v>0.767165151815296</v>
      </c>
      <c r="E113" s="20" t="n">
        <f aca="false">COS(C113)</f>
        <v>0.641449631569162</v>
      </c>
      <c r="F113" s="20" t="n">
        <f aca="false">D113*E113</f>
        <v>0.492097803984622</v>
      </c>
      <c r="H113" s="21" t="n">
        <f aca="false">($F$8/F113-$D$8/E113-$F$8/D113)</f>
        <v>-74.025909084627</v>
      </c>
      <c r="I113" s="21" t="n">
        <f aca="false">(1/F113-1/E113-1/D113)</f>
        <v>-0.830352787750354</v>
      </c>
      <c r="J113" s="0" t="n">
        <f aca="false">H113/I113</f>
        <v>89.1499494873533</v>
      </c>
      <c r="K113" s="1"/>
      <c r="L113" s="21" t="n">
        <f aca="false">$F$8/D113</f>
        <v>80.4520380702326</v>
      </c>
      <c r="M113" s="21" t="n">
        <f aca="false">-1+($N$8*90-$N$8*B113)/($N$7*B113)+1/D113</f>
        <v>1.19360244142149</v>
      </c>
      <c r="N113" s="0" t="n">
        <f aca="false">L113/M113</f>
        <v>67.4027090413962</v>
      </c>
      <c r="P113" s="0" t="n">
        <f aca="false">ABS(J113-N113)</f>
        <v>21.747240445957</v>
      </c>
      <c r="Q113" s="20" t="n">
        <f aca="false">IF(P113=MIN(P$11:P$510),B113,0)</f>
        <v>0</v>
      </c>
      <c r="R113" s="20" t="n">
        <f aca="false">IF(P113=MIN(P$11:P$510),AVERAGE(J113,N113),0)</f>
        <v>0</v>
      </c>
      <c r="S113" s="20" t="n">
        <f aca="false">IF(P113=MIN(P$11:P$510),R113-(R113-$F$8)/D113,0)</f>
        <v>0</v>
      </c>
    </row>
    <row r="114" customFormat="false" ht="13.8" hidden="false" customHeight="false" outlineLevel="0" collapsed="false">
      <c r="B114" s="1" t="n">
        <f aca="false">B113+0.05</f>
        <v>50.1499999999997</v>
      </c>
      <c r="C114" s="20" t="n">
        <f aca="false">PI()*B114/180</f>
        <v>0.875282619875151</v>
      </c>
      <c r="D114" s="20" t="n">
        <f aca="false">SIN(C114)</f>
        <v>0.767724630032259</v>
      </c>
      <c r="E114" s="20" t="n">
        <f aca="false">COS(C114)</f>
        <v>0.640779909517948</v>
      </c>
      <c r="F114" s="20" t="n">
        <f aca="false">D114*E114</f>
        <v>0.491942518966772</v>
      </c>
      <c r="H114" s="21" t="n">
        <f aca="false">($F$8/F114-$D$8/E114-$F$8/D114)</f>
        <v>-74.0520601925665</v>
      </c>
      <c r="I114" s="21" t="n">
        <f aca="false">(1/F114-1/E114-1/D114)</f>
        <v>-0.83039079526647</v>
      </c>
      <c r="J114" s="0" t="n">
        <f aca="false">H114/I114</f>
        <v>89.1773615684208</v>
      </c>
      <c r="K114" s="1"/>
      <c r="L114" s="21" t="n">
        <f aca="false">$F$8/D114</f>
        <v>80.3934087635127</v>
      </c>
      <c r="M114" s="21" t="n">
        <f aca="false">-1+($N$8*90-$N$8*B114)/($N$7*B114)+1/D114</f>
        <v>1.19065077348743</v>
      </c>
      <c r="N114" s="0" t="n">
        <f aca="false">L114/M114</f>
        <v>67.5205614892768</v>
      </c>
      <c r="P114" s="0" t="n">
        <f aca="false">ABS(J114-N114)</f>
        <v>21.6568000791439</v>
      </c>
      <c r="Q114" s="20" t="n">
        <f aca="false">IF(P114=MIN(P$11:P$510),B114,0)</f>
        <v>0</v>
      </c>
      <c r="R114" s="20" t="n">
        <f aca="false">IF(P114=MIN(P$11:P$510),AVERAGE(J114,N114),0)</f>
        <v>0</v>
      </c>
      <c r="S114" s="20" t="n">
        <f aca="false">IF(P114=MIN(P$11:P$510),R114-(R114-$F$8)/D114,0)</f>
        <v>0</v>
      </c>
    </row>
    <row r="115" customFormat="false" ht="13.8" hidden="false" customHeight="false" outlineLevel="0" collapsed="false">
      <c r="B115" s="1" t="n">
        <f aca="false">B114+0.05</f>
        <v>50.1999999999997</v>
      </c>
      <c r="C115" s="20" t="n">
        <f aca="false">PI()*B115/180</f>
        <v>0.876155284501148</v>
      </c>
      <c r="D115" s="20" t="n">
        <f aca="false">SIN(C115)</f>
        <v>0.76828352359352</v>
      </c>
      <c r="E115" s="20" t="n">
        <f aca="false">COS(C115)</f>
        <v>0.64010969948496</v>
      </c>
      <c r="F115" s="20" t="n">
        <f aca="false">D115*E115</f>
        <v>0.491785735406694</v>
      </c>
      <c r="H115" s="21" t="n">
        <f aca="false">($F$8/F115-$D$8/E115-$F$8/D115)</f>
        <v>-74.0783015554078</v>
      </c>
      <c r="I115" s="21" t="n">
        <f aca="false">(1/F115-1/E115-1/D115)</f>
        <v>-0.830429176114165</v>
      </c>
      <c r="J115" s="0" t="n">
        <f aca="false">H115/I115</f>
        <v>89.2048397216041</v>
      </c>
      <c r="K115" s="1"/>
      <c r="L115" s="21" t="n">
        <f aca="false">$F$8/D115</f>
        <v>80.3349259806</v>
      </c>
      <c r="M115" s="21" t="n">
        <f aca="false">-1+($N$8*90-$N$8*B115)/($N$7*B115)+1/D115</f>
        <v>1.18770546709971</v>
      </c>
      <c r="N115" s="0" t="n">
        <f aca="false">L115/M115</f>
        <v>67.6387607920778</v>
      </c>
      <c r="P115" s="0" t="n">
        <f aca="false">ABS(J115-N115)</f>
        <v>21.5660789295263</v>
      </c>
      <c r="Q115" s="20" t="n">
        <f aca="false">IF(P115=MIN(P$11:P$510),B115,0)</f>
        <v>0</v>
      </c>
      <c r="R115" s="20" t="n">
        <f aca="false">IF(P115=MIN(P$11:P$510),AVERAGE(J115,N115),0)</f>
        <v>0</v>
      </c>
      <c r="S115" s="20" t="n">
        <f aca="false">IF(P115=MIN(P$11:P$510),R115-(R115-$F$8)/D115,0)</f>
        <v>0</v>
      </c>
    </row>
    <row r="116" customFormat="false" ht="13.8" hidden="false" customHeight="false" outlineLevel="0" collapsed="false">
      <c r="B116" s="1" t="n">
        <f aca="false">B115+0.05</f>
        <v>50.2499999999997</v>
      </c>
      <c r="C116" s="20" t="n">
        <f aca="false">PI()*B116/180</f>
        <v>0.877027949127145</v>
      </c>
      <c r="D116" s="20" t="n">
        <f aca="false">SIN(C116)</f>
        <v>0.768841832073456</v>
      </c>
      <c r="E116" s="20" t="n">
        <f aca="false">COS(C116)</f>
        <v>0.639439001980589</v>
      </c>
      <c r="F116" s="20" t="n">
        <f aca="false">D116*E116</f>
        <v>0.491627453781978</v>
      </c>
      <c r="H116" s="21" t="n">
        <f aca="false">($F$8/F116-$D$8/E116-$F$8/D116)</f>
        <v>-74.1046334254663</v>
      </c>
      <c r="I116" s="21" t="n">
        <f aca="false">(1/F116-1/E116-1/D116)</f>
        <v>-0.83046793036726</v>
      </c>
      <c r="J116" s="0" t="n">
        <f aca="false">H116/I116</f>
        <v>89.2323841965755</v>
      </c>
      <c r="K116" s="1"/>
      <c r="L116" s="21" t="n">
        <f aca="false">$F$8/D116</f>
        <v>80.27658931298</v>
      </c>
      <c r="M116" s="21" t="n">
        <f aca="false">-1+($N$8*90-$N$8*B116)/($N$7*B116)+1/D116</f>
        <v>1.18476650373639</v>
      </c>
      <c r="N116" s="0" t="n">
        <f aca="false">L116/M116</f>
        <v>67.7573083470979</v>
      </c>
      <c r="P116" s="0" t="n">
        <f aca="false">ABS(J116-N116)</f>
        <v>21.4750758494776</v>
      </c>
      <c r="Q116" s="20" t="n">
        <f aca="false">IF(P116=MIN(P$11:P$510),B116,0)</f>
        <v>0</v>
      </c>
      <c r="R116" s="20" t="n">
        <f aca="false">IF(P116=MIN(P$11:P$510),AVERAGE(J116,N116),0)</f>
        <v>0</v>
      </c>
      <c r="S116" s="20" t="n">
        <f aca="false">IF(P116=MIN(P$11:P$510),R116-(R116-$F$8)/D116,0)</f>
        <v>0</v>
      </c>
    </row>
    <row r="117" customFormat="false" ht="13.8" hidden="false" customHeight="false" outlineLevel="0" collapsed="false">
      <c r="B117" s="1" t="n">
        <f aca="false">B116+0.05</f>
        <v>50.2999999999997</v>
      </c>
      <c r="C117" s="20" t="n">
        <f aca="false">PI()*B117/180</f>
        <v>0.877900613753143</v>
      </c>
      <c r="D117" s="20" t="n">
        <f aca="false">SIN(C117)</f>
        <v>0.769399555046892</v>
      </c>
      <c r="E117" s="20" t="n">
        <f aca="false">COS(C117)</f>
        <v>0.638767817515602</v>
      </c>
      <c r="F117" s="20" t="n">
        <f aca="false">D117*E117</f>
        <v>0.491467674574778</v>
      </c>
      <c r="H117" s="21" t="n">
        <f aca="false">($F$8/F117-$D$8/E117-$F$8/D117)</f>
        <v>-74.1310560563609</v>
      </c>
      <c r="I117" s="21" t="n">
        <f aca="false">(1/F117-1/E117-1/D117)</f>
        <v>-0.830507058100298</v>
      </c>
      <c r="J117" s="0" t="n">
        <f aca="false">H117/I117</f>
        <v>89.2599952442647</v>
      </c>
      <c r="K117" s="1"/>
      <c r="L117" s="21" t="n">
        <f aca="false">$F$8/D117</f>
        <v>80.2183983538156</v>
      </c>
      <c r="M117" s="21" t="n">
        <f aca="false">-1+($N$8*90-$N$8*B117)/($N$7*B117)+1/D117</f>
        <v>1.18183386495006</v>
      </c>
      <c r="N117" s="0" t="n">
        <f aca="false">L117/M117</f>
        <v>67.8762055588964</v>
      </c>
      <c r="P117" s="0" t="n">
        <f aca="false">ABS(J117-N117)</f>
        <v>21.3837896853683</v>
      </c>
      <c r="Q117" s="20" t="n">
        <f aca="false">IF(P117=MIN(P$11:P$510),B117,0)</f>
        <v>0</v>
      </c>
      <c r="R117" s="20" t="n">
        <f aca="false">IF(P117=MIN(P$11:P$510),AVERAGE(J117,N117),0)</f>
        <v>0</v>
      </c>
      <c r="S117" s="20" t="n">
        <f aca="false">IF(P117=MIN(P$11:P$510),R117-(R117-$F$8)/D117,0)</f>
        <v>0</v>
      </c>
    </row>
    <row r="118" customFormat="false" ht="13.8" hidden="false" customHeight="false" outlineLevel="0" collapsed="false">
      <c r="B118" s="1" t="n">
        <f aca="false">B117+0.05</f>
        <v>50.3499999999997</v>
      </c>
      <c r="C118" s="20" t="n">
        <f aca="false">PI()*B118/180</f>
        <v>0.87877327837914</v>
      </c>
      <c r="D118" s="20" t="n">
        <f aca="false">SIN(C118)</f>
        <v>0.769956692089096</v>
      </c>
      <c r="E118" s="20" t="n">
        <f aca="false">COS(C118)</f>
        <v>0.638096146601135</v>
      </c>
      <c r="F118" s="20" t="n">
        <f aca="false">D118*E118</f>
        <v>0.491306398271809</v>
      </c>
      <c r="H118" s="21" t="n">
        <f aca="false">($F$8/F118-$D$8/E118-$F$8/D118)</f>
        <v>-74.1575697030229</v>
      </c>
      <c r="I118" s="21" t="n">
        <f aca="false">(1/F118-1/E118-1/D118)</f>
        <v>-0.830546559388549</v>
      </c>
      <c r="J118" s="0" t="n">
        <f aca="false">H118/I118</f>
        <v>89.2876731168664</v>
      </c>
      <c r="K118" s="1"/>
      <c r="L118" s="21" t="n">
        <f aca="false">$F$8/D118</f>
        <v>80.1603526979385</v>
      </c>
      <c r="M118" s="21" t="n">
        <f aca="false">-1+($N$8*90-$N$8*B118)/($N$7*B118)+1/D118</f>
        <v>1.17890753236742</v>
      </c>
      <c r="N118" s="0" t="n">
        <f aca="false">L118/M118</f>
        <v>67.9954538393394</v>
      </c>
      <c r="P118" s="0" t="n">
        <f aca="false">ABS(J118-N118)</f>
        <v>21.292219277527</v>
      </c>
      <c r="Q118" s="20" t="n">
        <f aca="false">IF(P118=MIN(P$11:P$510),B118,0)</f>
        <v>0</v>
      </c>
      <c r="R118" s="20" t="n">
        <f aca="false">IF(P118=MIN(P$11:P$510),AVERAGE(J118,N118),0)</f>
        <v>0</v>
      </c>
      <c r="S118" s="20" t="n">
        <f aca="false">IF(P118=MIN(P$11:P$510),R118-(R118-$F$8)/D118,0)</f>
        <v>0</v>
      </c>
    </row>
    <row r="119" customFormat="false" ht="13.8" hidden="false" customHeight="false" outlineLevel="0" collapsed="false">
      <c r="B119" s="1" t="n">
        <f aca="false">B118+0.05</f>
        <v>50.3999999999997</v>
      </c>
      <c r="C119" s="20" t="n">
        <f aca="false">PI()*B119/180</f>
        <v>0.879645943005137</v>
      </c>
      <c r="D119" s="20" t="n">
        <f aca="false">SIN(C119)</f>
        <v>0.770513242775786</v>
      </c>
      <c r="E119" s="20" t="n">
        <f aca="false">COS(C119)</f>
        <v>0.637423989748694</v>
      </c>
      <c r="F119" s="20" t="n">
        <f aca="false">D119*E119</f>
        <v>0.491143625364345</v>
      </c>
      <c r="H119" s="21" t="n">
        <f aca="false">($F$8/F119-$D$8/E119-$F$8/D119)</f>
        <v>-74.1841746217035</v>
      </c>
      <c r="I119" s="21" t="n">
        <f aca="false">(1/F119-1/E119-1/D119)</f>
        <v>-0.830586434308008</v>
      </c>
      <c r="J119" s="0" t="n">
        <f aca="false">H119/I119</f>
        <v>89.3154180678487</v>
      </c>
      <c r="K119" s="1"/>
      <c r="L119" s="21" t="n">
        <f aca="false">$F$8/D119</f>
        <v>80.1024519418417</v>
      </c>
      <c r="M119" s="21" t="n">
        <f aca="false">-1+($N$8*90-$N$8*B119)/($N$7*B119)+1/D119</f>
        <v>1.17598748768895</v>
      </c>
      <c r="N119" s="0" t="n">
        <f aca="false">L119/M119</f>
        <v>68.1150546076466</v>
      </c>
      <c r="P119" s="0" t="n">
        <f aca="false">ABS(J119-N119)</f>
        <v>21.2003634602022</v>
      </c>
      <c r="Q119" s="20" t="n">
        <f aca="false">IF(P119=MIN(P$11:P$510),B119,0)</f>
        <v>0</v>
      </c>
      <c r="R119" s="20" t="n">
        <f aca="false">IF(P119=MIN(P$11:P$510),AVERAGE(J119,N119),0)</f>
        <v>0</v>
      </c>
      <c r="S119" s="20" t="n">
        <f aca="false">IF(P119=MIN(P$11:P$510),R119-(R119-$F$8)/D119,0)</f>
        <v>0</v>
      </c>
    </row>
    <row r="120" customFormat="false" ht="13.8" hidden="false" customHeight="false" outlineLevel="0" collapsed="false">
      <c r="B120" s="1" t="n">
        <f aca="false">B119+0.05</f>
        <v>50.4499999999997</v>
      </c>
      <c r="C120" s="20" t="n">
        <f aca="false">PI()*B120/180</f>
        <v>0.880518607631134</v>
      </c>
      <c r="D120" s="20" t="n">
        <f aca="false">SIN(C120)</f>
        <v>0.771069206683123</v>
      </c>
      <c r="E120" s="20" t="n">
        <f aca="false">COS(C120)</f>
        <v>0.636751347470156</v>
      </c>
      <c r="F120" s="20" t="n">
        <f aca="false">D120*E120</f>
        <v>0.490979356348223</v>
      </c>
      <c r="H120" s="21" t="n">
        <f aca="false">($F$8/F120-$D$8/E120-$F$8/D120)</f>
        <v>-74.2108710699822</v>
      </c>
      <c r="I120" s="21" t="n">
        <f aca="false">(1/F120-1/E120-1/D120)</f>
        <v>-0.830626682935394</v>
      </c>
      <c r="J120" s="0" t="n">
        <f aca="false">H120/I120</f>
        <v>89.343230351961</v>
      </c>
      <c r="K120" s="1"/>
      <c r="L120" s="21" t="n">
        <f aca="false">$F$8/D120</f>
        <v>80.0446956836708</v>
      </c>
      <c r="M120" s="21" t="n">
        <f aca="false">-1+($N$8*90-$N$8*B120)/($N$7*B120)+1/D120</f>
        <v>1.17307371268852</v>
      </c>
      <c r="N120" s="0" t="n">
        <f aca="false">L120/M120</f>
        <v>68.2350092904387</v>
      </c>
      <c r="P120" s="0" t="n">
        <f aca="false">ABS(J120-N120)</f>
        <v>21.1082210615223</v>
      </c>
      <c r="Q120" s="20" t="n">
        <f aca="false">IF(P120=MIN(P$11:P$510),B120,0)</f>
        <v>0</v>
      </c>
      <c r="R120" s="20" t="n">
        <f aca="false">IF(P120=MIN(P$11:P$510),AVERAGE(J120,N120),0)</f>
        <v>0</v>
      </c>
      <c r="S120" s="20" t="n">
        <f aca="false">IF(P120=MIN(P$11:P$510),R120-(R120-$F$8)/D120,0)</f>
        <v>0</v>
      </c>
    </row>
    <row r="121" customFormat="false" ht="13.8" hidden="false" customHeight="false" outlineLevel="0" collapsed="false">
      <c r="B121" s="1" t="n">
        <f aca="false">B120+0.05</f>
        <v>50.4999999999997</v>
      </c>
      <c r="C121" s="20" t="n">
        <f aca="false">PI()*B121/180</f>
        <v>0.881391272257131</v>
      </c>
      <c r="D121" s="20" t="n">
        <f aca="false">SIN(C121)</f>
        <v>0.771624583387716</v>
      </c>
      <c r="E121" s="20" t="n">
        <f aca="false">COS(C121)</f>
        <v>0.636078220277768</v>
      </c>
      <c r="F121" s="20" t="n">
        <f aca="false">D121*E121</f>
        <v>0.490813591723833</v>
      </c>
      <c r="H121" s="21" t="n">
        <f aca="false">($F$8/F121-$D$8/E121-$F$8/D121)</f>
        <v>-74.2376593067745</v>
      </c>
      <c r="I121" s="21" t="n">
        <f aca="false">(1/F121-1/E121-1/D121)</f>
        <v>-0.830667305348153</v>
      </c>
      <c r="J121" s="0" t="n">
        <f aca="false">H121/I121</f>
        <v>89.3711102252421</v>
      </c>
      <c r="K121" s="1"/>
      <c r="L121" s="21" t="n">
        <f aca="false">$F$8/D121</f>
        <v>79.987083523216</v>
      </c>
      <c r="M121" s="21" t="n">
        <f aca="false">-1+($N$8*90-$N$8*B121)/($N$7*B121)+1/D121</f>
        <v>1.17016618921308</v>
      </c>
      <c r="N121" s="0" t="n">
        <f aca="false">L121/M121</f>
        <v>68.3553193217847</v>
      </c>
      <c r="P121" s="0" t="n">
        <f aca="false">ABS(J121-N121)</f>
        <v>21.0157909034574</v>
      </c>
      <c r="Q121" s="20" t="n">
        <f aca="false">IF(P121=MIN(P$11:P$510),B121,0)</f>
        <v>0</v>
      </c>
      <c r="R121" s="20" t="n">
        <f aca="false">IF(P121=MIN(P$11:P$510),AVERAGE(J121,N121),0)</f>
        <v>0</v>
      </c>
      <c r="S121" s="20" t="n">
        <f aca="false">IF(P121=MIN(P$11:P$510),R121-(R121-$F$8)/D121,0)</f>
        <v>0</v>
      </c>
    </row>
    <row r="122" customFormat="false" ht="13.8" hidden="false" customHeight="false" outlineLevel="0" collapsed="false">
      <c r="B122" s="1" t="n">
        <f aca="false">B121+0.05</f>
        <v>50.5499999999997</v>
      </c>
      <c r="C122" s="20" t="n">
        <f aca="false">PI()*B122/180</f>
        <v>0.882263936883128</v>
      </c>
      <c r="D122" s="20" t="n">
        <f aca="false">SIN(C122)</f>
        <v>0.772179372466623</v>
      </c>
      <c r="E122" s="20" t="n">
        <f aca="false">COS(C122)</f>
        <v>0.635404608684145</v>
      </c>
      <c r="F122" s="20" t="n">
        <f aca="false">D122*E122</f>
        <v>0.490646331996124</v>
      </c>
      <c r="H122" s="21" t="n">
        <f aca="false">($F$8/F122-$D$8/E122-$F$8/D122)</f>
        <v>-74.2645395923406</v>
      </c>
      <c r="I122" s="21" t="n">
        <f aca="false">(1/F122-1/E122-1/D122)</f>
        <v>-0.830708301624456</v>
      </c>
      <c r="J122" s="0" t="n">
        <f aca="false">H122/I122</f>
        <v>89.3990579450281</v>
      </c>
      <c r="K122" s="1"/>
      <c r="L122" s="21" t="n">
        <f aca="false">$F$8/D122</f>
        <v>79.9296150619043</v>
      </c>
      <c r="M122" s="21" t="n">
        <f aca="false">-1+($N$8*90-$N$8*B122)/($N$7*B122)+1/D122</f>
        <v>1.16726489918223</v>
      </c>
      <c r="N122" s="0" t="n">
        <f aca="false">L122/M122</f>
        <v>68.4759861432497</v>
      </c>
      <c r="P122" s="0" t="n">
        <f aca="false">ABS(J122-N122)</f>
        <v>20.9230718017783</v>
      </c>
      <c r="Q122" s="20" t="n">
        <f aca="false">IF(P122=MIN(P$11:P$510),B122,0)</f>
        <v>0</v>
      </c>
      <c r="R122" s="20" t="n">
        <f aca="false">IF(P122=MIN(P$11:P$510),AVERAGE(J122,N122),0)</f>
        <v>0</v>
      </c>
      <c r="S122" s="20" t="n">
        <f aca="false">IF(P122=MIN(P$11:P$510),R122-(R122-$F$8)/D122,0)</f>
        <v>0</v>
      </c>
    </row>
    <row r="123" customFormat="false" ht="13.8" hidden="false" customHeight="false" outlineLevel="0" collapsed="false">
      <c r="B123" s="1" t="n">
        <f aca="false">B122+0.05</f>
        <v>50.5999999999997</v>
      </c>
      <c r="C123" s="20" t="n">
        <f aca="false">PI()*B123/180</f>
        <v>0.883136601509125</v>
      </c>
      <c r="D123" s="20" t="n">
        <f aca="false">SIN(C123)</f>
        <v>0.772733573497347</v>
      </c>
      <c r="E123" s="20" t="n">
        <f aca="false">COS(C123)</f>
        <v>0.634730513202272</v>
      </c>
      <c r="F123" s="20" t="n">
        <f aca="false">D123*E123</f>
        <v>0.490477577674597</v>
      </c>
      <c r="H123" s="21" t="n">
        <f aca="false">($F$8/F123-$D$8/E123-$F$8/D123)</f>
        <v>-74.291512188293</v>
      </c>
      <c r="I123" s="21" t="n">
        <f aca="false">(1/F123-1/E123-1/D123)</f>
        <v>-0.830749671843201</v>
      </c>
      <c r="J123" s="0" t="n">
        <f aca="false">H123/I123</f>
        <v>89.4270737699613</v>
      </c>
      <c r="K123" s="1"/>
      <c r="L123" s="21" t="n">
        <f aca="false">$F$8/D123</f>
        <v>79.8722899027913</v>
      </c>
      <c r="M123" s="21" t="n">
        <f aca="false">-1+($N$8*90-$N$8*B123)/($N$7*B123)+1/D123</f>
        <v>1.16436982458792</v>
      </c>
      <c r="N123" s="0" t="n">
        <f aca="false">L123/M123</f>
        <v>68.5970112039436</v>
      </c>
      <c r="P123" s="0" t="n">
        <f aca="false">ABS(J123-N123)</f>
        <v>20.8300625660177</v>
      </c>
      <c r="Q123" s="20" t="n">
        <f aca="false">IF(P123=MIN(P$11:P$510),B123,0)</f>
        <v>0</v>
      </c>
      <c r="R123" s="20" t="n">
        <f aca="false">IF(P123=MIN(P$11:P$510),AVERAGE(J123,N123),0)</f>
        <v>0</v>
      </c>
      <c r="S123" s="20" t="n">
        <f aca="false">IF(P123=MIN(P$11:P$510),R123-(R123-$F$8)/D123,0)</f>
        <v>0</v>
      </c>
    </row>
    <row r="124" customFormat="false" ht="13.8" hidden="false" customHeight="false" outlineLevel="0" collapsed="false">
      <c r="B124" s="1" t="n">
        <f aca="false">B123+0.05</f>
        <v>50.6499999999997</v>
      </c>
      <c r="C124" s="20" t="n">
        <f aca="false">PI()*B124/180</f>
        <v>0.884009266135122</v>
      </c>
      <c r="D124" s="20" t="n">
        <f aca="false">SIN(C124)</f>
        <v>0.773287186057841</v>
      </c>
      <c r="E124" s="20" t="n">
        <f aca="false">COS(C124)</f>
        <v>0.634055934345501</v>
      </c>
      <c r="F124" s="20" t="n">
        <f aca="false">D124*E124</f>
        <v>0.490307329273308</v>
      </c>
      <c r="H124" s="21" t="n">
        <f aca="false">($F$8/F124-$D$8/E124-$F$8/D124)</f>
        <v>-74.3185773576056</v>
      </c>
      <c r="I124" s="21" t="n">
        <f aca="false">(1/F124-1/E124-1/D124)</f>
        <v>-0.830791416084014</v>
      </c>
      <c r="J124" s="0" t="n">
        <f aca="false">H124/I124</f>
        <v>89.4551579599977</v>
      </c>
      <c r="K124" s="1"/>
      <c r="L124" s="21" t="n">
        <f aca="false">$F$8/D124</f>
        <v>79.8151076505533</v>
      </c>
      <c r="M124" s="21" t="n">
        <f aca="false">-1+($N$8*90-$N$8*B124)/($N$7*B124)+1/D124</f>
        <v>1.16148094749405</v>
      </c>
      <c r="N124" s="0" t="n">
        <f aca="false">L124/M124</f>
        <v>68.7183959605691</v>
      </c>
      <c r="P124" s="0" t="n">
        <f aca="false">ABS(J124-N124)</f>
        <v>20.7367619994285</v>
      </c>
      <c r="Q124" s="20" t="n">
        <f aca="false">IF(P124=MIN(P$11:P$510),B124,0)</f>
        <v>0</v>
      </c>
      <c r="R124" s="20" t="n">
        <f aca="false">IF(P124=MIN(P$11:P$510),AVERAGE(J124,N124),0)</f>
        <v>0</v>
      </c>
      <c r="S124" s="20" t="n">
        <f aca="false">IF(P124=MIN(P$11:P$510),R124-(R124-$F$8)/D124,0)</f>
        <v>0</v>
      </c>
    </row>
    <row r="125" customFormat="false" ht="13.8" hidden="false" customHeight="false" outlineLevel="0" collapsed="false">
      <c r="B125" s="1" t="n">
        <f aca="false">B124+0.05</f>
        <v>50.6999999999997</v>
      </c>
      <c r="C125" s="20" t="n">
        <f aca="false">PI()*B125/180</f>
        <v>0.884881930761119</v>
      </c>
      <c r="D125" s="20" t="n">
        <f aca="false">SIN(C125)</f>
        <v>0.773840209726503</v>
      </c>
      <c r="E125" s="20" t="n">
        <f aca="false">COS(C125)</f>
        <v>0.633380872627555</v>
      </c>
      <c r="F125" s="20" t="n">
        <f aca="false">D125*E125</f>
        <v>0.490135587310862</v>
      </c>
      <c r="H125" s="21" t="n">
        <f aca="false">($F$8/F125-$D$8/E125-$F$8/D125)</f>
        <v>-74.3457353646213</v>
      </c>
      <c r="I125" s="21" t="n">
        <f aca="false">(1/F125-1/E125-1/D125)</f>
        <v>-0.830833534427245</v>
      </c>
      <c r="J125" s="0" t="n">
        <f aca="false">H125/I125</f>
        <v>89.4833107764161</v>
      </c>
      <c r="K125" s="1"/>
      <c r="L125" s="21" t="n">
        <f aca="false">$F$8/D125</f>
        <v>79.7580679114796</v>
      </c>
      <c r="M125" s="21" t="n">
        <f aca="false">-1+($N$8*90-$N$8*B125)/($N$7*B125)+1/D125</f>
        <v>1.15859825003617</v>
      </c>
      <c r="N125" s="0" t="n">
        <f aca="false">L125/M125</f>
        <v>68.8401418774712</v>
      </c>
      <c r="P125" s="0" t="n">
        <f aca="false">ABS(J125-N125)</f>
        <v>20.6431688989448</v>
      </c>
      <c r="Q125" s="20" t="n">
        <f aca="false">IF(P125=MIN(P$11:P$510),B125,0)</f>
        <v>0</v>
      </c>
      <c r="R125" s="20" t="n">
        <f aca="false">IF(P125=MIN(P$11:P$510),AVERAGE(J125,N125),0)</f>
        <v>0</v>
      </c>
      <c r="S125" s="20" t="n">
        <f aca="false">IF(P125=MIN(P$11:P$510),R125-(R125-$F$8)/D125,0)</f>
        <v>0</v>
      </c>
    </row>
    <row r="126" customFormat="false" ht="13.8" hidden="false" customHeight="false" outlineLevel="0" collapsed="false">
      <c r="B126" s="1" t="n">
        <f aca="false">B125+0.05</f>
        <v>50.7499999999997</v>
      </c>
      <c r="C126" s="20" t="n">
        <f aca="false">PI()*B126/180</f>
        <v>0.885754595387117</v>
      </c>
      <c r="D126" s="20" t="n">
        <f aca="false">SIN(C126)</f>
        <v>0.774392644082182</v>
      </c>
      <c r="E126" s="20" t="n">
        <f aca="false">COS(C126)</f>
        <v>0.63270532856252</v>
      </c>
      <c r="F126" s="20" t="n">
        <f aca="false">D126*E126</f>
        <v>0.489962352310416</v>
      </c>
      <c r="H126" s="21" t="n">
        <f aca="false">($F$8/F126-$D$8/E126-$F$8/D126)</f>
        <v>-74.3729864750612</v>
      </c>
      <c r="I126" s="21" t="n">
        <f aca="false">(1/F126-1/E126-1/D126)</f>
        <v>-0.830876026953976</v>
      </c>
      <c r="J126" s="0" t="n">
        <f aca="false">H126/I126</f>
        <v>89.5115324818258</v>
      </c>
      <c r="K126" s="1"/>
      <c r="L126" s="21" t="n">
        <f aca="false">$F$8/D126</f>
        <v>79.7011702934642</v>
      </c>
      <c r="M126" s="21" t="n">
        <f aca="false">-1+($N$8*90-$N$8*B126)/($N$7*B126)+1/D126</f>
        <v>1.15572171442106</v>
      </c>
      <c r="N126" s="0" t="n">
        <f aca="false">L126/M126</f>
        <v>68.9622504266863</v>
      </c>
      <c r="P126" s="0" t="n">
        <f aca="false">ABS(J126-N126)</f>
        <v>20.5492820551395</v>
      </c>
      <c r="Q126" s="20" t="n">
        <f aca="false">IF(P126=MIN(P$11:P$510),B126,0)</f>
        <v>0</v>
      </c>
      <c r="R126" s="20" t="n">
        <f aca="false">IF(P126=MIN(P$11:P$510),AVERAGE(J126,N126),0)</f>
        <v>0</v>
      </c>
      <c r="S126" s="20" t="n">
        <f aca="false">IF(P126=MIN(P$11:P$510),R126-(R126-$F$8)/D126,0)</f>
        <v>0</v>
      </c>
    </row>
    <row r="127" customFormat="false" ht="13.8" hidden="false" customHeight="false" outlineLevel="0" collapsed="false">
      <c r="B127" s="1" t="n">
        <f aca="false">B126+0.05</f>
        <v>50.7999999999997</v>
      </c>
      <c r="C127" s="20" t="n">
        <f aca="false">PI()*B127/180</f>
        <v>0.886627260013114</v>
      </c>
      <c r="D127" s="20" t="n">
        <f aca="false">SIN(C127)</f>
        <v>0.774944488704176</v>
      </c>
      <c r="E127" s="20" t="n">
        <f aca="false">COS(C127)</f>
        <v>0.632029302664855</v>
      </c>
      <c r="F127" s="20" t="n">
        <f aca="false">D127*E127</f>
        <v>0.489787624799673</v>
      </c>
      <c r="H127" s="21" t="n">
        <f aca="false">($F$8/F127-$D$8/E127-$F$8/D127)</f>
        <v>-74.4003309560322</v>
      </c>
      <c r="I127" s="21" t="n">
        <f aca="false">(1/F127-1/E127-1/D127)</f>
        <v>-0.830918893746012</v>
      </c>
      <c r="J127" s="0" t="n">
        <f aca="false">H127/I127</f>
        <v>89.5398233401758</v>
      </c>
      <c r="K127" s="1"/>
      <c r="L127" s="21" t="n">
        <f aca="false">$F$8/D127</f>
        <v>79.6444144059985</v>
      </c>
      <c r="M127" s="21" t="n">
        <f aca="false">-1+($N$8*90-$N$8*B127)/($N$7*B127)+1/D127</f>
        <v>1.15285132292644</v>
      </c>
      <c r="N127" s="0" t="n">
        <f aca="false">L127/M127</f>
        <v>69.0847230879919</v>
      </c>
      <c r="P127" s="0" t="n">
        <f aca="false">ABS(J127-N127)</f>
        <v>20.4551002521839</v>
      </c>
      <c r="Q127" s="20" t="n">
        <f aca="false">IF(P127=MIN(P$11:P$510),B127,0)</f>
        <v>0</v>
      </c>
      <c r="R127" s="20" t="n">
        <f aca="false">IF(P127=MIN(P$11:P$510),AVERAGE(J127,N127),0)</f>
        <v>0</v>
      </c>
      <c r="S127" s="20" t="n">
        <f aca="false">IF(P127=MIN(P$11:P$510),R127-(R127-$F$8)/D127,0)</f>
        <v>0</v>
      </c>
    </row>
    <row r="128" customFormat="false" ht="13.8" hidden="false" customHeight="false" outlineLevel="0" collapsed="false">
      <c r="B128" s="1" t="n">
        <f aca="false">B127+0.05</f>
        <v>50.8499999999997</v>
      </c>
      <c r="C128" s="20" t="n">
        <f aca="false">PI()*B128/180</f>
        <v>0.887499924639111</v>
      </c>
      <c r="D128" s="20" t="n">
        <f aca="false">SIN(C128)</f>
        <v>0.775495743172231</v>
      </c>
      <c r="E128" s="20" t="n">
        <f aca="false">COS(C128)</f>
        <v>0.631352795449382</v>
      </c>
      <c r="F128" s="20" t="n">
        <f aca="false">D128*E128</f>
        <v>0.489611405310884</v>
      </c>
      <c r="H128" s="21" t="n">
        <f aca="false">($F$8/F128-$D$8/E128-$F$8/D128)</f>
        <v>-74.4277690760366</v>
      </c>
      <c r="I128" s="21" t="n">
        <f aca="false">(1/F128-1/E128-1/D128)</f>
        <v>-0.83096213488589</v>
      </c>
      <c r="J128" s="0" t="n">
        <f aca="false">H128/I128</f>
        <v>89.5681836167628</v>
      </c>
      <c r="K128" s="1"/>
      <c r="L128" s="21" t="n">
        <f aca="false">$F$8/D128</f>
        <v>79.5877998601632</v>
      </c>
      <c r="M128" s="21" t="n">
        <f aca="false">-1+($N$8*90-$N$8*B128)/($N$7*B128)+1/D128</f>
        <v>1.14998705790061</v>
      </c>
      <c r="N128" s="0" t="n">
        <f aca="false">L128/M128</f>
        <v>69.2075613489571</v>
      </c>
      <c r="P128" s="0" t="n">
        <f aca="false">ABS(J128-N128)</f>
        <v>20.3606222678057</v>
      </c>
      <c r="Q128" s="20" t="n">
        <f aca="false">IF(P128=MIN(P$11:P$510),B128,0)</f>
        <v>0</v>
      </c>
      <c r="R128" s="20" t="n">
        <f aca="false">IF(P128=MIN(P$11:P$510),AVERAGE(J128,N128),0)</f>
        <v>0</v>
      </c>
      <c r="S128" s="20" t="n">
        <f aca="false">IF(P128=MIN(P$11:P$510),R128-(R128-$F$8)/D128,0)</f>
        <v>0</v>
      </c>
    </row>
    <row r="129" customFormat="false" ht="13.8" hidden="false" customHeight="false" outlineLevel="0" collapsed="false">
      <c r="B129" s="1" t="n">
        <f aca="false">B128+0.05</f>
        <v>50.8999999999997</v>
      </c>
      <c r="C129" s="20" t="n">
        <f aca="false">PI()*B129/180</f>
        <v>0.888372589265108</v>
      </c>
      <c r="D129" s="20" t="n">
        <f aca="false">SIN(C129)</f>
        <v>0.776046407066542</v>
      </c>
      <c r="E129" s="20" t="n">
        <f aca="false">COS(C129)</f>
        <v>0.630675807431291</v>
      </c>
      <c r="F129" s="20" t="n">
        <f aca="false">D129*E129</f>
        <v>0.489433694380844</v>
      </c>
      <c r="H129" s="21" t="n">
        <f aca="false">($F$8/F129-$D$8/E129-$F$8/D129)</f>
        <v>-74.4553011049799</v>
      </c>
      <c r="I129" s="21" t="n">
        <f aca="false">(1/F129-1/E129-1/D129)</f>
        <v>-0.831005750456873</v>
      </c>
      <c r="J129" s="0" t="n">
        <f aca="false">H129/I129</f>
        <v>89.5966135782401</v>
      </c>
      <c r="K129" s="1"/>
      <c r="L129" s="21" t="n">
        <f aca="false">$F$8/D129</f>
        <v>79.5313262686207</v>
      </c>
      <c r="M129" s="21" t="n">
        <f aca="false">-1+($N$8*90-$N$8*B129)/($N$7*B129)+1/D129</f>
        <v>1.14712890176207</v>
      </c>
      <c r="N129" s="0" t="n">
        <f aca="false">L129/M129</f>
        <v>69.3307667049927</v>
      </c>
      <c r="P129" s="0" t="n">
        <f aca="false">ABS(J129-N129)</f>
        <v>20.2658468732474</v>
      </c>
      <c r="Q129" s="20" t="n">
        <f aca="false">IF(P129=MIN(P$11:P$510),B129,0)</f>
        <v>0</v>
      </c>
      <c r="R129" s="20" t="n">
        <f aca="false">IF(P129=MIN(P$11:P$510),AVERAGE(J129,N129),0)</f>
        <v>0</v>
      </c>
      <c r="S129" s="20" t="n">
        <f aca="false">IF(P129=MIN(P$11:P$510),R129-(R129-$F$8)/D129,0)</f>
        <v>0</v>
      </c>
    </row>
    <row r="130" customFormat="false" ht="13.8" hidden="false" customHeight="false" outlineLevel="0" collapsed="false">
      <c r="B130" s="1" t="n">
        <f aca="false">B129+0.05</f>
        <v>50.9499999999997</v>
      </c>
      <c r="C130" s="20" t="n">
        <f aca="false">PI()*B130/180</f>
        <v>0.889245253891105</v>
      </c>
      <c r="D130" s="20" t="n">
        <f aca="false">SIN(C130)</f>
        <v>0.776596479967756</v>
      </c>
      <c r="E130" s="20" t="n">
        <f aca="false">COS(C130)</f>
        <v>0.629998339126137</v>
      </c>
      <c r="F130" s="20" t="n">
        <f aca="false">D130*E130</f>
        <v>0.48925449255089</v>
      </c>
      <c r="H130" s="21" t="n">
        <f aca="false">($F$8/F130-$D$8/E130-$F$8/D130)</f>
        <v>-74.48292731418</v>
      </c>
      <c r="I130" s="21" t="n">
        <f aca="false">(1/F130-1/E130-1/D130)</f>
        <v>-0.831049740542955</v>
      </c>
      <c r="J130" s="0" t="n">
        <f aca="false">H130/I130</f>
        <v>89.6251134926263</v>
      </c>
      <c r="K130" s="1"/>
      <c r="L130" s="21" t="n">
        <f aca="false">$F$8/D130</f>
        <v>79.4749932456076</v>
      </c>
      <c r="M130" s="21" t="n">
        <f aca="false">-1+($N$8*90-$N$8*B130)/($N$7*B130)+1/D130</f>
        <v>1.14427683699922</v>
      </c>
      <c r="N130" s="0" t="n">
        <f aca="false">L130/M130</f>
        <v>69.4543406594024</v>
      </c>
      <c r="P130" s="0" t="n">
        <f aca="false">ABS(J130-N130)</f>
        <v>20.1707728332239</v>
      </c>
      <c r="Q130" s="20" t="n">
        <f aca="false">IF(P130=MIN(P$11:P$510),B130,0)</f>
        <v>0</v>
      </c>
      <c r="R130" s="20" t="n">
        <f aca="false">IF(P130=MIN(P$11:P$510),AVERAGE(J130,N130),0)</f>
        <v>0</v>
      </c>
      <c r="S130" s="20" t="n">
        <f aca="false">IF(P130=MIN(P$11:P$510),R130-(R130-$F$8)/D130,0)</f>
        <v>0</v>
      </c>
    </row>
    <row r="131" customFormat="false" ht="13.8" hidden="false" customHeight="false" outlineLevel="0" collapsed="false">
      <c r="B131" s="1" t="n">
        <f aca="false">B130+0.05</f>
        <v>50.9999999999997</v>
      </c>
      <c r="C131" s="20" t="n">
        <f aca="false">PI()*B131/180</f>
        <v>0.890117918517102</v>
      </c>
      <c r="D131" s="20" t="n">
        <f aca="false">SIN(C131)</f>
        <v>0.777145961456967</v>
      </c>
      <c r="E131" s="20" t="n">
        <f aca="false">COS(C131)</f>
        <v>0.629320391049842</v>
      </c>
      <c r="F131" s="20" t="n">
        <f aca="false">D131*E131</f>
        <v>0.489073800366904</v>
      </c>
      <c r="H131" s="21" t="n">
        <f aca="false">($F$8/F131-$D$8/E131-$F$8/D131)</f>
        <v>-74.5106479763755</v>
      </c>
      <c r="I131" s="21" t="n">
        <f aca="false">(1/F131-1/E131-1/D131)</f>
        <v>-0.831094105228858</v>
      </c>
      <c r="J131" s="0" t="n">
        <f aca="false">H131/I131</f>
        <v>89.6536836293136</v>
      </c>
      <c r="K131" s="1"/>
      <c r="L131" s="21" t="n">
        <f aca="false">$F$8/D131</f>
        <v>79.4188004069267</v>
      </c>
      <c r="M131" s="21" t="n">
        <f aca="false">-1+($N$8*90-$N$8*B131)/($N$7*B131)+1/D131</f>
        <v>1.14143084617</v>
      </c>
      <c r="N131" s="0" t="n">
        <f aca="false">L131/M131</f>
        <v>69.578284723434</v>
      </c>
      <c r="P131" s="0" t="n">
        <f aca="false">ABS(J131-N131)</f>
        <v>20.0753989058796</v>
      </c>
      <c r="Q131" s="20" t="n">
        <f aca="false">IF(P131=MIN(P$11:P$510),B131,0)</f>
        <v>0</v>
      </c>
      <c r="R131" s="20" t="n">
        <f aca="false">IF(P131=MIN(P$11:P$510),AVERAGE(J131,N131),0)</f>
        <v>0</v>
      </c>
      <c r="S131" s="20" t="n">
        <f aca="false">IF(P131=MIN(P$11:P$510),R131-(R131-$F$8)/D131,0)</f>
        <v>0</v>
      </c>
    </row>
    <row r="132" customFormat="false" ht="13.8" hidden="false" customHeight="false" outlineLevel="0" collapsed="false">
      <c r="B132" s="1" t="n">
        <f aca="false">B131+0.05</f>
        <v>51.0499999999997</v>
      </c>
      <c r="C132" s="20" t="n">
        <f aca="false">PI()*B132/180</f>
        <v>0.890990583143099</v>
      </c>
      <c r="D132" s="20" t="n">
        <f aca="false">SIN(C132)</f>
        <v>0.777694851115722</v>
      </c>
      <c r="E132" s="20" t="n">
        <f aca="false">COS(C132)</f>
        <v>0.628641963718693</v>
      </c>
      <c r="F132" s="20" t="n">
        <f aca="false">D132*E132</f>
        <v>0.488891618379304</v>
      </c>
      <c r="H132" s="21" t="n">
        <f aca="false">($F$8/F132-$D$8/E132-$F$8/D132)</f>
        <v>-74.5384633657353</v>
      </c>
      <c r="I132" s="21" t="n">
        <f aca="false">(1/F132-1/E132-1/D132)</f>
        <v>-0.831138844600033</v>
      </c>
      <c r="J132" s="0" t="n">
        <f aca="false">H132/I132</f>
        <v>89.6823242590776</v>
      </c>
      <c r="K132" s="1"/>
      <c r="L132" s="21" t="n">
        <f aca="false">$F$8/D132</f>
        <v>79.3627473699398</v>
      </c>
      <c r="M132" s="21" t="n">
        <f aca="false">-1+($N$8*90-$N$8*B132)/($N$7*B132)+1/D132</f>
        <v>1.13859091190155</v>
      </c>
      <c r="N132" s="0" t="n">
        <f aca="false">L132/M132</f>
        <v>69.702600416331</v>
      </c>
      <c r="P132" s="0" t="n">
        <f aca="false">ABS(J132-N132)</f>
        <v>19.9797238427466</v>
      </c>
      <c r="Q132" s="20" t="n">
        <f aca="false">IF(P132=MIN(P$11:P$510),B132,0)</f>
        <v>0</v>
      </c>
      <c r="R132" s="20" t="n">
        <f aca="false">IF(P132=MIN(P$11:P$510),AVERAGE(J132,N132),0)</f>
        <v>0</v>
      </c>
      <c r="S132" s="20" t="n">
        <f aca="false">IF(P132=MIN(P$11:P$510),R132-(R132-$F$8)/D132,0)</f>
        <v>0</v>
      </c>
    </row>
    <row r="133" customFormat="false" ht="13.8" hidden="false" customHeight="false" outlineLevel="0" collapsed="false">
      <c r="B133" s="1" t="n">
        <f aca="false">B132+0.05</f>
        <v>51.0999999999997</v>
      </c>
      <c r="C133" s="20" t="n">
        <f aca="false">PI()*B133/180</f>
        <v>0.891863247769096</v>
      </c>
      <c r="D133" s="20" t="n">
        <f aca="false">SIN(C133)</f>
        <v>0.778243148526017</v>
      </c>
      <c r="E133" s="20" t="n">
        <f aca="false">COS(C133)</f>
        <v>0.627963057649343</v>
      </c>
      <c r="F133" s="20" t="n">
        <f aca="false">D133*E133</f>
        <v>0.488707947143049</v>
      </c>
      <c r="H133" s="21" t="n">
        <f aca="false">($F$8/F133-$D$8/E133-$F$8/D133)</f>
        <v>-74.5663737578666</v>
      </c>
      <c r="I133" s="21" t="n">
        <f aca="false">(1/F133-1/E133-1/D133)</f>
        <v>-0.831183958742663</v>
      </c>
      <c r="J133" s="0" t="n">
        <f aca="false">H133/I133</f>
        <v>89.711035654085</v>
      </c>
      <c r="K133" s="1"/>
      <c r="L133" s="21" t="n">
        <f aca="false">$F$8/D133</f>
        <v>79.3068337535601</v>
      </c>
      <c r="M133" s="21" t="n">
        <f aca="false">-1+($N$8*90-$N$8*B133)/($N$7*B133)+1/D133</f>
        <v>1.13575701688988</v>
      </c>
      <c r="N133" s="0" t="n">
        <f aca="false">L133/M133</f>
        <v>69.827289265385</v>
      </c>
      <c r="P133" s="0" t="n">
        <f aca="false">ABS(J133-N133)</f>
        <v>19.8837463887001</v>
      </c>
      <c r="Q133" s="20" t="n">
        <f aca="false">IF(P133=MIN(P$11:P$510),B133,0)</f>
        <v>0</v>
      </c>
      <c r="R133" s="20" t="n">
        <f aca="false">IF(P133=MIN(P$11:P$510),AVERAGE(J133,N133),0)</f>
        <v>0</v>
      </c>
      <c r="S133" s="20" t="n">
        <f aca="false">IF(P133=MIN(P$11:P$510),R133-(R133-$F$8)/D133,0)</f>
        <v>0</v>
      </c>
    </row>
    <row r="134" customFormat="false" ht="13.8" hidden="false" customHeight="false" outlineLevel="0" collapsed="false">
      <c r="B134" s="1" t="n">
        <f aca="false">B133+0.05</f>
        <v>51.1499999999997</v>
      </c>
      <c r="C134" s="20" t="n">
        <f aca="false">PI()*B134/180</f>
        <v>0.892735912395093</v>
      </c>
      <c r="D134" s="20" t="n">
        <f aca="false">SIN(C134)</f>
        <v>0.7787908532703</v>
      </c>
      <c r="E134" s="20" t="n">
        <f aca="false">COS(C134)</f>
        <v>0.627283673358806</v>
      </c>
      <c r="F134" s="20" t="n">
        <f aca="false">D134*E134</f>
        <v>0.488522787217633</v>
      </c>
      <c r="H134" s="21" t="n">
        <f aca="false">($F$8/F134-$D$8/E134-$F$8/D134)</f>
        <v>-74.5943794298245</v>
      </c>
      <c r="I134" s="21" t="n">
        <f aca="false">(1/F134-1/E134-1/D134)</f>
        <v>-0.83122944774366</v>
      </c>
      <c r="J134" s="0" t="n">
        <f aca="false">H134/I134</f>
        <v>89.7398180879035</v>
      </c>
      <c r="K134" s="1"/>
      <c r="L134" s="21" t="n">
        <f aca="false">$F$8/D134</f>
        <v>79.2510591782444</v>
      </c>
      <c r="M134" s="21" t="n">
        <f aca="false">-1+($N$8*90-$N$8*B134)/($N$7*B134)+1/D134</f>
        <v>1.13292914389951</v>
      </c>
      <c r="N134" s="0" t="n">
        <f aca="false">L134/M134</f>
        <v>69.9523528059878</v>
      </c>
      <c r="P134" s="0" t="n">
        <f aca="false">ABS(J134-N134)</f>
        <v>19.7874652819157</v>
      </c>
      <c r="Q134" s="20" t="n">
        <f aca="false">IF(P134=MIN(P$11:P$510),B134,0)</f>
        <v>0</v>
      </c>
      <c r="R134" s="20" t="n">
        <f aca="false">IF(P134=MIN(P$11:P$510),AVERAGE(J134,N134),0)</f>
        <v>0</v>
      </c>
      <c r="S134" s="20" t="n">
        <f aca="false">IF(P134=MIN(P$11:P$510),R134-(R134-$F$8)/D134,0)</f>
        <v>0</v>
      </c>
    </row>
    <row r="135" customFormat="false" ht="13.8" hidden="false" customHeight="false" outlineLevel="0" collapsed="false">
      <c r="B135" s="1" t="n">
        <f aca="false">B134+0.05</f>
        <v>51.1999999999996</v>
      </c>
      <c r="C135" s="20" t="n">
        <f aca="false">PI()*B135/180</f>
        <v>0.893608577021091</v>
      </c>
      <c r="D135" s="20" t="n">
        <f aca="false">SIN(C135)</f>
        <v>0.77933796493147</v>
      </c>
      <c r="E135" s="20" t="n">
        <f aca="false">COS(C135)</f>
        <v>0.626603811364465</v>
      </c>
      <c r="F135" s="20" t="n">
        <f aca="false">D135*E135</f>
        <v>0.488336139167085</v>
      </c>
      <c r="H135" s="21" t="n">
        <f aca="false">($F$8/F135-$D$8/E135-$F$8/D135)</f>
        <v>-74.6224806601209</v>
      </c>
      <c r="I135" s="21" t="n">
        <f aca="false">(1/F135-1/E135-1/D135)</f>
        <v>-0.831275311690666</v>
      </c>
      <c r="J135" s="0" t="n">
        <f aca="false">H135/I135</f>
        <v>89.7686718355102</v>
      </c>
      <c r="K135" s="1"/>
      <c r="L135" s="21" t="n">
        <f aca="false">$F$8/D135</f>
        <v>79.1954232659861</v>
      </c>
      <c r="M135" s="21" t="n">
        <f aca="false">-1+($N$8*90-$N$8*B135)/($N$7*B135)+1/D135</f>
        <v>1.1301072757632</v>
      </c>
      <c r="N135" s="0" t="n">
        <f aca="false">L135/M135</f>
        <v>70.0777925816847</v>
      </c>
      <c r="P135" s="0" t="n">
        <f aca="false">ABS(J135-N135)</f>
        <v>19.6908792538255</v>
      </c>
      <c r="Q135" s="20" t="n">
        <f aca="false">IF(P135=MIN(P$11:P$510),B135,0)</f>
        <v>0</v>
      </c>
      <c r="R135" s="20" t="n">
        <f aca="false">IF(P135=MIN(P$11:P$510),AVERAGE(J135,N135),0)</f>
        <v>0</v>
      </c>
      <c r="S135" s="20" t="n">
        <f aca="false">IF(P135=MIN(P$11:P$510),R135-(R135-$F$8)/D135,0)</f>
        <v>0</v>
      </c>
    </row>
    <row r="136" customFormat="false" ht="13.8" hidden="false" customHeight="false" outlineLevel="0" collapsed="false">
      <c r="B136" s="1" t="n">
        <f aca="false">B135+0.05</f>
        <v>51.2499999999996</v>
      </c>
      <c r="C136" s="20" t="n">
        <f aca="false">PI()*B136/180</f>
        <v>0.894481241647088</v>
      </c>
      <c r="D136" s="20" t="n">
        <f aca="false">SIN(C136)</f>
        <v>0.779884483092878</v>
      </c>
      <c r="E136" s="20" t="n">
        <f aca="false">COS(C136)</f>
        <v>0.625923472184064</v>
      </c>
      <c r="F136" s="20" t="n">
        <f aca="false">D136*E136</f>
        <v>0.488148003559968</v>
      </c>
      <c r="H136" s="21" t="n">
        <f aca="false">($F$8/F136-$D$8/E136-$F$8/D136)</f>
        <v>-74.6506777287334</v>
      </c>
      <c r="I136" s="21" t="n">
        <f aca="false">(1/F136-1/E136-1/D136)</f>
        <v>-0.831321550672058</v>
      </c>
      <c r="J136" s="0" t="n">
        <f aca="false">H136/I136</f>
        <v>89.7975971733011</v>
      </c>
      <c r="K136" s="1"/>
      <c r="L136" s="21" t="n">
        <f aca="false">$F$8/D136</f>
        <v>79.1399256403075</v>
      </c>
      <c r="M136" s="21" t="n">
        <f aca="false">-1+($N$8*90-$N$8*B136)/($N$7*B136)+1/D136</f>
        <v>1.12729139538153</v>
      </c>
      <c r="N136" s="0" t="n">
        <f aca="false">L136/M136</f>
        <v>70.2036101442276</v>
      </c>
      <c r="P136" s="0" t="n">
        <f aca="false">ABS(J136-N136)</f>
        <v>19.5939870290734</v>
      </c>
      <c r="Q136" s="20" t="n">
        <f aca="false">IF(P136=MIN(P$11:P$510),B136,0)</f>
        <v>0</v>
      </c>
      <c r="R136" s="20" t="n">
        <f aca="false">IF(P136=MIN(P$11:P$510),AVERAGE(J136,N136),0)</f>
        <v>0</v>
      </c>
      <c r="S136" s="20" t="n">
        <f aca="false">IF(P136=MIN(P$11:P$510),R136-(R136-$F$8)/D136,0)</f>
        <v>0</v>
      </c>
    </row>
    <row r="137" customFormat="false" ht="13.8" hidden="false" customHeight="false" outlineLevel="0" collapsed="false">
      <c r="B137" s="1" t="n">
        <f aca="false">B136+0.05</f>
        <v>51.2999999999996</v>
      </c>
      <c r="C137" s="20" t="n">
        <f aca="false">PI()*B137/180</f>
        <v>0.895353906273085</v>
      </c>
      <c r="D137" s="20" t="n">
        <f aca="false">SIN(C137)</f>
        <v>0.780430407338326</v>
      </c>
      <c r="E137" s="20" t="n">
        <f aca="false">COS(C137)</f>
        <v>0.62524265633571</v>
      </c>
      <c r="F137" s="20" t="n">
        <f aca="false">D137*E137</f>
        <v>0.487958380969375</v>
      </c>
      <c r="H137" s="21" t="n">
        <f aca="false">($F$8/F137-$D$8/E137-$F$8/D137)</f>
        <v>-74.6789709171149</v>
      </c>
      <c r="I137" s="21" t="n">
        <f aca="false">(1/F137-1/E137-1/D137)</f>
        <v>-0.831368164776939</v>
      </c>
      <c r="J137" s="0" t="n">
        <f aca="false">H137/I137</f>
        <v>89.8265943791</v>
      </c>
      <c r="K137" s="1"/>
      <c r="L137" s="21" t="n">
        <f aca="false">$F$8/D137</f>
        <v>79.0845659262526</v>
      </c>
      <c r="M137" s="21" t="n">
        <f aca="false">-1+($N$8*90-$N$8*B137)/($N$7*B137)+1/D137</f>
        <v>1.12448148572266</v>
      </c>
      <c r="N137" s="0" t="n">
        <f aca="false">L137/M137</f>
        <v>70.329807053629</v>
      </c>
      <c r="P137" s="0" t="n">
        <f aca="false">ABS(J137-N137)</f>
        <v>19.496787325471</v>
      </c>
      <c r="Q137" s="20" t="n">
        <f aca="false">IF(P137=MIN(P$11:P$510),B137,0)</f>
        <v>0</v>
      </c>
      <c r="R137" s="20" t="n">
        <f aca="false">IF(P137=MIN(P$11:P$510),AVERAGE(J137,N137),0)</f>
        <v>0</v>
      </c>
      <c r="S137" s="20" t="n">
        <f aca="false">IF(P137=MIN(P$11:P$510),R137-(R137-$F$8)/D137,0)</f>
        <v>0</v>
      </c>
    </row>
    <row r="138" customFormat="false" ht="13.8" hidden="false" customHeight="false" outlineLevel="0" collapsed="false">
      <c r="B138" s="1" t="n">
        <f aca="false">B137+0.05</f>
        <v>51.3499999999996</v>
      </c>
      <c r="C138" s="20" t="n">
        <f aca="false">PI()*B138/180</f>
        <v>0.896226570899082</v>
      </c>
      <c r="D138" s="20" t="n">
        <f aca="false">SIN(C138)</f>
        <v>0.780975737252069</v>
      </c>
      <c r="E138" s="20" t="n">
        <f aca="false">COS(C138)</f>
        <v>0.624561364337875</v>
      </c>
      <c r="F138" s="20" t="n">
        <f aca="false">D138*E138</f>
        <v>0.48776727197293</v>
      </c>
      <c r="H138" s="21" t="n">
        <f aca="false">($F$8/F138-$D$8/E138-$F$8/D138)</f>
        <v>-74.7073605082024</v>
      </c>
      <c r="I138" s="21" t="n">
        <f aca="false">(1/F138-1/E138-1/D138)</f>
        <v>-0.831415154095149</v>
      </c>
      <c r="J138" s="0" t="n">
        <f aca="false">H138/I138</f>
        <v>89.855663732168</v>
      </c>
      <c r="K138" s="1"/>
      <c r="L138" s="21" t="n">
        <f aca="false">$F$8/D138</f>
        <v>79.0293437503797</v>
      </c>
      <c r="M138" s="21" t="n">
        <f aca="false">-1+($N$8*90-$N$8*B138)/($N$7*B138)+1/D138</f>
        <v>1.12167752982192</v>
      </c>
      <c r="N138" s="0" t="n">
        <f aca="false">L138/M138</f>
        <v>70.4563848782157</v>
      </c>
      <c r="P138" s="0" t="n">
        <f aca="false">ABS(J138-N138)</f>
        <v>19.3992788539523</v>
      </c>
      <c r="Q138" s="20" t="n">
        <f aca="false">IF(P138=MIN(P$11:P$510),B138,0)</f>
        <v>0</v>
      </c>
      <c r="R138" s="20" t="n">
        <f aca="false">IF(P138=MIN(P$11:P$510),AVERAGE(J138,N138),0)</f>
        <v>0</v>
      </c>
      <c r="S138" s="20" t="n">
        <f aca="false">IF(P138=MIN(P$11:P$510),R138-(R138-$F$8)/D138,0)</f>
        <v>0</v>
      </c>
    </row>
    <row r="139" customFormat="false" ht="13.8" hidden="false" customHeight="false" outlineLevel="0" collapsed="false">
      <c r="B139" s="1" t="n">
        <f aca="false">B138+0.05</f>
        <v>51.3999999999996</v>
      </c>
      <c r="C139" s="20" t="n">
        <f aca="false">PI()*B139/180</f>
        <v>0.897099235525079</v>
      </c>
      <c r="D139" s="20" t="n">
        <f aca="false">SIN(C139)</f>
        <v>0.781520472418815</v>
      </c>
      <c r="E139" s="20" t="n">
        <f aca="false">COS(C139)</f>
        <v>0.623879596709391</v>
      </c>
      <c r="F139" s="20" t="n">
        <f aca="false">D139*E139</f>
        <v>0.487574677152783</v>
      </c>
      <c r="H139" s="21" t="n">
        <f aca="false">($F$8/F139-$D$8/E139-$F$8/D139)</f>
        <v>-74.7358467864265</v>
      </c>
      <c r="I139" s="21" t="n">
        <f aca="false">(1/F139-1/E139-1/D139)</f>
        <v>-0.831462518717256</v>
      </c>
      <c r="J139" s="0" t="n">
        <f aca="false">H139/I139</f>
        <v>89.8848055132127</v>
      </c>
      <c r="K139" s="1"/>
      <c r="L139" s="21" t="n">
        <f aca="false">$F$8/D139</f>
        <v>78.9742587407543</v>
      </c>
      <c r="M139" s="21" t="n">
        <f aca="false">-1+($N$8*90-$N$8*B139)/($N$7*B139)+1/D139</f>
        <v>1.11887951078156</v>
      </c>
      <c r="N139" s="0" t="n">
        <f aca="false">L139/M139</f>
        <v>70.583345194684</v>
      </c>
      <c r="P139" s="0" t="n">
        <f aca="false">ABS(J139-N139)</f>
        <v>19.3014603185287</v>
      </c>
      <c r="Q139" s="20" t="n">
        <f aca="false">IF(P139=MIN(P$11:P$510),B139,0)</f>
        <v>0</v>
      </c>
      <c r="R139" s="20" t="n">
        <f aca="false">IF(P139=MIN(P$11:P$510),AVERAGE(J139,N139),0)</f>
        <v>0</v>
      </c>
      <c r="S139" s="20" t="n">
        <f aca="false">IF(P139=MIN(P$11:P$510),R139-(R139-$F$8)/D139,0)</f>
        <v>0</v>
      </c>
    </row>
    <row r="140" customFormat="false" ht="13.8" hidden="false" customHeight="false" outlineLevel="0" collapsed="false">
      <c r="B140" s="1" t="n">
        <f aca="false">B139+0.05</f>
        <v>51.4499999999996</v>
      </c>
      <c r="C140" s="20" t="n">
        <f aca="false">PI()*B140/180</f>
        <v>0.897971900151076</v>
      </c>
      <c r="D140" s="20" t="n">
        <f aca="false">SIN(C140)</f>
        <v>0.782064612423724</v>
      </c>
      <c r="E140" s="20" t="n">
        <f aca="false">COS(C140)</f>
        <v>0.623197353969455</v>
      </c>
      <c r="F140" s="20" t="n">
        <f aca="false">D140*E140</f>
        <v>0.487380597095612</v>
      </c>
      <c r="H140" s="21" t="n">
        <f aca="false">($F$8/F140-$D$8/E140-$F$8/D140)</f>
        <v>-74.7644300377211</v>
      </c>
      <c r="I140" s="21" t="n">
        <f aca="false">(1/F140-1/E140-1/D140)</f>
        <v>-0.831510258734565</v>
      </c>
      <c r="J140" s="0" t="n">
        <f aca="false">H140/I140</f>
        <v>89.9140200043971</v>
      </c>
      <c r="K140" s="1"/>
      <c r="L140" s="21" t="n">
        <f aca="false">$F$8/D140</f>
        <v>78.9193105269415</v>
      </c>
      <c r="M140" s="21" t="n">
        <f aca="false">-1+($N$8*90-$N$8*B140)/($N$7*B140)+1/D140</f>
        <v>1.11608741177038</v>
      </c>
      <c r="N140" s="0" t="n">
        <f aca="false">L140/M140</f>
        <v>70.7106895881542</v>
      </c>
      <c r="P140" s="0" t="n">
        <f aca="false">ABS(J140-N140)</f>
        <v>19.203330416243</v>
      </c>
      <c r="Q140" s="20" t="n">
        <f aca="false">IF(P140=MIN(P$11:P$510),B140,0)</f>
        <v>0</v>
      </c>
      <c r="R140" s="20" t="n">
        <f aca="false">IF(P140=MIN(P$11:P$510),AVERAGE(J140,N140),0)</f>
        <v>0</v>
      </c>
      <c r="S140" s="20" t="n">
        <f aca="false">IF(P140=MIN(P$11:P$510),R140-(R140-$F$8)/D140,0)</f>
        <v>0</v>
      </c>
    </row>
    <row r="141" customFormat="false" ht="13.8" hidden="false" customHeight="false" outlineLevel="0" collapsed="false">
      <c r="B141" s="1" t="n">
        <f aca="false">B140+0.05</f>
        <v>51.4999999999996</v>
      </c>
      <c r="C141" s="20" t="n">
        <f aca="false">PI()*B141/180</f>
        <v>0.898844564777073</v>
      </c>
      <c r="D141" s="20" t="n">
        <f aca="false">SIN(C141)</f>
        <v>0.78260815685241</v>
      </c>
      <c r="E141" s="20" t="n">
        <f aca="false">COS(C141)</f>
        <v>0.622514636637625</v>
      </c>
      <c r="F141" s="20" t="n">
        <f aca="false">D141*E141</f>
        <v>0.487185032392619</v>
      </c>
      <c r="H141" s="21" t="n">
        <f aca="false">($F$8/F141-$D$8/E141-$F$8/D141)</f>
        <v>-74.7931105495323</v>
      </c>
      <c r="I141" s="21" t="n">
        <f aca="false">(1/F141-1/E141-1/D141)</f>
        <v>-0.83155837423911</v>
      </c>
      <c r="J141" s="0" t="n">
        <f aca="false">H141/I141</f>
        <v>89.94330748935</v>
      </c>
      <c r="K141" s="1"/>
      <c r="L141" s="21" t="n">
        <f aca="false">$F$8/D141</f>
        <v>78.8644987399992</v>
      </c>
      <c r="M141" s="21" t="n">
        <f aca="false">-1+($N$8*90-$N$8*B141)/($N$7*B141)+1/D141</f>
        <v>1.1133012160234</v>
      </c>
      <c r="N141" s="0" t="n">
        <f aca="false">L141/M141</f>
        <v>70.8384196522262</v>
      </c>
      <c r="P141" s="0" t="n">
        <f aca="false">ABS(J141-N141)</f>
        <v>19.1048878371238</v>
      </c>
      <c r="Q141" s="20" t="n">
        <f aca="false">IF(P141=MIN(P$11:P$510),B141,0)</f>
        <v>0</v>
      </c>
      <c r="R141" s="20" t="n">
        <f aca="false">IF(P141=MIN(P$11:P$510),AVERAGE(J141,N141),0)</f>
        <v>0</v>
      </c>
      <c r="S141" s="20" t="n">
        <f aca="false">IF(P141=MIN(P$11:P$510),R141-(R141-$F$8)/D141,0)</f>
        <v>0</v>
      </c>
    </row>
    <row r="142" customFormat="false" ht="13.8" hidden="false" customHeight="false" outlineLevel="0" collapsed="false">
      <c r="B142" s="1" t="n">
        <f aca="false">B141+0.05</f>
        <v>51.5499999999996</v>
      </c>
      <c r="C142" s="20" t="n">
        <f aca="false">PI()*B142/180</f>
        <v>0.89971722940307</v>
      </c>
      <c r="D142" s="20" t="n">
        <f aca="false">SIN(C142)</f>
        <v>0.78315110529094</v>
      </c>
      <c r="E142" s="20" t="n">
        <f aca="false">COS(C142)</f>
        <v>0.621831445233818</v>
      </c>
      <c r="F142" s="20" t="n">
        <f aca="false">D142*E142</f>
        <v>0.486987983639527</v>
      </c>
      <c r="H142" s="21" t="n">
        <f aca="false">($F$8/F142-$D$8/E142-$F$8/D142)</f>
        <v>-74.8218886108286</v>
      </c>
      <c r="I142" s="21" t="n">
        <f aca="false">(1/F142-1/E142-1/D142)</f>
        <v>-0.831606865323663</v>
      </c>
      <c r="J142" s="0" t="n">
        <f aca="false">H142/I142</f>
        <v>89.9726682531749</v>
      </c>
      <c r="K142" s="1"/>
      <c r="L142" s="21" t="n">
        <f aca="false">$F$8/D142</f>
        <v>78.809823012471</v>
      </c>
      <c r="M142" s="21" t="n">
        <f aca="false">-1+($N$8*90-$N$8*B142)/($N$7*B142)+1/D142</f>
        <v>1.11052090684159</v>
      </c>
      <c r="N142" s="0" t="n">
        <f aca="false">L142/M142</f>
        <v>70.9665369890358</v>
      </c>
      <c r="P142" s="0" t="n">
        <f aca="false">ABS(J142-N142)</f>
        <v>19.0061312641391</v>
      </c>
      <c r="Q142" s="20" t="n">
        <f aca="false">IF(P142=MIN(P$11:P$510),B142,0)</f>
        <v>0</v>
      </c>
      <c r="R142" s="20" t="n">
        <f aca="false">IF(P142=MIN(P$11:P$510),AVERAGE(J142,N142),0)</f>
        <v>0</v>
      </c>
      <c r="S142" s="20" t="n">
        <f aca="false">IF(P142=MIN(P$11:P$510),R142-(R142-$F$8)/D142,0)</f>
        <v>0</v>
      </c>
    </row>
    <row r="143" customFormat="false" ht="13.8" hidden="false" customHeight="false" outlineLevel="0" collapsed="false">
      <c r="B143" s="1" t="n">
        <f aca="false">B142+0.05</f>
        <v>51.5999999999996</v>
      </c>
      <c r="C143" s="20" t="n">
        <f aca="false">PI()*B143/180</f>
        <v>0.900589894029067</v>
      </c>
      <c r="D143" s="20" t="n">
        <f aca="false">SIN(C143)</f>
        <v>0.783693457325836</v>
      </c>
      <c r="E143" s="20" t="n">
        <f aca="false">COS(C143)</f>
        <v>0.621147780278316</v>
      </c>
      <c r="F143" s="20" t="n">
        <f aca="false">D143*E143</f>
        <v>0.486789451436582</v>
      </c>
      <c r="H143" s="21" t="n">
        <f aca="false">($F$8/F143-$D$8/E143-$F$8/D143)</f>
        <v>-74.8507645121098</v>
      </c>
      <c r="I143" s="21" t="n">
        <f aca="false">(1/F143-1/E143-1/D143)</f>
        <v>-0.831655732081724</v>
      </c>
      <c r="J143" s="0" t="n">
        <f aca="false">H143/I143</f>
        <v>90.0021025824595</v>
      </c>
      <c r="K143" s="1"/>
      <c r="L143" s="21" t="n">
        <f aca="false">$F$8/D143</f>
        <v>78.7552829783785</v>
      </c>
      <c r="M143" s="21" t="n">
        <f aca="false">-1+($N$8*90-$N$8*B143)/($N$7*B143)+1/D143</f>
        <v>1.1077464675915</v>
      </c>
      <c r="N143" s="0" t="n">
        <f aca="false">L143/M143</f>
        <v>71.0950432093103</v>
      </c>
      <c r="P143" s="0" t="n">
        <f aca="false">ABS(J143-N143)</f>
        <v>18.9070593731493</v>
      </c>
      <c r="Q143" s="20" t="n">
        <f aca="false">IF(P143=MIN(P$11:P$510),B143,0)</f>
        <v>0</v>
      </c>
      <c r="R143" s="20" t="n">
        <f aca="false">IF(P143=MIN(P$11:P$510),AVERAGE(J143,N143),0)</f>
        <v>0</v>
      </c>
      <c r="S143" s="20" t="n">
        <f aca="false">IF(P143=MIN(P$11:P$510),R143-(R143-$F$8)/D143,0)</f>
        <v>0</v>
      </c>
    </row>
    <row r="144" customFormat="false" ht="13.8" hidden="false" customHeight="false" outlineLevel="0" collapsed="false">
      <c r="B144" s="1" t="n">
        <f aca="false">B143+0.05</f>
        <v>51.6499999999996</v>
      </c>
      <c r="C144" s="20" t="n">
        <f aca="false">PI()*B144/180</f>
        <v>0.901462558655065</v>
      </c>
      <c r="D144" s="20" t="n">
        <f aca="false">SIN(C144)</f>
        <v>0.784235212544072</v>
      </c>
      <c r="E144" s="20" t="n">
        <f aca="false">COS(C144)</f>
        <v>0.620463642291758</v>
      </c>
      <c r="F144" s="20" t="n">
        <f aca="false">D144*E144</f>
        <v>0.486589436388546</v>
      </c>
      <c r="H144" s="21" t="n">
        <f aca="false">($F$8/F144-$D$8/E144-$F$8/D144)</f>
        <v>-74.8797385454174</v>
      </c>
      <c r="I144" s="21" t="n">
        <f aca="false">(1/F144-1/E144-1/D144)</f>
        <v>-0.831704974607534</v>
      </c>
      <c r="J144" s="0" t="n">
        <f aca="false">H144/I144</f>
        <v>90.0316107652857</v>
      </c>
      <c r="K144" s="1"/>
      <c r="L144" s="21" t="n">
        <f aca="false">$F$8/D144</f>
        <v>78.7008782732151</v>
      </c>
      <c r="M144" s="21" t="n">
        <f aca="false">-1+($N$8*90-$N$8*B144)/($N$7*B144)+1/D144</f>
        <v>1.10497788170499</v>
      </c>
      <c r="N144" s="0" t="n">
        <f aca="false">L144/M144</f>
        <v>71.2239399324258</v>
      </c>
      <c r="P144" s="0" t="n">
        <f aca="false">ABS(J144-N144)</f>
        <v>18.80767083286</v>
      </c>
      <c r="Q144" s="20" t="n">
        <f aca="false">IF(P144=MIN(P$11:P$510),B144,0)</f>
        <v>0</v>
      </c>
      <c r="R144" s="20" t="n">
        <f aca="false">IF(P144=MIN(P$11:P$510),AVERAGE(J144,N144),0)</f>
        <v>0</v>
      </c>
      <c r="S144" s="20" t="n">
        <f aca="false">IF(P144=MIN(P$11:P$510),R144-(R144-$F$8)/D144,0)</f>
        <v>0</v>
      </c>
    </row>
    <row r="145" customFormat="false" ht="13.8" hidden="false" customHeight="false" outlineLevel="0" collapsed="false">
      <c r="B145" s="1" t="n">
        <f aca="false">B144+0.05</f>
        <v>51.6999999999996</v>
      </c>
      <c r="C145" s="20" t="n">
        <f aca="false">PI()*B145/180</f>
        <v>0.902335223281062</v>
      </c>
      <c r="D145" s="20" t="n">
        <f aca="false">SIN(C145)</f>
        <v>0.784776370533079</v>
      </c>
      <c r="E145" s="20" t="n">
        <f aca="false">COS(C145)</f>
        <v>0.619779031795145</v>
      </c>
      <c r="F145" s="20" t="n">
        <f aca="false">D145*E145</f>
        <v>0.4863879391047</v>
      </c>
      <c r="H145" s="21" t="n">
        <f aca="false">($F$8/F145-$D$8/E145-$F$8/D145)</f>
        <v>-74.9088110043439</v>
      </c>
      <c r="I145" s="21" t="n">
        <f aca="false">(1/F145-1/E145-1/D145)</f>
        <v>-0.831754592996064</v>
      </c>
      <c r="J145" s="0" t="n">
        <f aca="false">H145/I145</f>
        <v>90.0611930912395</v>
      </c>
      <c r="K145" s="1"/>
      <c r="L145" s="21" t="n">
        <f aca="false">$F$8/D145</f>
        <v>78.6466085339383</v>
      </c>
      <c r="M145" s="21" t="n">
        <f aca="false">-1+($N$8*90-$N$8*B145)/($N$7*B145)+1/D145</f>
        <v>1.10221513267887</v>
      </c>
      <c r="N145" s="0" t="n">
        <f aca="false">L145/M145</f>
        <v>71.3532287864642</v>
      </c>
      <c r="P145" s="0" t="n">
        <f aca="false">ABS(J145-N145)</f>
        <v>18.7079643047753</v>
      </c>
      <c r="Q145" s="20" t="n">
        <f aca="false">IF(P145=MIN(P$11:P$510),B145,0)</f>
        <v>0</v>
      </c>
      <c r="R145" s="20" t="n">
        <f aca="false">IF(P145=MIN(P$11:P$510),AVERAGE(J145,N145),0)</f>
        <v>0</v>
      </c>
      <c r="S145" s="20" t="n">
        <f aca="false">IF(P145=MIN(P$11:P$510),R145-(R145-$F$8)/D145,0)</f>
        <v>0</v>
      </c>
    </row>
    <row r="146" customFormat="false" ht="13.8" hidden="false" customHeight="false" outlineLevel="0" collapsed="false">
      <c r="B146" s="1" t="n">
        <f aca="false">B145+0.05</f>
        <v>51.7499999999996</v>
      </c>
      <c r="C146" s="20" t="n">
        <f aca="false">PI()*B146/180</f>
        <v>0.903207887907059</v>
      </c>
      <c r="D146" s="20" t="n">
        <f aca="false">SIN(C146)</f>
        <v>0.785316930880741</v>
      </c>
      <c r="E146" s="20" t="n">
        <f aca="false">COS(C146)</f>
        <v>0.619093949309839</v>
      </c>
      <c r="F146" s="20" t="n">
        <f aca="false">D146*E146</f>
        <v>0.48618496019884</v>
      </c>
      <c r="H146" s="21" t="n">
        <f aca="false">($F$8/F146-$D$8/E146-$F$8/D146)</f>
        <v>-74.9379821840428</v>
      </c>
      <c r="I146" s="21" t="n">
        <f aca="false">(1/F146-1/E146-1/D146)</f>
        <v>-0.831804587343023</v>
      </c>
      <c r="J146" s="0" t="n">
        <f aca="false">H146/I146</f>
        <v>90.0908498514202</v>
      </c>
      <c r="K146" s="1"/>
      <c r="L146" s="21" t="n">
        <f aca="false">$F$8/D146</f>
        <v>78.5924733989631</v>
      </c>
      <c r="M146" s="21" t="n">
        <f aca="false">-1+($N$8*90-$N$8*B146)/($N$7*B146)+1/D146</f>
        <v>1.09945820407462</v>
      </c>
      <c r="N146" s="0" t="n">
        <f aca="false">L146/M146</f>
        <v>71.4829114082711</v>
      </c>
      <c r="P146" s="0" t="n">
        <f aca="false">ABS(J146-N146)</f>
        <v>18.6079384431491</v>
      </c>
      <c r="Q146" s="20" t="n">
        <f aca="false">IF(P146=MIN(P$11:P$510),B146,0)</f>
        <v>0</v>
      </c>
      <c r="R146" s="20" t="n">
        <f aca="false">IF(P146=MIN(P$11:P$510),AVERAGE(J146,N146),0)</f>
        <v>0</v>
      </c>
      <c r="S146" s="20" t="n">
        <f aca="false">IF(P146=MIN(P$11:P$510),R146-(R146-$F$8)/D146,0)</f>
        <v>0</v>
      </c>
    </row>
    <row r="147" customFormat="false" ht="13.8" hidden="false" customHeight="false" outlineLevel="0" collapsed="false">
      <c r="B147" s="1" t="n">
        <f aca="false">B146+0.05</f>
        <v>51.7999999999996</v>
      </c>
      <c r="C147" s="20" t="n">
        <f aca="false">PI()*B147/180</f>
        <v>0.904080552533056</v>
      </c>
      <c r="D147" s="20" t="n">
        <f aca="false">SIN(C147)</f>
        <v>0.785856893175398</v>
      </c>
      <c r="E147" s="20" t="n">
        <f aca="false">COS(C147)</f>
        <v>0.618408395357559</v>
      </c>
      <c r="F147" s="20" t="n">
        <f aca="false">D147*E147</f>
        <v>0.485980500289275</v>
      </c>
      <c r="H147" s="21" t="n">
        <f aca="false">($F$8/F147-$D$8/E147-$F$8/D147)</f>
        <v>-74.9672523812386</v>
      </c>
      <c r="I147" s="21" t="n">
        <f aca="false">(1/F147-1/E147-1/D147)</f>
        <v>-0.831854957744853</v>
      </c>
      <c r="J147" s="0" t="n">
        <f aca="false">H147/I147</f>
        <v>90.1205813384509</v>
      </c>
      <c r="K147" s="1"/>
      <c r="L147" s="21" t="n">
        <f aca="false">$F$8/D147</f>
        <v>78.5384725081549</v>
      </c>
      <c r="M147" s="21" t="n">
        <f aca="false">-1+($N$8*90-$N$8*B147)/($N$7*B147)+1/D147</f>
        <v>1.09670707951808</v>
      </c>
      <c r="N147" s="0" t="n">
        <f aca="false">L147/M147</f>
        <v>71.6129894435135</v>
      </c>
      <c r="P147" s="0" t="n">
        <f aca="false">ABS(J147-N147)</f>
        <v>18.5075918949374</v>
      </c>
      <c r="Q147" s="20" t="n">
        <f aca="false">IF(P147=MIN(P$11:P$510),B147,0)</f>
        <v>0</v>
      </c>
      <c r="R147" s="20" t="n">
        <f aca="false">IF(P147=MIN(P$11:P$510),AVERAGE(J147,N147),0)</f>
        <v>0</v>
      </c>
      <c r="S147" s="20" t="n">
        <f aca="false">IF(P147=MIN(P$11:P$510),R147-(R147-$F$8)/D147,0)</f>
        <v>0</v>
      </c>
    </row>
    <row r="148" customFormat="false" ht="13.8" hidden="false" customHeight="false" outlineLevel="0" collapsed="false">
      <c r="B148" s="1" t="n">
        <f aca="false">B147+0.05</f>
        <v>51.8499999999996</v>
      </c>
      <c r="C148" s="20" t="n">
        <f aca="false">PI()*B148/180</f>
        <v>0.904953217159053</v>
      </c>
      <c r="D148" s="20" t="n">
        <f aca="false">SIN(C148)</f>
        <v>0.786396257005845</v>
      </c>
      <c r="E148" s="20" t="n">
        <f aca="false">COS(C148)</f>
        <v>0.617722370460385</v>
      </c>
      <c r="F148" s="20" t="n">
        <f aca="false">D148*E148</f>
        <v>0.485774559998825</v>
      </c>
      <c r="H148" s="21" t="n">
        <f aca="false">($F$8/F148-$D$8/E148-$F$8/D148)</f>
        <v>-74.9966218942368</v>
      </c>
      <c r="I148" s="21" t="n">
        <f aca="false">(1/F148-1/E148-1/D148)</f>
        <v>-0.831905704298734</v>
      </c>
      <c r="J148" s="0" t="n">
        <f aca="false">H148/I148</f>
        <v>90.1503878464882</v>
      </c>
      <c r="K148" s="1"/>
      <c r="L148" s="21" t="n">
        <f aca="false">$F$8/D148</f>
        <v>78.4846055028226</v>
      </c>
      <c r="M148" s="21" t="n">
        <f aca="false">-1+($N$8*90-$N$8*B148)/($N$7*B148)+1/D148</f>
        <v>1.09396174269911</v>
      </c>
      <c r="N148" s="0" t="n">
        <f aca="false">L148/M148</f>
        <v>71.7434645467388</v>
      </c>
      <c r="P148" s="0" t="n">
        <f aca="false">ABS(J148-N148)</f>
        <v>18.4069232997494</v>
      </c>
      <c r="Q148" s="20" t="n">
        <f aca="false">IF(P148=MIN(P$11:P$510),B148,0)</f>
        <v>0</v>
      </c>
      <c r="R148" s="20" t="n">
        <f aca="false">IF(P148=MIN(P$11:P$510),AVERAGE(J148,N148),0)</f>
        <v>0</v>
      </c>
      <c r="S148" s="20" t="n">
        <f aca="false">IF(P148=MIN(P$11:P$510),R148-(R148-$F$8)/D148,0)</f>
        <v>0</v>
      </c>
    </row>
    <row r="149" customFormat="false" ht="13.8" hidden="false" customHeight="false" outlineLevel="0" collapsed="false">
      <c r="B149" s="1" t="n">
        <f aca="false">B148+0.05</f>
        <v>51.8999999999996</v>
      </c>
      <c r="C149" s="20" t="n">
        <f aca="false">PI()*B149/180</f>
        <v>0.90582588178505</v>
      </c>
      <c r="D149" s="20" t="n">
        <f aca="false">SIN(C149)</f>
        <v>0.786935021961333</v>
      </c>
      <c r="E149" s="20" t="n">
        <f aca="false">COS(C149)</f>
        <v>0.617035875140754</v>
      </c>
      <c r="F149" s="20" t="n">
        <f aca="false">D149*E149</f>
        <v>0.48556713995482</v>
      </c>
      <c r="H149" s="21" t="n">
        <f aca="false">($F$8/F149-$D$8/E149-$F$8/D149)</f>
        <v>-75.0260910229337</v>
      </c>
      <c r="I149" s="21" t="n">
        <f aca="false">(1/F149-1/E149-1/D149)</f>
        <v>-0.831956827102582</v>
      </c>
      <c r="J149" s="0" t="n">
        <f aca="false">H149/I149</f>
        <v>90.1802696712324</v>
      </c>
      <c r="K149" s="1"/>
      <c r="L149" s="21" t="n">
        <f aca="false">$F$8/D149</f>
        <v>78.4308720257118</v>
      </c>
      <c r="M149" s="21" t="n">
        <f aca="false">-1+($N$8*90-$N$8*B149)/($N$7*B149)+1/D149</f>
        <v>1.09122217737133</v>
      </c>
      <c r="N149" s="0" t="n">
        <f aca="false">L149/M149</f>
        <v>71.8743383814338</v>
      </c>
      <c r="P149" s="0" t="n">
        <f aca="false">ABS(J149-N149)</f>
        <v>18.3059312897986</v>
      </c>
      <c r="Q149" s="20" t="n">
        <f aca="false">IF(P149=MIN(P$11:P$510),B149,0)</f>
        <v>0</v>
      </c>
      <c r="R149" s="20" t="n">
        <f aca="false">IF(P149=MIN(P$11:P$510),AVERAGE(J149,N149),0)</f>
        <v>0</v>
      </c>
      <c r="S149" s="20" t="n">
        <f aca="false">IF(P149=MIN(P$11:P$510),R149-(R149-$F$8)/D149,0)</f>
        <v>0</v>
      </c>
    </row>
    <row r="150" customFormat="false" ht="13.8" hidden="false" customHeight="false" outlineLevel="0" collapsed="false">
      <c r="B150" s="1" t="n">
        <f aca="false">B149+0.05</f>
        <v>51.9499999999996</v>
      </c>
      <c r="C150" s="20" t="n">
        <f aca="false">PI()*B150/180</f>
        <v>0.906698546411047</v>
      </c>
      <c r="D150" s="20" t="n">
        <f aca="false">SIN(C150)</f>
        <v>0.78747318763157</v>
      </c>
      <c r="E150" s="20" t="n">
        <f aca="false">COS(C150)</f>
        <v>0.616348909921462</v>
      </c>
      <c r="F150" s="20" t="n">
        <f aca="false">D150*E150</f>
        <v>0.485358240789097</v>
      </c>
      <c r="H150" s="21" t="n">
        <f aca="false">($F$8/F150-$D$8/E150-$F$8/D150)</f>
        <v>-75.055660068827</v>
      </c>
      <c r="I150" s="21" t="n">
        <f aca="false">(1/F150-1/E150-1/D150)</f>
        <v>-0.832008326255049</v>
      </c>
      <c r="J150" s="0" t="n">
        <f aca="false">H150/I150</f>
        <v>90.2102271099375</v>
      </c>
      <c r="K150" s="1"/>
      <c r="L150" s="21" t="n">
        <f aca="false">$F$8/D150</f>
        <v>78.377271720998</v>
      </c>
      <c r="M150" s="21" t="n">
        <f aca="false">-1+($N$8*90-$N$8*B150)/($N$7*B150)+1/D150</f>
        <v>1.08848836735176</v>
      </c>
      <c r="N150" s="0" t="n">
        <f aca="false">L150/M150</f>
        <v>72.0056126200837</v>
      </c>
      <c r="P150" s="0" t="n">
        <f aca="false">ABS(J150-N150)</f>
        <v>18.2046144898538</v>
      </c>
      <c r="Q150" s="20" t="n">
        <f aca="false">IF(P150=MIN(P$11:P$510),B150,0)</f>
        <v>0</v>
      </c>
      <c r="R150" s="20" t="n">
        <f aca="false">IF(P150=MIN(P$11:P$510),AVERAGE(J150,N150),0)</f>
        <v>0</v>
      </c>
      <c r="S150" s="20" t="n">
        <f aca="false">IF(P150=MIN(P$11:P$510),R150-(R150-$F$8)/D150,0)</f>
        <v>0</v>
      </c>
    </row>
    <row r="151" customFormat="false" ht="13.8" hidden="false" customHeight="false" outlineLevel="0" collapsed="false">
      <c r="B151" s="1" t="n">
        <f aca="false">B150+0.05</f>
        <v>51.9999999999996</v>
      </c>
      <c r="C151" s="20" t="n">
        <f aca="false">PI()*B151/180</f>
        <v>0.907571211037044</v>
      </c>
      <c r="D151" s="20" t="n">
        <f aca="false">SIN(C151)</f>
        <v>0.788010753606718</v>
      </c>
      <c r="E151" s="20" t="n">
        <f aca="false">COS(C151)</f>
        <v>0.615661475325664</v>
      </c>
      <c r="F151" s="20" t="n">
        <f aca="false">D151*E151</f>
        <v>0.485147863138</v>
      </c>
      <c r="H151" s="21" t="n">
        <f aca="false">($F$8/F151-$D$8/E151-$F$8/D151)</f>
        <v>-75.0853293350258</v>
      </c>
      <c r="I151" s="21" t="n">
        <f aca="false">(1/F151-1/E151-1/D151)</f>
        <v>-0.832060201855526</v>
      </c>
      <c r="J151" s="0" t="n">
        <f aca="false">H151/I151</f>
        <v>90.2402604614217</v>
      </c>
      <c r="K151" s="1"/>
      <c r="L151" s="21" t="n">
        <f aca="false">$F$8/D151</f>
        <v>78.32380423428</v>
      </c>
      <c r="M151" s="21" t="n">
        <f aca="false">-1+($N$8*90-$N$8*B151)/($N$7*B151)+1/D151</f>
        <v>1.08576029652056</v>
      </c>
      <c r="N151" s="0" t="n">
        <f aca="false">L151/M151</f>
        <v>72.137288944233</v>
      </c>
      <c r="P151" s="0" t="n">
        <f aca="false">ABS(J151-N151)</f>
        <v>18.1029715171887</v>
      </c>
      <c r="Q151" s="20" t="n">
        <f aca="false">IF(P151=MIN(P$11:P$510),B151,0)</f>
        <v>0</v>
      </c>
      <c r="R151" s="20" t="n">
        <f aca="false">IF(P151=MIN(P$11:P$510),AVERAGE(J151,N151),0)</f>
        <v>0</v>
      </c>
      <c r="S151" s="20" t="n">
        <f aca="false">IF(P151=MIN(P$11:P$510),R151-(R151-$F$8)/D151,0)</f>
        <v>0</v>
      </c>
    </row>
    <row r="152" customFormat="false" ht="13.8" hidden="false" customHeight="false" outlineLevel="0" collapsed="false">
      <c r="B152" s="1" t="n">
        <f aca="false">B151+0.05</f>
        <v>52.0499999999996</v>
      </c>
      <c r="C152" s="20" t="n">
        <f aca="false">PI()*B152/180</f>
        <v>0.908443875663041</v>
      </c>
      <c r="D152" s="20" t="n">
        <f aca="false">SIN(C152)</f>
        <v>0.788547719477397</v>
      </c>
      <c r="E152" s="20" t="n">
        <f aca="false">COS(C152)</f>
        <v>0.61497357187687</v>
      </c>
      <c r="F152" s="20" t="n">
        <f aca="false">D152*E152</f>
        <v>0.484936007642375</v>
      </c>
      <c r="H152" s="21" t="n">
        <f aca="false">($F$8/F152-$D$8/E152-$F$8/D152)</f>
        <v>-75.1150991262608</v>
      </c>
      <c r="I152" s="21" t="n">
        <f aca="false">(1/F152-1/E152-1/D152)</f>
        <v>-0.832112454004141</v>
      </c>
      <c r="J152" s="0" t="n">
        <f aca="false">H152/I152</f>
        <v>90.270370026077</v>
      </c>
      <c r="K152" s="1"/>
      <c r="L152" s="21" t="n">
        <f aca="false">$F$8/D152</f>
        <v>78.2704692125726</v>
      </c>
      <c r="M152" s="21" t="n">
        <f aca="false">-1+($N$8*90-$N$8*B152)/($N$7*B152)+1/D152</f>
        <v>1.08303794882073</v>
      </c>
      <c r="N152" s="0" t="n">
        <f aca="false">L152/M152</f>
        <v>72.269369044545</v>
      </c>
      <c r="P152" s="0" t="n">
        <f aca="false">ABS(J152-N152)</f>
        <v>18.0010009815321</v>
      </c>
      <c r="Q152" s="20" t="n">
        <f aca="false">IF(P152=MIN(P$11:P$510),B152,0)</f>
        <v>0</v>
      </c>
      <c r="R152" s="20" t="n">
        <f aca="false">IF(P152=MIN(P$11:P$510),AVERAGE(J152,N152),0)</f>
        <v>0</v>
      </c>
      <c r="S152" s="20" t="n">
        <f aca="false">IF(P152=MIN(P$11:P$510),R152-(R152-$F$8)/D152,0)</f>
        <v>0</v>
      </c>
    </row>
    <row r="153" customFormat="false" ht="13.8" hidden="false" customHeight="false" outlineLevel="0" collapsed="false">
      <c r="B153" s="1" t="n">
        <f aca="false">B152+0.05</f>
        <v>52.0999999999996</v>
      </c>
      <c r="C153" s="20" t="n">
        <f aca="false">PI()*B153/180</f>
        <v>0.909316540289039</v>
      </c>
      <c r="D153" s="20" t="n">
        <f aca="false">SIN(C153)</f>
        <v>0.789084084834686</v>
      </c>
      <c r="E153" s="20" t="n">
        <f aca="false">COS(C153)</f>
        <v>0.614285200098949</v>
      </c>
      <c r="F153" s="20" t="n">
        <f aca="false">D153*E153</f>
        <v>0.484722674947571</v>
      </c>
      <c r="H153" s="21" t="n">
        <f aca="false">($F$8/F153-$D$8/E153-$F$8/D153)</f>
        <v>-75.1449697488951</v>
      </c>
      <c r="I153" s="21" t="n">
        <f aca="false">(1/F153-1/E153-1/D153)</f>
        <v>-0.832165082801758</v>
      </c>
      <c r="J153" s="0" t="n">
        <f aca="false">H153/I153</f>
        <v>90.3005561058808</v>
      </c>
      <c r="K153" s="1"/>
      <c r="L153" s="21" t="n">
        <f aca="false">$F$8/D153</f>
        <v>78.2172663043006</v>
      </c>
      <c r="M153" s="21" t="n">
        <f aca="false">-1+($N$8*90-$N$8*B153)/($N$7*B153)+1/D153</f>
        <v>1.08032130825778</v>
      </c>
      <c r="N153" s="0" t="n">
        <f aca="false">L153/M153</f>
        <v>72.4018546208635</v>
      </c>
      <c r="P153" s="0" t="n">
        <f aca="false">ABS(J153-N153)</f>
        <v>17.8987014850173</v>
      </c>
      <c r="Q153" s="20" t="n">
        <f aca="false">IF(P153=MIN(P$11:P$510),B153,0)</f>
        <v>0</v>
      </c>
      <c r="R153" s="20" t="n">
        <f aca="false">IF(P153=MIN(P$11:P$510),AVERAGE(J153,N153),0)</f>
        <v>0</v>
      </c>
      <c r="S153" s="20" t="n">
        <f aca="false">IF(P153=MIN(P$11:P$510),R153-(R153-$F$8)/D153,0)</f>
        <v>0</v>
      </c>
    </row>
    <row r="154" customFormat="false" ht="13.8" hidden="false" customHeight="false" outlineLevel="0" collapsed="false">
      <c r="B154" s="1" t="n">
        <f aca="false">B153+0.05</f>
        <v>52.1499999999996</v>
      </c>
      <c r="C154" s="20" t="n">
        <f aca="false">PI()*B154/180</f>
        <v>0.910189204915036</v>
      </c>
      <c r="D154" s="20" t="n">
        <f aca="false">SIN(C154)</f>
        <v>0.789619849270118</v>
      </c>
      <c r="E154" s="20" t="n">
        <f aca="false">COS(C154)</f>
        <v>0.613596360516126</v>
      </c>
      <c r="F154" s="20" t="n">
        <f aca="false">D154*E154</f>
        <v>0.484507865703437</v>
      </c>
      <c r="H154" s="21" t="n">
        <f aca="false">($F$8/F154-$D$8/E154-$F$8/D154)</f>
        <v>-75.1749415109343</v>
      </c>
      <c r="I154" s="21" t="n">
        <f aca="false">(1/F154-1/E154-1/D154)</f>
        <v>-0.832218088349983</v>
      </c>
      <c r="J154" s="0" t="n">
        <f aca="false">H154/I154</f>
        <v>90.330819004405</v>
      </c>
      <c r="K154" s="1"/>
      <c r="L154" s="21" t="n">
        <f aca="false">$F$8/D154</f>
        <v>78.1641951592917</v>
      </c>
      <c r="M154" s="21" t="n">
        <f aca="false">-1+($N$8*90-$N$8*B154)/($N$7*B154)+1/D154</f>
        <v>1.07761035889943</v>
      </c>
      <c r="N154" s="0" t="n">
        <f aca="false">L154/M154</f>
        <v>72.534747382274</v>
      </c>
      <c r="P154" s="0" t="n">
        <f aca="false">ABS(J154-N154)</f>
        <v>17.796071622131</v>
      </c>
      <c r="Q154" s="20" t="n">
        <f aca="false">IF(P154=MIN(P$11:P$510),B154,0)</f>
        <v>0</v>
      </c>
      <c r="R154" s="20" t="n">
        <f aca="false">IF(P154=MIN(P$11:P$510),AVERAGE(J154,N154),0)</f>
        <v>0</v>
      </c>
      <c r="S154" s="20" t="n">
        <f aca="false">IF(P154=MIN(P$11:P$510),R154-(R154-$F$8)/D154,0)</f>
        <v>0</v>
      </c>
    </row>
    <row r="155" customFormat="false" ht="13.8" hidden="false" customHeight="false" outlineLevel="0" collapsed="false">
      <c r="B155" s="1" t="n">
        <f aca="false">B154+0.05</f>
        <v>52.1999999999996</v>
      </c>
      <c r="C155" s="20" t="n">
        <f aca="false">PI()*B155/180</f>
        <v>0.911061869541033</v>
      </c>
      <c r="D155" s="20" t="n">
        <f aca="false">SIN(C155)</f>
        <v>0.790155012375686</v>
      </c>
      <c r="E155" s="20" t="n">
        <f aca="false">COS(C155)</f>
        <v>0.612907053652982</v>
      </c>
      <c r="F155" s="20" t="n">
        <f aca="false">D155*E155</f>
        <v>0.484291580564317</v>
      </c>
      <c r="H155" s="21" t="n">
        <f aca="false">($F$8/F155-$D$8/E155-$F$8/D155)</f>
        <v>-75.2050147220372</v>
      </c>
      <c r="I155" s="21" t="n">
        <f aca="false">(1/F155-1/E155-1/D155)</f>
        <v>-0.83227147075116</v>
      </c>
      <c r="J155" s="0" t="n">
        <f aca="false">H155/I155</f>
        <v>90.3611590268276</v>
      </c>
      <c r="K155" s="1"/>
      <c r="L155" s="21" t="n">
        <f aca="false">$F$8/D155</f>
        <v>78.1112554287698</v>
      </c>
      <c r="M155" s="21" t="n">
        <f aca="false">-1+($N$8*90-$N$8*B155)/($N$7*B155)+1/D155</f>
        <v>1.07490508487536</v>
      </c>
      <c r="N155" s="0" t="n">
        <f aca="false">L155/M155</f>
        <v>72.6680490471653</v>
      </c>
      <c r="P155" s="0" t="n">
        <f aca="false">ABS(J155-N155)</f>
        <v>17.6931099796623</v>
      </c>
      <c r="Q155" s="20" t="n">
        <f aca="false">IF(P155=MIN(P$11:P$510),B155,0)</f>
        <v>0</v>
      </c>
      <c r="R155" s="20" t="n">
        <f aca="false">IF(P155=MIN(P$11:P$510),AVERAGE(J155,N155),0)</f>
        <v>0</v>
      </c>
      <c r="S155" s="20" t="n">
        <f aca="false">IF(P155=MIN(P$11:P$510),R155-(R155-$F$8)/D155,0)</f>
        <v>0</v>
      </c>
    </row>
    <row r="156" customFormat="false" ht="13.8" hidden="false" customHeight="false" outlineLevel="0" collapsed="false">
      <c r="B156" s="1" t="n">
        <f aca="false">B155+0.05</f>
        <v>52.2499999999996</v>
      </c>
      <c r="C156" s="20" t="n">
        <f aca="false">PI()*B156/180</f>
        <v>0.91193453416703</v>
      </c>
      <c r="D156" s="20" t="n">
        <f aca="false">SIN(C156)</f>
        <v>0.790689573743839</v>
      </c>
      <c r="E156" s="20" t="n">
        <f aca="false">COS(C156)</f>
        <v>0.612217280034455</v>
      </c>
      <c r="F156" s="20" t="n">
        <f aca="false">D156*E156</f>
        <v>0.484073820189056</v>
      </c>
      <c r="H156" s="21" t="n">
        <f aca="false">($F$8/F156-$D$8/E156-$F$8/D156)</f>
        <v>-75.2351896935268</v>
      </c>
      <c r="I156" s="21" t="n">
        <f aca="false">(1/F156-1/E156-1/D156)</f>
        <v>-0.832325230108371</v>
      </c>
      <c r="J156" s="0" t="n">
        <f aca="false">H156/I156</f>
        <v>90.3915764799428</v>
      </c>
      <c r="K156" s="1"/>
      <c r="L156" s="21" t="n">
        <f aca="false">$F$8/D156</f>
        <v>78.0584467653491</v>
      </c>
      <c r="M156" s="21" t="n">
        <f aca="false">-1+($N$8*90-$N$8*B156)/($N$7*B156)+1/D156</f>
        <v>1.07220547037687</v>
      </c>
      <c r="N156" s="0" t="n">
        <f aca="false">L156/M156</f>
        <v>72.8017613432923</v>
      </c>
      <c r="P156" s="0" t="n">
        <f aca="false">ABS(J156-N156)</f>
        <v>17.5898151366505</v>
      </c>
      <c r="Q156" s="20" t="n">
        <f aca="false">IF(P156=MIN(P$11:P$510),B156,0)</f>
        <v>0</v>
      </c>
      <c r="R156" s="20" t="n">
        <f aca="false">IF(P156=MIN(P$11:P$510),AVERAGE(J156,N156),0)</f>
        <v>0</v>
      </c>
      <c r="S156" s="20" t="n">
        <f aca="false">IF(P156=MIN(P$11:P$510),R156-(R156-$F$8)/D156,0)</f>
        <v>0</v>
      </c>
    </row>
    <row r="157" customFormat="false" ht="13.8" hidden="false" customHeight="false" outlineLevel="0" collapsed="false">
      <c r="B157" s="1" t="n">
        <f aca="false">B156+0.05</f>
        <v>52.2999999999996</v>
      </c>
      <c r="C157" s="20" t="n">
        <f aca="false">PI()*B157/180</f>
        <v>0.912807198793027</v>
      </c>
      <c r="D157" s="20" t="n">
        <f aca="false">SIN(C157)</f>
        <v>0.791223532967486</v>
      </c>
      <c r="E157" s="20" t="n">
        <f aca="false">COS(C157)</f>
        <v>0.611527040185837</v>
      </c>
      <c r="F157" s="20" t="n">
        <f aca="false">D157*E157</f>
        <v>0.483854585240987</v>
      </c>
      <c r="H157" s="21" t="n">
        <f aca="false">($F$8/F157-$D$8/E157-$F$8/D157)</f>
        <v>-75.2654667384003</v>
      </c>
      <c r="I157" s="21" t="n">
        <f aca="false">(1/F157-1/E157-1/D157)</f>
        <v>-0.83237936652544</v>
      </c>
      <c r="J157" s="0" t="n">
        <f aca="false">H157/I157</f>
        <v>90.4220716721719</v>
      </c>
      <c r="K157" s="1"/>
      <c r="L157" s="21" t="n">
        <f aca="false">$F$8/D157</f>
        <v>78.0057688230265</v>
      </c>
      <c r="M157" s="21" t="n">
        <f aca="false">-1+($N$8*90-$N$8*B157)/($N$7*B157)+1/D157</f>
        <v>1.0695114996566</v>
      </c>
      <c r="N157" s="0" t="n">
        <f aca="false">L157/M157</f>
        <v>72.935886007839</v>
      </c>
      <c r="P157" s="0" t="n">
        <f aca="false">ABS(J157-N157)</f>
        <v>17.4861856643329</v>
      </c>
      <c r="Q157" s="20" t="n">
        <f aca="false">IF(P157=MIN(P$11:P$510),B157,0)</f>
        <v>0</v>
      </c>
      <c r="R157" s="20" t="n">
        <f aca="false">IF(P157=MIN(P$11:P$510),AVERAGE(J157,N157),0)</f>
        <v>0</v>
      </c>
      <c r="S157" s="20" t="n">
        <f aca="false">IF(P157=MIN(P$11:P$510),R157-(R157-$F$8)/D157,0)</f>
        <v>0</v>
      </c>
    </row>
    <row r="158" customFormat="false" ht="13.8" hidden="false" customHeight="false" outlineLevel="0" collapsed="false">
      <c r="B158" s="1" t="n">
        <f aca="false">B157+0.05</f>
        <v>52.3499999999996</v>
      </c>
      <c r="C158" s="20" t="n">
        <f aca="false">PI()*B158/180</f>
        <v>0.913679863419024</v>
      </c>
      <c r="D158" s="20" t="n">
        <f aca="false">SIN(C158)</f>
        <v>0.791756889639993</v>
      </c>
      <c r="E158" s="20" t="n">
        <f aca="false">COS(C158)</f>
        <v>0.610836334632776</v>
      </c>
      <c r="F158" s="20" t="n">
        <f aca="false">D158*E158</f>
        <v>0.48363387638794</v>
      </c>
      <c r="H158" s="21" t="n">
        <f aca="false">($F$8/F158-$D$8/E158-$F$8/D158)</f>
        <v>-75.2958461713407</v>
      </c>
      <c r="I158" s="21" t="n">
        <f aca="false">(1/F158-1/E158-1/D158)</f>
        <v>-0.83243388010693</v>
      </c>
      <c r="J158" s="0" t="n">
        <f aca="false">H158/I158</f>
        <v>90.4526449135739</v>
      </c>
      <c r="K158" s="1"/>
      <c r="L158" s="21" t="n">
        <f aca="false">$F$8/D158</f>
        <v>77.9532212571762</v>
      </c>
      <c r="M158" s="21" t="n">
        <f aca="false">-1+($N$8*90-$N$8*B158)/($N$7*B158)+1/D158</f>
        <v>1.06682315702825</v>
      </c>
      <c r="N158" s="0" t="n">
        <f aca="false">L158/M158</f>
        <v>73.0704247874814</v>
      </c>
      <c r="P158" s="0" t="n">
        <f aca="false">ABS(J158-N158)</f>
        <v>17.3822201260925</v>
      </c>
      <c r="Q158" s="20" t="n">
        <f aca="false">IF(P158=MIN(P$11:P$510),B158,0)</f>
        <v>0</v>
      </c>
      <c r="R158" s="20" t="n">
        <f aca="false">IF(P158=MIN(P$11:P$510),AVERAGE(J158,N158),0)</f>
        <v>0</v>
      </c>
      <c r="S158" s="20" t="n">
        <f aca="false">IF(P158=MIN(P$11:P$510),R158-(R158-$F$8)/D158,0)</f>
        <v>0</v>
      </c>
    </row>
    <row r="159" customFormat="false" ht="13.8" hidden="false" customHeight="false" outlineLevel="0" collapsed="false">
      <c r="B159" s="1" t="n">
        <f aca="false">B158+0.05</f>
        <v>52.3999999999996</v>
      </c>
      <c r="C159" s="20" t="n">
        <f aca="false">PI()*B159/180</f>
        <v>0.914552528045021</v>
      </c>
      <c r="D159" s="20" t="n">
        <f aca="false">SIN(C159)</f>
        <v>0.792289643355186</v>
      </c>
      <c r="E159" s="20" t="n">
        <f aca="false">COS(C159)</f>
        <v>0.610145163901273</v>
      </c>
      <c r="F159" s="20" t="n">
        <f aca="false">D159*E159</f>
        <v>0.483411694302232</v>
      </c>
      <c r="H159" s="21" t="n">
        <f aca="false">($F$8/F159-$D$8/E159-$F$8/D159)</f>
        <v>-75.3263283087272</v>
      </c>
      <c r="I159" s="21" t="n">
        <f aca="false">(1/F159-1/E159-1/D159)</f>
        <v>-0.832488770958146</v>
      </c>
      <c r="J159" s="0" t="n">
        <f aca="false">H159/I159</f>
        <v>90.4832965158569</v>
      </c>
      <c r="K159" s="1"/>
      <c r="L159" s="21" t="n">
        <f aca="false">$F$8/D159</f>
        <v>77.9008037245423</v>
      </c>
      <c r="M159" s="21" t="n">
        <f aca="false">-1+($N$8*90-$N$8*B159)/($N$7*B159)+1/D159</f>
        <v>1.06414042686628</v>
      </c>
      <c r="N159" s="0" t="n">
        <f aca="false">L159/M159</f>
        <v>73.2053794384521</v>
      </c>
      <c r="P159" s="0" t="n">
        <f aca="false">ABS(J159-N159)</f>
        <v>17.2779170774048</v>
      </c>
      <c r="Q159" s="20" t="n">
        <f aca="false">IF(P159=MIN(P$11:P$510),B159,0)</f>
        <v>0</v>
      </c>
      <c r="R159" s="20" t="n">
        <f aca="false">IF(P159=MIN(P$11:P$510),AVERAGE(J159,N159),0)</f>
        <v>0</v>
      </c>
      <c r="S159" s="20" t="n">
        <f aca="false">IF(P159=MIN(P$11:P$510),R159-(R159-$F$8)/D159,0)</f>
        <v>0</v>
      </c>
    </row>
    <row r="160" customFormat="false" ht="13.8" hidden="false" customHeight="false" outlineLevel="0" collapsed="false">
      <c r="B160" s="1" t="n">
        <f aca="false">B159+0.05</f>
        <v>52.4499999999996</v>
      </c>
      <c r="C160" s="20" t="n">
        <f aca="false">PI()*B160/180</f>
        <v>0.915425192671018</v>
      </c>
      <c r="D160" s="20" t="n">
        <f aca="false">SIN(C160)</f>
        <v>0.792821793707351</v>
      </c>
      <c r="E160" s="20" t="n">
        <f aca="false">COS(C160)</f>
        <v>0.609453528517687</v>
      </c>
      <c r="F160" s="20" t="n">
        <f aca="false">D160*E160</f>
        <v>0.483188039660667</v>
      </c>
      <c r="H160" s="21" t="n">
        <f aca="false">($F$8/F160-$D$8/E160-$F$8/D160)</f>
        <v>-75.3569134686464</v>
      </c>
      <c r="I160" s="21" t="n">
        <f aca="false">(1/F160-1/E160-1/D160)</f>
        <v>-0.832544039185133</v>
      </c>
      <c r="J160" s="0" t="n">
        <f aca="false">H160/I160</f>
        <v>90.5140267923883</v>
      </c>
      <c r="K160" s="1"/>
      <c r="L160" s="21" t="n">
        <f aca="false">$F$8/D160</f>
        <v>77.848515883233</v>
      </c>
      <c r="M160" s="21" t="n">
        <f aca="false">-1+($N$8*90-$N$8*B160)/($N$7*B160)+1/D160</f>
        <v>1.06146329360562</v>
      </c>
      <c r="N160" s="0" t="n">
        <f aca="false">L160/M160</f>
        <v>73.3407517266042</v>
      </c>
      <c r="P160" s="0" t="n">
        <f aca="false">ABS(J160-N160)</f>
        <v>17.1732750657842</v>
      </c>
      <c r="Q160" s="20" t="n">
        <f aca="false">IF(P160=MIN(P$11:P$510),B160,0)</f>
        <v>0</v>
      </c>
      <c r="R160" s="20" t="n">
        <f aca="false">IF(P160=MIN(P$11:P$510),AVERAGE(J160,N160),0)</f>
        <v>0</v>
      </c>
      <c r="S160" s="20" t="n">
        <f aca="false">IF(P160=MIN(P$11:P$510),R160-(R160-$F$8)/D160,0)</f>
        <v>0</v>
      </c>
    </row>
    <row r="161" customFormat="false" ht="13.8" hidden="false" customHeight="false" outlineLevel="0" collapsed="false">
      <c r="B161" s="1" t="n">
        <f aca="false">B160+0.05</f>
        <v>52.4999999999996</v>
      </c>
      <c r="C161" s="20" t="n">
        <f aca="false">PI()*B161/180</f>
        <v>0.916297857297016</v>
      </c>
      <c r="D161" s="20" t="n">
        <f aca="false">SIN(C161)</f>
        <v>0.793353340291231</v>
      </c>
      <c r="E161" s="20" t="n">
        <f aca="false">COS(C161)</f>
        <v>0.608761429008727</v>
      </c>
      <c r="F161" s="20" t="n">
        <f aca="false">D161*E161</f>
        <v>0.482962913144536</v>
      </c>
      <c r="H161" s="21" t="n">
        <f aca="false">($F$8/F161-$D$8/E161-$F$8/D161)</f>
        <v>-75.3876019709033</v>
      </c>
      <c r="I161" s="21" t="n">
        <f aca="false">(1/F161-1/E161-1/D161)</f>
        <v>-0.832599684894679</v>
      </c>
      <c r="J161" s="0" t="n">
        <f aca="false">H161/I161</f>
        <v>90.5448360582067</v>
      </c>
      <c r="K161" s="1"/>
      <c r="L161" s="21" t="n">
        <f aca="false">$F$8/D161</f>
        <v>77.796357392714</v>
      </c>
      <c r="M161" s="21" t="n">
        <f aca="false">-1+($N$8*90-$N$8*B161)/($N$7*B161)+1/D161</f>
        <v>1.05879174174138</v>
      </c>
      <c r="N161" s="0" t="n">
        <f aca="false">L161/M161</f>
        <v>73.4765434274765</v>
      </c>
      <c r="P161" s="0" t="n">
        <f aca="false">ABS(J161-N161)</f>
        <v>17.0682926307302</v>
      </c>
      <c r="Q161" s="20" t="n">
        <f aca="false">IF(P161=MIN(P$11:P$510),B161,0)</f>
        <v>0</v>
      </c>
      <c r="R161" s="20" t="n">
        <f aca="false">IF(P161=MIN(P$11:P$510),AVERAGE(J161,N161),0)</f>
        <v>0</v>
      </c>
      <c r="S161" s="20" t="n">
        <f aca="false">IF(P161=MIN(P$11:P$510),R161-(R161-$F$8)/D161,0)</f>
        <v>0</v>
      </c>
    </row>
    <row r="162" customFormat="false" ht="13.8" hidden="false" customHeight="false" outlineLevel="0" collapsed="false">
      <c r="B162" s="1" t="n">
        <f aca="false">B161+0.05</f>
        <v>52.5499999999996</v>
      </c>
      <c r="C162" s="20" t="n">
        <f aca="false">PI()*B162/180</f>
        <v>0.917170521923013</v>
      </c>
      <c r="D162" s="20" t="n">
        <f aca="false">SIN(C162)</f>
        <v>0.79388428270203</v>
      </c>
      <c r="E162" s="20" t="n">
        <f aca="false">COS(C162)</f>
        <v>0.608068865901456</v>
      </c>
      <c r="F162" s="20" t="n">
        <f aca="false">D162*E162</f>
        <v>0.482736315439615</v>
      </c>
      <c r="H162" s="21" t="n">
        <f aca="false">($F$8/F162-$D$8/E162-$F$8/D162)</f>
        <v>-75.4183941370328</v>
      </c>
      <c r="I162" s="21" t="n">
        <f aca="false">(1/F162-1/E162-1/D162)</f>
        <v>-0.832655708194314</v>
      </c>
      <c r="J162" s="0" t="n">
        <f aca="false">H162/I162</f>
        <v>90.5757246300323</v>
      </c>
      <c r="K162" s="1"/>
      <c r="L162" s="21" t="n">
        <f aca="false">$F$8/D162</f>
        <v>77.7443279138018</v>
      </c>
      <c r="M162" s="21" t="n">
        <f aca="false">-1+($N$8*90-$N$8*B162)/($N$7*B162)+1/D162</f>
        <v>1.05612575582859</v>
      </c>
      <c r="N162" s="0" t="n">
        <f aca="false">L162/M162</f>
        <v>73.6127563263591</v>
      </c>
      <c r="P162" s="0" t="n">
        <f aca="false">ABS(J162-N162)</f>
        <v>16.9629683036732</v>
      </c>
      <c r="Q162" s="20" t="n">
        <f aca="false">IF(P162=MIN(P$11:P$510),B162,0)</f>
        <v>0</v>
      </c>
      <c r="R162" s="20" t="n">
        <f aca="false">IF(P162=MIN(P$11:P$510),AVERAGE(J162,N162),0)</f>
        <v>0</v>
      </c>
      <c r="S162" s="20" t="n">
        <f aca="false">IF(P162=MIN(P$11:P$510),R162-(R162-$F$8)/D162,0)</f>
        <v>0</v>
      </c>
    </row>
    <row r="163" customFormat="false" ht="13.8" hidden="false" customHeight="false" outlineLevel="0" collapsed="false">
      <c r="B163" s="1" t="n">
        <f aca="false">B162+0.05</f>
        <v>52.5999999999996</v>
      </c>
      <c r="C163" s="20" t="n">
        <f aca="false">PI()*B163/180</f>
        <v>0.91804318654901</v>
      </c>
      <c r="D163" s="20" t="n">
        <f aca="false">SIN(C163)</f>
        <v>0.794414620535413</v>
      </c>
      <c r="E163" s="20" t="n">
        <f aca="false">COS(C163)</f>
        <v>0.607375839723293</v>
      </c>
      <c r="F163" s="20" t="n">
        <f aca="false">D163*E163</f>
        <v>0.482508247236158</v>
      </c>
      <c r="H163" s="21" t="n">
        <f aca="false">($F$8/F163-$D$8/E163-$F$8/D163)</f>
        <v>-75.4492902903104</v>
      </c>
      <c r="I163" s="21" t="n">
        <f aca="false">(1/F163-1/E163-1/D163)</f>
        <v>-0.832712109192311</v>
      </c>
      <c r="J163" s="0" t="n">
        <f aca="false">H163/I163</f>
        <v>90.6066928262787</v>
      </c>
      <c r="K163" s="1"/>
      <c r="L163" s="21" t="n">
        <f aca="false">$F$8/D163</f>
        <v>77.6924271086582</v>
      </c>
      <c r="M163" s="21" t="n">
        <f aca="false">-1+($N$8*90-$N$8*B163)/($N$7*B163)+1/D163</f>
        <v>1.05346532048189</v>
      </c>
      <c r="N163" s="0" t="n">
        <f aca="false">L163/M163</f>
        <v>73.7493922183593</v>
      </c>
      <c r="P163" s="0" t="n">
        <f aca="false">ABS(J163-N163)</f>
        <v>16.8573006079195</v>
      </c>
      <c r="Q163" s="20" t="n">
        <f aca="false">IF(P163=MIN(P$11:P$510),B163,0)</f>
        <v>0</v>
      </c>
      <c r="R163" s="20" t="n">
        <f aca="false">IF(P163=MIN(P$11:P$510),AVERAGE(J163,N163),0)</f>
        <v>0</v>
      </c>
      <c r="S163" s="20" t="n">
        <f aca="false">IF(P163=MIN(P$11:P$510),R163-(R163-$F$8)/D163,0)</f>
        <v>0</v>
      </c>
    </row>
    <row r="164" customFormat="false" ht="13.8" hidden="false" customHeight="false" outlineLevel="0" collapsed="false">
      <c r="B164" s="1" t="n">
        <f aca="false">B163+0.05</f>
        <v>52.6499999999996</v>
      </c>
      <c r="C164" s="20" t="n">
        <f aca="false">PI()*B164/180</f>
        <v>0.918915851175007</v>
      </c>
      <c r="D164" s="20" t="n">
        <f aca="false">SIN(C164)</f>
        <v>0.794944353387505</v>
      </c>
      <c r="E164" s="20" t="n">
        <f aca="false">COS(C164)</f>
        <v>0.606682351002006</v>
      </c>
      <c r="F164" s="20" t="n">
        <f aca="false">D164*E164</f>
        <v>0.482278709228901</v>
      </c>
      <c r="H164" s="21" t="n">
        <f aca="false">($F$8/F164-$D$8/E164-$F$8/D164)</f>
        <v>-75.4802907557641</v>
      </c>
      <c r="I164" s="21" t="n">
        <f aca="false">(1/F164-1/E164-1/D164)</f>
        <v>-0.832768887997686</v>
      </c>
      <c r="J164" s="0" t="n">
        <f aca="false">H164/I164</f>
        <v>90.6377409670639</v>
      </c>
      <c r="K164" s="1"/>
      <c r="L164" s="21" t="n">
        <f aca="false">$F$8/D164</f>
        <v>77.6406546407832</v>
      </c>
      <c r="M164" s="21" t="n">
        <f aca="false">-1+($N$8*90-$N$8*B164)/($N$7*B164)+1/D164</f>
        <v>1.05081042037525</v>
      </c>
      <c r="N164" s="0" t="n">
        <f aca="false">L164/M164</f>
        <v>73.8864529084678</v>
      </c>
      <c r="P164" s="0" t="n">
        <f aca="false">ABS(J164-N164)</f>
        <v>16.7512880585961</v>
      </c>
      <c r="Q164" s="20" t="n">
        <f aca="false">IF(P164=MIN(P$11:P$510),B164,0)</f>
        <v>0</v>
      </c>
      <c r="R164" s="20" t="n">
        <f aca="false">IF(P164=MIN(P$11:P$510),AVERAGE(J164,N164),0)</f>
        <v>0</v>
      </c>
      <c r="S164" s="20" t="n">
        <f aca="false">IF(P164=MIN(P$11:P$510),R164-(R164-$F$8)/D164,0)</f>
        <v>0</v>
      </c>
    </row>
    <row r="165" customFormat="false" ht="13.8" hidden="false" customHeight="false" outlineLevel="0" collapsed="false">
      <c r="B165" s="1" t="n">
        <f aca="false">B164+0.05</f>
        <v>52.6999999999996</v>
      </c>
      <c r="C165" s="20" t="n">
        <f aca="false">PI()*B165/180</f>
        <v>0.919788515801004</v>
      </c>
      <c r="D165" s="20" t="n">
        <f aca="false">SIN(C165)</f>
        <v>0.795473480854891</v>
      </c>
      <c r="E165" s="20" t="n">
        <f aca="false">COS(C165)</f>
        <v>0.605988400265717</v>
      </c>
      <c r="F165" s="20" t="n">
        <f aca="false">D165*E165</f>
        <v>0.482047702117057</v>
      </c>
      <c r="H165" s="21" t="n">
        <f aca="false">($F$8/F165-$D$8/E165-$F$8/D165)</f>
        <v>-75.5113958601856</v>
      </c>
      <c r="I165" s="21" t="n">
        <f aca="false">(1/F165-1/E165-1/D165)</f>
        <v>-0.832826044720197</v>
      </c>
      <c r="J165" s="0" t="n">
        <f aca="false">H165/I165</f>
        <v>90.6688693742221</v>
      </c>
      <c r="K165" s="1"/>
      <c r="L165" s="21" t="n">
        <f aca="false">$F$8/D165</f>
        <v>77.589010175009</v>
      </c>
      <c r="M165" s="21" t="n">
        <f aca="false">-1+($N$8*90-$N$8*B165)/($N$7*B165)+1/D165</f>
        <v>1.04816104024171</v>
      </c>
      <c r="N165" s="0" t="n">
        <f aca="false">L165/M165</f>
        <v>74.0239402116267</v>
      </c>
      <c r="P165" s="0" t="n">
        <f aca="false">ABS(J165-N165)</f>
        <v>16.6449291625954</v>
      </c>
      <c r="Q165" s="20" t="n">
        <f aca="false">IF(P165=MIN(P$11:P$510),B165,0)</f>
        <v>0</v>
      </c>
      <c r="R165" s="20" t="n">
        <f aca="false">IF(P165=MIN(P$11:P$510),AVERAGE(J165,N165),0)</f>
        <v>0</v>
      </c>
      <c r="S165" s="20" t="n">
        <f aca="false">IF(P165=MIN(P$11:P$510),R165-(R165-$F$8)/D165,0)</f>
        <v>0</v>
      </c>
    </row>
    <row r="166" customFormat="false" ht="13.8" hidden="false" customHeight="false" outlineLevel="0" collapsed="false">
      <c r="B166" s="1" t="n">
        <f aca="false">B165+0.05</f>
        <v>52.7499999999996</v>
      </c>
      <c r="C166" s="20" t="n">
        <f aca="false">PI()*B166/180</f>
        <v>0.920661180427001</v>
      </c>
      <c r="D166" s="20" t="n">
        <f aca="false">SIN(C166)</f>
        <v>0.796002002534617</v>
      </c>
      <c r="E166" s="20" t="n">
        <f aca="false">COS(C166)</f>
        <v>0.605293988042901</v>
      </c>
      <c r="F166" s="20" t="n">
        <f aca="false">D166*E166</f>
        <v>0.481815226604313</v>
      </c>
      <c r="H166" s="21" t="n">
        <f aca="false">($F$8/F166-$D$8/E166-$F$8/D166)</f>
        <v>-75.5426059321416</v>
      </c>
      <c r="I166" s="21" t="n">
        <f aca="false">(1/F166-1/E166-1/D166)</f>
        <v>-0.832883579470348</v>
      </c>
      <c r="J166" s="0" t="n">
        <f aca="false">H166/I166</f>
        <v>90.7000783713145</v>
      </c>
      <c r="K166" s="1"/>
      <c r="L166" s="21" t="n">
        <f aca="false">$F$8/D166</f>
        <v>77.5374933774942</v>
      </c>
      <c r="M166" s="21" t="n">
        <f aca="false">-1+($N$8*90-$N$8*B166)/($N$7*B166)+1/D166</f>
        <v>1.0455171648731</v>
      </c>
      <c r="N166" s="0" t="n">
        <f aca="false">L166/M166</f>
        <v>74.1618559527961</v>
      </c>
      <c r="P166" s="0" t="n">
        <f aca="false">ABS(J166-N166)</f>
        <v>16.5382224185185</v>
      </c>
      <c r="Q166" s="20" t="n">
        <f aca="false">IF(P166=MIN(P$11:P$510),B166,0)</f>
        <v>0</v>
      </c>
      <c r="R166" s="20" t="n">
        <f aca="false">IF(P166=MIN(P$11:P$510),AVERAGE(J166,N166),0)</f>
        <v>0</v>
      </c>
      <c r="S166" s="20" t="n">
        <f aca="false">IF(P166=MIN(P$11:P$510),R166-(R166-$F$8)/D166,0)</f>
        <v>0</v>
      </c>
    </row>
    <row r="167" customFormat="false" ht="13.8" hidden="false" customHeight="false" outlineLevel="0" collapsed="false">
      <c r="B167" s="1" t="n">
        <f aca="false">B166+0.05</f>
        <v>52.7999999999996</v>
      </c>
      <c r="C167" s="20" t="n">
        <f aca="false">PI()*B167/180</f>
        <v>0.921533845052998</v>
      </c>
      <c r="D167" s="20" t="n">
        <f aca="false">SIN(C167)</f>
        <v>0.796529918024192</v>
      </c>
      <c r="E167" s="20" t="n">
        <f aca="false">COS(C167)</f>
        <v>0.604599114862381</v>
      </c>
      <c r="F167" s="20" t="n">
        <f aca="false">D167*E167</f>
        <v>0.481581283398831</v>
      </c>
      <c r="H167" s="21" t="n">
        <f aca="false">($F$8/F167-$D$8/E167-$F$8/D167)</f>
        <v>-75.573921301986</v>
      </c>
      <c r="I167" s="21" t="n">
        <f aca="false">(1/F167-1/E167-1/D167)</f>
        <v>-0.83294149235939</v>
      </c>
      <c r="J167" s="0" t="n">
        <f aca="false">H167/I167</f>
        <v>90.7313682836418</v>
      </c>
      <c r="K167" s="1"/>
      <c r="L167" s="21" t="n">
        <f aca="false">$F$8/D167</f>
        <v>77.4861039157169</v>
      </c>
      <c r="M167" s="21" t="n">
        <f aca="false">-1+($N$8*90-$N$8*B167)/($N$7*B167)+1/D167</f>
        <v>1.04287877911971</v>
      </c>
      <c r="N167" s="0" t="n">
        <f aca="false">L167/M167</f>
        <v>74.3002019670228</v>
      </c>
      <c r="P167" s="0" t="n">
        <f aca="false">ABS(J167-N167)</f>
        <v>16.431166316619</v>
      </c>
      <c r="Q167" s="20" t="n">
        <f aca="false">IF(P167=MIN(P$11:P$510),B167,0)</f>
        <v>0</v>
      </c>
      <c r="R167" s="20" t="n">
        <f aca="false">IF(P167=MIN(P$11:P$510),AVERAGE(J167,N167),0)</f>
        <v>0</v>
      </c>
      <c r="S167" s="20" t="n">
        <f aca="false">IF(P167=MIN(P$11:P$510),R167-(R167-$F$8)/D167,0)</f>
        <v>0</v>
      </c>
    </row>
    <row r="168" customFormat="false" ht="13.8" hidden="false" customHeight="false" outlineLevel="0" collapsed="false">
      <c r="B168" s="1" t="n">
        <f aca="false">B167+0.05</f>
        <v>52.8499999999996</v>
      </c>
      <c r="C168" s="20" t="n">
        <f aca="false">PI()*B168/180</f>
        <v>0.922406509678995</v>
      </c>
      <c r="D168" s="20" t="n">
        <f aca="false">SIN(C168)</f>
        <v>0.797057226921583</v>
      </c>
      <c r="E168" s="20" t="n">
        <f aca="false">COS(C168)</f>
        <v>0.603903781253335</v>
      </c>
      <c r="F168" s="20" t="n">
        <f aca="false">D168*E168</f>
        <v>0.481345873213241</v>
      </c>
      <c r="H168" s="21" t="n">
        <f aca="false">($F$8/F168-$D$8/E168-$F$8/D168)</f>
        <v>-75.6053423018713</v>
      </c>
      <c r="I168" s="21" t="n">
        <f aca="false">(1/F168-1/E168-1/D168)</f>
        <v>-0.832999783499313</v>
      </c>
      <c r="J168" s="0" t="n">
        <f aca="false">H168/I168</f>
        <v>90.7627394382554</v>
      </c>
      <c r="K168" s="1"/>
      <c r="L168" s="21" t="n">
        <f aca="false">$F$8/D168</f>
        <v>77.4348414584693</v>
      </c>
      <c r="M168" s="21" t="n">
        <f aca="false">-1+($N$8*90-$N$8*B168)/($N$7*B168)+1/D168</f>
        <v>1.04024586789012</v>
      </c>
      <c r="N168" s="0" t="n">
        <f aca="false">L168/M168</f>
        <v>74.4389800995094</v>
      </c>
      <c r="P168" s="0" t="n">
        <f aca="false">ABS(J168-N168)</f>
        <v>16.323759338746</v>
      </c>
      <c r="Q168" s="20" t="n">
        <f aca="false">IF(P168=MIN(P$11:P$510),B168,0)</f>
        <v>0</v>
      </c>
      <c r="R168" s="20" t="n">
        <f aca="false">IF(P168=MIN(P$11:P$510),AVERAGE(J168,N168),0)</f>
        <v>0</v>
      </c>
      <c r="S168" s="20" t="n">
        <f aca="false">IF(P168=MIN(P$11:P$510),R168-(R168-$F$8)/D168,0)</f>
        <v>0</v>
      </c>
    </row>
    <row r="169" customFormat="false" ht="13.8" hidden="false" customHeight="false" outlineLevel="0" collapsed="false">
      <c r="B169" s="1" t="n">
        <f aca="false">B168+0.05</f>
        <v>52.8999999999996</v>
      </c>
      <c r="C169" s="20" t="n">
        <f aca="false">PI()*B169/180</f>
        <v>0.923279174304992</v>
      </c>
      <c r="D169" s="20" t="n">
        <f aca="false">SIN(C169)</f>
        <v>0.797583928825224</v>
      </c>
      <c r="E169" s="20" t="n">
        <f aca="false">COS(C169)</f>
        <v>0.603207987745289</v>
      </c>
      <c r="F169" s="20" t="n">
        <f aca="false">D169*E169</f>
        <v>0.481108996764645</v>
      </c>
      <c r="H169" s="21" t="n">
        <f aca="false">($F$8/F169-$D$8/E169-$F$8/D169)</f>
        <v>-75.6368692657603</v>
      </c>
      <c r="I169" s="21" t="n">
        <f aca="false">(1/F169-1/E169-1/D169)</f>
        <v>-0.833058453002859</v>
      </c>
      <c r="J169" s="0" t="n">
        <f aca="false">H169/I169</f>
        <v>90.794192163969</v>
      </c>
      <c r="K169" s="1"/>
      <c r="L169" s="21" t="n">
        <f aca="false">$F$8/D169</f>
        <v>77.383705675851</v>
      </c>
      <c r="M169" s="21" t="n">
        <f aca="false">-1+($N$8*90-$N$8*B169)/($N$7*B169)+1/D169</f>
        <v>1.03761841615081</v>
      </c>
      <c r="N169" s="0" t="n">
        <f aca="false">L169/M169</f>
        <v>74.5781922056827</v>
      </c>
      <c r="P169" s="0" t="n">
        <f aca="false">ABS(J169-N169)</f>
        <v>16.2159999582863</v>
      </c>
      <c r="Q169" s="20" t="n">
        <f aca="false">IF(P169=MIN(P$11:P$510),B169,0)</f>
        <v>0</v>
      </c>
      <c r="R169" s="20" t="n">
        <f aca="false">IF(P169=MIN(P$11:P$510),AVERAGE(J169,N169),0)</f>
        <v>0</v>
      </c>
      <c r="S169" s="20" t="n">
        <f aca="false">IF(P169=MIN(P$11:P$510),R169-(R169-$F$8)/D169,0)</f>
        <v>0</v>
      </c>
    </row>
    <row r="170" customFormat="false" ht="13.8" hidden="false" customHeight="false" outlineLevel="0" collapsed="false">
      <c r="B170" s="1" t="n">
        <f aca="false">B169+0.05</f>
        <v>52.9499999999995</v>
      </c>
      <c r="C170" s="20" t="n">
        <f aca="false">PI()*B170/180</f>
        <v>0.92415183893099</v>
      </c>
      <c r="D170" s="20" t="n">
        <f aca="false">SIN(C170)</f>
        <v>0.798110023334007</v>
      </c>
      <c r="E170" s="20" t="n">
        <f aca="false">COS(C170)</f>
        <v>0.60251173486812</v>
      </c>
      <c r="F170" s="20" t="n">
        <f aca="false">D170*E170</f>
        <v>0.480870654774608</v>
      </c>
      <c r="H170" s="21" t="n">
        <f aca="false">($F$8/F170-$D$8/E170-$F$8/D170)</f>
        <v>-75.6685025294383</v>
      </c>
      <c r="I170" s="21" t="n">
        <f aca="false">(1/F170-1/E170-1/D170)</f>
        <v>-0.833117500983512</v>
      </c>
      <c r="J170" s="0" t="n">
        <f aca="false">H170/I170</f>
        <v>90.8257267913711</v>
      </c>
      <c r="K170" s="1"/>
      <c r="L170" s="21" t="n">
        <f aca="false">$F$8/D170</f>
        <v>77.3326962392632</v>
      </c>
      <c r="M170" s="21" t="n">
        <f aca="false">-1+($N$8*90-$N$8*B170)/($N$7*B170)+1/D170</f>
        <v>1.03499640892597</v>
      </c>
      <c r="N170" s="0" t="n">
        <f aca="false">L170/M170</f>
        <v>74.7178401512642</v>
      </c>
      <c r="P170" s="0" t="n">
        <f aca="false">ABS(J170-N170)</f>
        <v>16.1078866401069</v>
      </c>
      <c r="Q170" s="20" t="n">
        <f aca="false">IF(P170=MIN(P$11:P$510),B170,0)</f>
        <v>0</v>
      </c>
      <c r="R170" s="20" t="n">
        <f aca="false">IF(P170=MIN(P$11:P$510),AVERAGE(J170,N170),0)</f>
        <v>0</v>
      </c>
      <c r="S170" s="20" t="n">
        <f aca="false">IF(P170=MIN(P$11:P$510),R170-(R170-$F$8)/D170,0)</f>
        <v>0</v>
      </c>
    </row>
    <row r="171" customFormat="false" ht="13.8" hidden="false" customHeight="false" outlineLevel="0" collapsed="false">
      <c r="B171" s="1" t="n">
        <f aca="false">B170+0.05</f>
        <v>52.9999999999995</v>
      </c>
      <c r="C171" s="20" t="n">
        <f aca="false">PI()*B171/180</f>
        <v>0.925024503556987</v>
      </c>
      <c r="D171" s="20" t="n">
        <f aca="false">SIN(C171)</f>
        <v>0.798635510047288</v>
      </c>
      <c r="E171" s="20" t="n">
        <f aca="false">COS(C171)</f>
        <v>0.601815023152055</v>
      </c>
      <c r="F171" s="20" t="n">
        <f aca="false">D171*E171</f>
        <v>0.480630847969162</v>
      </c>
      <c r="H171" s="21" t="n">
        <f aca="false">($F$8/F171-$D$8/E171-$F$8/D171)</f>
        <v>-75.7002424305249</v>
      </c>
      <c r="I171" s="21" t="n">
        <f aca="false">(1/F171-1/E171-1/D171)</f>
        <v>-0.833176927555504</v>
      </c>
      <c r="J171" s="0" t="n">
        <f aca="false">H171/I171</f>
        <v>90.8573436528365</v>
      </c>
      <c r="K171" s="1"/>
      <c r="L171" s="21" t="n">
        <f aca="false">$F$8/D171</f>
        <v>77.2818128214027</v>
      </c>
      <c r="M171" s="21" t="n">
        <f aca="false">-1+($N$8*90-$N$8*B171)/($N$7*B171)+1/D171</f>
        <v>1.0323798312972</v>
      </c>
      <c r="N171" s="0" t="n">
        <f aca="false">L171/M171</f>
        <v>74.8579258123405</v>
      </c>
      <c r="P171" s="0" t="n">
        <f aca="false">ABS(J171-N171)</f>
        <v>15.999417840496</v>
      </c>
      <c r="Q171" s="20" t="n">
        <f aca="false">IF(P171=MIN(P$11:P$510),B171,0)</f>
        <v>0</v>
      </c>
      <c r="R171" s="20" t="n">
        <f aca="false">IF(P171=MIN(P$11:P$510),AVERAGE(J171,N171),0)</f>
        <v>0</v>
      </c>
      <c r="S171" s="20" t="n">
        <f aca="false">IF(P171=MIN(P$11:P$510),R171-(R171-$F$8)/D171,0)</f>
        <v>0</v>
      </c>
    </row>
    <row r="172" customFormat="false" ht="13.8" hidden="false" customHeight="false" outlineLevel="0" collapsed="false">
      <c r="B172" s="1" t="n">
        <f aca="false">B171+0.05</f>
        <v>53.0499999999995</v>
      </c>
      <c r="C172" s="20" t="n">
        <f aca="false">PI()*B172/180</f>
        <v>0.925897168182984</v>
      </c>
      <c r="D172" s="20" t="n">
        <f aca="false">SIN(C172)</f>
        <v>0.799160388564887</v>
      </c>
      <c r="E172" s="20" t="n">
        <f aca="false">COS(C172)</f>
        <v>0.60111785312767</v>
      </c>
      <c r="F172" s="20" t="n">
        <f aca="false">D172*E172</f>
        <v>0.480389577078799</v>
      </c>
      <c r="H172" s="21" t="n">
        <f aca="false">($F$8/F172-$D$8/E172-$F$8/D172)</f>
        <v>-75.7320893084863</v>
      </c>
      <c r="I172" s="21" t="n">
        <f aca="false">(1/F172-1/E172-1/D172)</f>
        <v>-0.833236732833815</v>
      </c>
      <c r="J172" s="0" t="n">
        <f aca="false">H172/I172</f>
        <v>90.8890430825386</v>
      </c>
      <c r="K172" s="1"/>
      <c r="L172" s="21" t="n">
        <f aca="false">$F$8/D172</f>
        <v>77.2310550962558</v>
      </c>
      <c r="M172" s="21" t="n">
        <f aca="false">-1+($N$8*90-$N$8*B172)/($N$7*B172)+1/D172</f>
        <v>1.02976866840325</v>
      </c>
      <c r="N172" s="0" t="n">
        <f aca="false">L172/M172</f>
        <v>74.998451075434</v>
      </c>
      <c r="P172" s="0" t="n">
        <f aca="false">ABS(J172-N172)</f>
        <v>15.8905920071046</v>
      </c>
      <c r="Q172" s="20" t="n">
        <f aca="false">IF(P172=MIN(P$11:P$510),B172,0)</f>
        <v>0</v>
      </c>
      <c r="R172" s="20" t="n">
        <f aca="false">IF(P172=MIN(P$11:P$510),AVERAGE(J172,N172),0)</f>
        <v>0</v>
      </c>
      <c r="S172" s="20" t="n">
        <f aca="false">IF(P172=MIN(P$11:P$510),R172-(R172-$F$8)/D172,0)</f>
        <v>0</v>
      </c>
    </row>
    <row r="173" customFormat="false" ht="13.8" hidden="false" customHeight="false" outlineLevel="0" collapsed="false">
      <c r="B173" s="1" t="n">
        <f aca="false">B172+0.05</f>
        <v>53.0999999999995</v>
      </c>
      <c r="C173" s="20" t="n">
        <f aca="false">PI()*B173/180</f>
        <v>0.926769832808981</v>
      </c>
      <c r="D173" s="20" t="n">
        <f aca="false">SIN(C173)</f>
        <v>0.799684658487086</v>
      </c>
      <c r="E173" s="20" t="n">
        <f aca="false">COS(C173)</f>
        <v>0.600420225325891</v>
      </c>
      <c r="F173" s="20" t="n">
        <f aca="false">D173*E173</f>
        <v>0.480146842838474</v>
      </c>
      <c r="H173" s="21" t="n">
        <f aca="false">($F$8/F173-$D$8/E173-$F$8/D173)</f>
        <v>-75.7640435046474</v>
      </c>
      <c r="I173" s="21" t="n">
        <f aca="false">(1/F173-1/E173-1/D173)</f>
        <v>-0.833296916934171</v>
      </c>
      <c r="J173" s="0" t="n">
        <f aca="false">H173/I173</f>
        <v>90.9208254164615</v>
      </c>
      <c r="K173" s="1"/>
      <c r="L173" s="21" t="n">
        <f aca="false">$F$8/D173</f>
        <v>77.1804227390924</v>
      </c>
      <c r="M173" s="21" t="n">
        <f aca="false">-1+($N$8*90-$N$8*B173)/($N$7*B173)+1/D173</f>
        <v>1.02716290543972</v>
      </c>
      <c r="N173" s="0" t="n">
        <f aca="false">L173/M173</f>
        <v>75.1394178375748</v>
      </c>
      <c r="P173" s="0" t="n">
        <f aca="false">ABS(J173-N173)</f>
        <v>15.7814075788867</v>
      </c>
      <c r="Q173" s="20" t="n">
        <f aca="false">IF(P173=MIN(P$11:P$510),B173,0)</f>
        <v>0</v>
      </c>
      <c r="R173" s="20" t="n">
        <f aca="false">IF(P173=MIN(P$11:P$510),AVERAGE(J173,N173),0)</f>
        <v>0</v>
      </c>
      <c r="S173" s="20" t="n">
        <f aca="false">IF(P173=MIN(P$11:P$510),R173-(R173-$F$8)/D173,0)</f>
        <v>0</v>
      </c>
    </row>
    <row r="174" customFormat="false" ht="13.8" hidden="false" customHeight="false" outlineLevel="0" collapsed="false">
      <c r="B174" s="1" t="n">
        <f aca="false">B173+0.05</f>
        <v>53.1499999999995</v>
      </c>
      <c r="C174" s="20" t="n">
        <f aca="false">PI()*B174/180</f>
        <v>0.927642497434978</v>
      </c>
      <c r="D174" s="20" t="n">
        <f aca="false">SIN(C174)</f>
        <v>0.80020831941463</v>
      </c>
      <c r="E174" s="20" t="n">
        <f aca="false">COS(C174)</f>
        <v>0.599722140277991</v>
      </c>
      <c r="F174" s="20" t="n">
        <f aca="false">D174*E174</f>
        <v>0.479902645987596</v>
      </c>
      <c r="H174" s="21" t="n">
        <f aca="false">($F$8/F174-$D$8/E174-$F$8/D174)</f>
        <v>-75.796105362204</v>
      </c>
      <c r="I174" s="21" t="n">
        <f aca="false">(1/F174-1/E174-1/D174)</f>
        <v>-0.833357479973048</v>
      </c>
      <c r="J174" s="0" t="n">
        <f aca="false">H174/I174</f>
        <v>90.9526909924122</v>
      </c>
      <c r="K174" s="1"/>
      <c r="L174" s="21" t="n">
        <f aca="false">$F$8/D174</f>
        <v>77.1299154264599</v>
      </c>
      <c r="M174" s="21" t="n">
        <f aca="false">-1+($N$8*90-$N$8*B174)/($N$7*B174)+1/D174</f>
        <v>1.02456252765885</v>
      </c>
      <c r="N174" s="0" t="n">
        <f aca="false">L174/M174</f>
        <v>75.2808280063726</v>
      </c>
      <c r="P174" s="0" t="n">
        <f aca="false">ABS(J174-N174)</f>
        <v>15.6718629860396</v>
      </c>
      <c r="Q174" s="20" t="n">
        <f aca="false">IF(P174=MIN(P$11:P$510),B174,0)</f>
        <v>0</v>
      </c>
      <c r="R174" s="20" t="n">
        <f aca="false">IF(P174=MIN(P$11:P$510),AVERAGE(J174,N174),0)</f>
        <v>0</v>
      </c>
      <c r="S174" s="20" t="n">
        <f aca="false">IF(P174=MIN(P$11:P$510),R174-(R174-$F$8)/D174,0)</f>
        <v>0</v>
      </c>
    </row>
    <row r="175" customFormat="false" ht="13.8" hidden="false" customHeight="false" outlineLevel="0" collapsed="false">
      <c r="B175" s="1" t="n">
        <f aca="false">B174+0.05</f>
        <v>53.1999999999995</v>
      </c>
      <c r="C175" s="20" t="n">
        <f aca="false">PI()*B175/180</f>
        <v>0.928515162060975</v>
      </c>
      <c r="D175" s="20" t="n">
        <f aca="false">SIN(C175)</f>
        <v>0.800731370948729</v>
      </c>
      <c r="E175" s="20" t="n">
        <f aca="false">COS(C175)</f>
        <v>0.599023598515592</v>
      </c>
      <c r="F175" s="20" t="n">
        <f aca="false">D175*E175</f>
        <v>0.479656987270031</v>
      </c>
      <c r="H175" s="21" t="n">
        <f aca="false">($F$8/F175-$D$8/E175-$F$8/D175)</f>
        <v>-75.8282752262354</v>
      </c>
      <c r="I175" s="21" t="n">
        <f aca="false">(1/F175-1/E175-1/D175)</f>
        <v>-0.833418422067668</v>
      </c>
      <c r="J175" s="0" t="n">
        <f aca="false">H175/I175</f>
        <v>90.9846401500333</v>
      </c>
      <c r="K175" s="1"/>
      <c r="L175" s="21" t="n">
        <f aca="false">$F$8/D175</f>
        <v>77.0795328361776</v>
      </c>
      <c r="M175" s="21" t="n">
        <f aca="false">-1+($N$8*90-$N$8*B175)/($N$7*B175)+1/D175</f>
        <v>1.0219675203692</v>
      </c>
      <c r="N175" s="0" t="n">
        <f aca="false">L175/M175</f>
        <v>75.4226835000897</v>
      </c>
      <c r="P175" s="0" t="n">
        <f aca="false">ABS(J175-N175)</f>
        <v>15.5619566499437</v>
      </c>
      <c r="Q175" s="20" t="n">
        <f aca="false">IF(P175=MIN(P$11:P$510),B175,0)</f>
        <v>0</v>
      </c>
      <c r="R175" s="20" t="n">
        <f aca="false">IF(P175=MIN(P$11:P$510),AVERAGE(J175,N175),0)</f>
        <v>0</v>
      </c>
      <c r="S175" s="20" t="n">
        <f aca="false">IF(P175=MIN(P$11:P$510),R175-(R175-$F$8)/D175,0)</f>
        <v>0</v>
      </c>
    </row>
    <row r="176" customFormat="false" ht="13.8" hidden="false" customHeight="false" outlineLevel="0" collapsed="false">
      <c r="B176" s="1" t="n">
        <f aca="false">B175+0.05</f>
        <v>53.2499999999995</v>
      </c>
      <c r="C176" s="20" t="n">
        <f aca="false">PI()*B176/180</f>
        <v>0.929387826686972</v>
      </c>
      <c r="D176" s="20" t="n">
        <f aca="false">SIN(C176)</f>
        <v>0.801253812691056</v>
      </c>
      <c r="E176" s="20" t="n">
        <f aca="false">COS(C176)</f>
        <v>0.598324600570666</v>
      </c>
      <c r="F176" s="20" t="n">
        <f aca="false">D176*E176</f>
        <v>0.479409867434099</v>
      </c>
      <c r="H176" s="21" t="n">
        <f aca="false">($F$8/F176-$D$8/E176-$F$8/D176)</f>
        <v>-75.8605534437171</v>
      </c>
      <c r="I176" s="21" t="n">
        <f aca="false">(1/F176-1/E176-1/D176)</f>
        <v>-0.833479743336006</v>
      </c>
      <c r="J176" s="0" t="n">
        <f aca="false">H176/I176</f>
        <v>91.0166732308153</v>
      </c>
      <c r="K176" s="1"/>
      <c r="L176" s="21" t="n">
        <f aca="false">$F$8/D176</f>
        <v>77.0292746473304</v>
      </c>
      <c r="M176" s="21" t="n">
        <f aca="false">-1+($N$8*90-$N$8*B176)/($N$7*B176)+1/D176</f>
        <v>1.01937786893544</v>
      </c>
      <c r="N176" s="0" t="n">
        <f aca="false">L176/M176</f>
        <v>75.5649862477141</v>
      </c>
      <c r="P176" s="0" t="n">
        <f aca="false">ABS(J176-N176)</f>
        <v>15.4516869831012</v>
      </c>
      <c r="Q176" s="20" t="n">
        <f aca="false">IF(P176=MIN(P$11:P$510),B176,0)</f>
        <v>0</v>
      </c>
      <c r="R176" s="20" t="n">
        <f aca="false">IF(P176=MIN(P$11:P$510),AVERAGE(J176,N176),0)</f>
        <v>0</v>
      </c>
      <c r="S176" s="20" t="n">
        <f aca="false">IF(P176=MIN(P$11:P$510),R176-(R176-$F$8)/D176,0)</f>
        <v>0</v>
      </c>
    </row>
    <row r="177" customFormat="false" ht="13.8" hidden="false" customHeight="false" outlineLevel="0" collapsed="false">
      <c r="B177" s="1" t="n">
        <f aca="false">B176+0.05</f>
        <v>53.2999999999995</v>
      </c>
      <c r="C177" s="20" t="n">
        <f aca="false">PI()*B177/180</f>
        <v>0.930260491312969</v>
      </c>
      <c r="D177" s="20" t="n">
        <f aca="false">SIN(C177)</f>
        <v>0.801775644243749</v>
      </c>
      <c r="E177" s="20" t="n">
        <f aca="false">COS(C177)</f>
        <v>0.597625146975528</v>
      </c>
      <c r="F177" s="20" t="n">
        <f aca="false">D177*E177</f>
        <v>0.479161287232569</v>
      </c>
      <c r="H177" s="21" t="n">
        <f aca="false">($F$8/F177-$D$8/E177-$F$8/D177)</f>
        <v>-75.8929403635327</v>
      </c>
      <c r="I177" s="21" t="n">
        <f aca="false">(1/F177-1/E177-1/D177)</f>
        <v>-0.833541443896783</v>
      </c>
      <c r="J177" s="0" t="n">
        <f aca="false">H177/I177</f>
        <v>91.0487905781089</v>
      </c>
      <c r="K177" s="1"/>
      <c r="L177" s="21" t="n">
        <f aca="false">$F$8/D177</f>
        <v>76.9791405402637</v>
      </c>
      <c r="M177" s="21" t="n">
        <f aca="false">-1+($N$8*90-$N$8*B177)/($N$7*B177)+1/D177</f>
        <v>1.01679355877804</v>
      </c>
      <c r="N177" s="0" t="n">
        <f aca="false">L177/M177</f>
        <v>75.7077381890339</v>
      </c>
      <c r="P177" s="0" t="n">
        <f aca="false">ABS(J177-N177)</f>
        <v>15.341052389075</v>
      </c>
      <c r="Q177" s="20" t="n">
        <f aca="false">IF(P177=MIN(P$11:P$510),B177,0)</f>
        <v>0</v>
      </c>
      <c r="R177" s="20" t="n">
        <f aca="false">IF(P177=MIN(P$11:P$510),AVERAGE(J177,N177),0)</f>
        <v>0</v>
      </c>
      <c r="S177" s="20" t="n">
        <f aca="false">IF(P177=MIN(P$11:P$510),R177-(R177-$F$8)/D177,0)</f>
        <v>0</v>
      </c>
    </row>
    <row r="178" customFormat="false" ht="13.8" hidden="false" customHeight="false" outlineLevel="0" collapsed="false">
      <c r="B178" s="1" t="n">
        <f aca="false">B177+0.05</f>
        <v>53.3499999999995</v>
      </c>
      <c r="C178" s="20" t="n">
        <f aca="false">PI()*B178/180</f>
        <v>0.931133155938966</v>
      </c>
      <c r="D178" s="20" t="n">
        <f aca="false">SIN(C178)</f>
        <v>0.802296865209411</v>
      </c>
      <c r="E178" s="20" t="n">
        <f aca="false">COS(C178)</f>
        <v>0.596925238262843</v>
      </c>
      <c r="F178" s="20" t="n">
        <f aca="false">D178*E178</f>
        <v>0.47891124742266</v>
      </c>
      <c r="H178" s="21" t="n">
        <f aca="false">($F$8/F178-$D$8/E178-$F$8/D178)</f>
        <v>-75.9254363364876</v>
      </c>
      <c r="I178" s="21" t="n">
        <f aca="false">(1/F178-1/E178-1/D178)</f>
        <v>-0.833603523869473</v>
      </c>
      <c r="J178" s="0" t="n">
        <f aca="false">H178/I178</f>
        <v>91.0809925371382</v>
      </c>
      <c r="K178" s="1"/>
      <c r="L178" s="21" t="n">
        <f aca="false">$F$8/D178</f>
        <v>76.9291301965765</v>
      </c>
      <c r="M178" s="21" t="n">
        <f aca="false">-1+($N$8*90-$N$8*B178)/($N$7*B178)+1/D178</f>
        <v>1.01421457537304</v>
      </c>
      <c r="N178" s="0" t="n">
        <f aca="false">L178/M178</f>
        <v>75.8509412747114</v>
      </c>
      <c r="P178" s="0" t="n">
        <f aca="false">ABS(J178-N178)</f>
        <v>15.2300512624269</v>
      </c>
      <c r="Q178" s="20" t="n">
        <f aca="false">IF(P178=MIN(P$11:P$510),B178,0)</f>
        <v>0</v>
      </c>
      <c r="R178" s="20" t="n">
        <f aca="false">IF(P178=MIN(P$11:P$510),AVERAGE(J178,N178),0)</f>
        <v>0</v>
      </c>
      <c r="S178" s="20" t="n">
        <f aca="false">IF(P178=MIN(P$11:P$510),R178-(R178-$F$8)/D178,0)</f>
        <v>0</v>
      </c>
    </row>
    <row r="179" customFormat="false" ht="13.8" hidden="false" customHeight="false" outlineLevel="0" collapsed="false">
      <c r="B179" s="1" t="n">
        <f aca="false">B178+0.05</f>
        <v>53.3999999999995</v>
      </c>
      <c r="C179" s="20" t="n">
        <f aca="false">PI()*B179/180</f>
        <v>0.932005820564964</v>
      </c>
      <c r="D179" s="20" t="n">
        <f aca="false">SIN(C179)</f>
        <v>0.80281747519111</v>
      </c>
      <c r="E179" s="20" t="n">
        <f aca="false">COS(C179)</f>
        <v>0.596224874965623</v>
      </c>
      <c r="F179" s="20" t="n">
        <f aca="false">D179*E179</f>
        <v>0.478659748766036</v>
      </c>
      <c r="H179" s="21" t="n">
        <f aca="false">($F$8/F179-$D$8/E179-$F$8/D179)</f>
        <v>-75.958041715321</v>
      </c>
      <c r="I179" s="21" t="n">
        <f aca="false">(1/F179-1/E179-1/D179)</f>
        <v>-0.833665983374298</v>
      </c>
      <c r="J179" s="0" t="n">
        <f aca="false">H179/I179</f>
        <v>91.1132794550134</v>
      </c>
      <c r="K179" s="1"/>
      <c r="L179" s="21" t="n">
        <f aca="false">$F$8/D179</f>
        <v>76.8792432991168</v>
      </c>
      <c r="M179" s="21" t="n">
        <f aca="false">-1+($N$8*90-$N$8*B179)/($N$7*B179)+1/D179</f>
        <v>1.01164090425178</v>
      </c>
      <c r="N179" s="0" t="n">
        <f aca="false">L179/M179</f>
        <v>75.9945974663583</v>
      </c>
      <c r="P179" s="0" t="n">
        <f aca="false">ABS(J179-N179)</f>
        <v>15.118681988655</v>
      </c>
      <c r="Q179" s="20" t="n">
        <f aca="false">IF(P179=MIN(P$11:P$510),B179,0)</f>
        <v>0</v>
      </c>
      <c r="R179" s="20" t="n">
        <f aca="false">IF(P179=MIN(P$11:P$510),AVERAGE(J179,N179),0)</f>
        <v>0</v>
      </c>
      <c r="S179" s="20" t="n">
        <f aca="false">IF(P179=MIN(P$11:P$510),R179-(R179-$F$8)/D179,0)</f>
        <v>0</v>
      </c>
    </row>
    <row r="180" customFormat="false" ht="13.8" hidden="false" customHeight="false" outlineLevel="0" collapsed="false">
      <c r="B180" s="1" t="n">
        <f aca="false">B179+0.05</f>
        <v>53.4499999999995</v>
      </c>
      <c r="C180" s="20" t="n">
        <f aca="false">PI()*B180/180</f>
        <v>0.932878485190961</v>
      </c>
      <c r="D180" s="20" t="n">
        <f aca="false">SIN(C180)</f>
        <v>0.803337473792377</v>
      </c>
      <c r="E180" s="20" t="n">
        <f aca="false">COS(C180)</f>
        <v>0.595524057617223</v>
      </c>
      <c r="F180" s="20" t="n">
        <f aca="false">D180*E180</f>
        <v>0.478406792028806</v>
      </c>
      <c r="H180" s="21" t="n">
        <f aca="false">($F$8/F180-$D$8/E180-$F$8/D180)</f>
        <v>-75.9907568547191</v>
      </c>
      <c r="I180" s="21" t="n">
        <f aca="false">(1/F180-1/E180-1/D180)</f>
        <v>-0.833728822532235</v>
      </c>
      <c r="J180" s="0" t="n">
        <f aca="false">H180/I180</f>
        <v>91.145651680743</v>
      </c>
      <c r="K180" s="1"/>
      <c r="L180" s="21" t="n">
        <f aca="false">$F$8/D180</f>
        <v>76.8294795319751</v>
      </c>
      <c r="M180" s="21" t="n">
        <f aca="false">-1+($N$8*90-$N$8*B180)/($N$7*B180)+1/D180</f>
        <v>1.00907253100066</v>
      </c>
      <c r="N180" s="0" t="n">
        <f aca="false">L180/M180</f>
        <v>76.1387087366121</v>
      </c>
      <c r="P180" s="0" t="n">
        <f aca="false">ABS(J180-N180)</f>
        <v>15.0069429441309</v>
      </c>
      <c r="Q180" s="20" t="n">
        <f aca="false">IF(P180=MIN(P$11:P$510),B180,0)</f>
        <v>0</v>
      </c>
      <c r="R180" s="20" t="n">
        <f aca="false">IF(P180=MIN(P$11:P$510),AVERAGE(J180,N180),0)</f>
        <v>0</v>
      </c>
      <c r="S180" s="20" t="n">
        <f aca="false">IF(P180=MIN(P$11:P$510),R180-(R180-$F$8)/D180,0)</f>
        <v>0</v>
      </c>
    </row>
    <row r="181" customFormat="false" ht="13.8" hidden="false" customHeight="false" outlineLevel="0" collapsed="false">
      <c r="B181" s="1" t="n">
        <f aca="false">B180+0.05</f>
        <v>53.4999999999995</v>
      </c>
      <c r="C181" s="20" t="n">
        <f aca="false">PI()*B181/180</f>
        <v>0.933751149816958</v>
      </c>
      <c r="D181" s="20" t="n">
        <f aca="false">SIN(C181)</f>
        <v>0.803856860617212</v>
      </c>
      <c r="E181" s="20" t="n">
        <f aca="false">COS(C181)</f>
        <v>0.594822786751348</v>
      </c>
      <c r="F181" s="20" t="n">
        <f aca="false">D181*E181</f>
        <v>0.47815237798152</v>
      </c>
      <c r="H181" s="21" t="n">
        <f aca="false">($F$8/F181-$D$8/E181-$F$8/D181)</f>
        <v>-76.0235821113283</v>
      </c>
      <c r="I181" s="21" t="n">
        <f aca="false">(1/F181-1/E181-1/D181)</f>
        <v>-0.833792041465009</v>
      </c>
      <c r="J181" s="0" t="n">
        <f aca="false">H181/I181</f>
        <v>91.1781095652479</v>
      </c>
      <c r="K181" s="1"/>
      <c r="L181" s="21" t="n">
        <f aca="false">$F$8/D181</f>
        <v>76.7798385804788</v>
      </c>
      <c r="M181" s="21" t="n">
        <f aca="false">-1+($N$8*90-$N$8*B181)/($N$7*B181)+1/D181</f>
        <v>1.00650944126085</v>
      </c>
      <c r="N181" s="0" t="n">
        <f aca="false">L181/M181</f>
        <v>76.2832770692119</v>
      </c>
      <c r="P181" s="0" t="n">
        <f aca="false">ABS(J181-N181)</f>
        <v>14.8948324960361</v>
      </c>
      <c r="Q181" s="20" t="n">
        <f aca="false">IF(P181=MIN(P$11:P$510),B181,0)</f>
        <v>0</v>
      </c>
      <c r="R181" s="20" t="n">
        <f aca="false">IF(P181=MIN(P$11:P$510),AVERAGE(J181,N181),0)</f>
        <v>0</v>
      </c>
      <c r="S181" s="20" t="n">
        <f aca="false">IF(P181=MIN(P$11:P$510),R181-(R181-$F$8)/D181,0)</f>
        <v>0</v>
      </c>
    </row>
    <row r="182" customFormat="false" ht="13.8" hidden="false" customHeight="false" outlineLevel="0" collapsed="false">
      <c r="B182" s="1" t="n">
        <f aca="false">B181+0.05</f>
        <v>53.5499999999995</v>
      </c>
      <c r="C182" s="20" t="n">
        <f aca="false">PI()*B182/180</f>
        <v>0.934623814442955</v>
      </c>
      <c r="D182" s="20" t="n">
        <f aca="false">SIN(C182)</f>
        <v>0.80437563527008</v>
      </c>
      <c r="E182" s="20" t="n">
        <f aca="false">COS(C182)</f>
        <v>0.594121062902045</v>
      </c>
      <c r="F182" s="20" t="n">
        <f aca="false">D182*E182</f>
        <v>0.477896507399167</v>
      </c>
      <c r="H182" s="21" t="n">
        <f aca="false">($F$8/F182-$D$8/E182-$F$8/D182)</f>
        <v>-76.0565178437684</v>
      </c>
      <c r="I182" s="21" t="n">
        <f aca="false">(1/F182-1/E182-1/D182)</f>
        <v>-0.8338556402951</v>
      </c>
      <c r="J182" s="0" t="n">
        <f aca="false">H182/I182</f>
        <v>91.210653461374</v>
      </c>
      <c r="K182" s="1"/>
      <c r="L182" s="21" t="n">
        <f aca="false">$F$8/D182</f>
        <v>76.7303201311869</v>
      </c>
      <c r="M182" s="21" t="n">
        <f aca="false">-1+($N$8*90-$N$8*B182)/($N$7*B182)+1/D182</f>
        <v>1.00395162072807</v>
      </c>
      <c r="N182" s="0" t="n">
        <f aca="false">L182/M182</f>
        <v>76.4283044590755</v>
      </c>
      <c r="P182" s="0" t="n">
        <f aca="false">ABS(J182-N182)</f>
        <v>14.7823490022985</v>
      </c>
      <c r="Q182" s="20" t="n">
        <f aca="false">IF(P182=MIN(P$11:P$510),B182,0)</f>
        <v>0</v>
      </c>
      <c r="R182" s="20" t="n">
        <f aca="false">IF(P182=MIN(P$11:P$510),AVERAGE(J182,N182),0)</f>
        <v>0</v>
      </c>
      <c r="S182" s="20" t="n">
        <f aca="false">IF(P182=MIN(P$11:P$510),R182-(R182-$F$8)/D182,0)</f>
        <v>0</v>
      </c>
    </row>
    <row r="183" customFormat="false" ht="13.8" hidden="false" customHeight="false" outlineLevel="0" collapsed="false">
      <c r="B183" s="1" t="n">
        <f aca="false">B182+0.05</f>
        <v>53.5999999999995</v>
      </c>
      <c r="C183" s="20" t="n">
        <f aca="false">PI()*B183/180</f>
        <v>0.935496479068952</v>
      </c>
      <c r="D183" s="20" t="n">
        <f aca="false">SIN(C183)</f>
        <v>0.804893797355909</v>
      </c>
      <c r="E183" s="20" t="n">
        <f aca="false">COS(C183)</f>
        <v>0.593418886603708</v>
      </c>
      <c r="F183" s="20" t="n">
        <f aca="false">D183*E183</f>
        <v>0.477639181061174</v>
      </c>
      <c r="H183" s="21" t="n">
        <f aca="false">($F$8/F183-$D$8/E183-$F$8/D183)</f>
        <v>-76.0895644126454</v>
      </c>
      <c r="I183" s="21" t="n">
        <f aca="false">(1/F183-1/E183-1/D183)</f>
        <v>-0.833919619145739</v>
      </c>
      <c r="J183" s="0" t="n">
        <f aca="false">H183/I183</f>
        <v>91.2432837239049</v>
      </c>
      <c r="K183" s="1"/>
      <c r="L183" s="21" t="n">
        <f aca="false">$F$8/D183</f>
        <v>76.6809238718839</v>
      </c>
      <c r="M183" s="21" t="n">
        <f aca="false">-1+($N$8*90-$N$8*B183)/($N$7*B183)+1/D183</f>
        <v>1.00139905515231</v>
      </c>
      <c r="N183" s="0" t="n">
        <f aca="false">L183/M183</f>
        <v>76.5737929123776</v>
      </c>
      <c r="P183" s="0" t="n">
        <f aca="false">ABS(J183-N183)</f>
        <v>14.6694908115273</v>
      </c>
      <c r="Q183" s="20" t="n">
        <f aca="false">IF(P183=MIN(P$11:P$510),B183,0)</f>
        <v>0</v>
      </c>
      <c r="R183" s="20" t="n">
        <f aca="false">IF(P183=MIN(P$11:P$510),AVERAGE(J183,N183),0)</f>
        <v>0</v>
      </c>
      <c r="S183" s="20" t="n">
        <f aca="false">IF(P183=MIN(P$11:P$510),R183-(R183-$F$8)/D183,0)</f>
        <v>0</v>
      </c>
    </row>
    <row r="184" customFormat="false" ht="13.8" hidden="false" customHeight="false" outlineLevel="0" collapsed="false">
      <c r="B184" s="1" t="n">
        <f aca="false">B183+0.05</f>
        <v>53.6499999999995</v>
      </c>
      <c r="C184" s="20" t="n">
        <f aca="false">PI()*B184/180</f>
        <v>0.936369143694949</v>
      </c>
      <c r="D184" s="20" t="n">
        <f aca="false">SIN(C184)</f>
        <v>0.805411346480098</v>
      </c>
      <c r="E184" s="20" t="n">
        <f aca="false">COS(C184)</f>
        <v>0.592716258391075</v>
      </c>
      <c r="F184" s="20" t="n">
        <f aca="false">D184*E184</f>
        <v>0.477380399751401</v>
      </c>
      <c r="H184" s="21" t="n">
        <f aca="false">($F$8/F184-$D$8/E184-$F$8/D184)</f>
        <v>-76.1227221805651</v>
      </c>
      <c r="I184" s="21" t="n">
        <f aca="false">(1/F184-1/E184-1/D184)</f>
        <v>-0.833983978140913</v>
      </c>
      <c r="J184" s="0" t="n">
        <f aca="false">H184/I184</f>
        <v>91.2760007095761</v>
      </c>
      <c r="K184" s="1"/>
      <c r="L184" s="21" t="n">
        <f aca="false">$F$8/D184</f>
        <v>76.6316494915746</v>
      </c>
      <c r="M184" s="21" t="n">
        <f aca="false">-1+($N$8*90-$N$8*B184)/($N$7*B184)+1/D184</f>
        <v>0.998851730337626</v>
      </c>
      <c r="N184" s="0" t="n">
        <f aca="false">L184/M184</f>
        <v>76.7197444466277</v>
      </c>
      <c r="P184" s="0" t="n">
        <f aca="false">ABS(J184-N184)</f>
        <v>14.5562562629485</v>
      </c>
      <c r="Q184" s="20" t="n">
        <f aca="false">IF(P184=MIN(P$11:P$510),B184,0)</f>
        <v>0</v>
      </c>
      <c r="R184" s="20" t="n">
        <f aca="false">IF(P184=MIN(P$11:P$510),AVERAGE(J184,N184),0)</f>
        <v>0</v>
      </c>
      <c r="S184" s="20" t="n">
        <f aca="false">IF(P184=MIN(P$11:P$510),R184-(R184-$F$8)/D184,0)</f>
        <v>0</v>
      </c>
    </row>
    <row r="185" customFormat="false" ht="13.8" hidden="false" customHeight="false" outlineLevel="0" collapsed="false">
      <c r="B185" s="1" t="n">
        <f aca="false">B184+0.05</f>
        <v>53.6999999999995</v>
      </c>
      <c r="C185" s="20" t="n">
        <f aca="false">PI()*B185/180</f>
        <v>0.937241808320946</v>
      </c>
      <c r="D185" s="20" t="n">
        <f aca="false">SIN(C185)</f>
        <v>0.805928282248511</v>
      </c>
      <c r="E185" s="20" t="n">
        <f aca="false">COS(C185)</f>
        <v>0.592013178799227</v>
      </c>
      <c r="F185" s="20" t="n">
        <f aca="false">D185*E185</f>
        <v>0.477120164258141</v>
      </c>
      <c r="H185" s="21" t="n">
        <f aca="false">($F$8/F185-$D$8/E185-$F$8/D185)</f>
        <v>-76.1559915121468</v>
      </c>
      <c r="I185" s="21" t="n">
        <f aca="false">(1/F185-1/E185-1/D185)</f>
        <v>-0.83404871740536</v>
      </c>
      <c r="J185" s="0" t="n">
        <f aca="false">H185/I185</f>
        <v>91.3088047770882</v>
      </c>
      <c r="K185" s="1"/>
      <c r="L185" s="21" t="n">
        <f aca="false">$F$8/D185</f>
        <v>76.5824966804781</v>
      </c>
      <c r="M185" s="21" t="n">
        <f aca="false">-1+($N$8*90-$N$8*B185)/($N$7*B185)+1/D185</f>
        <v>0.996309632141818</v>
      </c>
      <c r="N185" s="0" t="n">
        <f aca="false">L185/M185</f>
        <v>76.8661610907492</v>
      </c>
      <c r="P185" s="0" t="n">
        <f aca="false">ABS(J185-N185)</f>
        <v>14.442643686339</v>
      </c>
      <c r="Q185" s="20" t="n">
        <f aca="false">IF(P185=MIN(P$11:P$510),B185,0)</f>
        <v>0</v>
      </c>
      <c r="R185" s="20" t="n">
        <f aca="false">IF(P185=MIN(P$11:P$510),AVERAGE(J185,N185),0)</f>
        <v>0</v>
      </c>
      <c r="S185" s="20" t="n">
        <f aca="false">IF(P185=MIN(P$11:P$510),R185-(R185-$F$8)/D185,0)</f>
        <v>0</v>
      </c>
    </row>
    <row r="186" customFormat="false" ht="13.8" hidden="false" customHeight="false" outlineLevel="0" collapsed="false">
      <c r="B186" s="1" t="n">
        <f aca="false">B185+0.05</f>
        <v>53.7499999999995</v>
      </c>
      <c r="C186" s="20" t="n">
        <f aca="false">PI()*B186/180</f>
        <v>0.938114472946943</v>
      </c>
      <c r="D186" s="20" t="n">
        <f aca="false">SIN(C186)</f>
        <v>0.806444604267477</v>
      </c>
      <c r="E186" s="20" t="n">
        <f aca="false">COS(C186)</f>
        <v>0.591309648363589</v>
      </c>
      <c r="F186" s="20" t="n">
        <f aca="false">D186*E186</f>
        <v>0.476858475374116</v>
      </c>
      <c r="H186" s="21" t="n">
        <f aca="false">($F$8/F186-$D$8/E186-$F$8/D186)</f>
        <v>-76.1893727740366</v>
      </c>
      <c r="I186" s="21" t="n">
        <f aca="false">(1/F186-1/E186-1/D186)</f>
        <v>-0.834113837064574</v>
      </c>
      <c r="J186" s="0" t="n">
        <f aca="false">H186/I186</f>
        <v>91.3416962871199</v>
      </c>
      <c r="K186" s="1"/>
      <c r="L186" s="21" t="n">
        <f aca="false">$F$8/D186</f>
        <v>76.5334651300228</v>
      </c>
      <c r="M186" s="21" t="n">
        <f aca="false">-1+($N$8*90-$N$8*B186)/($N$7*B186)+1/D186</f>
        <v>0.993772746476241</v>
      </c>
      <c r="N186" s="0" t="n">
        <f aca="false">L186/M186</f>
        <v>77.0130448851593</v>
      </c>
      <c r="P186" s="0" t="n">
        <f aca="false">ABS(J186-N186)</f>
        <v>14.3286514019606</v>
      </c>
      <c r="Q186" s="20" t="n">
        <f aca="false">IF(P186=MIN(P$11:P$510),B186,0)</f>
        <v>0</v>
      </c>
      <c r="R186" s="20" t="n">
        <f aca="false">IF(P186=MIN(P$11:P$510),AVERAGE(J186,N186),0)</f>
        <v>0</v>
      </c>
      <c r="S186" s="20" t="n">
        <f aca="false">IF(P186=MIN(P$11:P$510),R186-(R186-$F$8)/D186,0)</f>
        <v>0</v>
      </c>
    </row>
    <row r="187" customFormat="false" ht="13.8" hidden="false" customHeight="false" outlineLevel="0" collapsed="false">
      <c r="B187" s="1" t="n">
        <f aca="false">B186+0.05</f>
        <v>53.7999999999995</v>
      </c>
      <c r="C187" s="20" t="n">
        <f aca="false">PI()*B187/180</f>
        <v>0.93898713757294</v>
      </c>
      <c r="D187" s="20" t="n">
        <f aca="false">SIN(C187)</f>
        <v>0.806960312143797</v>
      </c>
      <c r="E187" s="20" t="n">
        <f aca="false">COS(C187)</f>
        <v>0.590605667619932</v>
      </c>
      <c r="F187" s="20" t="n">
        <f aca="false">D187*E187</f>
        <v>0.476595333896476</v>
      </c>
      <c r="H187" s="21" t="n">
        <f aca="false">($F$8/F187-$D$8/E187-$F$8/D187)</f>
        <v>-76.2228663349212</v>
      </c>
      <c r="I187" s="21" t="n">
        <f aca="false">(1/F187-1/E187-1/D187)</f>
        <v>-0.834179337244805</v>
      </c>
      <c r="J187" s="0" t="n">
        <f aca="false">H187/I187</f>
        <v>91.3746756023426</v>
      </c>
      <c r="K187" s="1"/>
      <c r="L187" s="21" t="n">
        <f aca="false">$F$8/D187</f>
        <v>76.4845545328402</v>
      </c>
      <c r="M187" s="21" t="n">
        <f aca="false">-1+($N$8*90-$N$8*B187)/($N$7*B187)+1/D187</f>
        <v>0.991241059305533</v>
      </c>
      <c r="N187" s="0" t="n">
        <f aca="false">L187/M187</f>
        <v>77.1603978818489</v>
      </c>
      <c r="P187" s="0" t="n">
        <f aca="false">ABS(J187-N187)</f>
        <v>14.2142777204937</v>
      </c>
      <c r="Q187" s="20" t="n">
        <f aca="false">IF(P187=MIN(P$11:P$510),B187,0)</f>
        <v>0</v>
      </c>
      <c r="R187" s="20" t="n">
        <f aca="false">IF(P187=MIN(P$11:P$510),AVERAGE(J187,N187),0)</f>
        <v>0</v>
      </c>
      <c r="S187" s="20" t="n">
        <f aca="false">IF(P187=MIN(P$11:P$510),R187-(R187-$F$8)/D187,0)</f>
        <v>0</v>
      </c>
    </row>
    <row r="188" customFormat="false" ht="13.8" hidden="false" customHeight="false" outlineLevel="0" collapsed="false">
      <c r="B188" s="1" t="n">
        <f aca="false">B187+0.05</f>
        <v>53.8499999999995</v>
      </c>
      <c r="C188" s="20" t="n">
        <f aca="false">PI()*B188/180</f>
        <v>0.939859802198938</v>
      </c>
      <c r="D188" s="20" t="n">
        <f aca="false">SIN(C188)</f>
        <v>0.807475405484735</v>
      </c>
      <c r="E188" s="20" t="n">
        <f aca="false">COS(C188)</f>
        <v>0.589901237104368</v>
      </c>
      <c r="F188" s="20" t="n">
        <f aca="false">D188*E188</f>
        <v>0.476330740626796</v>
      </c>
      <c r="H188" s="21" t="n">
        <f aca="false">($F$8/F188-$D$8/E188-$F$8/D188)</f>
        <v>-76.2564725655416</v>
      </c>
      <c r="I188" s="21" t="n">
        <f aca="false">(1/F188-1/E188-1/D188)</f>
        <v>-0.834245218073058</v>
      </c>
      <c r="J188" s="0" t="n">
        <f aca="false">H188/I188</f>
        <v>91.407743087433</v>
      </c>
      <c r="K188" s="1"/>
      <c r="L188" s="21" t="n">
        <f aca="false">$F$8/D188</f>
        <v>76.4357645827602</v>
      </c>
      <c r="M188" s="21" t="n">
        <f aca="false">-1+($N$8*90-$N$8*B188)/($N$7*B188)+1/D188</f>
        <v>0.988714556647374</v>
      </c>
      <c r="N188" s="0" t="n">
        <f aca="false">L188/M188</f>
        <v>77.3082221444637</v>
      </c>
      <c r="P188" s="0" t="n">
        <f aca="false">ABS(J188-N188)</f>
        <v>14.0995209429693</v>
      </c>
      <c r="Q188" s="20" t="n">
        <f aca="false">IF(P188=MIN(P$11:P$510),B188,0)</f>
        <v>0</v>
      </c>
      <c r="R188" s="20" t="n">
        <f aca="false">IF(P188=MIN(P$11:P$510),AVERAGE(J188,N188),0)</f>
        <v>0</v>
      </c>
      <c r="S188" s="20" t="n">
        <f aca="false">IF(P188=MIN(P$11:P$510),R188-(R188-$F$8)/D188,0)</f>
        <v>0</v>
      </c>
    </row>
    <row r="189" customFormat="false" ht="13.8" hidden="false" customHeight="false" outlineLevel="0" collapsed="false">
      <c r="B189" s="1" t="n">
        <f aca="false">B188+0.05</f>
        <v>53.8999999999995</v>
      </c>
      <c r="C189" s="20" t="n">
        <f aca="false">PI()*B189/180</f>
        <v>0.940732466824935</v>
      </c>
      <c r="D189" s="20" t="n">
        <f aca="false">SIN(C189)</f>
        <v>0.807989883898025</v>
      </c>
      <c r="E189" s="20" t="n">
        <f aca="false">COS(C189)</f>
        <v>0.589196357353349</v>
      </c>
      <c r="F189" s="20" t="n">
        <f aca="false">D189*E189</f>
        <v>0.476064696371072</v>
      </c>
      <c r="H189" s="21" t="n">
        <f aca="false">($F$8/F189-$D$8/E189-$F$8/D189)</f>
        <v>-76.2901918387072</v>
      </c>
      <c r="I189" s="21" t="n">
        <f aca="false">(1/F189-1/E189-1/D189)</f>
        <v>-0.834311479677092</v>
      </c>
      <c r="J189" s="0" t="n">
        <f aca="false">H189/I189</f>
        <v>91.4408991090884</v>
      </c>
      <c r="K189" s="1"/>
      <c r="L189" s="21" t="n">
        <f aca="false">$F$8/D189</f>
        <v>76.3870949748049</v>
      </c>
      <c r="M189" s="21" t="n">
        <f aca="false">-1+($N$8*90-$N$8*B189)/($N$7*B189)+1/D189</f>
        <v>0.986193224572242</v>
      </c>
      <c r="N189" s="0" t="n">
        <f aca="false">L189/M189</f>
        <v>77.4565197483865</v>
      </c>
      <c r="P189" s="0" t="n">
        <f aca="false">ABS(J189-N189)</f>
        <v>13.9843793607019</v>
      </c>
      <c r="Q189" s="20" t="n">
        <f aca="false">IF(P189=MIN(P$11:P$510),B189,0)</f>
        <v>0</v>
      </c>
      <c r="R189" s="20" t="n">
        <f aca="false">IF(P189=MIN(P$11:P$510),AVERAGE(J189,N189),0)</f>
        <v>0</v>
      </c>
      <c r="S189" s="20" t="n">
        <f aca="false">IF(P189=MIN(P$11:P$510),R189-(R189-$F$8)/D189,0)</f>
        <v>0</v>
      </c>
    </row>
    <row r="190" customFormat="false" ht="13.8" hidden="false" customHeight="false" outlineLevel="0" collapsed="false">
      <c r="B190" s="1" t="n">
        <f aca="false">B189+0.05</f>
        <v>53.9499999999995</v>
      </c>
      <c r="C190" s="20" t="n">
        <f aca="false">PI()*B190/180</f>
        <v>0.941605131450932</v>
      </c>
      <c r="D190" s="20" t="n">
        <f aca="false">SIN(C190)</f>
        <v>0.808503746991871</v>
      </c>
      <c r="E190" s="20" t="n">
        <f aca="false">COS(C190)</f>
        <v>0.588491028903674</v>
      </c>
      <c r="F190" s="20" t="n">
        <f aca="false">D190*E190</f>
        <v>0.475797201939722</v>
      </c>
      <c r="H190" s="21" t="n">
        <f aca="false">($F$8/F190-$D$8/E190-$F$8/D190)</f>
        <v>-76.3240245293097</v>
      </c>
      <c r="I190" s="21" t="n">
        <f aca="false">(1/F190-1/E190-1/D190)</f>
        <v>-0.834378122185426</v>
      </c>
      <c r="J190" s="0" t="n">
        <f aca="false">H190/I190</f>
        <v>91.4741440360394</v>
      </c>
      <c r="K190" s="1"/>
      <c r="L190" s="21" t="n">
        <f aca="false">$F$8/D190</f>
        <v>76.3385454051836</v>
      </c>
      <c r="M190" s="21" t="n">
        <f aca="false">-1+($N$8*90-$N$8*B190)/($N$7*B190)+1/D190</f>
        <v>0.983677049203169</v>
      </c>
      <c r="N190" s="0" t="n">
        <f aca="false">L190/M190</f>
        <v>77.6052927808185</v>
      </c>
      <c r="P190" s="0" t="n">
        <f aca="false">ABS(J190-N190)</f>
        <v>13.8688512552209</v>
      </c>
      <c r="Q190" s="20" t="n">
        <f aca="false">IF(P190=MIN(P$11:P$510),B190,0)</f>
        <v>0</v>
      </c>
      <c r="R190" s="20" t="n">
        <f aca="false">IF(P190=MIN(P$11:P$510),AVERAGE(J190,N190),0)</f>
        <v>0</v>
      </c>
      <c r="S190" s="20" t="n">
        <f aca="false">IF(P190=MIN(P$11:P$510),R190-(R190-$F$8)/D190,0)</f>
        <v>0</v>
      </c>
    </row>
    <row r="191" customFormat="false" ht="13.8" hidden="false" customHeight="false" outlineLevel="0" collapsed="false">
      <c r="B191" s="1" t="n">
        <f aca="false">B190+0.05</f>
        <v>53.9999999999995</v>
      </c>
      <c r="C191" s="20" t="n">
        <f aca="false">PI()*B191/180</f>
        <v>0.942477796076929</v>
      </c>
      <c r="D191" s="20" t="n">
        <f aca="false">SIN(C191)</f>
        <v>0.809016994374942</v>
      </c>
      <c r="E191" s="20" t="n">
        <f aca="false">COS(C191)</f>
        <v>0.58778525229248</v>
      </c>
      <c r="F191" s="20" t="n">
        <f aca="false">D191*E191</f>
        <v>0.47552825814758</v>
      </c>
      <c r="H191" s="21" t="n">
        <f aca="false">($F$8/F191-$D$8/E191-$F$8/D191)</f>
        <v>-76.3579710143374</v>
      </c>
      <c r="I191" s="21" t="n">
        <f aca="false">(1/F191-1/E191-1/D191)</f>
        <v>-0.834445145727334</v>
      </c>
      <c r="J191" s="0" t="n">
        <f aca="false">H191/I191</f>
        <v>91.5074782390649</v>
      </c>
      <c r="K191" s="1"/>
      <c r="L191" s="21" t="n">
        <f aca="false">$F$8/D191</f>
        <v>76.2901155712875</v>
      </c>
      <c r="M191" s="21" t="n">
        <f aca="false">-1+($N$8*90-$N$8*B191)/($N$7*B191)+1/D191</f>
        <v>0.981166016715502</v>
      </c>
      <c r="N191" s="0" t="n">
        <f aca="false">L191/M191</f>
        <v>77.7545433408632</v>
      </c>
      <c r="P191" s="0" t="n">
        <f aca="false">ABS(J191-N191)</f>
        <v>13.7529348982017</v>
      </c>
      <c r="Q191" s="20" t="n">
        <f aca="false">IF(P191=MIN(P$11:P$510),B191,0)</f>
        <v>0</v>
      </c>
      <c r="R191" s="20" t="n">
        <f aca="false">IF(P191=MIN(P$11:P$510),AVERAGE(J191,N191),0)</f>
        <v>0</v>
      </c>
      <c r="S191" s="20" t="n">
        <f aca="false">IF(P191=MIN(P$11:P$510),R191-(R191-$F$8)/D191,0)</f>
        <v>0</v>
      </c>
    </row>
    <row r="192" customFormat="false" ht="13.8" hidden="false" customHeight="false" outlineLevel="0" collapsed="false">
      <c r="B192" s="1" t="n">
        <f aca="false">B191+0.05</f>
        <v>54.0499999999995</v>
      </c>
      <c r="C192" s="20" t="n">
        <f aca="false">PI()*B192/180</f>
        <v>0.943350460702926</v>
      </c>
      <c r="D192" s="20" t="n">
        <f aca="false">SIN(C192)</f>
        <v>0.809529625656379</v>
      </c>
      <c r="E192" s="20" t="n">
        <f aca="false">COS(C192)</f>
        <v>0.587079028057248</v>
      </c>
      <c r="F192" s="20" t="n">
        <f aca="false">D192*E192</f>
        <v>0.475257865813895</v>
      </c>
      <c r="H192" s="21" t="n">
        <f aca="false">($F$8/F192-$D$8/E192-$F$8/D192)</f>
        <v>-76.3920316728892</v>
      </c>
      <c r="I192" s="21" t="n">
        <f aca="false">(1/F192-1/E192-1/D192)</f>
        <v>-0.834512550432851</v>
      </c>
      <c r="J192" s="0" t="n">
        <f aca="false">H192/I192</f>
        <v>91.5409020910058</v>
      </c>
      <c r="K192" s="1"/>
      <c r="L192" s="21" t="n">
        <f aca="false">$F$8/D192</f>
        <v>76.2418051716841</v>
      </c>
      <c r="M192" s="21" t="n">
        <f aca="false">-1+($N$8*90-$N$8*B192)/($N$7*B192)+1/D192</f>
        <v>0.978660113336656</v>
      </c>
      <c r="N192" s="0" t="n">
        <f aca="false">L192/M192</f>
        <v>77.9042735396095</v>
      </c>
      <c r="P192" s="0" t="n">
        <f aca="false">ABS(J192-N192)</f>
        <v>13.6366285513963</v>
      </c>
      <c r="Q192" s="20" t="n">
        <f aca="false">IF(P192=MIN(P$11:P$510),B192,0)</f>
        <v>0</v>
      </c>
      <c r="R192" s="20" t="n">
        <f aca="false">IF(P192=MIN(P$11:P$510),AVERAGE(J192,N192),0)</f>
        <v>0</v>
      </c>
      <c r="S192" s="20" t="n">
        <f aca="false">IF(P192=MIN(P$11:P$510),R192-(R192-$F$8)/D192,0)</f>
        <v>0</v>
      </c>
    </row>
    <row r="193" customFormat="false" ht="13.8" hidden="false" customHeight="false" outlineLevel="0" collapsed="false">
      <c r="B193" s="1" t="n">
        <f aca="false">B192+0.05</f>
        <v>54.0999999999995</v>
      </c>
      <c r="C193" s="20" t="n">
        <f aca="false">PI()*B193/180</f>
        <v>0.944223125328923</v>
      </c>
      <c r="D193" s="20" t="n">
        <f aca="false">SIN(C193)</f>
        <v>0.810041640445791</v>
      </c>
      <c r="E193" s="20" t="n">
        <f aca="false">COS(C193)</f>
        <v>0.586372356735797</v>
      </c>
      <c r="F193" s="20" t="n">
        <f aca="false">D193*E193</f>
        <v>0.474986025762329</v>
      </c>
      <c r="H193" s="21" t="n">
        <f aca="false">($F$8/F193-$D$8/E193-$F$8/D193)</f>
        <v>-76.4262068861892</v>
      </c>
      <c r="I193" s="21" t="n">
        <f aca="false">(1/F193-1/E193-1/D193)</f>
        <v>-0.834580336432767</v>
      </c>
      <c r="J193" s="0" t="n">
        <f aca="false">H193/I193</f>
        <v>91.5744159667798</v>
      </c>
      <c r="K193" s="1"/>
      <c r="L193" s="21" t="n">
        <f aca="false">$F$8/D193</f>
        <v>76.1936139061118</v>
      </c>
      <c r="M193" s="21" t="n">
        <f aca="false">-1+($N$8*90-$N$8*B193)/($N$7*B193)+1/D193</f>
        <v>0.976159325345884</v>
      </c>
      <c r="N193" s="0" t="n">
        <f aca="false">L193/M193</f>
        <v>78.0544855002169</v>
      </c>
      <c r="P193" s="0" t="n">
        <f aca="false">ABS(J193-N193)</f>
        <v>13.519930466563</v>
      </c>
      <c r="Q193" s="20" t="n">
        <f aca="false">IF(P193=MIN(P$11:P$510),B193,0)</f>
        <v>0</v>
      </c>
      <c r="R193" s="20" t="n">
        <f aca="false">IF(P193=MIN(P$11:P$510),AVERAGE(J193,N193),0)</f>
        <v>0</v>
      </c>
      <c r="S193" s="20" t="n">
        <f aca="false">IF(P193=MIN(P$11:P$510),R193-(R193-$F$8)/D193,0)</f>
        <v>0</v>
      </c>
    </row>
    <row r="194" customFormat="false" ht="13.8" hidden="false" customHeight="false" outlineLevel="0" collapsed="false">
      <c r="B194" s="1" t="n">
        <f aca="false">B193+0.05</f>
        <v>54.1499999999995</v>
      </c>
      <c r="C194" s="20" t="n">
        <f aca="false">PI()*B194/180</f>
        <v>0.94509578995492</v>
      </c>
      <c r="D194" s="20" t="n">
        <f aca="false">SIN(C194)</f>
        <v>0.810553038353255</v>
      </c>
      <c r="E194" s="20" t="n">
        <f aca="false">COS(C194)</f>
        <v>0.585665238866288</v>
      </c>
      <c r="F194" s="20" t="n">
        <f aca="false">D194*E194</f>
        <v>0.474712738820955</v>
      </c>
      <c r="H194" s="21" t="n">
        <f aca="false">($F$8/F194-$D$8/E194-$F$8/D194)</f>
        <v>-76.4604970376014</v>
      </c>
      <c r="I194" s="21" t="n">
        <f aca="false">(1/F194-1/E194-1/D194)</f>
        <v>-0.834648503858632</v>
      </c>
      <c r="J194" s="0" t="n">
        <f aca="false">H194/I194</f>
        <v>91.6080202433956</v>
      </c>
      <c r="K194" s="1"/>
      <c r="L194" s="21" t="n">
        <f aca="false">$F$8/D194</f>
        <v>76.1455414754749</v>
      </c>
      <c r="M194" s="21" t="n">
        <f aca="false">-1+($N$8*90-$N$8*B194)/($N$7*B194)+1/D194</f>
        <v>0.973663639074034</v>
      </c>
      <c r="N194" s="0" t="n">
        <f aca="false">L194/M194</f>
        <v>78.2051813579998</v>
      </c>
      <c r="P194" s="0" t="n">
        <f aca="false">ABS(J194-N194)</f>
        <v>13.4028388853958</v>
      </c>
      <c r="Q194" s="20" t="n">
        <f aca="false">IF(P194=MIN(P$11:P$510),B194,0)</f>
        <v>0</v>
      </c>
      <c r="R194" s="20" t="n">
        <f aca="false">IF(P194=MIN(P$11:P$510),AVERAGE(J194,N194),0)</f>
        <v>0</v>
      </c>
      <c r="S194" s="20" t="n">
        <f aca="false">IF(P194=MIN(P$11:P$510),R194-(R194-$F$8)/D194,0)</f>
        <v>0</v>
      </c>
    </row>
    <row r="195" customFormat="false" ht="13.8" hidden="false" customHeight="false" outlineLevel="0" collapsed="false">
      <c r="B195" s="1" t="n">
        <f aca="false">B194+0.05</f>
        <v>54.1999999999995</v>
      </c>
      <c r="C195" s="20" t="n">
        <f aca="false">PI()*B195/180</f>
        <v>0.945968454580917</v>
      </c>
      <c r="D195" s="20" t="n">
        <f aca="false">SIN(C195)</f>
        <v>0.811063818989321</v>
      </c>
      <c r="E195" s="20" t="n">
        <f aca="false">COS(C195)</f>
        <v>0.584957674987223</v>
      </c>
      <c r="F195" s="20" t="n">
        <f aca="false">D195*E195</f>
        <v>0.474438005822251</v>
      </c>
      <c r="H195" s="21" t="n">
        <f aca="false">($F$8/F195-$D$8/E195-$F$8/D195)</f>
        <v>-76.4949025126439</v>
      </c>
      <c r="I195" s="21" t="n">
        <f aca="false">(1/F195-1/E195-1/D195)</f>
        <v>-0.834717052842757</v>
      </c>
      <c r="J195" s="0" t="n">
        <f aca="false">H195/I195</f>
        <v>91.6417152999676</v>
      </c>
      <c r="K195" s="1"/>
      <c r="L195" s="21" t="n">
        <f aca="false">$F$8/D195</f>
        <v>76.0975875818382</v>
      </c>
      <c r="M195" s="21" t="n">
        <f aca="false">-1+($N$8*90-$N$8*B195)/($N$7*B195)+1/D195</f>
        <v>0.971173040903314</v>
      </c>
      <c r="N195" s="0" t="n">
        <f aca="false">L195/M195</f>
        <v>78.3563632605141</v>
      </c>
      <c r="P195" s="0" t="n">
        <f aca="false">ABS(J195-N195)</f>
        <v>13.2853520394535</v>
      </c>
      <c r="Q195" s="20" t="n">
        <f aca="false">IF(P195=MIN(P$11:P$510),B195,0)</f>
        <v>0</v>
      </c>
      <c r="R195" s="20" t="n">
        <f aca="false">IF(P195=MIN(P$11:P$510),AVERAGE(J195,N195),0)</f>
        <v>0</v>
      </c>
      <c r="S195" s="20" t="n">
        <f aca="false">IF(P195=MIN(P$11:P$510),R195-(R195-$F$8)/D195,0)</f>
        <v>0</v>
      </c>
    </row>
    <row r="196" customFormat="false" ht="13.8" hidden="false" customHeight="false" outlineLevel="0" collapsed="false">
      <c r="B196" s="1" t="n">
        <f aca="false">B195+0.05</f>
        <v>54.2499999999995</v>
      </c>
      <c r="C196" s="20" t="n">
        <f aca="false">PI()*B196/180</f>
        <v>0.946841119206914</v>
      </c>
      <c r="D196" s="20" t="n">
        <f aca="false">SIN(C196)</f>
        <v>0.811573981965007</v>
      </c>
      <c r="E196" s="20" t="n">
        <f aca="false">COS(C196)</f>
        <v>0.584249665637442</v>
      </c>
      <c r="F196" s="20" t="n">
        <f aca="false">D196*E196</f>
        <v>0.474161827603103</v>
      </c>
      <c r="H196" s="21" t="n">
        <f aca="false">($F$8/F196-$D$8/E196-$F$8/D196)</f>
        <v>-76.5294236990039</v>
      </c>
      <c r="I196" s="21" t="n">
        <f aca="false">(1/F196-1/E196-1/D196)</f>
        <v>-0.834785983518212</v>
      </c>
      <c r="J196" s="0" t="n">
        <f aca="false">H196/I196</f>
        <v>91.6755015177305</v>
      </c>
      <c r="K196" s="1"/>
      <c r="L196" s="21" t="n">
        <f aca="false">$F$8/D196</f>
        <v>76.0497519284215</v>
      </c>
      <c r="M196" s="21" t="n">
        <f aca="false">-1+($N$8*90-$N$8*B196)/($N$7*B196)+1/D196</f>
        <v>0.968687517267056</v>
      </c>
      <c r="N196" s="0" t="n">
        <f aca="false">L196/M196</f>
        <v>78.5080333676432</v>
      </c>
      <c r="P196" s="0" t="n">
        <f aca="false">ABS(J196-N196)</f>
        <v>13.1674681500872</v>
      </c>
      <c r="Q196" s="20" t="n">
        <f aca="false">IF(P196=MIN(P$11:P$510),B196,0)</f>
        <v>0</v>
      </c>
      <c r="R196" s="20" t="n">
        <f aca="false">IF(P196=MIN(P$11:P$510),AVERAGE(J196,N196),0)</f>
        <v>0</v>
      </c>
      <c r="S196" s="20" t="n">
        <f aca="false">IF(P196=MIN(P$11:P$510),R196-(R196-$F$8)/D196,0)</f>
        <v>0</v>
      </c>
    </row>
    <row r="197" customFormat="false" ht="13.8" hidden="false" customHeight="false" outlineLevel="0" collapsed="false">
      <c r="B197" s="1" t="n">
        <f aca="false">B196+0.05</f>
        <v>54.2999999999995</v>
      </c>
      <c r="C197" s="20" t="n">
        <f aca="false">PI()*B197/180</f>
        <v>0.947713783832912</v>
      </c>
      <c r="D197" s="20" t="n">
        <f aca="false">SIN(C197)</f>
        <v>0.812083526891801</v>
      </c>
      <c r="E197" s="20" t="n">
        <f aca="false">COS(C197)</f>
        <v>0.583541211356125</v>
      </c>
      <c r="F197" s="20" t="n">
        <f aca="false">D197*E197</f>
        <v>0.473884205004796</v>
      </c>
      <c r="H197" s="21" t="n">
        <f aca="false">($F$8/F197-$D$8/E197-$F$8/D197)</f>
        <v>-76.5640609865526</v>
      </c>
      <c r="I197" s="21" t="n">
        <f aca="false">(1/F197-1/E197-1/D197)</f>
        <v>-0.834855296018828</v>
      </c>
      <c r="J197" s="0" t="n">
        <f aca="false">H197/I197</f>
        <v>91.7093792800542</v>
      </c>
      <c r="K197" s="1"/>
      <c r="L197" s="21" t="n">
        <f aca="false">$F$8/D197</f>
        <v>76.0020342195949</v>
      </c>
      <c r="M197" s="21" t="n">
        <f aca="false">-1+($N$8*90-$N$8*B197)/($N$7*B197)+1/D197</f>
        <v>0.966207054649485</v>
      </c>
      <c r="N197" s="0" t="n">
        <f aca="false">L197/M197</f>
        <v>78.6601938516859</v>
      </c>
      <c r="P197" s="0" t="n">
        <f aca="false">ABS(J197-N197)</f>
        <v>13.0491854283683</v>
      </c>
      <c r="Q197" s="20" t="n">
        <f aca="false">IF(P197=MIN(P$11:P$510),B197,0)</f>
        <v>0</v>
      </c>
      <c r="R197" s="20" t="n">
        <f aca="false">IF(P197=MIN(P$11:P$510),AVERAGE(J197,N197),0)</f>
        <v>0</v>
      </c>
      <c r="S197" s="20" t="n">
        <f aca="false">IF(P197=MIN(P$11:P$510),R197-(R197-$F$8)/D197,0)</f>
        <v>0</v>
      </c>
    </row>
    <row r="198" customFormat="false" ht="13.8" hidden="false" customHeight="false" outlineLevel="0" collapsed="false">
      <c r="B198" s="1" t="n">
        <f aca="false">B197+0.05</f>
        <v>54.3499999999995</v>
      </c>
      <c r="C198" s="20" t="n">
        <f aca="false">PI()*B198/180</f>
        <v>0.948586448458909</v>
      </c>
      <c r="D198" s="20" t="n">
        <f aca="false">SIN(C198)</f>
        <v>0.812592453381662</v>
      </c>
      <c r="E198" s="20" t="n">
        <f aca="false">COS(C198)</f>
        <v>0.582832312682791</v>
      </c>
      <c r="F198" s="20" t="n">
        <f aca="false">D198*E198</f>
        <v>0.473605138873017</v>
      </c>
      <c r="H198" s="21" t="n">
        <f aca="false">($F$8/F198-$D$8/E198-$F$8/D198)</f>
        <v>-76.5988147673602</v>
      </c>
      <c r="I198" s="21" t="n">
        <f aca="false">(1/F198-1/E198-1/D198)</f>
        <v>-0.834924990479198</v>
      </c>
      <c r="J198" s="0" t="n">
        <f aca="false">H198/I198</f>
        <v>91.7433489724591</v>
      </c>
      <c r="K198" s="1"/>
      <c r="L198" s="21" t="n">
        <f aca="false">$F$8/D198</f>
        <v>75.9544341608733</v>
      </c>
      <c r="M198" s="21" t="n">
        <f aca="false">-1+($N$8*90-$N$8*B198)/($N$7*B198)+1/D198</f>
        <v>0.963731639585485</v>
      </c>
      <c r="N198" s="0" t="n">
        <f aca="false">L198/M198</f>
        <v>78.8128468974438</v>
      </c>
      <c r="P198" s="0" t="n">
        <f aca="false">ABS(J198-N198)</f>
        <v>12.9305020750153</v>
      </c>
      <c r="Q198" s="20" t="n">
        <f aca="false">IF(P198=MIN(P$11:P$510),B198,0)</f>
        <v>0</v>
      </c>
      <c r="R198" s="20" t="n">
        <f aca="false">IF(P198=MIN(P$11:P$510),AVERAGE(J198,N198),0)</f>
        <v>0</v>
      </c>
      <c r="S198" s="20" t="n">
        <f aca="false">IF(P198=MIN(P$11:P$510),R198-(R198-$F$8)/D198,0)</f>
        <v>0</v>
      </c>
    </row>
    <row r="199" customFormat="false" ht="13.8" hidden="false" customHeight="false" outlineLevel="0" collapsed="false">
      <c r="B199" s="1" t="n">
        <f aca="false">B198+0.05</f>
        <v>54.3999999999995</v>
      </c>
      <c r="C199" s="20" t="n">
        <f aca="false">PI()*B199/180</f>
        <v>0.949459113084906</v>
      </c>
      <c r="D199" s="20" t="n">
        <f aca="false">SIN(C199)</f>
        <v>0.813100761047022</v>
      </c>
      <c r="E199" s="20" t="n">
        <f aca="false">COS(C199)</f>
        <v>0.582122970157297</v>
      </c>
      <c r="F199" s="20" t="n">
        <f aca="false">D199*E199</f>
        <v>0.473324630057851</v>
      </c>
      <c r="H199" s="21" t="n">
        <f aca="false">($F$8/F199-$D$8/E199-$F$8/D199)</f>
        <v>-76.6336854357108</v>
      </c>
      <c r="I199" s="21" t="n">
        <f aca="false">(1/F199-1/E199-1/D199)</f>
        <v>-0.834995067034677</v>
      </c>
      <c r="J199" s="0" t="n">
        <f aca="false">H199/I199</f>
        <v>91.7774109826307</v>
      </c>
      <c r="K199" s="1"/>
      <c r="L199" s="21" t="n">
        <f aca="false">$F$8/D199</f>
        <v>75.9069514589111</v>
      </c>
      <c r="M199" s="21" t="n">
        <f aca="false">-1+($N$8*90-$N$8*B199)/($N$7*B199)+1/D199</f>
        <v>0.961261258660366</v>
      </c>
      <c r="N199" s="0" t="n">
        <f aca="false">L199/M199</f>
        <v>78.9659947023109</v>
      </c>
      <c r="P199" s="0" t="n">
        <f aca="false">ABS(J199-N199)</f>
        <v>12.8114162803198</v>
      </c>
      <c r="Q199" s="20" t="n">
        <f aca="false">IF(P199=MIN(P$11:P$510),B199,0)</f>
        <v>0</v>
      </c>
      <c r="R199" s="20" t="n">
        <f aca="false">IF(P199=MIN(P$11:P$510),AVERAGE(J199,N199),0)</f>
        <v>0</v>
      </c>
      <c r="S199" s="20" t="n">
        <f aca="false">IF(P199=MIN(P$11:P$510),R199-(R199-$F$8)/D199,0)</f>
        <v>0</v>
      </c>
    </row>
    <row r="200" customFormat="false" ht="13.8" hidden="false" customHeight="false" outlineLevel="0" collapsed="false">
      <c r="B200" s="1" t="n">
        <f aca="false">B199+0.05</f>
        <v>54.4499999999995</v>
      </c>
      <c r="C200" s="20" t="n">
        <f aca="false">PI()*B200/180</f>
        <v>0.950331777710903</v>
      </c>
      <c r="D200" s="20" t="n">
        <f aca="false">SIN(C200)</f>
        <v>0.813608449500781</v>
      </c>
      <c r="E200" s="20" t="n">
        <f aca="false">COS(C200)</f>
        <v>0.581413184319838</v>
      </c>
      <c r="F200" s="20" t="n">
        <f aca="false">D200*E200</f>
        <v>0.473042679413776</v>
      </c>
      <c r="H200" s="21" t="n">
        <f aca="false">($F$8/F200-$D$8/E200-$F$8/D200)</f>
        <v>-76.6686733881182</v>
      </c>
      <c r="I200" s="21" t="n">
        <f aca="false">(1/F200-1/E200-1/D200)</f>
        <v>-0.835065525821382</v>
      </c>
      <c r="J200" s="0" t="n">
        <f aca="false">H200/I200</f>
        <v>91.8115657004351</v>
      </c>
      <c r="K200" s="1"/>
      <c r="L200" s="21" t="n">
        <f aca="false">$F$8/D200</f>
        <v>75.8595858214974</v>
      </c>
      <c r="M200" s="21" t="n">
        <f aca="false">-1+($N$8*90-$N$8*B200)/($N$7*B200)+1/D200</f>
        <v>0.958795898509638</v>
      </c>
      <c r="N200" s="0" t="n">
        <f aca="false">L200/M200</f>
        <v>79.1196394763623</v>
      </c>
      <c r="P200" s="0" t="n">
        <f aca="false">ABS(J200-N200)</f>
        <v>12.6919262240728</v>
      </c>
      <c r="Q200" s="20" t="n">
        <f aca="false">IF(P200=MIN(P$11:P$510),B200,0)</f>
        <v>0</v>
      </c>
      <c r="R200" s="20" t="n">
        <f aca="false">IF(P200=MIN(P$11:P$510),AVERAGE(J200,N200),0)</f>
        <v>0</v>
      </c>
      <c r="S200" s="20" t="n">
        <f aca="false">IF(P200=MIN(P$11:P$510),R200-(R200-$F$8)/D200,0)</f>
        <v>0</v>
      </c>
    </row>
    <row r="201" customFormat="false" ht="13.8" hidden="false" customHeight="false" outlineLevel="0" collapsed="false">
      <c r="B201" s="1" t="n">
        <f aca="false">B200+0.05</f>
        <v>54.4999999999995</v>
      </c>
      <c r="C201" s="20" t="n">
        <f aca="false">PI()*B201/180</f>
        <v>0.9512044423369</v>
      </c>
      <c r="D201" s="20" t="n">
        <f aca="false">SIN(C201)</f>
        <v>0.814115518356314</v>
      </c>
      <c r="E201" s="20" t="n">
        <f aca="false">COS(C201)</f>
        <v>0.580702955710947</v>
      </c>
      <c r="F201" s="20" t="n">
        <f aca="false">D201*E201</f>
        <v>0.472759287799661</v>
      </c>
      <c r="H201" s="21" t="n">
        <f aca="false">($F$8/F201-$D$8/E201-$F$8/D201)</f>
        <v>-76.7037790233406</v>
      </c>
      <c r="I201" s="21" t="n">
        <f aca="false">(1/F201-1/E201-1/D201)</f>
        <v>-0.835136366976191</v>
      </c>
      <c r="J201" s="0" t="n">
        <f aca="false">H201/I201</f>
        <v>91.8458135179344</v>
      </c>
      <c r="K201" s="1"/>
      <c r="L201" s="21" t="n">
        <f aca="false">$F$8/D201</f>
        <v>75.8123369575508</v>
      </c>
      <c r="M201" s="21" t="n">
        <f aca="false">-1+($N$8*90-$N$8*B201)/($N$7*B201)+1/D201</f>
        <v>0.95633554581878</v>
      </c>
      <c r="N201" s="0" t="n">
        <f aca="false">L201/M201</f>
        <v>79.2737834424454</v>
      </c>
      <c r="P201" s="0" t="n">
        <f aca="false">ABS(J201-N201)</f>
        <v>12.572030075489</v>
      </c>
      <c r="Q201" s="20" t="n">
        <f aca="false">IF(P201=MIN(P$11:P$510),B201,0)</f>
        <v>0</v>
      </c>
      <c r="R201" s="20" t="n">
        <f aca="false">IF(P201=MIN(P$11:P$510),AVERAGE(J201,N201),0)</f>
        <v>0</v>
      </c>
      <c r="S201" s="20" t="n">
        <f aca="false">IF(P201=MIN(P$11:P$510),R201-(R201-$F$8)/D201,0)</f>
        <v>0</v>
      </c>
    </row>
    <row r="202" customFormat="false" ht="13.8" hidden="false" customHeight="false" outlineLevel="0" collapsed="false">
      <c r="B202" s="1" t="n">
        <f aca="false">B201+0.05</f>
        <v>54.5499999999995</v>
      </c>
      <c r="C202" s="20" t="n">
        <f aca="false">PI()*B202/180</f>
        <v>0.952077106962897</v>
      </c>
      <c r="D202" s="20" t="n">
        <f aca="false">SIN(C202)</f>
        <v>0.814621967227464</v>
      </c>
      <c r="E202" s="20" t="n">
        <f aca="false">COS(C202)</f>
        <v>0.579992284871495</v>
      </c>
      <c r="F202" s="20" t="n">
        <f aca="false">D202*E202</f>
        <v>0.472474456078769</v>
      </c>
      <c r="H202" s="21" t="n">
        <f aca="false">($F$8/F202-$D$8/E202-$F$8/D202)</f>
        <v>-76.7390027423966</v>
      </c>
      <c r="I202" s="21" t="n">
        <f aca="false">(1/F202-1/E202-1/D202)</f>
        <v>-0.835207590636753</v>
      </c>
      <c r="J202" s="0" t="n">
        <f aca="false">H202/I202</f>
        <v>91.880154829402</v>
      </c>
      <c r="K202" s="1"/>
      <c r="L202" s="21" t="n">
        <f aca="false">$F$8/D202</f>
        <v>75.7652045771142</v>
      </c>
      <c r="M202" s="21" t="n">
        <f aca="false">-1+($N$8*90-$N$8*B202)/($N$7*B202)+1/D202</f>
        <v>0.953880187323014</v>
      </c>
      <c r="N202" s="0" t="n">
        <f aca="false">L202/M202</f>
        <v>79.4284288362703</v>
      </c>
      <c r="P202" s="0" t="n">
        <f aca="false">ABS(J202-N202)</f>
        <v>12.4517259931317</v>
      </c>
      <c r="Q202" s="20" t="n">
        <f aca="false">IF(P202=MIN(P$11:P$510),B202,0)</f>
        <v>0</v>
      </c>
      <c r="R202" s="20" t="n">
        <f aca="false">IF(P202=MIN(P$11:P$510),AVERAGE(J202,N202),0)</f>
        <v>0</v>
      </c>
      <c r="S202" s="20" t="n">
        <f aca="false">IF(P202=MIN(P$11:P$510),R202-(R202-$F$8)/D202,0)</f>
        <v>0</v>
      </c>
    </row>
    <row r="203" customFormat="false" ht="13.8" hidden="false" customHeight="false" outlineLevel="0" collapsed="false">
      <c r="B203" s="1" t="n">
        <f aca="false">B202+0.05</f>
        <v>54.5999999999995</v>
      </c>
      <c r="C203" s="20" t="n">
        <f aca="false">PI()*B203/180</f>
        <v>0.952949771588894</v>
      </c>
      <c r="D203" s="20" t="n">
        <f aca="false">SIN(C203)</f>
        <v>0.815127795728549</v>
      </c>
      <c r="E203" s="20" t="n">
        <f aca="false">COS(C203)</f>
        <v>0.579281172342686</v>
      </c>
      <c r="F203" s="20" t="n">
        <f aca="false">D203*E203</f>
        <v>0.472188185118744</v>
      </c>
      <c r="H203" s="21" t="n">
        <f aca="false">($F$8/F203-$D$8/E203-$F$8/D203)</f>
        <v>-76.7743449485808</v>
      </c>
      <c r="I203" s="21" t="n">
        <f aca="false">(1/F203-1/E203-1/D203)</f>
        <v>-0.835279196941472</v>
      </c>
      <c r="J203" s="0" t="n">
        <f aca="false">H203/I203</f>
        <v>91.9145900313382</v>
      </c>
      <c r="K203" s="1"/>
      <c r="L203" s="21" t="n">
        <f aca="false">$F$8/D203</f>
        <v>75.7181883913499</v>
      </c>
      <c r="M203" s="21" t="n">
        <f aca="false">-1+($N$8*90-$N$8*B203)/($N$7*B203)+1/D203</f>
        <v>0.951429809807077</v>
      </c>
      <c r="N203" s="0" t="n">
        <f aca="false">L203/M203</f>
        <v>79.5835779065019</v>
      </c>
      <c r="P203" s="0" t="n">
        <f aca="false">ABS(J203-N203)</f>
        <v>12.3310121248363</v>
      </c>
      <c r="Q203" s="20" t="n">
        <f aca="false">IF(P203=MIN(P$11:P$510),B203,0)</f>
        <v>0</v>
      </c>
      <c r="R203" s="20" t="n">
        <f aca="false">IF(P203=MIN(P$11:P$510),AVERAGE(J203,N203),0)</f>
        <v>0</v>
      </c>
      <c r="S203" s="20" t="n">
        <f aca="false">IF(P203=MIN(P$11:P$510),R203-(R203-$F$8)/D203,0)</f>
        <v>0</v>
      </c>
    </row>
    <row r="204" customFormat="false" ht="13.8" hidden="false" customHeight="false" outlineLevel="0" collapsed="false">
      <c r="B204" s="1" t="n">
        <f aca="false">B203+0.05</f>
        <v>54.6499999999995</v>
      </c>
      <c r="C204" s="20" t="n">
        <f aca="false">PI()*B204/180</f>
        <v>0.953822436214891</v>
      </c>
      <c r="D204" s="20" t="n">
        <f aca="false">SIN(C204)</f>
        <v>0.815633003474358</v>
      </c>
      <c r="E204" s="20" t="n">
        <f aca="false">COS(C204)</f>
        <v>0.578569618666066</v>
      </c>
      <c r="F204" s="20" t="n">
        <f aca="false">D204*E204</f>
        <v>0.471900475791618</v>
      </c>
      <c r="H204" s="21" t="n">
        <f aca="false">($F$8/F204-$D$8/E204-$F$8/D204)</f>
        <v>-76.8098060474793</v>
      </c>
      <c r="I204" s="21" t="n">
        <f aca="false">(1/F204-1/E204-1/D204)</f>
        <v>-0.835351186029524</v>
      </c>
      <c r="J204" s="0" t="n">
        <f aca="false">H204/I204</f>
        <v>91.9491195224862</v>
      </c>
      <c r="K204" s="1"/>
      <c r="L204" s="21" t="n">
        <f aca="false">$F$8/D204</f>
        <v>75.6712881125345</v>
      </c>
      <c r="M204" s="21" t="n">
        <f aca="false">-1+($N$8*90-$N$8*B204)/($N$7*B204)+1/D204</f>
        <v>0.948984400105</v>
      </c>
      <c r="N204" s="0" t="n">
        <f aca="false">L204/M204</f>
        <v>79.7392329148528</v>
      </c>
      <c r="P204" s="0" t="n">
        <f aca="false">ABS(J204-N204)</f>
        <v>12.2098866076334</v>
      </c>
      <c r="Q204" s="20" t="n">
        <f aca="false">IF(P204=MIN(P$11:P$510),B204,0)</f>
        <v>0</v>
      </c>
      <c r="R204" s="20" t="n">
        <f aca="false">IF(P204=MIN(P$11:P$510),AVERAGE(J204,N204),0)</f>
        <v>0</v>
      </c>
      <c r="S204" s="20" t="n">
        <f aca="false">IF(P204=MIN(P$11:P$510),R204-(R204-$F$8)/D204,0)</f>
        <v>0</v>
      </c>
    </row>
    <row r="205" customFormat="false" ht="13.8" hidden="false" customHeight="false" outlineLevel="0" collapsed="false">
      <c r="B205" s="1" t="n">
        <f aca="false">B204+0.05</f>
        <v>54.6999999999995</v>
      </c>
      <c r="C205" s="20" t="n">
        <f aca="false">PI()*B205/180</f>
        <v>0.954695100840889</v>
      </c>
      <c r="D205" s="20" t="n">
        <f aca="false">SIN(C205)</f>
        <v>0.816137590080155</v>
      </c>
      <c r="E205" s="20" t="n">
        <f aca="false">COS(C205)</f>
        <v>0.577857624383513</v>
      </c>
      <c r="F205" s="20" t="n">
        <f aca="false">D205*E205</f>
        <v>0.471611328973804</v>
      </c>
      <c r="H205" s="21" t="n">
        <f aca="false">($F$8/F205-$D$8/E205-$F$8/D205)</f>
        <v>-76.8453864469861</v>
      </c>
      <c r="I205" s="21" t="n">
        <f aca="false">(1/F205-1/E205-1/D205)</f>
        <v>-0.835423558040848</v>
      </c>
      <c r="J205" s="0" t="n">
        <f aca="false">H205/I205</f>
        <v>91.983743703848</v>
      </c>
      <c r="K205" s="1"/>
      <c r="L205" s="21" t="n">
        <f aca="false">$F$8/D205</f>
        <v>75.6245034540541</v>
      </c>
      <c r="M205" s="21" t="n">
        <f aca="false">-1+($N$8*90-$N$8*B205)/($N$7*B205)+1/D205</f>
        <v>0.94654394509988</v>
      </c>
      <c r="N205" s="0" t="n">
        <f aca="false">L205/M205</f>
        <v>79.8953961361763</v>
      </c>
      <c r="P205" s="0" t="n">
        <f aca="false">ABS(J205-N205)</f>
        <v>12.0883475676717</v>
      </c>
      <c r="Q205" s="20" t="n">
        <f aca="false">IF(P205=MIN(P$11:P$510),B205,0)</f>
        <v>0</v>
      </c>
      <c r="R205" s="20" t="n">
        <f aca="false">IF(P205=MIN(P$11:P$510),AVERAGE(J205,N205),0)</f>
        <v>0</v>
      </c>
      <c r="S205" s="20" t="n">
        <f aca="false">IF(P205=MIN(P$11:P$510),R205-(R205-$F$8)/D205,0)</f>
        <v>0</v>
      </c>
    </row>
    <row r="206" customFormat="false" ht="13.8" hidden="false" customHeight="false" outlineLevel="0" collapsed="false">
      <c r="B206" s="1" t="n">
        <f aca="false">B205+0.05</f>
        <v>54.7499999999994</v>
      </c>
      <c r="C206" s="20" t="n">
        <f aca="false">PI()*B206/180</f>
        <v>0.955567765466886</v>
      </c>
      <c r="D206" s="20" t="n">
        <f aca="false">SIN(C206)</f>
        <v>0.816641555161673</v>
      </c>
      <c r="E206" s="20" t="n">
        <f aca="false">COS(C206)</f>
        <v>0.577145190037242</v>
      </c>
      <c r="F206" s="20" t="n">
        <f aca="false">D206*E206</f>
        <v>0.471320745546092</v>
      </c>
      <c r="H206" s="21" t="n">
        <f aca="false">($F$8/F206-$D$8/E206-$F$8/D206)</f>
        <v>-76.8810865573186</v>
      </c>
      <c r="I206" s="21" t="n">
        <f aca="false">(1/F206-1/E206-1/D206)</f>
        <v>-0.835496313116149</v>
      </c>
      <c r="J206" s="0" t="n">
        <f aca="false">H206/I206</f>
        <v>92.0184629786999</v>
      </c>
      <c r="K206" s="1"/>
      <c r="L206" s="21" t="n">
        <f aca="false">$F$8/D206</f>
        <v>75.577834130399</v>
      </c>
      <c r="M206" s="21" t="n">
        <f aca="false">-1+($N$8*90-$N$8*B206)/($N$7*B206)+1/D206</f>
        <v>0.94410843172366</v>
      </c>
      <c r="N206" s="0" t="n">
        <f aca="false">L206/M206</f>
        <v>80.052069858561</v>
      </c>
      <c r="P206" s="0" t="n">
        <f aca="false">ABS(J206-N206)</f>
        <v>11.9663931201388</v>
      </c>
      <c r="Q206" s="20" t="n">
        <f aca="false">IF(P206=MIN(P$11:P$510),B206,0)</f>
        <v>0</v>
      </c>
      <c r="R206" s="20" t="n">
        <f aca="false">IF(P206=MIN(P$11:P$510),AVERAGE(J206,N206),0)</f>
        <v>0</v>
      </c>
      <c r="S206" s="20" t="n">
        <f aca="false">IF(P206=MIN(P$11:P$510),R206-(R206-$F$8)/D206,0)</f>
        <v>0</v>
      </c>
    </row>
    <row r="207" customFormat="false" ht="13.8" hidden="false" customHeight="false" outlineLevel="0" collapsed="false">
      <c r="B207" s="1" t="n">
        <f aca="false">B206+0.05</f>
        <v>54.7999999999994</v>
      </c>
      <c r="C207" s="20" t="n">
        <f aca="false">PI()*B207/180</f>
        <v>0.956440430092883</v>
      </c>
      <c r="D207" s="20" t="n">
        <f aca="false">SIN(C207)</f>
        <v>0.817144898335123</v>
      </c>
      <c r="E207" s="20" t="n">
        <f aca="false">COS(C207)</f>
        <v>0.576432316169801</v>
      </c>
      <c r="F207" s="20" t="n">
        <f aca="false">D207*E207</f>
        <v>0.471028726393652</v>
      </c>
      <c r="H207" s="21" t="n">
        <f aca="false">($F$8/F207-$D$8/E207-$F$8/D207)</f>
        <v>-76.9169067910342</v>
      </c>
      <c r="I207" s="21" t="n">
        <f aca="false">(1/F207-1/E207-1/D207)</f>
        <v>-0.8355694513969</v>
      </c>
      <c r="J207" s="0" t="n">
        <f aca="false">H207/I207</f>
        <v>92.0532777526092</v>
      </c>
      <c r="K207" s="1"/>
      <c r="L207" s="21" t="n">
        <f aca="false">$F$8/D207</f>
        <v>75.5312798571591</v>
      </c>
      <c r="M207" s="21" t="n">
        <f aca="false">-1+($N$8*90-$N$8*B207)/($N$7*B207)+1/D207</f>
        <v>0.94167784695691</v>
      </c>
      <c r="N207" s="0" t="n">
        <f aca="false">L207/M207</f>
        <v>80.2092563834258</v>
      </c>
      <c r="P207" s="0" t="n">
        <f aca="false">ABS(J207-N207)</f>
        <v>11.8440213691835</v>
      </c>
      <c r="Q207" s="20" t="n">
        <f aca="false">IF(P207=MIN(P$11:P$510),B207,0)</f>
        <v>0</v>
      </c>
      <c r="R207" s="20" t="n">
        <f aca="false">IF(P207=MIN(P$11:P$510),AVERAGE(J207,N207),0)</f>
        <v>0</v>
      </c>
      <c r="S207" s="20" t="n">
        <f aca="false">IF(P207=MIN(P$11:P$510),R207-(R207-$F$8)/D207,0)</f>
        <v>0</v>
      </c>
    </row>
    <row r="208" customFormat="false" ht="13.8" hidden="false" customHeight="false" outlineLevel="0" collapsed="false">
      <c r="B208" s="1" t="n">
        <f aca="false">B207+0.05</f>
        <v>54.8499999999994</v>
      </c>
      <c r="C208" s="20" t="n">
        <f aca="false">PI()*B208/180</f>
        <v>0.95731309471888</v>
      </c>
      <c r="D208" s="20" t="n">
        <f aca="false">SIN(C208)</f>
        <v>0.817647619217186</v>
      </c>
      <c r="E208" s="20" t="n">
        <f aca="false">COS(C208)</f>
        <v>0.575719003324077</v>
      </c>
      <c r="F208" s="20" t="n">
        <f aca="false">D208*E208</f>
        <v>0.470735272406022</v>
      </c>
      <c r="H208" s="21" t="n">
        <f aca="false">($F$8/F208-$D$8/E208-$F$8/D208)</f>
        <v>-76.9528475630465</v>
      </c>
      <c r="I208" s="21" t="n">
        <f aca="false">(1/F208-1/E208-1/D208)</f>
        <v>-0.835642973025341</v>
      </c>
      <c r="J208" s="0" t="n">
        <f aca="false">H208/I208</f>
        <v>92.0881884334506</v>
      </c>
      <c r="K208" s="1"/>
      <c r="L208" s="21" t="n">
        <f aca="false">$F$8/D208</f>
        <v>75.484840351019</v>
      </c>
      <c r="M208" s="21" t="n">
        <f aca="false">-1+($N$8*90-$N$8*B208)/($N$7*B208)+1/D208</f>
        <v>0.9392521778286</v>
      </c>
      <c r="N208" s="0" t="n">
        <f aca="false">L208/M208</f>
        <v>80.3669580256154</v>
      </c>
      <c r="P208" s="0" t="n">
        <f aca="false">ABS(J208-N208)</f>
        <v>11.7212304078352</v>
      </c>
      <c r="Q208" s="20" t="n">
        <f aca="false">IF(P208=MIN(P$11:P$510),B208,0)</f>
        <v>0</v>
      </c>
      <c r="R208" s="20" t="n">
        <f aca="false">IF(P208=MIN(P$11:P$510),AVERAGE(J208,N208),0)</f>
        <v>0</v>
      </c>
      <c r="S208" s="20" t="n">
        <f aca="false">IF(P208=MIN(P$11:P$510),R208-(R208-$F$8)/D208,0)</f>
        <v>0</v>
      </c>
    </row>
    <row r="209" customFormat="false" ht="13.8" hidden="false" customHeight="false" outlineLevel="0" collapsed="false">
      <c r="B209" s="1" t="n">
        <f aca="false">B208+0.05</f>
        <v>54.8999999999994</v>
      </c>
      <c r="C209" s="20" t="n">
        <f aca="false">PI()*B209/180</f>
        <v>0.958185759344877</v>
      </c>
      <c r="D209" s="20" t="n">
        <f aca="false">SIN(C209)</f>
        <v>0.818149717425018</v>
      </c>
      <c r="E209" s="20" t="n">
        <f aca="false">COS(C209)</f>
        <v>0.575005252043287</v>
      </c>
      <c r="F209" s="20" t="n">
        <f aca="false">D209*E209</f>
        <v>0.470440384477116</v>
      </c>
      <c r="H209" s="21" t="n">
        <f aca="false">($F$8/F209-$D$8/E209-$F$8/D209)</f>
        <v>-76.9889092906416</v>
      </c>
      <c r="I209" s="21" t="n">
        <f aca="false">(1/F209-1/E209-1/D209)</f>
        <v>-0.83571687814448</v>
      </c>
      <c r="J209" s="0" t="n">
        <f aca="false">H209/I209</f>
        <v>92.1231954314217</v>
      </c>
      <c r="K209" s="1"/>
      <c r="L209" s="21" t="n">
        <f aca="false">$F$8/D209</f>
        <v>75.4385153297527</v>
      </c>
      <c r="M209" s="21" t="n">
        <f aca="false">-1+($N$8*90-$N$8*B209)/($N$7*B209)+1/D209</f>
        <v>0.936831411415893</v>
      </c>
      <c r="N209" s="0" t="n">
        <f aca="false">L209/M209</f>
        <v>80.5251771134975</v>
      </c>
      <c r="P209" s="0" t="n">
        <f aca="false">ABS(J209-N209)</f>
        <v>11.5980183179242</v>
      </c>
      <c r="Q209" s="20" t="n">
        <f aca="false">IF(P209=MIN(P$11:P$510),B209,0)</f>
        <v>0</v>
      </c>
      <c r="R209" s="20" t="n">
        <f aca="false">IF(P209=MIN(P$11:P$510),AVERAGE(J209,N209),0)</f>
        <v>0</v>
      </c>
      <c r="S209" s="20" t="n">
        <f aca="false">IF(P209=MIN(P$11:P$510),R209-(R209-$F$8)/D209,0)</f>
        <v>0</v>
      </c>
    </row>
    <row r="210" customFormat="false" ht="13.8" hidden="false" customHeight="false" outlineLevel="0" collapsed="false">
      <c r="B210" s="1" t="n">
        <f aca="false">B209+0.05</f>
        <v>54.9499999999994</v>
      </c>
      <c r="C210" s="20" t="n">
        <f aca="false">PI()*B210/180</f>
        <v>0.959058423970874</v>
      </c>
      <c r="D210" s="20" t="n">
        <f aca="false">SIN(C210)</f>
        <v>0.81865119257625</v>
      </c>
      <c r="E210" s="20" t="n">
        <f aca="false">COS(C210)</f>
        <v>0.574291062870984</v>
      </c>
      <c r="F210" s="20" t="n">
        <f aca="false">D210*E210</f>
        <v>0.470144063505213</v>
      </c>
      <c r="H210" s="21" t="n">
        <f aca="false">($F$8/F210-$D$8/E210-$F$8/D210)</f>
        <v>-77.0250923934951</v>
      </c>
      <c r="I210" s="21" t="n">
        <f aca="false">(1/F210-1/E210-1/D210)</f>
        <v>-0.835791166898094</v>
      </c>
      <c r="J210" s="0" t="n">
        <f aca="false">H210/I210</f>
        <v>92.1582991590609</v>
      </c>
      <c r="K210" s="1"/>
      <c r="L210" s="21" t="n">
        <f aca="false">$F$8/D210</f>
        <v>75.3923045122192</v>
      </c>
      <c r="M210" s="21" t="n">
        <f aca="false">-1+($N$8*90-$N$8*B210)/($N$7*B210)+1/D210</f>
        <v>0.934415534843915</v>
      </c>
      <c r="N210" s="0" t="n">
        <f aca="false">L210/M210</f>
        <v>80.6839159890602</v>
      </c>
      <c r="P210" s="0" t="n">
        <f aca="false">ABS(J210-N210)</f>
        <v>11.4743831700007</v>
      </c>
      <c r="Q210" s="20" t="n">
        <f aca="false">IF(P210=MIN(P$11:P$510),B210,0)</f>
        <v>0</v>
      </c>
      <c r="R210" s="20" t="n">
        <f aca="false">IF(P210=MIN(P$11:P$510),AVERAGE(J210,N210),0)</f>
        <v>0</v>
      </c>
      <c r="S210" s="20" t="n">
        <f aca="false">IF(P210=MIN(P$11:P$510),R210-(R210-$F$8)/D210,0)</f>
        <v>0</v>
      </c>
    </row>
    <row r="211" customFormat="false" ht="13.8" hidden="false" customHeight="false" outlineLevel="0" collapsed="false">
      <c r="B211" s="1" t="n">
        <f aca="false">B210+0.05</f>
        <v>54.9999999999994</v>
      </c>
      <c r="C211" s="20" t="n">
        <f aca="false">PI()*B211/180</f>
        <v>0.959931088596871</v>
      </c>
      <c r="D211" s="20" t="n">
        <f aca="false">SIN(C211)</f>
        <v>0.819152044288986</v>
      </c>
      <c r="E211" s="20" t="n">
        <f aca="false">COS(C211)</f>
        <v>0.573576436351054</v>
      </c>
      <c r="F211" s="20" t="n">
        <f aca="false">D211*E211</f>
        <v>0.469846310392958</v>
      </c>
      <c r="H211" s="21" t="n">
        <f aca="false">($F$8/F211-$D$8/E211-$F$8/D211)</f>
        <v>-77.0613972936885</v>
      </c>
      <c r="I211" s="21" t="n">
        <f aca="false">(1/F211-1/E211-1/D211)</f>
        <v>-0.835865839430729</v>
      </c>
      <c r="J211" s="0" t="n">
        <f aca="false">H211/I211</f>
        <v>92.1935000312629</v>
      </c>
      <c r="K211" s="1"/>
      <c r="L211" s="21" t="n">
        <f aca="false">$F$8/D211</f>
        <v>75.3462076183576</v>
      </c>
      <c r="M211" s="21" t="n">
        <f aca="false">-1+($N$8*90-$N$8*B211)/($N$7*B211)+1/D211</f>
        <v>0.932004535285548</v>
      </c>
      <c r="N211" s="0" t="n">
        <f aca="false">L211/M211</f>
        <v>80.8431770080099</v>
      </c>
      <c r="P211" s="0" t="n">
        <f aca="false">ABS(J211-N211)</f>
        <v>11.3503230232529</v>
      </c>
      <c r="Q211" s="20" t="n">
        <f aca="false">IF(P211=MIN(P$11:P$510),B211,0)</f>
        <v>0</v>
      </c>
      <c r="R211" s="20" t="n">
        <f aca="false">IF(P211=MIN(P$11:P$510),AVERAGE(J211,N211),0)</f>
        <v>0</v>
      </c>
      <c r="S211" s="20" t="n">
        <f aca="false">IF(P211=MIN(P$11:P$510),R211-(R211-$F$8)/D211,0)</f>
        <v>0</v>
      </c>
    </row>
    <row r="212" customFormat="false" ht="13.8" hidden="false" customHeight="false" outlineLevel="0" collapsed="false">
      <c r="B212" s="1" t="n">
        <f aca="false">B211+0.05</f>
        <v>55.0499999999994</v>
      </c>
      <c r="C212" s="20" t="n">
        <f aca="false">PI()*B212/180</f>
        <v>0.960803753222868</v>
      </c>
      <c r="D212" s="20" t="n">
        <f aca="false">SIN(C212)</f>
        <v>0.819652272181807</v>
      </c>
      <c r="E212" s="20" t="n">
        <f aca="false">COS(C212)</f>
        <v>0.572861373027717</v>
      </c>
      <c r="F212" s="20" t="n">
        <f aca="false">D212*E212</f>
        <v>0.469547126047358</v>
      </c>
      <c r="H212" s="21" t="n">
        <f aca="false">($F$8/F212-$D$8/E212-$F$8/D212)</f>
        <v>-77.0978244157261</v>
      </c>
      <c r="I212" s="21" t="n">
        <f aca="false">(1/F212-1/E212-1/D212)</f>
        <v>-0.835940895887702</v>
      </c>
      <c r="J212" s="0" t="n">
        <f aca="false">H212/I212</f>
        <v>92.2287984652963</v>
      </c>
      <c r="K212" s="1"/>
      <c r="L212" s="21" t="n">
        <f aca="false">$F$8/D212</f>
        <v>75.3002243691821</v>
      </c>
      <c r="M212" s="21" t="n">
        <f aca="false">-1+($N$8*90-$N$8*B212)/($N$7*B212)+1/D212</f>
        <v>0.929598399961209</v>
      </c>
      <c r="N212" s="0" t="n">
        <f aca="false">L212/M212</f>
        <v>81.0029625398713</v>
      </c>
      <c r="P212" s="0" t="n">
        <f aca="false">ABS(J212-N212)</f>
        <v>11.225835925425</v>
      </c>
      <c r="Q212" s="20" t="n">
        <f aca="false">IF(P212=MIN(P$11:P$510),B212,0)</f>
        <v>0</v>
      </c>
      <c r="R212" s="20" t="n">
        <f aca="false">IF(P212=MIN(P$11:P$510),AVERAGE(J212,N212),0)</f>
        <v>0</v>
      </c>
      <c r="S212" s="20" t="n">
        <f aca="false">IF(P212=MIN(P$11:P$510),R212-(R212-$F$8)/D212,0)</f>
        <v>0</v>
      </c>
    </row>
    <row r="213" customFormat="false" ht="13.8" hidden="false" customHeight="false" outlineLevel="0" collapsed="false">
      <c r="B213" s="1" t="n">
        <f aca="false">B212+0.05</f>
        <v>55.0999999999994</v>
      </c>
      <c r="C213" s="20" t="n">
        <f aca="false">PI()*B213/180</f>
        <v>0.961676417848866</v>
      </c>
      <c r="D213" s="20" t="n">
        <f aca="false">SIN(C213)</f>
        <v>0.820151875873766</v>
      </c>
      <c r="E213" s="20" t="n">
        <f aca="false">COS(C213)</f>
        <v>0.572145873445524</v>
      </c>
      <c r="F213" s="20" t="n">
        <f aca="false">D213*E213</f>
        <v>0.469246511379781</v>
      </c>
      <c r="H213" s="21" t="n">
        <f aca="false">($F$8/F213-$D$8/E213-$F$8/D213)</f>
        <v>-77.1343741865524</v>
      </c>
      <c r="I213" s="21" t="n">
        <f aca="false">(1/F213-1/E213-1/D213)</f>
        <v>-0.836016336415099</v>
      </c>
      <c r="J213" s="0" t="n">
        <f aca="false">H213/I213</f>
        <v>92.2641948808206</v>
      </c>
      <c r="K213" s="1"/>
      <c r="L213" s="21" t="n">
        <f aca="false">$F$8/D213</f>
        <v>75.2543544867776</v>
      </c>
      <c r="M213" s="21" t="n">
        <f aca="false">-1+($N$8*90-$N$8*B213)/($N$7*B213)+1/D213</f>
        <v>0.927197116138641</v>
      </c>
      <c r="N213" s="0" t="n">
        <f aca="false">L213/M213</f>
        <v>81.1632749680868</v>
      </c>
      <c r="P213" s="0" t="n">
        <f aca="false">ABS(J213-N213)</f>
        <v>11.1009199127339</v>
      </c>
      <c r="Q213" s="20" t="n">
        <f aca="false">IF(P213=MIN(P$11:P$510),B213,0)</f>
        <v>0</v>
      </c>
      <c r="R213" s="20" t="n">
        <f aca="false">IF(P213=MIN(P$11:P$510),AVERAGE(J213,N213),0)</f>
        <v>0</v>
      </c>
      <c r="S213" s="20" t="n">
        <f aca="false">IF(P213=MIN(P$11:P$510),R213-(R213-$F$8)/D213,0)</f>
        <v>0</v>
      </c>
    </row>
    <row r="214" customFormat="false" ht="13.8" hidden="false" customHeight="false" outlineLevel="0" collapsed="false">
      <c r="B214" s="1" t="n">
        <f aca="false">B213+0.05</f>
        <v>55.1499999999994</v>
      </c>
      <c r="C214" s="20" t="n">
        <f aca="false">PI()*B214/180</f>
        <v>0.962549082474863</v>
      </c>
      <c r="D214" s="20" t="n">
        <f aca="false">SIN(C214)</f>
        <v>0.820650854984395</v>
      </c>
      <c r="E214" s="20" t="n">
        <f aca="false">COS(C214)</f>
        <v>0.57142993814936</v>
      </c>
      <c r="F214" s="20" t="n">
        <f aca="false">D214*E214</f>
        <v>0.468944467305952</v>
      </c>
      <c r="H214" s="21" t="n">
        <f aca="false">($F$8/F214-$D$8/E214-$F$8/D214)</f>
        <v>-77.1710470355688</v>
      </c>
      <c r="I214" s="21" t="n">
        <f aca="false">(1/F214-1/E214-1/D214)</f>
        <v>-0.836092161159779</v>
      </c>
      <c r="J214" s="0" t="n">
        <f aca="false">H214/I214</f>
        <v>92.2996896999028</v>
      </c>
      <c r="K214" s="1"/>
      <c r="L214" s="21" t="n">
        <f aca="false">$F$8/D214</f>
        <v>75.2085976942943</v>
      </c>
      <c r="M214" s="21" t="n">
        <f aca="false">-1+($N$8*90-$N$8*B214)/($N$7*B214)+1/D214</f>
        <v>0.924800671132696</v>
      </c>
      <c r="N214" s="0" t="n">
        <f aca="false">L214/M214</f>
        <v>81.3241166901175</v>
      </c>
      <c r="P214" s="0" t="n">
        <f aca="false">ABS(J214-N214)</f>
        <v>10.9755730097853</v>
      </c>
      <c r="Q214" s="20" t="n">
        <f aca="false">IF(P214=MIN(P$11:P$510),B214,0)</f>
        <v>0</v>
      </c>
      <c r="R214" s="20" t="n">
        <f aca="false">IF(P214=MIN(P$11:P$510),AVERAGE(J214,N214),0)</f>
        <v>0</v>
      </c>
      <c r="S214" s="20" t="n">
        <f aca="false">IF(P214=MIN(P$11:P$510),R214-(R214-$F$8)/D214,0)</f>
        <v>0</v>
      </c>
    </row>
    <row r="215" customFormat="false" ht="13.8" hidden="false" customHeight="false" outlineLevel="0" collapsed="false">
      <c r="B215" s="1" t="n">
        <f aca="false">B214+0.05</f>
        <v>55.1999999999994</v>
      </c>
      <c r="C215" s="20" t="n">
        <f aca="false">PI()*B215/180</f>
        <v>0.96342174710086</v>
      </c>
      <c r="D215" s="20" t="n">
        <f aca="false">SIN(C215)</f>
        <v>0.821149209133698</v>
      </c>
      <c r="E215" s="20" t="n">
        <f aca="false">COS(C215)</f>
        <v>0.57071356768444</v>
      </c>
      <c r="F215" s="20" t="n">
        <f aca="false">D215*E215</f>
        <v>0.468640994745949</v>
      </c>
      <c r="H215" s="21" t="n">
        <f aca="false">($F$8/F215-$D$8/E215-$F$8/D215)</f>
        <v>-77.2078433946512</v>
      </c>
      <c r="I215" s="21" t="n">
        <f aca="false">(1/F215-1/E215-1/D215)</f>
        <v>-0.836168370269373</v>
      </c>
      <c r="J215" s="0" t="n">
        <f aca="false">H215/I215</f>
        <v>92.3352833470352</v>
      </c>
      <c r="K215" s="1"/>
      <c r="L215" s="21" t="n">
        <f aca="false">$F$8/D215</f>
        <v>75.1629537159438</v>
      </c>
      <c r="M215" s="21" t="n">
        <f aca="false">-1+($N$8*90-$N$8*B215)/($N$7*B215)+1/D215</f>
        <v>0.922409052305125</v>
      </c>
      <c r="N215" s="0" t="n">
        <f aca="false">L215/M215</f>
        <v>81.4854901175455</v>
      </c>
      <c r="P215" s="0" t="n">
        <f aca="false">ABS(J215-N215)</f>
        <v>10.8497932294897</v>
      </c>
      <c r="Q215" s="20" t="n">
        <f aca="false">IF(P215=MIN(P$11:P$510),B215,0)</f>
        <v>0</v>
      </c>
      <c r="R215" s="20" t="n">
        <f aca="false">IF(P215=MIN(P$11:P$510),AVERAGE(J215,N215),0)</f>
        <v>0</v>
      </c>
      <c r="S215" s="20" t="n">
        <f aca="false">IF(P215=MIN(P$11:P$510),R215-(R215-$F$8)/D215,0)</f>
        <v>0</v>
      </c>
    </row>
    <row r="216" customFormat="false" ht="13.8" hidden="false" customHeight="false" outlineLevel="0" collapsed="false">
      <c r="B216" s="1" t="n">
        <f aca="false">B215+0.05</f>
        <v>55.2499999999994</v>
      </c>
      <c r="C216" s="20" t="n">
        <f aca="false">PI()*B216/180</f>
        <v>0.964294411726857</v>
      </c>
      <c r="D216" s="20" t="n">
        <f aca="false">SIN(C216)</f>
        <v>0.821646937942158</v>
      </c>
      <c r="E216" s="20" t="n">
        <f aca="false">COS(C216)</f>
        <v>0.569996762596311</v>
      </c>
      <c r="F216" s="20" t="n">
        <f aca="false">D216*E216</f>
        <v>0.468336094624202</v>
      </c>
      <c r="H216" s="21" t="n">
        <f aca="false">($F$8/F216-$D$8/E216-$F$8/D216)</f>
        <v>-77.2447636981677</v>
      </c>
      <c r="I216" s="21" t="n">
        <f aca="false">(1/F216-1/E216-1/D216)</f>
        <v>-0.836244963892283</v>
      </c>
      <c r="J216" s="0" t="n">
        <f aca="false">H216/I216</f>
        <v>92.3709762491528</v>
      </c>
      <c r="K216" s="1"/>
      <c r="L216" s="21" t="n">
        <f aca="false">$F$8/D216</f>
        <v>75.1174222769938</v>
      </c>
      <c r="M216" s="21" t="n">
        <f aca="false">-1+($N$8*90-$N$8*B216)/($N$7*B216)+1/D216</f>
        <v>0.92002224706437</v>
      </c>
      <c r="N216" s="0" t="n">
        <f aca="false">L216/M216</f>
        <v>81.6473976761761</v>
      </c>
      <c r="P216" s="0" t="n">
        <f aca="false">ABS(J216-N216)</f>
        <v>10.7235785729766</v>
      </c>
      <c r="Q216" s="20" t="n">
        <f aca="false">IF(P216=MIN(P$11:P$510),B216,0)</f>
        <v>0</v>
      </c>
      <c r="R216" s="20" t="n">
        <f aca="false">IF(P216=MIN(P$11:P$510),AVERAGE(J216,N216),0)</f>
        <v>0</v>
      </c>
      <c r="S216" s="20" t="n">
        <f aca="false">IF(P216=MIN(P$11:P$510),R216-(R216-$F$8)/D216,0)</f>
        <v>0</v>
      </c>
    </row>
    <row r="217" customFormat="false" ht="13.8" hidden="false" customHeight="false" outlineLevel="0" collapsed="false">
      <c r="B217" s="1" t="n">
        <f aca="false">B216+0.05</f>
        <v>55.2999999999994</v>
      </c>
      <c r="C217" s="20" t="n">
        <f aca="false">PI()*B217/180</f>
        <v>0.965167076352854</v>
      </c>
      <c r="D217" s="20" t="n">
        <f aca="false">SIN(C217)</f>
        <v>0.822144041030731</v>
      </c>
      <c r="E217" s="20" t="n">
        <f aca="false">COS(C217)</f>
        <v>0.569279523430853</v>
      </c>
      <c r="F217" s="20" t="n">
        <f aca="false">D217*E217</f>
        <v>0.46802976786949</v>
      </c>
      <c r="H217" s="21" t="n">
        <f aca="false">($F$8/F217-$D$8/E217-$F$8/D217)</f>
        <v>-77.2818083829958</v>
      </c>
      <c r="I217" s="21" t="n">
        <f aca="false">(1/F217-1/E217-1/D217)</f>
        <v>-0.836321942177687</v>
      </c>
      <c r="J217" s="0" t="n">
        <f aca="false">H217/I217</f>
        <v>92.4067688356505</v>
      </c>
      <c r="K217" s="1"/>
      <c r="L217" s="21" t="n">
        <f aca="false">$F$8/D217</f>
        <v>75.0720031037638</v>
      </c>
      <c r="M217" s="21" t="n">
        <f aca="false">-1+($N$8*90-$N$8*B217)/($N$7*B217)+1/D217</f>
        <v>0.917640242865351</v>
      </c>
      <c r="N217" s="0" t="n">
        <f aca="false">L217/M217</f>
        <v>81.8098418061417</v>
      </c>
      <c r="P217" s="0" t="n">
        <f aca="false">ABS(J217-N217)</f>
        <v>10.5969270295088</v>
      </c>
      <c r="Q217" s="20" t="n">
        <f aca="false">IF(P217=MIN(P$11:P$510),B217,0)</f>
        <v>0</v>
      </c>
      <c r="R217" s="20" t="n">
        <f aca="false">IF(P217=MIN(P$11:P$510),AVERAGE(J217,N217),0)</f>
        <v>0</v>
      </c>
      <c r="S217" s="20" t="n">
        <f aca="false">IF(P217=MIN(P$11:P$510),R217-(R217-$F$8)/D217,0)</f>
        <v>0</v>
      </c>
    </row>
    <row r="218" customFormat="false" ht="13.8" hidden="false" customHeight="false" outlineLevel="0" collapsed="false">
      <c r="B218" s="1" t="n">
        <f aca="false">B217+0.05</f>
        <v>55.3499999999994</v>
      </c>
      <c r="C218" s="20" t="n">
        <f aca="false">PI()*B218/180</f>
        <v>0.966039740978851</v>
      </c>
      <c r="D218" s="20" t="n">
        <f aca="false">SIN(C218)</f>
        <v>0.822640518020854</v>
      </c>
      <c r="E218" s="20" t="n">
        <f aca="false">COS(C218)</f>
        <v>0.568561850734272</v>
      </c>
      <c r="F218" s="20" t="n">
        <f aca="false">D218*E218</f>
        <v>0.467722015414937</v>
      </c>
      <c r="H218" s="21" t="n">
        <f aca="false">($F$8/F218-$D$8/E218-$F$8/D218)</f>
        <v>-77.3189778885404</v>
      </c>
      <c r="I218" s="21" t="n">
        <f aca="false">(1/F218-1/E218-1/D218)</f>
        <v>-0.836399305275534</v>
      </c>
      <c r="J218" s="0" t="n">
        <f aca="false">H218/I218</f>
        <v>92.4426615384015</v>
      </c>
      <c r="K218" s="1"/>
      <c r="L218" s="21" t="n">
        <f aca="false">$F$8/D218</f>
        <v>75.0266959236202</v>
      </c>
      <c r="M218" s="21" t="n">
        <f aca="false">-1+($N$8*90-$N$8*B218)/($N$7*B218)+1/D218</f>
        <v>0.915263027209259</v>
      </c>
      <c r="N218" s="0" t="n">
        <f aca="false">L218/M218</f>
        <v>81.9728249620058</v>
      </c>
      <c r="P218" s="0" t="n">
        <f aca="false">ABS(J218-N218)</f>
        <v>10.4698365763957</v>
      </c>
      <c r="Q218" s="20" t="n">
        <f aca="false">IF(P218=MIN(P$11:P$510),B218,0)</f>
        <v>0</v>
      </c>
      <c r="R218" s="20" t="n">
        <f aca="false">IF(P218=MIN(P$11:P$510),AVERAGE(J218,N218),0)</f>
        <v>0</v>
      </c>
      <c r="S218" s="20" t="n">
        <f aca="false">IF(P218=MIN(P$11:P$510),R218-(R218-$F$8)/D218,0)</f>
        <v>0</v>
      </c>
    </row>
    <row r="219" customFormat="false" ht="13.8" hidden="false" customHeight="false" outlineLevel="0" collapsed="false">
      <c r="B219" s="1" t="n">
        <f aca="false">B218+0.05</f>
        <v>55.3999999999994</v>
      </c>
      <c r="C219" s="20" t="n">
        <f aca="false">PI()*B219/180</f>
        <v>0.966912405604848</v>
      </c>
      <c r="D219" s="20" t="n">
        <f aca="false">SIN(C219)</f>
        <v>0.823136368534436</v>
      </c>
      <c r="E219" s="20" t="n">
        <f aca="false">COS(C219)</f>
        <v>0.56784374505311</v>
      </c>
      <c r="F219" s="20" t="n">
        <f aca="false">D219*E219</f>
        <v>0.467412838198011</v>
      </c>
      <c r="H219" s="21" t="n">
        <f aca="false">($F$8/F219-$D$8/E219-$F$8/D219)</f>
        <v>-77.3562726567516</v>
      </c>
      <c r="I219" s="21" t="n">
        <f aca="false">(1/F219-1/E219-1/D219)</f>
        <v>-0.83647705333655</v>
      </c>
      <c r="J219" s="0" t="n">
        <f aca="false">H219/I219</f>
        <v>92.4786547917745</v>
      </c>
      <c r="K219" s="1"/>
      <c r="L219" s="21" t="n">
        <f aca="false">$F$8/D219</f>
        <v>74.9815004649718</v>
      </c>
      <c r="M219" s="21" t="n">
        <f aca="false">-1+($N$8*90-$N$8*B219)/($N$7*B219)+1/D219</f>
        <v>0.91289058764335</v>
      </c>
      <c r="N219" s="0" t="n">
        <f aca="false">L219/M219</f>
        <v>82.1363496128692</v>
      </c>
      <c r="P219" s="0" t="n">
        <f aca="false">ABS(J219-N219)</f>
        <v>10.3423051789053</v>
      </c>
      <c r="Q219" s="20" t="n">
        <f aca="false">IF(P219=MIN(P$11:P$510),B219,0)</f>
        <v>0</v>
      </c>
      <c r="R219" s="20" t="n">
        <f aca="false">IF(P219=MIN(P$11:P$510),AVERAGE(J219,N219),0)</f>
        <v>0</v>
      </c>
      <c r="S219" s="20" t="n">
        <f aca="false">IF(P219=MIN(P$11:P$510),R219-(R219-$F$8)/D219,0)</f>
        <v>0</v>
      </c>
    </row>
    <row r="220" customFormat="false" ht="13.8" hidden="false" customHeight="false" outlineLevel="0" collapsed="false">
      <c r="B220" s="1" t="n">
        <f aca="false">B219+0.05</f>
        <v>55.4499999999994</v>
      </c>
      <c r="C220" s="20" t="n">
        <f aca="false">PI()*B220/180</f>
        <v>0.967785070230845</v>
      </c>
      <c r="D220" s="20" t="n">
        <f aca="false">SIN(C220)</f>
        <v>0.823631592193866</v>
      </c>
      <c r="E220" s="20" t="n">
        <f aca="false">COS(C220)</f>
        <v>0.567125206934233</v>
      </c>
      <c r="F220" s="20" t="n">
        <f aca="false">D220*E220</f>
        <v>0.467102237160518</v>
      </c>
      <c r="H220" s="21" t="n">
        <f aca="false">($F$8/F220-$D$8/E220-$F$8/D220)</f>
        <v>-77.3936931321431</v>
      </c>
      <c r="I220" s="21" t="n">
        <f aca="false">(1/F220-1/E220-1/D220)</f>
        <v>-0.836555186512234</v>
      </c>
      <c r="J220" s="0" t="n">
        <f aca="false">H220/I220</f>
        <v>92.5147490326524</v>
      </c>
      <c r="K220" s="1"/>
      <c r="L220" s="21" t="n">
        <f aca="false">$F$8/D220</f>
        <v>74.9364164572652</v>
      </c>
      <c r="M220" s="21" t="n">
        <f aca="false">-1+($N$8*90-$N$8*B220)/($N$7*B220)+1/D220</f>
        <v>0.910522911760739</v>
      </c>
      <c r="N220" s="0" t="n">
        <f aca="false">L220/M220</f>
        <v>82.3004182424753</v>
      </c>
      <c r="P220" s="0" t="n">
        <f aca="false">ABS(J220-N220)</f>
        <v>10.2143307901771</v>
      </c>
      <c r="Q220" s="20" t="n">
        <f aca="false">IF(P220=MIN(P$11:P$510),B220,0)</f>
        <v>0</v>
      </c>
      <c r="R220" s="20" t="n">
        <f aca="false">IF(P220=MIN(P$11:P$510),AVERAGE(J220,N220),0)</f>
        <v>0</v>
      </c>
      <c r="S220" s="20" t="n">
        <f aca="false">IF(P220=MIN(P$11:P$510),R220-(R220-$F$8)/D220,0)</f>
        <v>0</v>
      </c>
    </row>
    <row r="221" customFormat="false" ht="13.8" hidden="false" customHeight="false" outlineLevel="0" collapsed="false">
      <c r="B221" s="1" t="n">
        <f aca="false">B220+0.05</f>
        <v>55.4999999999994</v>
      </c>
      <c r="C221" s="20" t="n">
        <f aca="false">PI()*B221/180</f>
        <v>0.968657734856842</v>
      </c>
      <c r="D221" s="20" t="n">
        <f aca="false">SIN(C221)</f>
        <v>0.82412618862201</v>
      </c>
      <c r="E221" s="20" t="n">
        <f aca="false">COS(C221)</f>
        <v>0.566406236924841</v>
      </c>
      <c r="F221" s="20" t="n">
        <f aca="false">D221*E221</f>
        <v>0.466790213248605</v>
      </c>
      <c r="H221" s="21" t="n">
        <f aca="false">($F$8/F221-$D$8/E221-$F$8/D221)</f>
        <v>-77.4312397618102</v>
      </c>
      <c r="I221" s="21" t="n">
        <f aca="false">(1/F221-1/E221-1/D221)</f>
        <v>-0.836633704954864</v>
      </c>
      <c r="J221" s="0" t="n">
        <f aca="false">H221/I221</f>
        <v>92.55094470045</v>
      </c>
      <c r="K221" s="1"/>
      <c r="L221" s="21" t="n">
        <f aca="false">$F$8/D221</f>
        <v>74.8914436309804</v>
      </c>
      <c r="M221" s="21" t="n">
        <f aca="false">-1+($N$8*90-$N$8*B221)/($N$7*B221)+1/D221</f>
        <v>0.908159987200194</v>
      </c>
      <c r="N221" s="0" t="n">
        <f aca="false">L221/M221</f>
        <v>82.4650333493183</v>
      </c>
      <c r="P221" s="0" t="n">
        <f aca="false">ABS(J221-N221)</f>
        <v>10.0859113511317</v>
      </c>
      <c r="Q221" s="20" t="n">
        <f aca="false">IF(P221=MIN(P$11:P$510),B221,0)</f>
        <v>0</v>
      </c>
      <c r="R221" s="20" t="n">
        <f aca="false">IF(P221=MIN(P$11:P$510),AVERAGE(J221,N221),0)</f>
        <v>0</v>
      </c>
      <c r="S221" s="20" t="n">
        <f aca="false">IF(P221=MIN(P$11:P$510),R221-(R221-$F$8)/D221,0)</f>
        <v>0</v>
      </c>
    </row>
    <row r="222" customFormat="false" ht="13.8" hidden="false" customHeight="false" outlineLevel="0" collapsed="false">
      <c r="B222" s="1" t="n">
        <f aca="false">B221+0.05</f>
        <v>55.5499999999994</v>
      </c>
      <c r="C222" s="20" t="n">
        <f aca="false">PI()*B222/180</f>
        <v>0.96953039948284</v>
      </c>
      <c r="D222" s="20" t="n">
        <f aca="false">SIN(C222)</f>
        <v>0.82462015744221</v>
      </c>
      <c r="E222" s="20" t="n">
        <f aca="false">COS(C222)</f>
        <v>0.565686835572461</v>
      </c>
      <c r="F222" s="20" t="n">
        <f aca="false">D222*E222</f>
        <v>0.466476767412748</v>
      </c>
      <c r="H222" s="21" t="n">
        <f aca="false">($F$8/F222-$D$8/E222-$F$8/D222)</f>
        <v>-77.4689129954483</v>
      </c>
      <c r="I222" s="21" t="n">
        <f aca="false">(1/F222-1/E222-1/D222)</f>
        <v>-0.836712608817492</v>
      </c>
      <c r="J222" s="0" t="n">
        <f aca="false">H222/I222</f>
        <v>92.5872422371327</v>
      </c>
      <c r="K222" s="1"/>
      <c r="L222" s="21" t="n">
        <f aca="false">$F$8/D222</f>
        <v>74.846581717626</v>
      </c>
      <c r="M222" s="21" t="n">
        <f aca="false">-1+($N$8*90-$N$8*B222)/($N$7*B222)+1/D222</f>
        <v>0.905801801645932</v>
      </c>
      <c r="N222" s="0" t="n">
        <f aca="false">L222/M222</f>
        <v>82.6301974467508</v>
      </c>
      <c r="P222" s="0" t="n">
        <f aca="false">ABS(J222-N222)</f>
        <v>9.95704479038187</v>
      </c>
      <c r="Q222" s="20" t="n">
        <f aca="false">IF(P222=MIN(P$11:P$510),B222,0)</f>
        <v>0</v>
      </c>
      <c r="R222" s="20" t="n">
        <f aca="false">IF(P222=MIN(P$11:P$510),AVERAGE(J222,N222),0)</f>
        <v>0</v>
      </c>
      <c r="S222" s="20" t="n">
        <f aca="false">IF(P222=MIN(P$11:P$510),R222-(R222-$F$8)/D222,0)</f>
        <v>0</v>
      </c>
    </row>
    <row r="223" customFormat="false" ht="13.8" hidden="false" customHeight="false" outlineLevel="0" collapsed="false">
      <c r="B223" s="1" t="n">
        <f aca="false">B222+0.05</f>
        <v>55.5999999999994</v>
      </c>
      <c r="C223" s="20" t="n">
        <f aca="false">PI()*B223/180</f>
        <v>0.970403064108837</v>
      </c>
      <c r="D223" s="20" t="n">
        <f aca="false">SIN(C223)</f>
        <v>0.825113498278289</v>
      </c>
      <c r="E223" s="20" t="n">
        <f aca="false">COS(C223)</f>
        <v>0.564967003424947</v>
      </c>
      <c r="F223" s="20" t="n">
        <f aca="false">D223*E223</f>
        <v>0.46616190060776</v>
      </c>
      <c r="H223" s="21" t="n">
        <f aca="false">($F$8/F223-$D$8/E223-$F$8/D223)</f>
        <v>-77.5067132853715</v>
      </c>
      <c r="I223" s="21" t="n">
        <f aca="false">(1/F223-1/E223-1/D223)</f>
        <v>-0.836791898253948</v>
      </c>
      <c r="J223" s="0" t="n">
        <f aca="false">H223/I223</f>
        <v>92.6236420872348</v>
      </c>
      <c r="K223" s="1"/>
      <c r="L223" s="21" t="n">
        <f aca="false">$F$8/D223</f>
        <v>74.8018304497346</v>
      </c>
      <c r="M223" s="21" t="n">
        <f aca="false">-1+($N$8*90-$N$8*B223)/($N$7*B223)+1/D223</f>
        <v>0.903448342827421</v>
      </c>
      <c r="N223" s="0" t="n">
        <f aca="false">L223/M223</f>
        <v>82.7959130630931</v>
      </c>
      <c r="P223" s="0" t="n">
        <f aca="false">ABS(J223-N223)</f>
        <v>9.82772902414179</v>
      </c>
      <c r="Q223" s="20" t="n">
        <f aca="false">IF(P223=MIN(P$11:P$510),B223,0)</f>
        <v>0</v>
      </c>
      <c r="R223" s="20" t="n">
        <f aca="false">IF(P223=MIN(P$11:P$510),AVERAGE(J223,N223),0)</f>
        <v>0</v>
      </c>
      <c r="S223" s="20" t="n">
        <f aca="false">IF(P223=MIN(P$11:P$510),R223-(R223-$F$8)/D223,0)</f>
        <v>0</v>
      </c>
    </row>
    <row r="224" customFormat="false" ht="13.8" hidden="false" customHeight="false" outlineLevel="0" collapsed="false">
      <c r="B224" s="1" t="n">
        <f aca="false">B223+0.05</f>
        <v>55.6499999999994</v>
      </c>
      <c r="C224" s="20" t="n">
        <f aca="false">PI()*B224/180</f>
        <v>0.971275728734834</v>
      </c>
      <c r="D224" s="20" t="n">
        <f aca="false">SIN(C224)</f>
        <v>0.825606210754546</v>
      </c>
      <c r="E224" s="20" t="n">
        <f aca="false">COS(C224)</f>
        <v>0.564246741030483</v>
      </c>
      <c r="F224" s="20" t="n">
        <f aca="false">D224*E224</f>
        <v>0.465845613792778</v>
      </c>
      <c r="H224" s="21" t="n">
        <f aca="false">($F$8/F224-$D$8/E224-$F$8/D224)</f>
        <v>-77.5446410865313</v>
      </c>
      <c r="I224" s="21" t="n">
        <f aca="false">(1/F224-1/E224-1/D224)</f>
        <v>-0.836871573418841</v>
      </c>
      <c r="J224" s="0" t="n">
        <f aca="false">H224/I224</f>
        <v>92.6601446978788</v>
      </c>
      <c r="K224" s="1"/>
      <c r="L224" s="21" t="n">
        <f aca="false">$F$8/D224</f>
        <v>74.7571895608589</v>
      </c>
      <c r="M224" s="21" t="n">
        <f aca="false">-1+($N$8*90-$N$8*B224)/($N$7*B224)+1/D224</f>
        <v>0.901099598519171</v>
      </c>
      <c r="N224" s="0" t="n">
        <f aca="false">L224/M224</f>
        <v>82.9621827417432</v>
      </c>
      <c r="P224" s="0" t="n">
        <f aca="false">ABS(J224-N224)</f>
        <v>9.69796195613559</v>
      </c>
      <c r="Q224" s="20" t="n">
        <f aca="false">IF(P224=MIN(P$11:P$510),B224,0)</f>
        <v>0</v>
      </c>
      <c r="R224" s="20" t="n">
        <f aca="false">IF(P224=MIN(P$11:P$510),AVERAGE(J224,N224),0)</f>
        <v>0</v>
      </c>
      <c r="S224" s="20" t="n">
        <f aca="false">IF(P224=MIN(P$11:P$510),R224-(R224-$F$8)/D224,0)</f>
        <v>0</v>
      </c>
    </row>
    <row r="225" customFormat="false" ht="13.8" hidden="false" customHeight="false" outlineLevel="0" collapsed="false">
      <c r="B225" s="1" t="n">
        <f aca="false">B224+0.05</f>
        <v>55.6999999999994</v>
      </c>
      <c r="C225" s="20" t="n">
        <f aca="false">PI()*B225/180</f>
        <v>0.972148393360831</v>
      </c>
      <c r="D225" s="20" t="n">
        <f aca="false">SIN(C225)</f>
        <v>0.826098294495758</v>
      </c>
      <c r="E225" s="20" t="n">
        <f aca="false">COS(C225)</f>
        <v>0.56352604893758</v>
      </c>
      <c r="F225" s="20" t="n">
        <f aca="false">D225*E225</f>
        <v>0.465527907931268</v>
      </c>
      <c r="H225" s="21" t="n">
        <f aca="false">($F$8/F225-$D$8/E225-$F$8/D225)</f>
        <v>-77.5826968565353</v>
      </c>
      <c r="I225" s="21" t="n">
        <f aca="false">(1/F225-1/E225-1/D225)</f>
        <v>-0.836951634467559</v>
      </c>
      <c r="J225" s="0" t="n">
        <f aca="false">H225/I225</f>
        <v>92.696750518793</v>
      </c>
      <c r="K225" s="1"/>
      <c r="L225" s="21" t="n">
        <f aca="false">$F$8/D225</f>
        <v>74.7126587855665</v>
      </c>
      <c r="M225" s="21" t="n">
        <f aca="false">-1+($N$8*90-$N$8*B225)/($N$7*B225)+1/D225</f>
        <v>0.898755556540542</v>
      </c>
      <c r="N225" s="0" t="n">
        <f aca="false">L225/M225</f>
        <v>83.129009041288</v>
      </c>
      <c r="P225" s="0" t="n">
        <f aca="false">ABS(J225-N225)</f>
        <v>9.56774147750495</v>
      </c>
      <c r="Q225" s="20" t="n">
        <f aca="false">IF(P225=MIN(P$11:P$510),B225,0)</f>
        <v>0</v>
      </c>
      <c r="R225" s="20" t="n">
        <f aca="false">IF(P225=MIN(P$11:P$510),AVERAGE(J225,N225),0)</f>
        <v>0</v>
      </c>
      <c r="S225" s="20" t="n">
        <f aca="false">IF(P225=MIN(P$11:P$510),R225-(R225-$F$8)/D225,0)</f>
        <v>0</v>
      </c>
    </row>
    <row r="226" customFormat="false" ht="13.8" hidden="false" customHeight="false" outlineLevel="0" collapsed="false">
      <c r="B226" s="1" t="n">
        <f aca="false">B225+0.05</f>
        <v>55.7499999999994</v>
      </c>
      <c r="C226" s="20" t="n">
        <f aca="false">PI()*B226/180</f>
        <v>0.973021057986828</v>
      </c>
      <c r="D226" s="20" t="n">
        <f aca="false">SIN(C226)</f>
        <v>0.826589749127183</v>
      </c>
      <c r="E226" s="20" t="n">
        <f aca="false">COS(C226)</f>
        <v>0.562804927695077</v>
      </c>
      <c r="F226" s="20" t="n">
        <f aca="false">D226*E226</f>
        <v>0.465208783991016</v>
      </c>
      <c r="H226" s="21" t="n">
        <f aca="false">($F$8/F226-$D$8/E226-$F$8/D226)</f>
        <v>-77.6208810556667</v>
      </c>
      <c r="I226" s="21" t="n">
        <f aca="false">(1/F226-1/E226-1/D226)</f>
        <v>-0.837032081556267</v>
      </c>
      <c r="J226" s="0" t="n">
        <f aca="false">H226/I226</f>
        <v>92.7334600023319</v>
      </c>
      <c r="K226" s="1"/>
      <c r="L226" s="21" t="n">
        <f aca="false">$F$8/D226</f>
        <v>74.668237859436</v>
      </c>
      <c r="M226" s="21" t="n">
        <f aca="false">-1+($N$8*90-$N$8*B226)/($N$7*B226)+1/D226</f>
        <v>0.896416204755535</v>
      </c>
      <c r="N226" s="0" t="n">
        <f aca="false">L226/M226</f>
        <v>83.2963945356154</v>
      </c>
      <c r="P226" s="0" t="n">
        <f aca="false">ABS(J226-N226)</f>
        <v>9.43706546671658</v>
      </c>
      <c r="Q226" s="20" t="n">
        <f aca="false">IF(P226=MIN(P$11:P$510),B226,0)</f>
        <v>0</v>
      </c>
      <c r="R226" s="20" t="n">
        <f aca="false">IF(P226=MIN(P$11:P$510),AVERAGE(J226,N226),0)</f>
        <v>0</v>
      </c>
      <c r="S226" s="20" t="n">
        <f aca="false">IF(P226=MIN(P$11:P$510),R226-(R226-$F$8)/D226,0)</f>
        <v>0</v>
      </c>
    </row>
    <row r="227" customFormat="false" ht="13.8" hidden="false" customHeight="false" outlineLevel="0" collapsed="false">
      <c r="B227" s="1" t="n">
        <f aca="false">B226+0.05</f>
        <v>55.7999999999994</v>
      </c>
      <c r="C227" s="20" t="n">
        <f aca="false">PI()*B227/180</f>
        <v>0.973893722612825</v>
      </c>
      <c r="D227" s="20" t="n">
        <f aca="false">SIN(C227)</f>
        <v>0.827080574274556</v>
      </c>
      <c r="E227" s="20" t="n">
        <f aca="false">COS(C227)</f>
        <v>0.562083377852139</v>
      </c>
      <c r="F227" s="20" t="n">
        <f aca="false">D227*E227</f>
        <v>0.46488824294413</v>
      </c>
      <c r="H227" s="21" t="n">
        <f aca="false">($F$8/F227-$D$8/E227-$F$8/D227)</f>
        <v>-77.6591941469033</v>
      </c>
      <c r="I227" s="21" t="n">
        <f aca="false">(1/F227-1/E227-1/D227)</f>
        <v>-0.837112914841912</v>
      </c>
      <c r="J227" s="0" t="n">
        <f aca="false">H227/I227</f>
        <v>92.7702736034948</v>
      </c>
      <c r="K227" s="1"/>
      <c r="L227" s="21" t="n">
        <f aca="false">$F$8/D227</f>
        <v>74.6239265190523</v>
      </c>
      <c r="M227" s="21" t="n">
        <f aca="false">-1+($N$8*90-$N$8*B227)/($N$7*B227)+1/D227</f>
        <v>0.894081531072604</v>
      </c>
      <c r="N227" s="0" t="n">
        <f aca="false">L227/M227</f>
        <v>83.4643418140268</v>
      </c>
      <c r="P227" s="0" t="n">
        <f aca="false">ABS(J227-N227)</f>
        <v>9.30593178946799</v>
      </c>
      <c r="Q227" s="20" t="n">
        <f aca="false">IF(P227=MIN(P$11:P$510),B227,0)</f>
        <v>0</v>
      </c>
      <c r="R227" s="20" t="n">
        <f aca="false">IF(P227=MIN(P$11:P$510),AVERAGE(J227,N227),0)</f>
        <v>0</v>
      </c>
      <c r="S227" s="20" t="n">
        <f aca="false">IF(P227=MIN(P$11:P$510),R227-(R227-$F$8)/D227,0)</f>
        <v>0</v>
      </c>
    </row>
    <row r="228" customFormat="false" ht="13.8" hidden="false" customHeight="false" outlineLevel="0" collapsed="false">
      <c r="B228" s="1" t="n">
        <f aca="false">B227+0.05</f>
        <v>55.8499999999994</v>
      </c>
      <c r="C228" s="20" t="n">
        <f aca="false">PI()*B228/180</f>
        <v>0.974766387238822</v>
      </c>
      <c r="D228" s="20" t="n">
        <f aca="false">SIN(C228)</f>
        <v>0.827570769564093</v>
      </c>
      <c r="E228" s="20" t="n">
        <f aca="false">COS(C228)</f>
        <v>0.561361399958258</v>
      </c>
      <c r="F228" s="20" t="n">
        <f aca="false">D228*E228</f>
        <v>0.464566285767032</v>
      </c>
      <c r="H228" s="21" t="n">
        <f aca="false">($F$8/F228-$D$8/E228-$F$8/D228)</f>
        <v>-77.6976365959366</v>
      </c>
      <c r="I228" s="21" t="n">
        <f aca="false">(1/F228-1/E228-1/D228)</f>
        <v>-0.837194134482221</v>
      </c>
      <c r="J228" s="0" t="n">
        <f aca="false">H228/I228</f>
        <v>92.807191779945</v>
      </c>
      <c r="K228" s="1"/>
      <c r="L228" s="21" t="n">
        <f aca="false">$F$8/D228</f>
        <v>74.5797245020022</v>
      </c>
      <c r="M228" s="21" t="n">
        <f aca="false">-1+($N$8*90-$N$8*B228)/($N$7*B228)+1/D228</f>
        <v>0.891751523444452</v>
      </c>
      <c r="N228" s="0" t="n">
        <f aca="false">L228/M228</f>
        <v>83.6328534813519</v>
      </c>
      <c r="P228" s="0" t="n">
        <f aca="false">ABS(J228-N228)</f>
        <v>9.17433829859313</v>
      </c>
      <c r="Q228" s="20" t="n">
        <f aca="false">IF(P228=MIN(P$11:P$510),B228,0)</f>
        <v>0</v>
      </c>
      <c r="R228" s="20" t="n">
        <f aca="false">IF(P228=MIN(P$11:P$510),AVERAGE(J228,N228),0)</f>
        <v>0</v>
      </c>
      <c r="S228" s="20" t="n">
        <f aca="false">IF(P228=MIN(P$11:P$510),R228-(R228-$F$8)/D228,0)</f>
        <v>0</v>
      </c>
    </row>
    <row r="229" customFormat="false" ht="13.8" hidden="false" customHeight="false" outlineLevel="0" collapsed="false">
      <c r="B229" s="1" t="n">
        <f aca="false">B228+0.05</f>
        <v>55.8999999999994</v>
      </c>
      <c r="C229" s="20" t="n">
        <f aca="false">PI()*B229/180</f>
        <v>0.975639051864819</v>
      </c>
      <c r="D229" s="20" t="n">
        <f aca="false">SIN(C229)</f>
        <v>0.828060334622488</v>
      </c>
      <c r="E229" s="20" t="n">
        <f aca="false">COS(C229)</f>
        <v>0.560638994563251</v>
      </c>
      <c r="F229" s="20" t="n">
        <f aca="false">D229*E229</f>
        <v>0.464242913440461</v>
      </c>
      <c r="H229" s="21" t="n">
        <f aca="false">($F$8/F229-$D$8/E229-$F$8/D229)</f>
        <v>-77.736208871192</v>
      </c>
      <c r="I229" s="21" t="n">
        <f aca="false">(1/F229-1/E229-1/D229)</f>
        <v>-0.837275740635705</v>
      </c>
      <c r="J229" s="0" t="n">
        <f aca="false">H229/I229</f>
        <v>92.8442149920294</v>
      </c>
      <c r="K229" s="1"/>
      <c r="L229" s="21" t="n">
        <f aca="false">$F$8/D229</f>
        <v>74.5356315468704</v>
      </c>
      <c r="M229" s="21" t="n">
        <f aca="false">-1+($N$8*90-$N$8*B229)/($N$7*B229)+1/D229</f>
        <v>0.889426169867838</v>
      </c>
      <c r="N229" s="0" t="n">
        <f aca="false">L229/M229</f>
        <v>83.801932158063</v>
      </c>
      <c r="P229" s="0" t="n">
        <f aca="false">ABS(J229-N229)</f>
        <v>9.04228283396637</v>
      </c>
      <c r="Q229" s="20" t="n">
        <f aca="false">IF(P229=MIN(P$11:P$510),B229,0)</f>
        <v>0</v>
      </c>
      <c r="R229" s="20" t="n">
        <f aca="false">IF(P229=MIN(P$11:P$510),AVERAGE(J229,N229),0)</f>
        <v>0</v>
      </c>
      <c r="S229" s="20" t="n">
        <f aca="false">IF(P229=MIN(P$11:P$510),R229-(R229-$F$8)/D229,0)</f>
        <v>0</v>
      </c>
    </row>
    <row r="230" customFormat="false" ht="13.8" hidden="false" customHeight="false" outlineLevel="0" collapsed="false">
      <c r="B230" s="1" t="n">
        <f aca="false">B229+0.05</f>
        <v>55.9499999999994</v>
      </c>
      <c r="C230" s="20" t="n">
        <f aca="false">PI()*B230/180</f>
        <v>0.976511716490816</v>
      </c>
      <c r="D230" s="20" t="n">
        <f aca="false">SIN(C230)</f>
        <v>0.828549269076918</v>
      </c>
      <c r="E230" s="20" t="n">
        <f aca="false">COS(C230)</f>
        <v>0.559916162217261</v>
      </c>
      <c r="F230" s="20" t="n">
        <f aca="false">D230*E230</f>
        <v>0.463918126949464</v>
      </c>
      <c r="H230" s="21" t="n">
        <f aca="false">($F$8/F230-$D$8/E230-$F$8/D230)</f>
        <v>-77.7749114438481</v>
      </c>
      <c r="I230" s="21" t="n">
        <f aca="false">(1/F230-1/E230-1/D230)</f>
        <v>-0.837357733461652</v>
      </c>
      <c r="J230" s="0" t="n">
        <f aca="false">H230/I230</f>
        <v>92.8813437027986</v>
      </c>
      <c r="K230" s="1"/>
      <c r="L230" s="21" t="n">
        <f aca="false">$F$8/D230</f>
        <v>74.4916473932346</v>
      </c>
      <c r="M230" s="21" t="n">
        <f aca="false">-1+($N$8*90-$N$8*B230)/($N$7*B230)+1/D230</f>
        <v>0.887105458383381</v>
      </c>
      <c r="N230" s="0" t="n">
        <f aca="false">L230/M230</f>
        <v>83.9715804803915</v>
      </c>
      <c r="P230" s="0" t="n">
        <f aca="false">ABS(J230-N230)</f>
        <v>8.90976322240715</v>
      </c>
      <c r="Q230" s="20" t="n">
        <f aca="false">IF(P230=MIN(P$11:P$510),B230,0)</f>
        <v>0</v>
      </c>
      <c r="R230" s="20" t="n">
        <f aca="false">IF(P230=MIN(P$11:P$510),AVERAGE(J230,N230),0)</f>
        <v>0</v>
      </c>
      <c r="S230" s="20" t="n">
        <f aca="false">IF(P230=MIN(P$11:P$510),R230-(R230-$F$8)/D230,0)</f>
        <v>0</v>
      </c>
    </row>
    <row r="231" customFormat="false" ht="13.8" hidden="false" customHeight="false" outlineLevel="0" collapsed="false">
      <c r="B231" s="1" t="n">
        <f aca="false">B230+0.05</f>
        <v>55.9999999999994</v>
      </c>
      <c r="C231" s="20" t="n">
        <f aca="false">PI()*B231/180</f>
        <v>0.977384381116814</v>
      </c>
      <c r="D231" s="20" t="n">
        <f aca="false">SIN(C231)</f>
        <v>0.829037572555036</v>
      </c>
      <c r="E231" s="20" t="n">
        <f aca="false">COS(C231)</f>
        <v>0.559192903470756</v>
      </c>
      <c r="F231" s="20" t="n">
        <f aca="false">D231*E231</f>
        <v>0.463591927283398</v>
      </c>
      <c r="H231" s="21" t="n">
        <f aca="false">($F$8/F231-$D$8/E231-$F$8/D231)</f>
        <v>-77.8137447878566</v>
      </c>
      <c r="I231" s="21" t="n">
        <f aca="false">(1/F231-1/E231-1/D231)</f>
        <v>-0.837440113120138</v>
      </c>
      <c r="J231" s="0" t="n">
        <f aca="false">H231/I231</f>
        <v>92.9185783780261</v>
      </c>
      <c r="K231" s="1"/>
      <c r="L231" s="21" t="n">
        <f aca="false">$F$8/D231</f>
        <v>74.4477717816616</v>
      </c>
      <c r="M231" s="21" t="n">
        <f aca="false">-1+($N$8*90-$N$8*B231)/($N$7*B231)+1/D231</f>
        <v>0.884789377075363</v>
      </c>
      <c r="N231" s="0" t="n">
        <f aca="false">L231/M231</f>
        <v>84.1418011004447</v>
      </c>
      <c r="P231" s="0" t="n">
        <f aca="false">ABS(J231-N231)</f>
        <v>8.7767772775814</v>
      </c>
      <c r="Q231" s="20" t="n">
        <f aca="false">IF(P231=MIN(P$11:P$510),B231,0)</f>
        <v>0</v>
      </c>
      <c r="R231" s="20" t="n">
        <f aca="false">IF(P231=MIN(P$11:P$510),AVERAGE(J231,N231),0)</f>
        <v>0</v>
      </c>
      <c r="S231" s="20" t="n">
        <f aca="false">IF(P231=MIN(P$11:P$510),R231-(R231-$F$8)/D231,0)</f>
        <v>0</v>
      </c>
    </row>
    <row r="232" customFormat="false" ht="13.8" hidden="false" customHeight="false" outlineLevel="0" collapsed="false">
      <c r="B232" s="1" t="n">
        <f aca="false">B231+0.05</f>
        <v>56.0499999999994</v>
      </c>
      <c r="C232" s="20" t="n">
        <f aca="false">PI()*B232/180</f>
        <v>0.978257045742811</v>
      </c>
      <c r="D232" s="20" t="n">
        <f aca="false">SIN(C232)</f>
        <v>0.829525244684978</v>
      </c>
      <c r="E232" s="20" t="n">
        <f aca="false">COS(C232)</f>
        <v>0.55846921887453</v>
      </c>
      <c r="F232" s="20" t="n">
        <f aca="false">D232*E232</f>
        <v>0.463264315435923</v>
      </c>
      <c r="H232" s="21" t="n">
        <f aca="false">($F$8/F232-$D$8/E232-$F$8/D232)</f>
        <v>-77.8527093799629</v>
      </c>
      <c r="I232" s="21" t="n">
        <f aca="false">(1/F232-1/E232-1/D232)</f>
        <v>-0.83752287977202</v>
      </c>
      <c r="J232" s="0" t="n">
        <f aca="false">H232/I232</f>
        <v>92.9559194862294</v>
      </c>
      <c r="K232" s="1"/>
      <c r="L232" s="21" t="n">
        <f aca="false">$F$8/D232</f>
        <v>74.4040044537028</v>
      </c>
      <c r="M232" s="21" t="n">
        <f aca="false">-1+($N$8*90-$N$8*B232)/($N$7*B232)+1/D232</f>
        <v>0.882477914071543</v>
      </c>
      <c r="N232" s="0" t="n">
        <f aca="false">L232/M232</f>
        <v>84.3125966863243</v>
      </c>
      <c r="P232" s="0" t="n">
        <f aca="false">ABS(J232-N232)</f>
        <v>8.64332279990509</v>
      </c>
      <c r="Q232" s="20" t="n">
        <f aca="false">IF(P232=MIN(P$11:P$510),B232,0)</f>
        <v>0</v>
      </c>
      <c r="R232" s="20" t="n">
        <f aca="false">IF(P232=MIN(P$11:P$510),AVERAGE(J232,N232),0)</f>
        <v>0</v>
      </c>
      <c r="S232" s="20" t="n">
        <f aca="false">IF(P232=MIN(P$11:P$510),R232-(R232-$F$8)/D232,0)</f>
        <v>0</v>
      </c>
    </row>
    <row r="233" customFormat="false" ht="13.8" hidden="false" customHeight="false" outlineLevel="0" collapsed="false">
      <c r="B233" s="1" t="n">
        <f aca="false">B232+0.05</f>
        <v>56.0999999999994</v>
      </c>
      <c r="C233" s="20" t="n">
        <f aca="false">PI()*B233/180</f>
        <v>0.979129710368808</v>
      </c>
      <c r="D233" s="20" t="n">
        <f aca="false">SIN(C233)</f>
        <v>0.830012285095361</v>
      </c>
      <c r="E233" s="20" t="n">
        <f aca="false">COS(C233)</f>
        <v>0.557745108979699</v>
      </c>
      <c r="F233" s="20" t="n">
        <f aca="false">D233*E233</f>
        <v>0.462935292405002</v>
      </c>
      <c r="H233" s="21" t="n">
        <f aca="false">($F$8/F233-$D$8/E233-$F$8/D233)</f>
        <v>-77.8918056997255</v>
      </c>
      <c r="I233" s="21" t="n">
        <f aca="false">(1/F233-1/E233-1/D233)</f>
        <v>-0.837606033578942</v>
      </c>
      <c r="J233" s="0" t="n">
        <f aca="false">H233/I233</f>
        <v>92.9933674986887</v>
      </c>
      <c r="K233" s="1"/>
      <c r="L233" s="21" t="n">
        <f aca="false">$F$8/D233</f>
        <v>74.36034515189</v>
      </c>
      <c r="M233" s="21" t="n">
        <f aca="false">-1+($N$8*90-$N$8*B233)/($N$7*B233)+1/D233</f>
        <v>0.88017105754296</v>
      </c>
      <c r="N233" s="0" t="n">
        <f aca="false">L233/M233</f>
        <v>84.4839699222449</v>
      </c>
      <c r="P233" s="0" t="n">
        <f aca="false">ABS(J233-N233)</f>
        <v>8.50939757644372</v>
      </c>
      <c r="Q233" s="20" t="n">
        <f aca="false">IF(P233=MIN(P$11:P$510),B233,0)</f>
        <v>0</v>
      </c>
      <c r="R233" s="20" t="n">
        <f aca="false">IF(P233=MIN(P$11:P$510),AVERAGE(J233,N233),0)</f>
        <v>0</v>
      </c>
      <c r="S233" s="20" t="n">
        <f aca="false">IF(P233=MIN(P$11:P$510),R233-(R233-$F$8)/D233,0)</f>
        <v>0</v>
      </c>
    </row>
    <row r="234" customFormat="false" ht="13.8" hidden="false" customHeight="false" outlineLevel="0" collapsed="false">
      <c r="B234" s="1" t="n">
        <f aca="false">B233+0.05</f>
        <v>56.1499999999994</v>
      </c>
      <c r="C234" s="20" t="n">
        <f aca="false">PI()*B234/180</f>
        <v>0.980002374994805</v>
      </c>
      <c r="D234" s="20" t="n">
        <f aca="false">SIN(C234)</f>
        <v>0.830498693415283</v>
      </c>
      <c r="E234" s="20" t="n">
        <f aca="false">COS(C234)</f>
        <v>0.557020574337706</v>
      </c>
      <c r="F234" s="20" t="n">
        <f aca="false">D234*E234</f>
        <v>0.462604859192895</v>
      </c>
      <c r="H234" s="21" t="n">
        <f aca="false">($F$8/F234-$D$8/E234-$F$8/D234)</f>
        <v>-77.9310342295372</v>
      </c>
      <c r="I234" s="21" t="n">
        <f aca="false">(1/F234-1/E234-1/D234)</f>
        <v>-0.837689574703327</v>
      </c>
      <c r="J234" s="0" t="n">
        <f aca="false">H234/I234</f>
        <v>93.0309228894689</v>
      </c>
      <c r="K234" s="1"/>
      <c r="L234" s="21" t="n">
        <f aca="false">$F$8/D234</f>
        <v>74.3167936197312</v>
      </c>
      <c r="M234" s="21" t="n">
        <f aca="false">-1+($N$8*90-$N$8*B234)/($N$7*B234)+1/D234</f>
        <v>0.877868795703744</v>
      </c>
      <c r="N234" s="0" t="n">
        <f aca="false">L234/M234</f>
        <v>84.655923508655</v>
      </c>
      <c r="P234" s="0" t="n">
        <f aca="false">ABS(J234-N234)</f>
        <v>8.37499938081392</v>
      </c>
      <c r="Q234" s="20" t="n">
        <f aca="false">IF(P234=MIN(P$11:P$510),B234,0)</f>
        <v>0</v>
      </c>
      <c r="R234" s="20" t="n">
        <f aca="false">IF(P234=MIN(P$11:P$510),AVERAGE(J234,N234),0)</f>
        <v>0</v>
      </c>
      <c r="S234" s="20" t="n">
        <f aca="false">IF(P234=MIN(P$11:P$510),R234-(R234-$F$8)/D234,0)</f>
        <v>0</v>
      </c>
    </row>
    <row r="235" customFormat="false" ht="13.8" hidden="false" customHeight="false" outlineLevel="0" collapsed="false">
      <c r="B235" s="1" t="n">
        <f aca="false">B234+0.05</f>
        <v>56.1999999999994</v>
      </c>
      <c r="C235" s="20" t="n">
        <f aca="false">PI()*B235/180</f>
        <v>0.980875039620802</v>
      </c>
      <c r="D235" s="20" t="n">
        <f aca="false">SIN(C235)</f>
        <v>0.830984469274322</v>
      </c>
      <c r="E235" s="20" t="n">
        <f aca="false">COS(C235)</f>
        <v>0.556295615500314</v>
      </c>
      <c r="F235" s="20" t="n">
        <f aca="false">D235*E235</f>
        <v>0.462273016806161</v>
      </c>
      <c r="H235" s="21" t="n">
        <f aca="false">($F$8/F235-$D$8/E235-$F$8/D235)</f>
        <v>-77.9703954546456</v>
      </c>
      <c r="I235" s="21" t="n">
        <f aca="false">(1/F235-1/E235-1/D235)</f>
        <v>-0.837773503308391</v>
      </c>
      <c r="J235" s="0" t="n">
        <f aca="false">H235/I235</f>
        <v>93.0685861354391</v>
      </c>
      <c r="K235" s="1"/>
      <c r="L235" s="21" t="n">
        <f aca="false">$F$8/D235</f>
        <v>74.2733496017062</v>
      </c>
      <c r="M235" s="21" t="n">
        <f aca="false">-1+($N$8*90-$N$8*B235)/($N$7*B235)+1/D235</f>
        <v>0.875571116810922</v>
      </c>
      <c r="N235" s="0" t="n">
        <f aca="false">L235/M235</f>
        <v>84.8284601623575</v>
      </c>
      <c r="P235" s="0" t="n">
        <f aca="false">ABS(J235-N235)</f>
        <v>8.24012597308159</v>
      </c>
      <c r="Q235" s="20" t="n">
        <f aca="false">IF(P235=MIN(P$11:P$510),B235,0)</f>
        <v>0</v>
      </c>
      <c r="R235" s="20" t="n">
        <f aca="false">IF(P235=MIN(P$11:P$510),AVERAGE(J235,N235),0)</f>
        <v>0</v>
      </c>
      <c r="S235" s="20" t="n">
        <f aca="false">IF(P235=MIN(P$11:P$510),R235-(R235-$F$8)/D235,0)</f>
        <v>0</v>
      </c>
    </row>
    <row r="236" customFormat="false" ht="13.8" hidden="false" customHeight="false" outlineLevel="0" collapsed="false">
      <c r="B236" s="1" t="n">
        <f aca="false">B235+0.05</f>
        <v>56.2499999999994</v>
      </c>
      <c r="C236" s="20" t="n">
        <f aca="false">PI()*B236/180</f>
        <v>0.981747704246799</v>
      </c>
      <c r="D236" s="20" t="n">
        <f aca="false">SIN(C236)</f>
        <v>0.831469612302539</v>
      </c>
      <c r="E236" s="20" t="n">
        <f aca="false">COS(C236)</f>
        <v>0.555570233019612</v>
      </c>
      <c r="F236" s="20" t="n">
        <f aca="false">D236*E236</f>
        <v>0.461939766255648</v>
      </c>
      <c r="H236" s="21" t="n">
        <f aca="false">($F$8/F236-$D$8/E236-$F$8/D236)</f>
        <v>-78.0098898631736</v>
      </c>
      <c r="I236" s="21" t="n">
        <f aca="false">(1/F236-1/E236-1/D236)</f>
        <v>-0.837857819558133</v>
      </c>
      <c r="J236" s="0" t="n">
        <f aca="false">H236/I236</f>
        <v>93.106357716294</v>
      </c>
      <c r="K236" s="1"/>
      <c r="L236" s="21" t="n">
        <f aca="false">$F$8/D236</f>
        <v>74.2300128432625</v>
      </c>
      <c r="M236" s="21" t="n">
        <f aca="false">-1+($N$8*90-$N$8*B236)/($N$7*B236)+1/D236</f>
        <v>0.873278009164237</v>
      </c>
      <c r="N236" s="0" t="n">
        <f aca="false">L236/M236</f>
        <v>85.0015826166328</v>
      </c>
      <c r="P236" s="0" t="n">
        <f aca="false">ABS(J236-N236)</f>
        <v>8.10477509966117</v>
      </c>
      <c r="Q236" s="20" t="n">
        <f aca="false">IF(P236=MIN(P$11:P$510),B236,0)</f>
        <v>0</v>
      </c>
      <c r="R236" s="20" t="n">
        <f aca="false">IF(P236=MIN(P$11:P$510),AVERAGE(J236,N236),0)</f>
        <v>0</v>
      </c>
      <c r="S236" s="20" t="n">
        <f aca="false">IF(P236=MIN(P$11:P$510),R236-(R236-$F$8)/D236,0)</f>
        <v>0</v>
      </c>
    </row>
    <row r="237" customFormat="false" ht="13.8" hidden="false" customHeight="false" outlineLevel="0" collapsed="false">
      <c r="B237" s="1" t="n">
        <f aca="false">B236+0.05</f>
        <v>56.2999999999994</v>
      </c>
      <c r="C237" s="20" t="n">
        <f aca="false">PI()*B237/180</f>
        <v>0.982620368872796</v>
      </c>
      <c r="D237" s="20" t="n">
        <f aca="false">SIN(C237)</f>
        <v>0.831954122130476</v>
      </c>
      <c r="E237" s="20" t="n">
        <f aca="false">COS(C237)</f>
        <v>0.554844427448009</v>
      </c>
      <c r="F237" s="20" t="n">
        <f aca="false">D237*E237</f>
        <v>0.461605108556495</v>
      </c>
      <c r="H237" s="21" t="n">
        <f aca="false">($F$8/F237-$D$8/E237-$F$8/D237)</f>
        <v>-78.0495179461407</v>
      </c>
      <c r="I237" s="21" t="n">
        <f aca="false">(1/F237-1/E237-1/D237)</f>
        <v>-0.837942523617339</v>
      </c>
      <c r="J237" s="0" t="n">
        <f aca="false">H237/I237</f>
        <v>93.1442381145742</v>
      </c>
      <c r="K237" s="1"/>
      <c r="L237" s="21" t="n">
        <f aca="false">$F$8/D237</f>
        <v>74.1867830908113</v>
      </c>
      <c r="M237" s="21" t="n">
        <f aca="false">-1+($N$8*90-$N$8*B237)/($N$7*B237)+1/D237</f>
        <v>0.870989461105955</v>
      </c>
      <c r="N237" s="0" t="n">
        <f aca="false">L237/M237</f>
        <v>85.1752936213617</v>
      </c>
      <c r="P237" s="0" t="n">
        <f aca="false">ABS(J237-N237)</f>
        <v>7.96894449321252</v>
      </c>
      <c r="Q237" s="20" t="n">
        <f aca="false">IF(P237=MIN(P$11:P$510),B237,0)</f>
        <v>0</v>
      </c>
      <c r="R237" s="20" t="n">
        <f aca="false">IF(P237=MIN(P$11:P$510),AVERAGE(J237,N237),0)</f>
        <v>0</v>
      </c>
      <c r="S237" s="20" t="n">
        <f aca="false">IF(P237=MIN(P$11:P$510),R237-(R237-$F$8)/D237,0)</f>
        <v>0</v>
      </c>
    </row>
    <row r="238" customFormat="false" ht="13.8" hidden="false" customHeight="false" outlineLevel="0" collapsed="false">
      <c r="B238" s="1" t="n">
        <f aca="false">B237+0.05</f>
        <v>56.3499999999994</v>
      </c>
      <c r="C238" s="20" t="n">
        <f aca="false">PI()*B238/180</f>
        <v>0.983493033498793</v>
      </c>
      <c r="D238" s="20" t="n">
        <f aca="false">SIN(C238)</f>
        <v>0.832437998389159</v>
      </c>
      <c r="E238" s="20" t="n">
        <f aca="false">COS(C238)</f>
        <v>0.554118199338238</v>
      </c>
      <c r="F238" s="20" t="n">
        <f aca="false">D238*E238</f>
        <v>0.461269044728128</v>
      </c>
      <c r="H238" s="21" t="n">
        <f aca="false">($F$8/F238-$D$8/E238-$F$8/D238)</f>
        <v>-78.089280197484</v>
      </c>
      <c r="I238" s="21" t="n">
        <f aca="false">(1/F238-1/E238-1/D238)</f>
        <v>-0.838027615651584</v>
      </c>
      <c r="J238" s="0" t="n">
        <f aca="false">H238/I238</f>
        <v>93.1822278156884</v>
      </c>
      <c r="K238" s="1"/>
      <c r="L238" s="21" t="n">
        <f aca="false">$F$8/D238</f>
        <v>74.143660091723</v>
      </c>
      <c r="M238" s="21" t="n">
        <f aca="false">-1+($N$8*90-$N$8*B238)/($N$7*B238)+1/D238</f>
        <v>0.868705461020677</v>
      </c>
      <c r="N238" s="0" t="n">
        <f aca="false">L238/M238</f>
        <v>85.3495959431504</v>
      </c>
      <c r="P238" s="0" t="n">
        <f aca="false">ABS(J238-N238)</f>
        <v>7.83263187253793</v>
      </c>
      <c r="Q238" s="20" t="n">
        <f aca="false">IF(P238=MIN(P$11:P$510),B238,0)</f>
        <v>0</v>
      </c>
      <c r="R238" s="20" t="n">
        <f aca="false">IF(P238=MIN(P$11:P$510),AVERAGE(J238,N238),0)</f>
        <v>0</v>
      </c>
      <c r="S238" s="20" t="n">
        <f aca="false">IF(P238=MIN(P$11:P$510),R238-(R238-$F$8)/D238,0)</f>
        <v>0</v>
      </c>
    </row>
    <row r="239" customFormat="false" ht="13.8" hidden="false" customHeight="false" outlineLevel="0" collapsed="false">
      <c r="B239" s="1" t="n">
        <f aca="false">B238+0.05</f>
        <v>56.3999999999994</v>
      </c>
      <c r="C239" s="20" t="n">
        <f aca="false">PI()*B239/180</f>
        <v>0.98436569812479</v>
      </c>
      <c r="D239" s="20" t="n">
        <f aca="false">SIN(C239)</f>
        <v>0.832921240710093</v>
      </c>
      <c r="E239" s="20" t="n">
        <f aca="false">COS(C239)</f>
        <v>0.553391549243354</v>
      </c>
      <c r="F239" s="20" t="n">
        <f aca="false">D239*E239</f>
        <v>0.460931575794255</v>
      </c>
      <c r="H239" s="21" t="n">
        <f aca="false">($F$8/F239-$D$8/E239-$F$8/D239)</f>
        <v>-78.1291771140798</v>
      </c>
      <c r="I239" s="21" t="n">
        <f aca="false">(1/F239-1/E239-1/D239)</f>
        <v>-0.838113095827231</v>
      </c>
      <c r="J239" s="0" t="n">
        <f aca="false">H239/I239</f>
        <v>93.2203273079333</v>
      </c>
      <c r="K239" s="1"/>
      <c r="L239" s="21" t="n">
        <f aca="false">$F$8/D239</f>
        <v>74.1006435943231</v>
      </c>
      <c r="M239" s="21" t="n">
        <f aca="false">-1+($N$8*90-$N$8*B239)/($N$7*B239)+1/D239</f>
        <v>0.866425997335156</v>
      </c>
      <c r="N239" s="0" t="n">
        <f aca="false">L239/M239</f>
        <v>85.5244923654559</v>
      </c>
      <c r="P239" s="0" t="n">
        <f aca="false">ABS(J239-N239)</f>
        <v>7.69583494247743</v>
      </c>
      <c r="Q239" s="20" t="n">
        <f aca="false">IF(P239=MIN(P$11:P$510),B239,0)</f>
        <v>0</v>
      </c>
      <c r="R239" s="20" t="n">
        <f aca="false">IF(P239=MIN(P$11:P$510),AVERAGE(J239,N239),0)</f>
        <v>0</v>
      </c>
      <c r="S239" s="20" t="n">
        <f aca="false">IF(P239=MIN(P$11:P$510),R239-(R239-$F$8)/D239,0)</f>
        <v>0</v>
      </c>
    </row>
    <row r="240" customFormat="false" ht="13.8" hidden="false" customHeight="false" outlineLevel="0" collapsed="false">
      <c r="B240" s="1" t="n">
        <f aca="false">B239+0.05</f>
        <v>56.4499999999994</v>
      </c>
      <c r="C240" s="20" t="n">
        <f aca="false">PI()*B240/180</f>
        <v>0.985238362750788</v>
      </c>
      <c r="D240" s="20" t="n">
        <f aca="false">SIN(C240)</f>
        <v>0.83340384872527</v>
      </c>
      <c r="E240" s="20" t="n">
        <f aca="false">COS(C240)</f>
        <v>0.552664477716731</v>
      </c>
      <c r="F240" s="20" t="n">
        <f aca="false">D240*E240</f>
        <v>0.460592702782865</v>
      </c>
      <c r="H240" s="21" t="n">
        <f aca="false">($F$8/F240-$D$8/E240-$F$8/D240)</f>
        <v>-78.1692091957648</v>
      </c>
      <c r="I240" s="21" t="n">
        <f aca="false">(1/F240-1/E240-1/D240)</f>
        <v>-0.838198964311433</v>
      </c>
      <c r="J240" s="0" t="n">
        <f aca="false">H240/I240</f>
        <v>93.2585370825167</v>
      </c>
      <c r="K240" s="1"/>
      <c r="L240" s="21" t="n">
        <f aca="false">$F$8/D240</f>
        <v>74.0577333478884</v>
      </c>
      <c r="M240" s="21" t="n">
        <f aca="false">-1+($N$8*90-$N$8*B240)/($N$7*B240)+1/D240</f>
        <v>0.864151058518114</v>
      </c>
      <c r="N240" s="0" t="n">
        <f aca="false">L240/M240</f>
        <v>85.6999856887129</v>
      </c>
      <c r="P240" s="0" t="n">
        <f aca="false">ABS(J240-N240)</f>
        <v>7.55855139380378</v>
      </c>
      <c r="Q240" s="20" t="n">
        <f aca="false">IF(P240=MIN(P$11:P$510),B240,0)</f>
        <v>0</v>
      </c>
      <c r="R240" s="20" t="n">
        <f aca="false">IF(P240=MIN(P$11:P$510),AVERAGE(J240,N240),0)</f>
        <v>0</v>
      </c>
      <c r="S240" s="20" t="n">
        <f aca="false">IF(P240=MIN(P$11:P$510),R240-(R240-$F$8)/D240,0)</f>
        <v>0</v>
      </c>
    </row>
    <row r="241" customFormat="false" ht="13.8" hidden="false" customHeight="false" outlineLevel="0" collapsed="false">
      <c r="B241" s="1" t="n">
        <f aca="false">B240+0.05</f>
        <v>56.4999999999993</v>
      </c>
      <c r="C241" s="20" t="n">
        <f aca="false">PI()*B241/180</f>
        <v>0.986111027376785</v>
      </c>
      <c r="D241" s="20" t="n">
        <f aca="false">SIN(C241)</f>
        <v>0.833885822067162</v>
      </c>
      <c r="E241" s="20" t="n">
        <f aca="false">COS(C241)</f>
        <v>0.551936985312068</v>
      </c>
      <c r="F241" s="20" t="n">
        <f aca="false">D241*E241</f>
        <v>0.460252426726225</v>
      </c>
      <c r="H241" s="21" t="n">
        <f aca="false">($F$8/F241-$D$8/E241-$F$8/D241)</f>
        <v>-78.2093769453585</v>
      </c>
      <c r="I241" s="21" t="n">
        <f aca="false">(1/F241-1/E241-1/D241)</f>
        <v>-0.838285221272134</v>
      </c>
      <c r="J241" s="0" t="n">
        <f aca="false">H241/I241</f>
        <v>93.2968576335778</v>
      </c>
      <c r="K241" s="1"/>
      <c r="L241" s="21" t="n">
        <f aca="false">$F$8/D241</f>
        <v>74.0149291026428</v>
      </c>
      <c r="M241" s="21" t="n">
        <f aca="false">-1+($N$8*90-$N$8*B241)/($N$7*B241)+1/D241</f>
        <v>0.861880633080052</v>
      </c>
      <c r="N241" s="0" t="n">
        <f aca="false">L241/M241</f>
        <v>85.8760787304618</v>
      </c>
      <c r="P241" s="0" t="n">
        <f aca="false">ABS(J241-N241)</f>
        <v>7.42077890311597</v>
      </c>
      <c r="Q241" s="20" t="n">
        <f aca="false">IF(P241=MIN(P$11:P$510),B241,0)</f>
        <v>0</v>
      </c>
      <c r="R241" s="20" t="n">
        <f aca="false">IF(P241=MIN(P$11:P$510),AVERAGE(J241,N241),0)</f>
        <v>0</v>
      </c>
      <c r="S241" s="20" t="n">
        <f aca="false">IF(P241=MIN(P$11:P$510),R241-(R241-$F$8)/D241,0)</f>
        <v>0</v>
      </c>
    </row>
    <row r="242" customFormat="false" ht="13.8" hidden="false" customHeight="false" outlineLevel="0" collapsed="false">
      <c r="B242" s="1" t="n">
        <f aca="false">B241+0.05</f>
        <v>56.5499999999993</v>
      </c>
      <c r="C242" s="20" t="n">
        <f aca="false">PI()*B242/180</f>
        <v>0.986983692002782</v>
      </c>
      <c r="D242" s="20" t="n">
        <f aca="false">SIN(C242)</f>
        <v>0.834367160368725</v>
      </c>
      <c r="E242" s="20" t="n">
        <f aca="false">COS(C242)</f>
        <v>0.55120907258338</v>
      </c>
      <c r="F242" s="20" t="n">
        <f aca="false">D242*E242</f>
        <v>0.459910748660873</v>
      </c>
      <c r="H242" s="21" t="n">
        <f aca="false">($F$8/F242-$D$8/E242-$F$8/D242)</f>
        <v>-78.2496808686843</v>
      </c>
      <c r="I242" s="21" t="n">
        <f aca="false">(1/F242-1/E242-1/D242)</f>
        <v>-0.838371866878065</v>
      </c>
      <c r="J242" s="0" t="n">
        <f aca="false">H242/I242</f>
        <v>93.3352894582102</v>
      </c>
      <c r="K242" s="1"/>
      <c r="L242" s="21" t="n">
        <f aca="false">$F$8/D242</f>
        <v>73.9722306097529</v>
      </c>
      <c r="M242" s="21" t="n">
        <f aca="false">-1+($N$8*90-$N$8*B242)/($N$7*B242)+1/D242</f>
        <v>0.859614709573073</v>
      </c>
      <c r="N242" s="0" t="n">
        <f aca="false">L242/M242</f>
        <v>86.0527743254778</v>
      </c>
      <c r="P242" s="0" t="n">
        <f aca="false">ABS(J242-N242)</f>
        <v>7.28251513273237</v>
      </c>
      <c r="Q242" s="20" t="n">
        <f aca="false">IF(P242=MIN(P$11:P$510),B242,0)</f>
        <v>0</v>
      </c>
      <c r="R242" s="20" t="n">
        <f aca="false">IF(P242=MIN(P$11:P$510),AVERAGE(J242,N242),0)</f>
        <v>0</v>
      </c>
      <c r="S242" s="20" t="n">
        <f aca="false">IF(P242=MIN(P$11:P$510),R242-(R242-$F$8)/D242,0)</f>
        <v>0</v>
      </c>
    </row>
    <row r="243" customFormat="false" ht="13.8" hidden="false" customHeight="false" outlineLevel="0" collapsed="false">
      <c r="B243" s="1" t="n">
        <f aca="false">B242+0.05</f>
        <v>56.5999999999993</v>
      </c>
      <c r="C243" s="20" t="n">
        <f aca="false">PI()*B243/180</f>
        <v>0.987856356628779</v>
      </c>
      <c r="D243" s="20" t="n">
        <f aca="false">SIN(C243)</f>
        <v>0.8348478632634</v>
      </c>
      <c r="E243" s="20" t="n">
        <f aca="false">COS(C243)</f>
        <v>0.550480740085005</v>
      </c>
      <c r="F243" s="20" t="n">
        <f aca="false">D243*E243</f>
        <v>0.459567669627622</v>
      </c>
      <c r="H243" s="21" t="n">
        <f aca="false">($F$8/F243-$D$8/E243-$F$8/D243)</f>
        <v>-78.2901214745924</v>
      </c>
      <c r="I243" s="21" t="n">
        <f aca="false">(1/F243-1/E243-1/D243)</f>
        <v>-0.838458901298756</v>
      </c>
      <c r="J243" s="0" t="n">
        <f aca="false">H243/I243</f>
        <v>93.3738330564832</v>
      </c>
      <c r="K243" s="1"/>
      <c r="L243" s="21" t="n">
        <f aca="false">$F$8/D243</f>
        <v>73.9296376213242</v>
      </c>
      <c r="M243" s="21" t="n">
        <f aca="false">-1+($N$8*90-$N$8*B243)/($N$7*B243)+1/D243</f>
        <v>0.857353276590698</v>
      </c>
      <c r="N243" s="0" t="n">
        <f aca="false">L243/M243</f>
        <v>86.2300753259013</v>
      </c>
      <c r="P243" s="0" t="n">
        <f aca="false">ABS(J243-N243)</f>
        <v>7.14375773058195</v>
      </c>
      <c r="Q243" s="20" t="n">
        <f aca="false">IF(P243=MIN(P$11:P$510),B243,0)</f>
        <v>0</v>
      </c>
      <c r="R243" s="20" t="n">
        <f aca="false">IF(P243=MIN(P$11:P$510),AVERAGE(J243,N243),0)</f>
        <v>0</v>
      </c>
      <c r="S243" s="20" t="n">
        <f aca="false">IF(P243=MIN(P$11:P$510),R243-(R243-$F$8)/D243,0)</f>
        <v>0</v>
      </c>
    </row>
    <row r="244" customFormat="false" ht="13.8" hidden="false" customHeight="false" outlineLevel="0" collapsed="false">
      <c r="B244" s="1" t="n">
        <f aca="false">B243+0.05</f>
        <v>56.6499999999993</v>
      </c>
      <c r="C244" s="20" t="n">
        <f aca="false">PI()*B244/180</f>
        <v>0.988729021254776</v>
      </c>
      <c r="D244" s="20" t="n">
        <f aca="false">SIN(C244)</f>
        <v>0.83532793038511</v>
      </c>
      <c r="E244" s="20" t="n">
        <f aca="false">COS(C244)</f>
        <v>0.5497519883716</v>
      </c>
      <c r="F244" s="20" t="n">
        <f aca="false">D244*E244</f>
        <v>0.459223190671548</v>
      </c>
      <c r="H244" s="21" t="n">
        <f aca="false">($F$8/F244-$D$8/E244-$F$8/D244)</f>
        <v>-78.3306992749818</v>
      </c>
      <c r="I244" s="21" t="n">
        <f aca="false">(1/F244-1/E244-1/D244)</f>
        <v>-0.838546324704522</v>
      </c>
      <c r="J244" s="0" t="n">
        <f aca="false">H244/I244</f>
        <v>93.4124889314649</v>
      </c>
      <c r="K244" s="1"/>
      <c r="L244" s="21" t="n">
        <f aca="false">$F$8/D244</f>
        <v>73.8871498903973</v>
      </c>
      <c r="M244" s="21" t="n">
        <f aca="false">-1+($N$8*90-$N$8*B244)/($N$7*B244)+1/D244</f>
        <v>0.855096322767684</v>
      </c>
      <c r="N244" s="0" t="n">
        <f aca="false">L244/M244</f>
        <v>86.407984601369</v>
      </c>
      <c r="P244" s="0" t="n">
        <f aca="false">ABS(J244-N244)</f>
        <v>7.00450433009597</v>
      </c>
      <c r="Q244" s="20" t="n">
        <f aca="false">IF(P244=MIN(P$11:P$510),B244,0)</f>
        <v>0</v>
      </c>
      <c r="R244" s="20" t="n">
        <f aca="false">IF(P244=MIN(P$11:P$510),AVERAGE(J244,N244),0)</f>
        <v>0</v>
      </c>
      <c r="S244" s="20" t="n">
        <f aca="false">IF(P244=MIN(P$11:P$510),R244-(R244-$F$8)/D244,0)</f>
        <v>0</v>
      </c>
    </row>
    <row r="245" customFormat="false" ht="13.8" hidden="false" customHeight="false" outlineLevel="0" collapsed="false">
      <c r="B245" s="1" t="n">
        <f aca="false">B244+0.05</f>
        <v>56.6999999999993</v>
      </c>
      <c r="C245" s="20" t="n">
        <f aca="false">PI()*B245/180</f>
        <v>0.989601685880773</v>
      </c>
      <c r="D245" s="20" t="n">
        <f aca="false">SIN(C245)</f>
        <v>0.835807361368264</v>
      </c>
      <c r="E245" s="20" t="n">
        <f aca="false">COS(C245)</f>
        <v>0.549022817998141</v>
      </c>
      <c r="F245" s="20" t="n">
        <f aca="false">D245*E245</f>
        <v>0.458877312841995</v>
      </c>
      <c r="H245" s="21" t="n">
        <f aca="false">($F$8/F245-$D$8/E245-$F$8/D245)</f>
        <v>-78.3714147848227</v>
      </c>
      <c r="I245" s="21" t="n">
        <f aca="false">(1/F245-1/E245-1/D245)</f>
        <v>-0.838634137266476</v>
      </c>
      <c r="J245" s="0" t="n">
        <f aca="false">H245/I245</f>
        <v>93.4512575892439</v>
      </c>
      <c r="K245" s="1"/>
      <c r="L245" s="21" t="n">
        <f aca="false">$F$8/D245</f>
        <v>73.8447671709434</v>
      </c>
      <c r="M245" s="21" t="n">
        <f aca="false">-1+($N$8*90-$N$8*B245)/($N$7*B245)+1/D245</f>
        <v>0.852843836779845</v>
      </c>
      <c r="N245" s="0" t="n">
        <f aca="false">L245/M245</f>
        <v>86.5865050391468</v>
      </c>
      <c r="P245" s="0" t="n">
        <f aca="false">ABS(J245-N245)</f>
        <v>6.86475255009705</v>
      </c>
      <c r="Q245" s="20" t="n">
        <f aca="false">IF(P245=MIN(P$11:P$510),B245,0)</f>
        <v>0</v>
      </c>
      <c r="R245" s="20" t="n">
        <f aca="false">IF(P245=MIN(P$11:P$510),AVERAGE(J245,N245),0)</f>
        <v>0</v>
      </c>
      <c r="S245" s="20" t="n">
        <f aca="false">IF(P245=MIN(P$11:P$510),R245-(R245-$F$8)/D245,0)</f>
        <v>0</v>
      </c>
    </row>
    <row r="246" customFormat="false" ht="13.8" hidden="false" customHeight="false" outlineLevel="0" collapsed="false">
      <c r="B246" s="1" t="n">
        <f aca="false">B245+0.05</f>
        <v>56.7499999999993</v>
      </c>
      <c r="C246" s="20" t="n">
        <f aca="false">PI()*B246/180</f>
        <v>0.99047435050677</v>
      </c>
      <c r="D246" s="20" t="n">
        <f aca="false">SIN(C246)</f>
        <v>0.836286155847753</v>
      </c>
      <c r="E246" s="20" t="n">
        <f aca="false">COS(C246)</f>
        <v>0.548293229519924</v>
      </c>
      <c r="F246" s="20" t="n">
        <f aca="false">D246*E246</f>
        <v>0.458530037192567</v>
      </c>
      <c r="H246" s="21" t="n">
        <f aca="false">($F$8/F246-$D$8/E246-$F$8/D246)</f>
        <v>-78.4122685221799</v>
      </c>
      <c r="I246" s="21" t="n">
        <f aca="false">(1/F246-1/E246-1/D246)</f>
        <v>-0.838722339156522</v>
      </c>
      <c r="J246" s="0" t="n">
        <f aca="false">H246/I246</f>
        <v>93.4901395389525</v>
      </c>
      <c r="K246" s="1"/>
      <c r="L246" s="21" t="n">
        <f aca="false">$F$8/D246</f>
        <v>73.8024892178607</v>
      </c>
      <c r="M246" s="21" t="n">
        <f aca="false">-1+($N$8*90-$N$8*B246)/($N$7*B246)+1/D246</f>
        <v>0.850595807343875</v>
      </c>
      <c r="N246" s="0" t="n">
        <f aca="false">L246/M246</f>
        <v>86.7656395442639</v>
      </c>
      <c r="P246" s="0" t="n">
        <f aca="false">ABS(J246-N246)</f>
        <v>6.72449999468861</v>
      </c>
      <c r="Q246" s="20" t="n">
        <f aca="false">IF(P246=MIN(P$11:P$510),B246,0)</f>
        <v>0</v>
      </c>
      <c r="R246" s="20" t="n">
        <f aca="false">IF(P246=MIN(P$11:P$510),AVERAGE(J246,N246),0)</f>
        <v>0</v>
      </c>
      <c r="S246" s="20" t="n">
        <f aca="false">IF(P246=MIN(P$11:P$510),R246-(R246-$F$8)/D246,0)</f>
        <v>0</v>
      </c>
    </row>
    <row r="247" customFormat="false" ht="13.8" hidden="false" customHeight="false" outlineLevel="0" collapsed="false">
      <c r="B247" s="1" t="n">
        <f aca="false">B246+0.05</f>
        <v>56.7999999999993</v>
      </c>
      <c r="C247" s="20" t="n">
        <f aca="false">PI()*B247/180</f>
        <v>0.991347015132767</v>
      </c>
      <c r="D247" s="20" t="n">
        <f aca="false">SIN(C247)</f>
        <v>0.836764313458955</v>
      </c>
      <c r="E247" s="20" t="n">
        <f aca="false">COS(C247)</f>
        <v>0.54756322349256</v>
      </c>
      <c r="F247" s="20" t="n">
        <f aca="false">D247*E247</f>
        <v>0.458181364781125</v>
      </c>
      <c r="H247" s="21" t="n">
        <f aca="false">($F$8/F247-$D$8/E247-$F$8/D247)</f>
        <v>-78.4532610082349</v>
      </c>
      <c r="I247" s="21" t="n">
        <f aca="false">(1/F247-1/E247-1/D247)</f>
        <v>-0.838810930547362</v>
      </c>
      <c r="J247" s="0" t="n">
        <f aca="false">H247/I247</f>
        <v>93.5291352927896</v>
      </c>
      <c r="K247" s="1"/>
      <c r="L247" s="21" t="n">
        <f aca="false">$F$8/D247</f>
        <v>73.7603157869704</v>
      </c>
      <c r="M247" s="21" t="n">
        <f aca="false">-1+($N$8*90-$N$8*B247)/($N$7*B247)+1/D247</f>
        <v>0.848352223217164</v>
      </c>
      <c r="N247" s="0" t="n">
        <f aca="false">L247/M247</f>
        <v>86.9453910396472</v>
      </c>
      <c r="P247" s="0" t="n">
        <f aca="false">ABS(J247-N247)</f>
        <v>6.58374425314243</v>
      </c>
      <c r="Q247" s="20" t="n">
        <f aca="false">IF(P247=MIN(P$11:P$510),B247,0)</f>
        <v>0</v>
      </c>
      <c r="R247" s="20" t="n">
        <f aca="false">IF(P247=MIN(P$11:P$510),AVERAGE(J247,N247),0)</f>
        <v>0</v>
      </c>
      <c r="S247" s="20" t="n">
        <f aca="false">IF(P247=MIN(P$11:P$510),R247-(R247-$F$8)/D247,0)</f>
        <v>0</v>
      </c>
    </row>
    <row r="248" customFormat="false" ht="13.8" hidden="false" customHeight="false" outlineLevel="0" collapsed="false">
      <c r="B248" s="1" t="n">
        <f aca="false">B247+0.05</f>
        <v>56.8499999999993</v>
      </c>
      <c r="C248" s="20" t="n">
        <f aca="false">PI()*B248/180</f>
        <v>0.992219679758765</v>
      </c>
      <c r="D248" s="20" t="n">
        <f aca="false">SIN(C248)</f>
        <v>0.837241833837732</v>
      </c>
      <c r="E248" s="20" t="n">
        <f aca="false">COS(C248)</f>
        <v>0.546832800471982</v>
      </c>
      <c r="F248" s="20" t="n">
        <f aca="false">D248*E248</f>
        <v>0.457831296669785</v>
      </c>
      <c r="H248" s="21" t="n">
        <f aca="false">($F$8/F248-$D$8/E248-$F$8/D248)</f>
        <v>-78.4943927673098</v>
      </c>
      <c r="I248" s="21" t="n">
        <f aca="false">(1/F248-1/E248-1/D248)</f>
        <v>-0.83889991161249</v>
      </c>
      <c r="J248" s="0" t="n">
        <f aca="false">H248/I248</f>
        <v>93.5682453660437</v>
      </c>
      <c r="K248" s="1"/>
      <c r="L248" s="21" t="n">
        <f aca="false">$F$8/D248</f>
        <v>73.7182466350123</v>
      </c>
      <c r="M248" s="21" t="n">
        <f aca="false">-1+($N$8*90-$N$8*B248)/($N$7*B248)+1/D248</f>
        <v>0.84611307319763</v>
      </c>
      <c r="N248" s="0" t="n">
        <f aca="false">L248/M248</f>
        <v>87.1257624662581</v>
      </c>
      <c r="P248" s="0" t="n">
        <f aca="false">ABS(J248-N248)</f>
        <v>6.44248289978556</v>
      </c>
      <c r="Q248" s="20" t="n">
        <f aca="false">IF(P248=MIN(P$11:P$510),B248,0)</f>
        <v>0</v>
      </c>
      <c r="R248" s="20" t="n">
        <f aca="false">IF(P248=MIN(P$11:P$510),AVERAGE(J248,N248),0)</f>
        <v>0</v>
      </c>
      <c r="S248" s="20" t="n">
        <f aca="false">IF(P248=MIN(P$11:P$510),R248-(R248-$F$8)/D248,0)</f>
        <v>0</v>
      </c>
    </row>
    <row r="249" customFormat="false" ht="13.8" hidden="false" customHeight="false" outlineLevel="0" collapsed="false">
      <c r="B249" s="1" t="n">
        <f aca="false">B248+0.05</f>
        <v>56.8999999999993</v>
      </c>
      <c r="C249" s="20" t="n">
        <f aca="false">PI()*B249/180</f>
        <v>0.993092344384762</v>
      </c>
      <c r="D249" s="20" t="n">
        <f aca="false">SIN(C249)</f>
        <v>0.837718716620432</v>
      </c>
      <c r="E249" s="20" t="n">
        <f aca="false">COS(C249)</f>
        <v>0.546101961014439</v>
      </c>
      <c r="F249" s="20" t="n">
        <f aca="false">D249*E249</f>
        <v>0.457479833924917</v>
      </c>
      <c r="H249" s="21" t="n">
        <f aca="false">($F$8/F249-$D$8/E249-$F$8/D249)</f>
        <v>-78.5356643268902</v>
      </c>
      <c r="I249" s="21" t="n">
        <f aca="false">(1/F249-1/E249-1/D249)</f>
        <v>-0.838989282526199</v>
      </c>
      <c r="J249" s="0" t="n">
        <f aca="false">H249/I249</f>
        <v>93.6074702771161</v>
      </c>
      <c r="K249" s="1"/>
      <c r="L249" s="21" t="n">
        <f aca="false">$F$8/D249</f>
        <v>73.6762815196418</v>
      </c>
      <c r="M249" s="21" t="n">
        <f aca="false">-1+($N$8*90-$N$8*B249)/($N$7*B249)+1/D249</f>
        <v>0.843878346123534</v>
      </c>
      <c r="N249" s="0" t="n">
        <f aca="false">L249/M249</f>
        <v>87.30675678323</v>
      </c>
      <c r="P249" s="0" t="n">
        <f aca="false">ABS(J249-N249)</f>
        <v>6.30071349388606</v>
      </c>
      <c r="Q249" s="20" t="n">
        <f aca="false">IF(P249=MIN(P$11:P$510),B249,0)</f>
        <v>0</v>
      </c>
      <c r="R249" s="20" t="n">
        <f aca="false">IF(P249=MIN(P$11:P$510),AVERAGE(J249,N249),0)</f>
        <v>0</v>
      </c>
      <c r="S249" s="20" t="n">
        <f aca="false">IF(P249=MIN(P$11:P$510),R249-(R249-$F$8)/D249,0)</f>
        <v>0</v>
      </c>
    </row>
    <row r="250" customFormat="false" ht="13.8" hidden="false" customHeight="false" outlineLevel="0" collapsed="false">
      <c r="B250" s="1" t="n">
        <f aca="false">B249+0.05</f>
        <v>56.9499999999993</v>
      </c>
      <c r="C250" s="20" t="n">
        <f aca="false">PI()*B250/180</f>
        <v>0.993965009010759</v>
      </c>
      <c r="D250" s="20" t="n">
        <f aca="false">SIN(C250)</f>
        <v>0.838194961443888</v>
      </c>
      <c r="E250" s="20" t="n">
        <f aca="false">COS(C250)</f>
        <v>0.545370705676496</v>
      </c>
      <c r="F250" s="20" t="n">
        <f aca="false">D250*E250</f>
        <v>0.457126977617137</v>
      </c>
      <c r="H250" s="21" t="n">
        <f aca="false">($F$8/F250-$D$8/E250-$F$8/D250)</f>
        <v>-78.577076217649</v>
      </c>
      <c r="I250" s="21" t="n">
        <f aca="false">(1/F250-1/E250-1/D250)</f>
        <v>-0.839079043463579</v>
      </c>
      <c r="J250" s="0" t="n">
        <f aca="false">H250/I250</f>
        <v>93.646810547545</v>
      </c>
      <c r="K250" s="1"/>
      <c r="L250" s="21" t="n">
        <f aca="false">$F$8/D250</f>
        <v>73.6344201994249</v>
      </c>
      <c r="M250" s="21" t="n">
        <f aca="false">-1+($N$8*90-$N$8*B250)/($N$7*B250)+1/D250</f>
        <v>0.84164803087331</v>
      </c>
      <c r="N250" s="0" t="n">
        <f aca="false">L250/M250</f>
        <v>87.488376968007</v>
      </c>
      <c r="P250" s="0" t="n">
        <f aca="false">ABS(J250-N250)</f>
        <v>6.15843357953796</v>
      </c>
      <c r="Q250" s="20" t="n">
        <f aca="false">IF(P250=MIN(P$11:P$510),B250,0)</f>
        <v>0</v>
      </c>
      <c r="R250" s="20" t="n">
        <f aca="false">IF(P250=MIN(P$11:P$510),AVERAGE(J250,N250),0)</f>
        <v>0</v>
      </c>
      <c r="S250" s="20" t="n">
        <f aca="false">IF(P250=MIN(P$11:P$510),R250-(R250-$F$8)/D250,0)</f>
        <v>0</v>
      </c>
    </row>
    <row r="251" customFormat="false" ht="13.8" hidden="false" customHeight="false" outlineLevel="0" collapsed="false">
      <c r="B251" s="1" t="n">
        <f aca="false">B250+0.05</f>
        <v>56.9999999999993</v>
      </c>
      <c r="C251" s="20" t="n">
        <f aca="false">PI()*B251/180</f>
        <v>0.994837673636756</v>
      </c>
      <c r="D251" s="20" t="n">
        <f aca="false">SIN(C251)</f>
        <v>0.838670567945417</v>
      </c>
      <c r="E251" s="20" t="n">
        <f aca="false">COS(C251)</f>
        <v>0.544639035015037</v>
      </c>
      <c r="F251" s="20" t="n">
        <f aca="false">D251*E251</f>
        <v>0.456772728821305</v>
      </c>
      <c r="H251" s="21" t="n">
        <f aca="false">($F$8/F251-$D$8/E251-$F$8/D251)</f>
        <v>-78.6186289734704</v>
      </c>
      <c r="I251" s="21" t="n">
        <f aca="false">(1/F251-1/E251-1/D251)</f>
        <v>-0.839169194600516</v>
      </c>
      <c r="J251" s="0" t="n">
        <f aca="false">H251/I251</f>
        <v>93.6862667020285</v>
      </c>
      <c r="K251" s="1"/>
      <c r="L251" s="21" t="n">
        <f aca="false">$F$8/D251</f>
        <v>73.5926624338353</v>
      </c>
      <c r="M251" s="21" t="n">
        <f aca="false">-1+($N$8*90-$N$8*B251)/($N$7*B251)+1/D251</f>
        <v>0.83942211636539</v>
      </c>
      <c r="N251" s="0" t="n">
        <f aca="false">L251/M251</f>
        <v>87.6706260164836</v>
      </c>
      <c r="P251" s="0" t="n">
        <f aca="false">ABS(J251-N251)</f>
        <v>6.01564068554494</v>
      </c>
      <c r="Q251" s="20" t="n">
        <f aca="false">IF(P251=MIN(P$11:P$510),B251,0)</f>
        <v>0</v>
      </c>
      <c r="R251" s="20" t="n">
        <f aca="false">IF(P251=MIN(P$11:P$510),AVERAGE(J251,N251),0)</f>
        <v>0</v>
      </c>
      <c r="S251" s="20" t="n">
        <f aca="false">IF(P251=MIN(P$11:P$510),R251-(R251-$F$8)/D251,0)</f>
        <v>0</v>
      </c>
    </row>
    <row r="252" customFormat="false" ht="13.8" hidden="false" customHeight="false" outlineLevel="0" collapsed="false">
      <c r="B252" s="1" t="n">
        <f aca="false">B251+0.05</f>
        <v>57.0499999999993</v>
      </c>
      <c r="C252" s="20" t="n">
        <f aca="false">PI()*B252/180</f>
        <v>0.995710338262753</v>
      </c>
      <c r="D252" s="20" t="n">
        <f aca="false">SIN(C252)</f>
        <v>0.839145535762827</v>
      </c>
      <c r="E252" s="20" t="n">
        <f aca="false">COS(C252)</f>
        <v>0.54390694958726</v>
      </c>
      <c r="F252" s="20" t="n">
        <f aca="false">D252*E252</f>
        <v>0.456417088616526</v>
      </c>
      <c r="H252" s="21" t="n">
        <f aca="false">($F$8/F252-$D$8/E252-$F$8/D252)</f>
        <v>-78.6603231314734</v>
      </c>
      <c r="I252" s="21" t="n">
        <f aca="false">(1/F252-1/E252-1/D252)</f>
        <v>-0.839259736113695</v>
      </c>
      <c r="J252" s="0" t="n">
        <f aca="false">H252/I252</f>
        <v>93.7258392684493</v>
      </c>
      <c r="K252" s="1"/>
      <c r="L252" s="21" t="n">
        <f aca="false">$F$8/D252</f>
        <v>73.5510079832497</v>
      </c>
      <c r="M252" s="21" t="n">
        <f aca="false">-1+($N$8*90-$N$8*B252)/($N$7*B252)+1/D252</f>
        <v>0.837200591558027</v>
      </c>
      <c r="N252" s="0" t="n">
        <f aca="false">L252/M252</f>
        <v>87.8535069431467</v>
      </c>
      <c r="P252" s="0" t="n">
        <f aca="false">ABS(J252-N252)</f>
        <v>5.87233232530259</v>
      </c>
      <c r="Q252" s="20" t="n">
        <f aca="false">IF(P252=MIN(P$11:P$510),B252,0)</f>
        <v>0</v>
      </c>
      <c r="R252" s="20" t="n">
        <f aca="false">IF(P252=MIN(P$11:P$510),AVERAGE(J252,N252),0)</f>
        <v>0</v>
      </c>
      <c r="S252" s="20" t="n">
        <f aca="false">IF(P252=MIN(P$11:P$510),R252-(R252-$F$8)/D252,0)</f>
        <v>0</v>
      </c>
    </row>
    <row r="253" customFormat="false" ht="13.8" hidden="false" customHeight="false" outlineLevel="0" collapsed="false">
      <c r="B253" s="1" t="n">
        <f aca="false">B252+0.05</f>
        <v>57.0999999999993</v>
      </c>
      <c r="C253" s="20" t="n">
        <f aca="false">PI()*B253/180</f>
        <v>0.99658300288875</v>
      </c>
      <c r="D253" s="20" t="n">
        <f aca="false">SIN(C253)</f>
        <v>0.839619864534407</v>
      </c>
      <c r="E253" s="20" t="n">
        <f aca="false">COS(C253)</f>
        <v>0.543174449950681</v>
      </c>
      <c r="F253" s="20" t="n">
        <f aca="false">D253*E253</f>
        <v>0.456060058086141</v>
      </c>
      <c r="H253" s="21" t="n">
        <f aca="false">($F$8/F253-$D$8/E253-$F$8/D253)</f>
        <v>-78.7021592320364</v>
      </c>
      <c r="I253" s="21" t="n">
        <f aca="false">(1/F253-1/E253-1/D253)</f>
        <v>-0.839350668180603</v>
      </c>
      <c r="J253" s="0" t="n">
        <f aca="false">H253/I253</f>
        <v>93.7655287778982</v>
      </c>
      <c r="K253" s="1"/>
      <c r="L253" s="21" t="n">
        <f aca="false">$F$8/D253</f>
        <v>73.5094566089447</v>
      </c>
      <c r="M253" s="21" t="n">
        <f aca="false">-1+($N$8*90-$N$8*B253)/($N$7*B253)+1/D253</f>
        <v>0.83498344544913</v>
      </c>
      <c r="N253" s="0" t="n">
        <f aca="false">L253/M253</f>
        <v>88.0370227812177</v>
      </c>
      <c r="P253" s="0" t="n">
        <f aca="false">ABS(J253-N253)</f>
        <v>5.72850599668054</v>
      </c>
      <c r="Q253" s="20" t="n">
        <f aca="false">IF(P253=MIN(P$11:P$510),B253,0)</f>
        <v>0</v>
      </c>
      <c r="R253" s="20" t="n">
        <f aca="false">IF(P253=MIN(P$11:P$510),AVERAGE(J253,N253),0)</f>
        <v>0</v>
      </c>
      <c r="S253" s="20" t="n">
        <f aca="false">IF(P253=MIN(P$11:P$510),R253-(R253-$F$8)/D253,0)</f>
        <v>0</v>
      </c>
    </row>
    <row r="254" customFormat="false" ht="13.8" hidden="false" customHeight="false" outlineLevel="0" collapsed="false">
      <c r="B254" s="1" t="n">
        <f aca="false">B253+0.05</f>
        <v>57.1499999999993</v>
      </c>
      <c r="C254" s="20" t="n">
        <f aca="false">PI()*B254/180</f>
        <v>0.997455667514747</v>
      </c>
      <c r="D254" s="20" t="n">
        <f aca="false">SIN(C254)</f>
        <v>0.840093553898935</v>
      </c>
      <c r="E254" s="20" t="n">
        <f aca="false">COS(C254)</f>
        <v>0.542441536663129</v>
      </c>
      <c r="F254" s="20" t="n">
        <f aca="false">D254*E254</f>
        <v>0.455701638317728</v>
      </c>
      <c r="H254" s="21" t="n">
        <f aca="false">($F$8/F254-$D$8/E254-$F$8/D254)</f>
        <v>-78.7441378188218</v>
      </c>
      <c r="I254" s="21" t="n">
        <f aca="false">(1/F254-1/E254-1/D254)</f>
        <v>-0.839441990979524</v>
      </c>
      <c r="J254" s="0" t="n">
        <f aca="false">H254/I254</f>
        <v>93.8053357646992</v>
      </c>
      <c r="K254" s="1"/>
      <c r="L254" s="21" t="n">
        <f aca="false">$F$8/D254</f>
        <v>73.4680080730926</v>
      </c>
      <c r="M254" s="21" t="n">
        <f aca="false">-1+($N$8*90-$N$8*B254)/($N$7*B254)+1/D254</f>
        <v>0.832770667076084</v>
      </c>
      <c r="N254" s="0" t="n">
        <f aca="false">L254/M254</f>
        <v>88.2211765827966</v>
      </c>
      <c r="P254" s="0" t="n">
        <f aca="false">ABS(J254-N254)</f>
        <v>5.58415918190259</v>
      </c>
      <c r="Q254" s="20" t="n">
        <f aca="false">IF(P254=MIN(P$11:P$510),B254,0)</f>
        <v>0</v>
      </c>
      <c r="R254" s="20" t="n">
        <f aca="false">IF(P254=MIN(P$11:P$510),AVERAGE(J254,N254),0)</f>
        <v>0</v>
      </c>
      <c r="S254" s="20" t="n">
        <f aca="false">IF(P254=MIN(P$11:P$510),R254-(R254-$F$8)/D254,0)</f>
        <v>0</v>
      </c>
    </row>
    <row r="255" customFormat="false" ht="13.8" hidden="false" customHeight="false" outlineLevel="0" collapsed="false">
      <c r="B255" s="1" t="n">
        <f aca="false">B254+0.05</f>
        <v>57.1999999999993</v>
      </c>
      <c r="C255" s="20" t="n">
        <f aca="false">PI()*B255/180</f>
        <v>0.998328332140745</v>
      </c>
      <c r="D255" s="20" t="n">
        <f aca="false">SIN(C255)</f>
        <v>0.840566603495678</v>
      </c>
      <c r="E255" s="20" t="n">
        <f aca="false">COS(C255)</f>
        <v>0.54170821028275</v>
      </c>
      <c r="F255" s="20" t="n">
        <f aca="false">D255*E255</f>
        <v>0.455341830403093</v>
      </c>
      <c r="H255" s="21" t="n">
        <f aca="false">($F$8/F255-$D$8/E255-$F$8/D255)</f>
        <v>-78.7862594388005</v>
      </c>
      <c r="I255" s="21" t="n">
        <f aca="false">(1/F255-1/E255-1/D255)</f>
        <v>-0.839533704689545</v>
      </c>
      <c r="J255" s="0" t="n">
        <f aca="false">H255/I255</f>
        <v>93.8452607664337</v>
      </c>
      <c r="K255" s="1"/>
      <c r="L255" s="21" t="n">
        <f aca="false">$F$8/D255</f>
        <v>73.4266621387574</v>
      </c>
      <c r="M255" s="21" t="n">
        <f aca="false">-1+($N$8*90-$N$8*B255)/($N$7*B255)+1/D255</f>
        <v>0.830562245515585</v>
      </c>
      <c r="N255" s="0" t="n">
        <f aca="false">L255/M255</f>
        <v>88.4059714190074</v>
      </c>
      <c r="P255" s="0" t="n">
        <f aca="false">ABS(J255-N255)</f>
        <v>5.43928934742627</v>
      </c>
      <c r="Q255" s="20" t="n">
        <f aca="false">IF(P255=MIN(P$11:P$510),B255,0)</f>
        <v>0</v>
      </c>
      <c r="R255" s="20" t="n">
        <f aca="false">IF(P255=MIN(P$11:P$510),AVERAGE(J255,N255),0)</f>
        <v>0</v>
      </c>
      <c r="S255" s="20" t="n">
        <f aca="false">IF(P255=MIN(P$11:P$510),R255-(R255-$F$8)/D255,0)</f>
        <v>0</v>
      </c>
    </row>
    <row r="256" customFormat="false" ht="13.8" hidden="false" customHeight="false" outlineLevel="0" collapsed="false">
      <c r="B256" s="1" t="n">
        <f aca="false">B255+0.05</f>
        <v>57.2499999999993</v>
      </c>
      <c r="C256" s="20" t="n">
        <f aca="false">PI()*B256/180</f>
        <v>0.999200996766741</v>
      </c>
      <c r="D256" s="20" t="n">
        <f aca="false">SIN(C256)</f>
        <v>0.841039012964386</v>
      </c>
      <c r="E256" s="20" t="n">
        <f aca="false">COS(C256)</f>
        <v>0.540974471368004</v>
      </c>
      <c r="F256" s="20" t="n">
        <f aca="false">D256*E256</f>
        <v>0.454980635438277</v>
      </c>
      <c r="H256" s="21" t="n">
        <f aca="false">($F$8/F256-$D$8/E256-$F$8/D256)</f>
        <v>-78.8285246422765</v>
      </c>
      <c r="I256" s="21" t="n">
        <f aca="false">(1/F256-1/E256-1/D256)</f>
        <v>-0.839625809490555</v>
      </c>
      <c r="J256" s="0" t="n">
        <f aca="false">H256/I256</f>
        <v>93.8853043239653</v>
      </c>
      <c r="K256" s="1"/>
      <c r="L256" s="21" t="n">
        <f aca="false">$F$8/D256</f>
        <v>73.3854185698917</v>
      </c>
      <c r="M256" s="21" t="n">
        <f aca="false">-1+($N$8*90-$N$8*B256)/($N$7*B256)+1/D256</f>
        <v>0.828358169883468</v>
      </c>
      <c r="N256" s="0" t="n">
        <f aca="false">L256/M256</f>
        <v>88.5914103801444</v>
      </c>
      <c r="P256" s="0" t="n">
        <f aca="false">ABS(J256-N256)</f>
        <v>5.29389394382093</v>
      </c>
      <c r="Q256" s="20" t="n">
        <f aca="false">IF(P256=MIN(P$11:P$510),B256,0)</f>
        <v>0</v>
      </c>
      <c r="R256" s="20" t="n">
        <f aca="false">IF(P256=MIN(P$11:P$510),AVERAGE(J256,N256),0)</f>
        <v>0</v>
      </c>
      <c r="S256" s="20" t="n">
        <f aca="false">IF(P256=MIN(P$11:P$510),R256-(R256-$F$8)/D256,0)</f>
        <v>0</v>
      </c>
    </row>
    <row r="257" customFormat="false" ht="13.8" hidden="false" customHeight="false" outlineLevel="0" collapsed="false">
      <c r="B257" s="1" t="n">
        <f aca="false">B256+0.05</f>
        <v>57.2999999999993</v>
      </c>
      <c r="C257" s="20" t="n">
        <f aca="false">PI()*B257/180</f>
        <v>1.00007366139274</v>
      </c>
      <c r="D257" s="20" t="n">
        <f aca="false">SIN(C257)</f>
        <v>0.8415107819453</v>
      </c>
      <c r="E257" s="20" t="n">
        <f aca="false">COS(C257)</f>
        <v>0.540240320477665</v>
      </c>
      <c r="F257" s="20" t="n">
        <f aca="false">D257*E257</f>
        <v>0.454618054523539</v>
      </c>
      <c r="H257" s="21" t="n">
        <f aca="false">($F$8/F257-$D$8/E257-$F$8/D257)</f>
        <v>-78.8709339829126</v>
      </c>
      <c r="I257" s="21" t="n">
        <f aca="false">(1/F257-1/E257-1/D257)</f>
        <v>-0.839718305563244</v>
      </c>
      <c r="J257" s="0" t="n">
        <f aca="false">H257/I257</f>
        <v>93.9254669814655</v>
      </c>
      <c r="K257" s="1"/>
      <c r="L257" s="21" t="n">
        <f aca="false">$F$8/D257</f>
        <v>73.3442771313321</v>
      </c>
      <c r="M257" s="21" t="n">
        <f aca="false">-1+($N$8*90-$N$8*B257)/($N$7*B257)+1/D257</f>
        <v>0.826158429334539</v>
      </c>
      <c r="N257" s="0" t="n">
        <f aca="false">L257/M257</f>
        <v>88.7774965758203</v>
      </c>
      <c r="P257" s="0" t="n">
        <f aca="false">ABS(J257-N257)</f>
        <v>5.1479704056452</v>
      </c>
      <c r="Q257" s="20" t="n">
        <f aca="false">IF(P257=MIN(P$11:P$510),B257,0)</f>
        <v>0</v>
      </c>
      <c r="R257" s="20" t="n">
        <f aca="false">IF(P257=MIN(P$11:P$510),AVERAGE(J257,N257),0)</f>
        <v>0</v>
      </c>
      <c r="S257" s="20" t="n">
        <f aca="false">IF(P257=MIN(P$11:P$510),R257-(R257-$F$8)/D257,0)</f>
        <v>0</v>
      </c>
    </row>
    <row r="258" customFormat="false" ht="13.8" hidden="false" customHeight="false" outlineLevel="0" collapsed="false">
      <c r="B258" s="1" t="n">
        <f aca="false">B257+0.05</f>
        <v>57.3499999999993</v>
      </c>
      <c r="C258" s="20" t="n">
        <f aca="false">PI()*B258/180</f>
        <v>1.00094632601874</v>
      </c>
      <c r="D258" s="20" t="n">
        <f aca="false">SIN(C258)</f>
        <v>0.841981910079146</v>
      </c>
      <c r="E258" s="20" t="n">
        <f aca="false">COS(C258)</f>
        <v>0.539505758170821</v>
      </c>
      <c r="F258" s="20" t="n">
        <f aca="false">D258*E258</f>
        <v>0.454254088763366</v>
      </c>
      <c r="H258" s="21" t="n">
        <f aca="false">($F$8/F258-$D$8/E258-$F$8/D258)</f>
        <v>-78.9134880177555</v>
      </c>
      <c r="I258" s="21" t="n">
        <f aca="false">(1/F258-1/E258-1/D258)</f>
        <v>-0.839811193089107</v>
      </c>
      <c r="J258" s="0" t="n">
        <f aca="false">H258/I258</f>
        <v>93.9657492864381</v>
      </c>
      <c r="K258" s="1"/>
      <c r="L258" s="21" t="n">
        <f aca="false">$F$8/D258</f>
        <v>73.3032375887961</v>
      </c>
      <c r="M258" s="21" t="n">
        <f aca="false">-1+($N$8*90-$N$8*B258)/($N$7*B258)+1/D258</f>
        <v>0.823963013062405</v>
      </c>
      <c r="N258" s="0" t="n">
        <f aca="false">L258/M258</f>
        <v>88.9642331351156</v>
      </c>
      <c r="P258" s="0" t="n">
        <f aca="false">ABS(J258-N258)</f>
        <v>5.00151615132255</v>
      </c>
      <c r="Q258" s="20" t="n">
        <f aca="false">IF(P258=MIN(P$11:P$510),B258,0)</f>
        <v>0</v>
      </c>
      <c r="R258" s="20" t="n">
        <f aca="false">IF(P258=MIN(P$11:P$510),AVERAGE(J258,N258),0)</f>
        <v>0</v>
      </c>
      <c r="S258" s="20" t="n">
        <f aca="false">IF(P258=MIN(P$11:P$510),R258-(R258-$F$8)/D258,0)</f>
        <v>0</v>
      </c>
    </row>
    <row r="259" customFormat="false" ht="13.8" hidden="false" customHeight="false" outlineLevel="0" collapsed="false">
      <c r="B259" s="1" t="n">
        <f aca="false">B258+0.05</f>
        <v>57.3999999999993</v>
      </c>
      <c r="C259" s="20" t="n">
        <f aca="false">PI()*B259/180</f>
        <v>1.00181899064473</v>
      </c>
      <c r="D259" s="20" t="n">
        <f aca="false">SIN(C259)</f>
        <v>0.842452397007141</v>
      </c>
      <c r="E259" s="20" t="n">
        <f aca="false">COS(C259)</f>
        <v>0.538770785006873</v>
      </c>
      <c r="F259" s="20" t="n">
        <f aca="false">D259*E259</f>
        <v>0.45388873926646</v>
      </c>
      <c r="H259" s="21" t="n">
        <f aca="false">($F$8/F259-$D$8/E259-$F$8/D259)</f>
        <v>-78.9561873072614</v>
      </c>
      <c r="I259" s="21" t="n">
        <f aca="false">(1/F259-1/E259-1/D259)</f>
        <v>-0.839904472250443</v>
      </c>
      <c r="J259" s="0" t="n">
        <f aca="false">H259/I259</f>
        <v>94.0061517897457</v>
      </c>
      <c r="K259" s="1"/>
      <c r="L259" s="21" t="n">
        <f aca="false">$F$8/D259</f>
        <v>73.2622997088782</v>
      </c>
      <c r="M259" s="21" t="n">
        <f aca="false">-1+($N$8*90-$N$8*B259)/($N$7*B259)+1/D259</f>
        <v>0.821771910299312</v>
      </c>
      <c r="N259" s="0" t="n">
        <f aca="false">L259/M259</f>
        <v>89.1516232067291</v>
      </c>
      <c r="P259" s="0" t="n">
        <f aca="false">ABS(J259-N259)</f>
        <v>4.85452858301663</v>
      </c>
      <c r="Q259" s="20" t="n">
        <f aca="false">IF(P259=MIN(P$11:P$510),B259,0)</f>
        <v>0</v>
      </c>
      <c r="R259" s="20" t="n">
        <f aca="false">IF(P259=MIN(P$11:P$510),AVERAGE(J259,N259),0)</f>
        <v>0</v>
      </c>
      <c r="S259" s="20" t="n">
        <f aca="false">IF(P259=MIN(P$11:P$510),R259-(R259-$F$8)/D259,0)</f>
        <v>0</v>
      </c>
    </row>
    <row r="260" customFormat="false" ht="13.8" hidden="false" customHeight="false" outlineLevel="0" collapsed="false">
      <c r="B260" s="1" t="n">
        <f aca="false">B259+0.05</f>
        <v>57.4499999999993</v>
      </c>
      <c r="C260" s="20" t="n">
        <f aca="false">PI()*B260/180</f>
        <v>1.00269165527073</v>
      </c>
      <c r="D260" s="20" t="n">
        <f aca="false">SIN(C260)</f>
        <v>0.842922242370988</v>
      </c>
      <c r="E260" s="20" t="n">
        <f aca="false">COS(C260)</f>
        <v>0.538035401545536</v>
      </c>
      <c r="F260" s="20" t="n">
        <f aca="false">D260*E260</f>
        <v>0.453522007145738</v>
      </c>
      <c r="H260" s="21" t="n">
        <f aca="false">($F$8/F260-$D$8/E260-$F$8/D260)</f>
        <v>-78.9990324153218</v>
      </c>
      <c r="I260" s="21" t="n">
        <f aca="false">(1/F260-1/E260-1/D260)</f>
        <v>-0.839998143230355</v>
      </c>
      <c r="J260" s="0" t="n">
        <f aca="false">H260/I260</f>
        <v>94.0466750456349</v>
      </c>
      <c r="K260" s="1"/>
      <c r="L260" s="21" t="n">
        <f aca="false">$F$8/D260</f>
        <v>73.2214632590461</v>
      </c>
      <c r="M260" s="21" t="n">
        <f aca="false">-1+($N$8*90-$N$8*B260)/($N$7*B260)+1/D260</f>
        <v>0.819585110315972</v>
      </c>
      <c r="N260" s="0" t="n">
        <f aca="false">L260/M260</f>
        <v>89.3396699591299</v>
      </c>
      <c r="P260" s="0" t="n">
        <f aca="false">ABS(J260-N260)</f>
        <v>4.70700508650498</v>
      </c>
      <c r="Q260" s="20" t="n">
        <f aca="false">IF(P260=MIN(P$11:P$510),B260,0)</f>
        <v>0</v>
      </c>
      <c r="R260" s="20" t="n">
        <f aca="false">IF(P260=MIN(P$11:P$510),AVERAGE(J260,N260),0)</f>
        <v>0</v>
      </c>
      <c r="S260" s="20" t="n">
        <f aca="false">IF(P260=MIN(P$11:P$510),R260-(R260-$F$8)/D260,0)</f>
        <v>0</v>
      </c>
    </row>
    <row r="261" customFormat="false" ht="13.8" hidden="false" customHeight="false" outlineLevel="0" collapsed="false">
      <c r="B261" s="1" t="n">
        <f aca="false">B260+0.05</f>
        <v>57.4999999999993</v>
      </c>
      <c r="C261" s="20" t="n">
        <f aca="false">PI()*B261/180</f>
        <v>1.00356431989673</v>
      </c>
      <c r="D261" s="20" t="n">
        <f aca="false">SIN(C261)</f>
        <v>0.843391445812879</v>
      </c>
      <c r="E261" s="20" t="n">
        <f aca="false">COS(C261)</f>
        <v>0.537299608346834</v>
      </c>
      <c r="F261" s="20" t="n">
        <f aca="false">D261*E261</f>
        <v>0.45315389351833</v>
      </c>
      <c r="H261" s="21" t="n">
        <f aca="false">($F$8/F261-$D$8/E261-$F$8/D261)</f>
        <v>-79.0420239092899</v>
      </c>
      <c r="I261" s="21" t="n">
        <f aca="false">(1/F261-1/E261-1/D261)</f>
        <v>-0.840092206212754</v>
      </c>
      <c r="J261" s="0" t="n">
        <f aca="false">H261/I261</f>
        <v>94.0873196117623</v>
      </c>
      <c r="K261" s="1"/>
      <c r="L261" s="21" t="n">
        <f aca="false">$F$8/D261</f>
        <v>73.180728007637</v>
      </c>
      <c r="M261" s="21" t="n">
        <f aca="false">-1+($N$8*90-$N$8*B261)/($N$7*B261)+1/D261</f>
        <v>0.817402602421404</v>
      </c>
      <c r="N261" s="0" t="n">
        <f aca="false">L261/M261</f>
        <v>89.5283765807114</v>
      </c>
      <c r="P261" s="0" t="n">
        <f aca="false">ABS(J261-N261)</f>
        <v>4.5589430310509</v>
      </c>
      <c r="Q261" s="20" t="n">
        <f aca="false">IF(P261=MIN(P$11:P$510),B261,0)</f>
        <v>0</v>
      </c>
      <c r="R261" s="20" t="n">
        <f aca="false">IF(P261=MIN(P$11:P$510),AVERAGE(J261,N261),0)</f>
        <v>0</v>
      </c>
      <c r="S261" s="20" t="n">
        <f aca="false">IF(P261=MIN(P$11:P$510),R261-(R261-$F$8)/D261,0)</f>
        <v>0</v>
      </c>
    </row>
    <row r="262" customFormat="false" ht="13.8" hidden="false" customHeight="false" outlineLevel="0" collapsed="false">
      <c r="B262" s="1" t="n">
        <f aca="false">B261+0.05</f>
        <v>57.5499999999993</v>
      </c>
      <c r="C262" s="20" t="n">
        <f aca="false">PI()*B262/180</f>
        <v>1.00443698452272</v>
      </c>
      <c r="D262" s="20" t="n">
        <f aca="false">SIN(C262)</f>
        <v>0.843860006975496</v>
      </c>
      <c r="E262" s="20" t="n">
        <f aca="false">COS(C262)</f>
        <v>0.536563405971108</v>
      </c>
      <c r="F262" s="20" t="n">
        <f aca="false">D262*E262</f>
        <v>0.452784399505575</v>
      </c>
      <c r="H262" s="21" t="n">
        <f aca="false">($F$8/F262-$D$8/E262-$F$8/D262)</f>
        <v>-79.0851623600064</v>
      </c>
      <c r="I262" s="21" t="n">
        <f aca="false">(1/F262-1/E262-1/D262)</f>
        <v>-0.840186661382356</v>
      </c>
      <c r="J262" s="0" t="n">
        <f aca="false">H262/I262</f>
        <v>94.1280860492213</v>
      </c>
      <c r="K262" s="1"/>
      <c r="L262" s="21" t="n">
        <f aca="false">$F$8/D262</f>
        <v>73.1400937238542</v>
      </c>
      <c r="M262" s="21" t="n">
        <f aca="false">-1+($N$8*90-$N$8*B262)/($N$7*B262)+1/D262</f>
        <v>0.815224375962764</v>
      </c>
      <c r="N262" s="0" t="n">
        <f aca="false">L262/M262</f>
        <v>89.7177462799455</v>
      </c>
      <c r="P262" s="0" t="n">
        <f aca="false">ABS(J262-N262)</f>
        <v>4.41033976927575</v>
      </c>
      <c r="Q262" s="20" t="n">
        <f aca="false">IF(P262=MIN(P$11:P$510),B262,0)</f>
        <v>0</v>
      </c>
      <c r="R262" s="20" t="n">
        <f aca="false">IF(P262=MIN(P$11:P$510),AVERAGE(J262,N262),0)</f>
        <v>0</v>
      </c>
      <c r="S262" s="20" t="n">
        <f aca="false">IF(P262=MIN(P$11:P$510),R262-(R262-$F$8)/D262,0)</f>
        <v>0</v>
      </c>
    </row>
    <row r="263" customFormat="false" ht="13.8" hidden="false" customHeight="false" outlineLevel="0" collapsed="false">
      <c r="B263" s="1" t="n">
        <f aca="false">B262+0.05</f>
        <v>57.5999999999993</v>
      </c>
      <c r="C263" s="20" t="n">
        <f aca="false">PI()*B263/180</f>
        <v>1.00530964914872</v>
      </c>
      <c r="D263" s="20" t="n">
        <f aca="false">SIN(C263)</f>
        <v>0.844327925502008</v>
      </c>
      <c r="E263" s="20" t="n">
        <f aca="false">COS(C263)</f>
        <v>0.535826794979007</v>
      </c>
      <c r="F263" s="20" t="n">
        <f aca="false">D263*E263</f>
        <v>0.452413526233015</v>
      </c>
      <c r="H263" s="21" t="n">
        <f aca="false">($F$8/F263-$D$8/E263-$F$8/D263)</f>
        <v>-79.1284483418263</v>
      </c>
      <c r="I263" s="21" t="n">
        <f aca="false">(1/F263-1/E263-1/D263)</f>
        <v>-0.840281508924685</v>
      </c>
      <c r="J263" s="0" t="n">
        <f aca="false">H263/I263</f>
        <v>94.168974922568</v>
      </c>
      <c r="K263" s="1"/>
      <c r="L263" s="21" t="n">
        <f aca="false">$F$8/D263</f>
        <v>73.0995601777632</v>
      </c>
      <c r="M263" s="21" t="n">
        <f aca="false">-1+($N$8*90-$N$8*B263)/($N$7*B263)+1/D263</f>
        <v>0.813050420325185</v>
      </c>
      <c r="N263" s="0" t="n">
        <f aca="false">L263/M263</f>
        <v>89.9077822855396</v>
      </c>
      <c r="P263" s="0" t="n">
        <f aca="false">ABS(J263-N263)</f>
        <v>4.26119263702842</v>
      </c>
      <c r="Q263" s="20" t="n">
        <f aca="false">IF(P263=MIN(P$11:P$510),B263,0)</f>
        <v>0</v>
      </c>
      <c r="R263" s="20" t="n">
        <f aca="false">IF(P263=MIN(P$11:P$510),AVERAGE(J263,N263),0)</f>
        <v>0</v>
      </c>
      <c r="S263" s="20" t="n">
        <f aca="false">IF(P263=MIN(P$11:P$510),R263-(R263-$F$8)/D263,0)</f>
        <v>0</v>
      </c>
    </row>
    <row r="264" customFormat="false" ht="13.8" hidden="false" customHeight="false" outlineLevel="0" collapsed="false">
      <c r="B264" s="1" t="n">
        <f aca="false">B263+0.05</f>
        <v>57.6499999999993</v>
      </c>
      <c r="C264" s="20" t="n">
        <f aca="false">PI()*B264/180</f>
        <v>1.00618231377472</v>
      </c>
      <c r="D264" s="20" t="n">
        <f aca="false">SIN(C264)</f>
        <v>0.844795201036077</v>
      </c>
      <c r="E264" s="20" t="n">
        <f aca="false">COS(C264)</f>
        <v>0.535089775931493</v>
      </c>
      <c r="F264" s="20" t="n">
        <f aca="false">D264*E264</f>
        <v>0.452041274830394</v>
      </c>
      <c r="H264" s="21" t="n">
        <f aca="false">($F$8/F264-$D$8/E264-$F$8/D264)</f>
        <v>-79.1718824326461</v>
      </c>
      <c r="I264" s="21" t="n">
        <f aca="false">(1/F264-1/E264-1/D264)</f>
        <v>-0.840376749026074</v>
      </c>
      <c r="J264" s="0" t="n">
        <f aca="false">H264/I264</f>
        <v>94.2099867998485</v>
      </c>
      <c r="K264" s="1"/>
      <c r="L264" s="21" t="n">
        <f aca="false">$F$8/D264</f>
        <v>73.0591271402881</v>
      </c>
      <c r="M264" s="21" t="n">
        <f aca="false">-1+($N$8*90-$N$8*B264)/($N$7*B264)+1/D264</f>
        <v>0.810880724931613</v>
      </c>
      <c r="N264" s="0" t="n">
        <f aca="false">L264/M264</f>
        <v>90.0984878465938</v>
      </c>
      <c r="P264" s="0" t="n">
        <f aca="false">ABS(J264-N264)</f>
        <v>4.11149895325472</v>
      </c>
      <c r="Q264" s="20" t="n">
        <f aca="false">IF(P264=MIN(P$11:P$510),B264,0)</f>
        <v>0</v>
      </c>
      <c r="R264" s="20" t="n">
        <f aca="false">IF(P264=MIN(P$11:P$510),AVERAGE(J264,N264),0)</f>
        <v>0</v>
      </c>
      <c r="S264" s="20" t="n">
        <f aca="false">IF(P264=MIN(P$11:P$510),R264-(R264-$F$8)/D264,0)</f>
        <v>0</v>
      </c>
    </row>
    <row r="265" customFormat="false" ht="13.8" hidden="false" customHeight="false" outlineLevel="0" collapsed="false">
      <c r="B265" s="1" t="n">
        <f aca="false">B264+0.05</f>
        <v>57.6999999999993</v>
      </c>
      <c r="C265" s="20" t="n">
        <f aca="false">PI()*B265/180</f>
        <v>1.00705497840072</v>
      </c>
      <c r="D265" s="20" t="n">
        <f aca="false">SIN(C265)</f>
        <v>0.845261833221849</v>
      </c>
      <c r="E265" s="20" t="n">
        <f aca="false">COS(C265)</f>
        <v>0.534352349389837</v>
      </c>
      <c r="F265" s="20" t="n">
        <f aca="false">D265*E265</f>
        <v>0.451667646431656</v>
      </c>
      <c r="H265" s="21" t="n">
        <f aca="false">($F$8/F265-$D$8/E265-$F$8/D265)</f>
        <v>-79.2154652139301</v>
      </c>
      <c r="I265" s="21" t="n">
        <f aca="false">(1/F265-1/E265-1/D265)</f>
        <v>-0.840472381873666</v>
      </c>
      <c r="J265" s="0" t="n">
        <f aca="false">H265/I265</f>
        <v>94.2511222526254</v>
      </c>
      <c r="K265" s="1"/>
      <c r="L265" s="21" t="n">
        <f aca="false">$F$8/D265</f>
        <v>73.0187943832084</v>
      </c>
      <c r="M265" s="21" t="n">
        <f aca="false">-1+($N$8*90-$N$8*B265)/($N$7*B265)+1/D265</f>
        <v>0.808715279242647</v>
      </c>
      <c r="N265" s="0" t="n">
        <f aca="false">L265/M265</f>
        <v>90.2898662327608</v>
      </c>
      <c r="P265" s="0" t="n">
        <f aca="false">ABS(J265-N265)</f>
        <v>3.96125601986462</v>
      </c>
      <c r="Q265" s="20" t="n">
        <f aca="false">IF(P265=MIN(P$11:P$510),B265,0)</f>
        <v>0</v>
      </c>
      <c r="R265" s="20" t="n">
        <f aca="false">IF(P265=MIN(P$11:P$510),AVERAGE(J265,N265),0)</f>
        <v>0</v>
      </c>
      <c r="S265" s="20" t="n">
        <f aca="false">IF(P265=MIN(P$11:P$510),R265-(R265-$F$8)/D265,0)</f>
        <v>0</v>
      </c>
    </row>
    <row r="266" customFormat="false" ht="13.8" hidden="false" customHeight="false" outlineLevel="0" collapsed="false">
      <c r="B266" s="1" t="n">
        <f aca="false">B265+0.05</f>
        <v>57.7499999999993</v>
      </c>
      <c r="C266" s="20" t="n">
        <f aca="false">PI()*B266/180</f>
        <v>1.00792764302671</v>
      </c>
      <c r="D266" s="20" t="n">
        <f aca="false">SIN(C266)</f>
        <v>0.845727821703967</v>
      </c>
      <c r="E266" s="20" t="n">
        <f aca="false">COS(C266)</f>
        <v>0.533614515915622</v>
      </c>
      <c r="F266" s="20" t="n">
        <f aca="false">D266*E266</f>
        <v>0.451292642174936</v>
      </c>
      <c r="H266" s="21" t="n">
        <f aca="false">($F$8/F266-$D$8/E266-$F$8/D266)</f>
        <v>-79.2591972707383</v>
      </c>
      <c r="I266" s="21" t="n">
        <f aca="false">(1/F266-1/E266-1/D266)</f>
        <v>-0.84056840765541</v>
      </c>
      <c r="J266" s="0" t="n">
        <f aca="false">H266/I266</f>
        <v>94.2923818560053</v>
      </c>
      <c r="K266" s="1"/>
      <c r="L266" s="21" t="n">
        <f aca="false">$F$8/D266</f>
        <v>72.9785616791546</v>
      </c>
      <c r="M266" s="21" t="n">
        <f aca="false">-1+($N$8*90-$N$8*B266)/($N$7*B266)+1/D266</f>
        <v>0.806554072756374</v>
      </c>
      <c r="N266" s="0" t="n">
        <f aca="false">L266/M266</f>
        <v>90.481920734406</v>
      </c>
      <c r="P266" s="0" t="n">
        <f aca="false">ABS(J266-N266)</f>
        <v>3.81046112159932</v>
      </c>
      <c r="Q266" s="20" t="n">
        <f aca="false">IF(P266=MIN(P$11:P$510),B266,0)</f>
        <v>0</v>
      </c>
      <c r="R266" s="20" t="n">
        <f aca="false">IF(P266=MIN(P$11:P$510),AVERAGE(J266,N266),0)</f>
        <v>0</v>
      </c>
      <c r="S266" s="20" t="n">
        <f aca="false">IF(P266=MIN(P$11:P$510),R266-(R266-$F$8)/D266,0)</f>
        <v>0</v>
      </c>
    </row>
    <row r="267" customFormat="false" ht="13.8" hidden="false" customHeight="false" outlineLevel="0" collapsed="false">
      <c r="B267" s="1" t="n">
        <f aca="false">B266+0.05</f>
        <v>57.7999999999993</v>
      </c>
      <c r="C267" s="20" t="n">
        <f aca="false">PI()*B267/180</f>
        <v>1.00880030765271</v>
      </c>
      <c r="D267" s="20" t="n">
        <f aca="false">SIN(C267)</f>
        <v>0.846193166127557</v>
      </c>
      <c r="E267" s="20" t="n">
        <f aca="false">COS(C267)</f>
        <v>0.532876276070741</v>
      </c>
      <c r="F267" s="20" t="n">
        <f aca="false">D267*E267</f>
        <v>0.450916263202562</v>
      </c>
      <c r="H267" s="21" t="n">
        <f aca="false">($F$8/F267-$D$8/E267-$F$8/D267)</f>
        <v>-79.3030791917539</v>
      </c>
      <c r="I267" s="21" t="n">
        <f aca="false">(1/F267-1/E267-1/D267)</f>
        <v>-0.840664826560072</v>
      </c>
      <c r="J267" s="0" t="n">
        <f aca="false">H267/I267</f>
        <v>94.3337661886667</v>
      </c>
      <c r="K267" s="1"/>
      <c r="L267" s="21" t="n">
        <f aca="false">$F$8/D267</f>
        <v>72.9384288016055</v>
      </c>
      <c r="M267" s="21" t="n">
        <f aca="false">-1+($N$8*90-$N$8*B267)/($N$7*B267)+1/D267</f>
        <v>0.804397095008213</v>
      </c>
      <c r="N267" s="0" t="n">
        <f aca="false">L267/M267</f>
        <v>90.6746546627705</v>
      </c>
      <c r="P267" s="0" t="n">
        <f aca="false">ABS(J267-N267)</f>
        <v>3.65911152589618</v>
      </c>
      <c r="Q267" s="20" t="n">
        <f aca="false">IF(P267=MIN(P$11:P$510),B267,0)</f>
        <v>0</v>
      </c>
      <c r="R267" s="20" t="n">
        <f aca="false">IF(P267=MIN(P$11:P$510),AVERAGE(J267,N267),0)</f>
        <v>0</v>
      </c>
      <c r="S267" s="20" t="n">
        <f aca="false">IF(P267=MIN(P$11:P$510),R267-(R267-$F$8)/D267,0)</f>
        <v>0</v>
      </c>
    </row>
    <row r="268" customFormat="false" ht="13.8" hidden="false" customHeight="false" outlineLevel="0" collapsed="false">
      <c r="B268" s="1" t="n">
        <f aca="false">B267+0.05</f>
        <v>57.8499999999993</v>
      </c>
      <c r="C268" s="20" t="n">
        <f aca="false">PI()*B268/180</f>
        <v>1.00967297227871</v>
      </c>
      <c r="D268" s="20" t="n">
        <f aca="false">SIN(C268)</f>
        <v>0.846657866138242</v>
      </c>
      <c r="E268" s="20" t="n">
        <f aca="false">COS(C268)</f>
        <v>0.532137630417394</v>
      </c>
      <c r="F268" s="20" t="n">
        <f aca="false">D268*E268</f>
        <v>0.450538510661051</v>
      </c>
      <c r="H268" s="21" t="n">
        <f aca="false">($F$8/F268-$D$8/E268-$F$8/D268)</f>
        <v>-79.3471115693108</v>
      </c>
      <c r="I268" s="21" t="n">
        <f aca="false">(1/F268-1/E268-1/D268)</f>
        <v>-0.840761638777225</v>
      </c>
      <c r="J268" s="0" t="n">
        <f aca="false">H268/I268</f>
        <v>94.375275832887</v>
      </c>
      <c r="K268" s="1"/>
      <c r="L268" s="21" t="n">
        <f aca="false">$F$8/D268</f>
        <v>72.8983955248842</v>
      </c>
      <c r="M268" s="21" t="n">
        <f aca="false">-1+($N$8*90-$N$8*B268)/($N$7*B268)+1/D268</f>
        <v>0.802244335570752</v>
      </c>
      <c r="N268" s="0" t="n">
        <f aca="false">L268/M268</f>
        <v>90.8680713501343</v>
      </c>
      <c r="P268" s="0" t="n">
        <f aca="false">ABS(J268-N268)</f>
        <v>3.50720448275271</v>
      </c>
      <c r="Q268" s="20" t="n">
        <f aca="false">IF(P268=MIN(P$11:P$510),B268,0)</f>
        <v>0</v>
      </c>
      <c r="R268" s="20" t="n">
        <f aca="false">IF(P268=MIN(P$11:P$510),AVERAGE(J268,N268),0)</f>
        <v>0</v>
      </c>
      <c r="S268" s="20" t="n">
        <f aca="false">IF(P268=MIN(P$11:P$510),R268-(R268-$F$8)/D268,0)</f>
        <v>0</v>
      </c>
    </row>
    <row r="269" customFormat="false" ht="13.8" hidden="false" customHeight="false" outlineLevel="0" collapsed="false">
      <c r="B269" s="1" t="n">
        <f aca="false">B268+0.05</f>
        <v>57.8999999999993</v>
      </c>
      <c r="C269" s="20" t="n">
        <f aca="false">PI()*B269/180</f>
        <v>1.0105456369047</v>
      </c>
      <c r="D269" s="20" t="n">
        <f aca="false">SIN(C269)</f>
        <v>0.84712192138213</v>
      </c>
      <c r="E269" s="20" t="n">
        <f aca="false">COS(C269)</f>
        <v>0.531398579518094</v>
      </c>
      <c r="F269" s="20" t="n">
        <f aca="false">D269*E269</f>
        <v>0.450159385701102</v>
      </c>
      <c r="H269" s="21" t="n">
        <f aca="false">($F$8/F269-$D$8/E269-$F$8/D269)</f>
        <v>-79.3912949994219</v>
      </c>
      <c r="I269" s="21" t="n">
        <f aca="false">(1/F269-1/E269-1/D269)</f>
        <v>-0.840858844497257</v>
      </c>
      <c r="J269" s="0" t="n">
        <f aca="false">H269/I269</f>
        <v>94.4169113745712</v>
      </c>
      <c r="K269" s="1"/>
      <c r="L269" s="21" t="n">
        <f aca="false">$F$8/D269</f>
        <v>72.8584616241546</v>
      </c>
      <c r="M269" s="21" t="n">
        <f aca="false">-1+($N$8*90-$N$8*B269)/($N$7*B269)+1/D269</f>
        <v>0.800095784053592</v>
      </c>
      <c r="N269" s="0" t="n">
        <f aca="false">L269/M269</f>
        <v>91.0621741499819</v>
      </c>
      <c r="P269" s="0" t="n">
        <f aca="false">ABS(J269-N269)</f>
        <v>3.3547372245893</v>
      </c>
      <c r="Q269" s="20" t="n">
        <f aca="false">IF(P269=MIN(P$11:P$510),B269,0)</f>
        <v>0</v>
      </c>
      <c r="R269" s="20" t="n">
        <f aca="false">IF(P269=MIN(P$11:P$510),AVERAGE(J269,N269),0)</f>
        <v>0</v>
      </c>
      <c r="S269" s="20" t="n">
        <f aca="false">IF(P269=MIN(P$11:P$510),R269-(R269-$F$8)/D269,0)</f>
        <v>0</v>
      </c>
    </row>
    <row r="270" customFormat="false" ht="13.8" hidden="false" customHeight="false" outlineLevel="0" collapsed="false">
      <c r="B270" s="1" t="n">
        <f aca="false">B269+0.05</f>
        <v>57.9499999999993</v>
      </c>
      <c r="C270" s="20" t="n">
        <f aca="false">PI()*B270/180</f>
        <v>1.0114183015307</v>
      </c>
      <c r="D270" s="20" t="n">
        <f aca="false">SIN(C270)</f>
        <v>0.847585331505825</v>
      </c>
      <c r="E270" s="20" t="n">
        <f aca="false">COS(C270)</f>
        <v>0.530659123935658</v>
      </c>
      <c r="F270" s="20" t="n">
        <f aca="false">D270*E270</f>
        <v>0.449778889477596</v>
      </c>
      <c r="H270" s="21" t="n">
        <f aca="false">($F$8/F270-$D$8/E270-$F$8/D270)</f>
        <v>-79.4356300818075</v>
      </c>
      <c r="I270" s="21" t="n">
        <f aca="false">(1/F270-1/E270-1/D270)</f>
        <v>-0.840956443911369</v>
      </c>
      <c r="J270" s="0" t="n">
        <f aca="false">H270/I270</f>
        <v>94.4586734032797</v>
      </c>
      <c r="K270" s="1"/>
      <c r="L270" s="21" t="n">
        <f aca="false">$F$8/D270</f>
        <v>72.8186268754178</v>
      </c>
      <c r="M270" s="21" t="n">
        <f aca="false">-1+($N$8*90-$N$8*B270)/($N$7*B270)+1/D270</f>
        <v>0.797951430103189</v>
      </c>
      <c r="N270" s="0" t="n">
        <f aca="false">L270/M270</f>
        <v>91.2569664371691</v>
      </c>
      <c r="P270" s="0" t="n">
        <f aca="false">ABS(J270-N270)</f>
        <v>3.20170696611058</v>
      </c>
      <c r="Q270" s="20" t="n">
        <f aca="false">IF(P270=MIN(P$11:P$510),B270,0)</f>
        <v>0</v>
      </c>
      <c r="R270" s="20" t="n">
        <f aca="false">IF(P270=MIN(P$11:P$510),AVERAGE(J270,N270),0)</f>
        <v>0</v>
      </c>
      <c r="S270" s="20" t="n">
        <f aca="false">IF(P270=MIN(P$11:P$510),R270-(R270-$F$8)/D270,0)</f>
        <v>0</v>
      </c>
    </row>
    <row r="271" customFormat="false" ht="13.8" hidden="false" customHeight="false" outlineLevel="0" collapsed="false">
      <c r="B271" s="1" t="n">
        <f aca="false">B270+0.05</f>
        <v>57.9999999999993</v>
      </c>
      <c r="C271" s="20" t="n">
        <f aca="false">PI()*B271/180</f>
        <v>1.0122909661567</v>
      </c>
      <c r="D271" s="20" t="n">
        <f aca="false">SIN(C271)</f>
        <v>0.848048096156419</v>
      </c>
      <c r="E271" s="20" t="n">
        <f aca="false">COS(C271)</f>
        <v>0.529919264233216</v>
      </c>
      <c r="F271" s="20" t="n">
        <f aca="false">D271*E271</f>
        <v>0.449397023149589</v>
      </c>
      <c r="H271" s="21" t="n">
        <f aca="false">($F$8/F271-$D$8/E271-$F$8/D271)</f>
        <v>-79.4801174199238</v>
      </c>
      <c r="I271" s="21" t="n">
        <f aca="false">(1/F271-1/E271-1/D271)</f>
        <v>-0.841054437211575</v>
      </c>
      <c r="J271" s="0" t="n">
        <f aca="false">H271/I271</f>
        <v>94.5005625122572</v>
      </c>
      <c r="K271" s="1"/>
      <c r="L271" s="21" t="n">
        <f aca="false">$F$8/D271</f>
        <v>72.7788910555092</v>
      </c>
      <c r="M271" s="21" t="n">
        <f aca="false">-1+($N$8*90-$N$8*B271)/($N$7*B271)+1/D271</f>
        <v>0.795811263402696</v>
      </c>
      <c r="N271" s="0" t="n">
        <f aca="false">L271/M271</f>
        <v>91.4524516080915</v>
      </c>
      <c r="P271" s="0" t="n">
        <f aca="false">ABS(J271-N271)</f>
        <v>3.04811090416574</v>
      </c>
      <c r="Q271" s="20" t="n">
        <f aca="false">IF(P271=MIN(P$11:P$510),B271,0)</f>
        <v>0</v>
      </c>
      <c r="R271" s="20" t="n">
        <f aca="false">IF(P271=MIN(P$11:P$510),AVERAGE(J271,N271),0)</f>
        <v>0</v>
      </c>
      <c r="S271" s="20" t="n">
        <f aca="false">IF(P271=MIN(P$11:P$510),R271-(R271-$F$8)/D271,0)</f>
        <v>0</v>
      </c>
    </row>
    <row r="272" customFormat="false" ht="13.8" hidden="false" customHeight="false" outlineLevel="0" collapsed="false">
      <c r="B272" s="1" t="n">
        <f aca="false">B271+0.05</f>
        <v>58.0499999999993</v>
      </c>
      <c r="C272" s="20" t="n">
        <f aca="false">PI()*B272/180</f>
        <v>1.0131636307827</v>
      </c>
      <c r="D272" s="20" t="n">
        <f aca="false">SIN(C272)</f>
        <v>0.848510214981497</v>
      </c>
      <c r="E272" s="20" t="n">
        <f aca="false">COS(C272)</f>
        <v>0.529179000974202</v>
      </c>
      <c r="F272" s="20" t="n">
        <f aca="false">D272*E272</f>
        <v>0.449013787880314</v>
      </c>
      <c r="H272" s="21" t="n">
        <f aca="false">($F$8/F272-$D$8/E272-$F$8/D272)</f>
        <v>-79.5247576209918</v>
      </c>
      <c r="I272" s="21" t="n">
        <f aca="false">(1/F272-1/E272-1/D272)</f>
        <v>-0.841152824590707</v>
      </c>
      <c r="J272" s="0" t="n">
        <f aca="false">H272/I272</f>
        <v>94.5425792984615</v>
      </c>
      <c r="K272" s="1"/>
      <c r="L272" s="21" t="n">
        <f aca="false">$F$8/D272</f>
        <v>72.7392539420942</v>
      </c>
      <c r="M272" s="21" t="n">
        <f aca="false">-1+($N$8*90-$N$8*B272)/($N$7*B272)+1/D272</f>
        <v>0.793675273671807</v>
      </c>
      <c r="N272" s="0" t="n">
        <f aca="false">L272/M272</f>
        <v>91.6486330808544</v>
      </c>
      <c r="P272" s="0" t="n">
        <f aca="false">ABS(J272-N272)</f>
        <v>2.89394621760707</v>
      </c>
      <c r="Q272" s="20" t="n">
        <f aca="false">IF(P272=MIN(P$11:P$510),B272,0)</f>
        <v>0</v>
      </c>
      <c r="R272" s="20" t="n">
        <f aca="false">IF(P272=MIN(P$11:P$510),AVERAGE(J272,N272),0)</f>
        <v>0</v>
      </c>
      <c r="S272" s="20" t="n">
        <f aca="false">IF(P272=MIN(P$11:P$510),R272-(R272-$F$8)/D272,0)</f>
        <v>0</v>
      </c>
    </row>
    <row r="273" customFormat="false" ht="13.8" hidden="false" customHeight="false" outlineLevel="0" collapsed="false">
      <c r="B273" s="1" t="n">
        <f aca="false">B272+0.05</f>
        <v>58.0999999999993</v>
      </c>
      <c r="C273" s="20" t="n">
        <f aca="false">PI()*B273/180</f>
        <v>1.01403629540869</v>
      </c>
      <c r="D273" s="20" t="n">
        <f aca="false">SIN(C273)</f>
        <v>0.848971687629135</v>
      </c>
      <c r="E273" s="20" t="n">
        <f aca="false">COS(C273)</f>
        <v>0.528438334722358</v>
      </c>
      <c r="F273" s="20" t="n">
        <f aca="false">D273*E273</f>
        <v>0.44862918483717</v>
      </c>
      <c r="H273" s="21" t="n">
        <f aca="false">($F$8/F273-$D$8/E273-$F$8/D273)</f>
        <v>-79.5695512960266</v>
      </c>
      <c r="I273" s="21" t="n">
        <f aca="false">(1/F273-1/E273-1/D273)</f>
        <v>-0.841251606242411</v>
      </c>
      <c r="J273" s="0" t="n">
        <f aca="false">H273/I273</f>
        <v>94.5847243625924</v>
      </c>
      <c r="K273" s="1"/>
      <c r="L273" s="21" t="n">
        <f aca="false">$F$8/D273</f>
        <v>72.6997153136652</v>
      </c>
      <c r="M273" s="21" t="n">
        <f aca="false">-1+($N$8*90-$N$8*B273)/($N$7*B273)+1/D273</f>
        <v>0.791543450666603</v>
      </c>
      <c r="N273" s="0" t="n">
        <f aca="false">L273/M273</f>
        <v>91.8455142954448</v>
      </c>
      <c r="P273" s="0" t="n">
        <f aca="false">ABS(J273-N273)</f>
        <v>2.73921006714761</v>
      </c>
      <c r="Q273" s="20" t="n">
        <f aca="false">IF(P273=MIN(P$11:P$510),B273,0)</f>
        <v>0</v>
      </c>
      <c r="R273" s="20" t="n">
        <f aca="false">IF(P273=MIN(P$11:P$510),AVERAGE(J273,N273),0)</f>
        <v>0</v>
      </c>
      <c r="S273" s="20" t="n">
        <f aca="false">IF(P273=MIN(P$11:P$510),R273-(R273-$F$8)/D273,0)</f>
        <v>0</v>
      </c>
    </row>
    <row r="274" customFormat="false" ht="13.8" hidden="false" customHeight="false" outlineLevel="0" collapsed="false">
      <c r="B274" s="1" t="n">
        <f aca="false">B273+0.05</f>
        <v>58.1499999999993</v>
      </c>
      <c r="C274" s="20" t="n">
        <f aca="false">PI()*B274/180</f>
        <v>1.01490896003469</v>
      </c>
      <c r="D274" s="20" t="n">
        <f aca="false">SIN(C274)</f>
        <v>0.849432513747901</v>
      </c>
      <c r="E274" s="20" t="n">
        <f aca="false">COS(C274)</f>
        <v>0.527697266041735</v>
      </c>
      <c r="F274" s="20" t="n">
        <f aca="false">D274*E274</f>
        <v>0.448243215191726</v>
      </c>
      <c r="H274" s="21" t="n">
        <f aca="false">($F$8/F274-$D$8/E274-$F$8/D274)</f>
        <v>-79.6144990598664</v>
      </c>
      <c r="I274" s="21" t="n">
        <f aca="false">(1/F274-1/E274-1/D274)</f>
        <v>-0.841350782361151</v>
      </c>
      <c r="J274" s="0" t="n">
        <f aca="false">H274/I274</f>
        <v>94.6269983091213</v>
      </c>
      <c r="K274" s="1"/>
      <c r="L274" s="21" t="n">
        <f aca="false">$F$8/D274</f>
        <v>72.6602749495383</v>
      </c>
      <c r="M274" s="21" t="n">
        <f aca="false">-1+($N$8*90-$N$8*B274)/($N$7*B274)+1/D274</f>
        <v>0.789415784179397</v>
      </c>
      <c r="N274" s="0" t="n">
        <f aca="false">L274/M274</f>
        <v>92.0430987139043</v>
      </c>
      <c r="P274" s="0" t="n">
        <f aca="false">ABS(J274-N274)</f>
        <v>2.58389959521698</v>
      </c>
      <c r="Q274" s="20" t="n">
        <f aca="false">IF(P274=MIN(P$11:P$510),B274,0)</f>
        <v>0</v>
      </c>
      <c r="R274" s="20" t="n">
        <f aca="false">IF(P274=MIN(P$11:P$510),AVERAGE(J274,N274),0)</f>
        <v>0</v>
      </c>
      <c r="S274" s="20" t="n">
        <f aca="false">IF(P274=MIN(P$11:P$510),R274-(R274-$F$8)/D274,0)</f>
        <v>0</v>
      </c>
    </row>
    <row r="275" customFormat="false" ht="13.8" hidden="false" customHeight="false" outlineLevel="0" collapsed="false">
      <c r="B275" s="1" t="n">
        <f aca="false">B274+0.05</f>
        <v>58.1999999999993</v>
      </c>
      <c r="C275" s="20" t="n">
        <f aca="false">PI()*B275/180</f>
        <v>1.01578162466069</v>
      </c>
      <c r="D275" s="20" t="n">
        <f aca="false">SIN(C275)</f>
        <v>0.849892692986857</v>
      </c>
      <c r="E275" s="20" t="n">
        <f aca="false">COS(C275)</f>
        <v>0.526955795496689</v>
      </c>
      <c r="F275" s="20" t="n">
        <f aca="false">D275*E275</f>
        <v>0.447855880119712</v>
      </c>
      <c r="H275" s="21" t="n">
        <f aca="false">($F$8/F275-$D$8/E275-$F$8/D275)</f>
        <v>-79.6596015312029</v>
      </c>
      <c r="I275" s="21" t="n">
        <f aca="false">(1/F275-1/E275-1/D275)</f>
        <v>-0.841450353142207</v>
      </c>
      <c r="J275" s="0" t="n">
        <f aca="false">H275/I275</f>
        <v>94.6694017463205</v>
      </c>
      <c r="K275" s="1"/>
      <c r="L275" s="21" t="n">
        <f aca="false">$F$8/D275</f>
        <v>72.6209326298496</v>
      </c>
      <c r="M275" s="21" t="n">
        <f aca="false">-1+($N$8*90-$N$8*B275)/($N$7*B275)+1/D275</f>
        <v>0.787292264038578</v>
      </c>
      <c r="N275" s="0" t="n">
        <f aca="false">L275/M275</f>
        <v>92.2413898205039</v>
      </c>
      <c r="P275" s="0" t="n">
        <f aca="false">ABS(J275-N275)</f>
        <v>2.42801192581656</v>
      </c>
      <c r="Q275" s="20" t="n">
        <f aca="false">IF(P275=MIN(P$11:P$510),B275,0)</f>
        <v>0</v>
      </c>
      <c r="R275" s="20" t="n">
        <f aca="false">IF(P275=MIN(P$11:P$510),AVERAGE(J275,N275),0)</f>
        <v>0</v>
      </c>
      <c r="S275" s="20" t="n">
        <f aca="false">IF(P275=MIN(P$11:P$510),R275-(R275-$F$8)/D275,0)</f>
        <v>0</v>
      </c>
    </row>
    <row r="276" customFormat="false" ht="13.8" hidden="false" customHeight="false" outlineLevel="0" collapsed="false">
      <c r="B276" s="1" t="n">
        <f aca="false">B275+0.05</f>
        <v>58.2499999999993</v>
      </c>
      <c r="C276" s="20" t="n">
        <f aca="false">PI()*B276/180</f>
        <v>1.01665428928668</v>
      </c>
      <c r="D276" s="20" t="n">
        <f aca="false">SIN(C276)</f>
        <v>0.850352224995556</v>
      </c>
      <c r="E276" s="20" t="n">
        <f aca="false">COS(C276)</f>
        <v>0.526213923651881</v>
      </c>
      <c r="F276" s="20" t="n">
        <f aca="false">D276*E276</f>
        <v>0.447467180801018</v>
      </c>
      <c r="H276" s="21" t="n">
        <f aca="false">($F$8/F276-$D$8/E276-$F$8/D276)</f>
        <v>-79.7048593326103</v>
      </c>
      <c r="I276" s="21" t="n">
        <f aca="false">(1/F276-1/E276-1/D276)</f>
        <v>-0.84155031878168</v>
      </c>
      <c r="J276" s="0" t="n">
        <f aca="false">H276/I276</f>
        <v>94.7119352862937</v>
      </c>
      <c r="K276" s="1"/>
      <c r="L276" s="21" t="n">
        <f aca="false">$F$8/D276</f>
        <v>72.5816881355518</v>
      </c>
      <c r="M276" s="21" t="n">
        <f aca="false">-1+($N$8*90-$N$8*B276)/($N$7*B276)+1/D276</f>
        <v>0.785172880108464</v>
      </c>
      <c r="N276" s="0" t="n">
        <f aca="false">L276/M276</f>
        <v>92.4403911219213</v>
      </c>
      <c r="P276" s="0" t="n">
        <f aca="false">ABS(J276-N276)</f>
        <v>2.27154416437243</v>
      </c>
      <c r="Q276" s="20" t="n">
        <f aca="false">IF(P276=MIN(P$11:P$510),B276,0)</f>
        <v>0</v>
      </c>
      <c r="R276" s="20" t="n">
        <f aca="false">IF(P276=MIN(P$11:P$510),AVERAGE(J276,N276),0)</f>
        <v>0</v>
      </c>
      <c r="S276" s="20" t="n">
        <f aca="false">IF(P276=MIN(P$11:P$510),R276-(R276-$F$8)/D276,0)</f>
        <v>0</v>
      </c>
    </row>
    <row r="277" customFormat="false" ht="13.8" hidden="false" customHeight="false" outlineLevel="0" collapsed="false">
      <c r="B277" s="1" t="n">
        <f aca="false">B276+0.05</f>
        <v>58.2999999999992</v>
      </c>
      <c r="C277" s="20" t="n">
        <f aca="false">PI()*B277/180</f>
        <v>1.01752695391268</v>
      </c>
      <c r="D277" s="20" t="n">
        <f aca="false">SIN(C277)</f>
        <v>0.850811109424044</v>
      </c>
      <c r="E277" s="20" t="n">
        <f aca="false">COS(C277)</f>
        <v>0.525471651072279</v>
      </c>
      <c r="F277" s="20" t="n">
        <f aca="false">D277*E277</f>
        <v>0.44707711841969</v>
      </c>
      <c r="H277" s="21" t="n">
        <f aca="false">($F$8/F277-$D$8/E277-$F$8/D277)</f>
        <v>-79.7502730905767</v>
      </c>
      <c r="I277" s="21" t="n">
        <f aca="false">(1/F277-1/E277-1/D277)</f>
        <v>-0.84165067947649</v>
      </c>
      <c r="J277" s="0" t="n">
        <f aca="false">H277/I277</f>
        <v>94.7545995450056</v>
      </c>
      <c r="K277" s="1"/>
      <c r="L277" s="21" t="n">
        <f aca="false">$F$8/D277</f>
        <v>72.5425412484109</v>
      </c>
      <c r="M277" s="21" t="n">
        <f aca="false">-1+($N$8*90-$N$8*B277)/($N$7*B277)+1/D277</f>
        <v>0.783057622289142</v>
      </c>
      <c r="N277" s="0" t="n">
        <f aca="false">L277/M277</f>
        <v>92.6401061474181</v>
      </c>
      <c r="P277" s="0" t="n">
        <f aca="false">ABS(J277-N277)</f>
        <v>2.11449339758749</v>
      </c>
      <c r="Q277" s="20" t="n">
        <f aca="false">IF(P277=MIN(P$11:P$510),B277,0)</f>
        <v>0</v>
      </c>
      <c r="R277" s="20" t="n">
        <f aca="false">IF(P277=MIN(P$11:P$510),AVERAGE(J277,N277),0)</f>
        <v>0</v>
      </c>
      <c r="S277" s="20" t="n">
        <f aca="false">IF(P277=MIN(P$11:P$510),R277-(R277-$F$8)/D277,0)</f>
        <v>0</v>
      </c>
    </row>
    <row r="278" customFormat="false" ht="13.8" hidden="false" customHeight="false" outlineLevel="0" collapsed="false">
      <c r="B278" s="1" t="n">
        <f aca="false">B277+0.05</f>
        <v>58.3499999999992</v>
      </c>
      <c r="C278" s="20" t="n">
        <f aca="false">PI()*B278/180</f>
        <v>1.01839961853868</v>
      </c>
      <c r="D278" s="20" t="n">
        <f aca="false">SIN(C278)</f>
        <v>0.851269345922861</v>
      </c>
      <c r="E278" s="20" t="n">
        <f aca="false">COS(C278)</f>
        <v>0.524728978323157</v>
      </c>
      <c r="F278" s="20" t="n">
        <f aca="false">D278*E278</f>
        <v>0.446685694163925</v>
      </c>
      <c r="H278" s="21" t="n">
        <f aca="false">($F$8/F278-$D$8/E278-$F$8/D278)</f>
        <v>-79.7958434355337</v>
      </c>
      <c r="I278" s="21" t="n">
        <f aca="false">(1/F278-1/E278-1/D278)</f>
        <v>-0.841751435424377</v>
      </c>
      <c r="J278" s="0" t="n">
        <f aca="false">H278/I278</f>
        <v>94.7973951423128</v>
      </c>
      <c r="K278" s="1"/>
      <c r="L278" s="21" t="n">
        <f aca="false">$F$8/D278</f>
        <v>72.5034917510031</v>
      </c>
      <c r="M278" s="21" t="n">
        <f aca="false">-1+($N$8*90-$N$8*B278)/($N$7*B278)+1/D278</f>
        <v>0.780946480516324</v>
      </c>
      <c r="N278" s="0" t="n">
        <f aca="false">L278/M278</f>
        <v>92.8405384490206</v>
      </c>
      <c r="P278" s="0" t="n">
        <f aca="false">ABS(J278-N278)</f>
        <v>1.95685669329224</v>
      </c>
      <c r="Q278" s="20" t="n">
        <f aca="false">IF(P278=MIN(P$11:P$510),B278,0)</f>
        <v>0</v>
      </c>
      <c r="R278" s="20" t="n">
        <f aca="false">IF(P278=MIN(P$11:P$510),AVERAGE(J278,N278),0)</f>
        <v>0</v>
      </c>
      <c r="S278" s="20" t="n">
        <f aca="false">IF(P278=MIN(P$11:P$510),R278-(R278-$F$8)/D278,0)</f>
        <v>0</v>
      </c>
    </row>
    <row r="279" customFormat="false" ht="13.8" hidden="false" customHeight="false" outlineLevel="0" collapsed="false">
      <c r="B279" s="1" t="n">
        <f aca="false">B278+0.05</f>
        <v>58.3999999999992</v>
      </c>
      <c r="C279" s="20" t="n">
        <f aca="false">PI()*B279/180</f>
        <v>1.01927228316468</v>
      </c>
      <c r="D279" s="20" t="n">
        <f aca="false">SIN(C279)</f>
        <v>0.85172693414304</v>
      </c>
      <c r="E279" s="20" t="n">
        <f aca="false">COS(C279)</f>
        <v>0.523985905970091</v>
      </c>
      <c r="F279" s="20" t="n">
        <f aca="false">D279*E279</f>
        <v>0.446292909226069</v>
      </c>
      <c r="H279" s="21" t="n">
        <f aca="false">($F$8/F279-$D$8/E279-$F$8/D279)</f>
        <v>-79.8415710018879</v>
      </c>
      <c r="I279" s="21" t="n">
        <f aca="false">(1/F279-1/E279-1/D279)</f>
        <v>-0.841852586823903</v>
      </c>
      <c r="J279" s="0" t="n">
        <f aca="false">H279/I279</f>
        <v>94.8403227019946</v>
      </c>
      <c r="K279" s="1"/>
      <c r="L279" s="21" t="n">
        <f aca="false">$F$8/D279</f>
        <v>72.4645394267109</v>
      </c>
      <c r="M279" s="21" t="n">
        <f aca="false">-1+($N$8*90-$N$8*B279)/($N$7*B279)+1/D279</f>
        <v>0.778839444761192</v>
      </c>
      <c r="N279" s="0" t="n">
        <f aca="false">L279/M279</f>
        <v>93.0416916017011</v>
      </c>
      <c r="P279" s="0" t="n">
        <f aca="false">ABS(J279-N279)</f>
        <v>1.79863110029351</v>
      </c>
      <c r="Q279" s="20" t="n">
        <f aca="false">IF(P279=MIN(P$11:P$510),B279,0)</f>
        <v>0</v>
      </c>
      <c r="R279" s="20" t="n">
        <f aca="false">IF(P279=MIN(P$11:P$510),AVERAGE(J279,N279),0)</f>
        <v>0</v>
      </c>
      <c r="S279" s="20" t="n">
        <f aca="false">IF(P279=MIN(P$11:P$510),R279-(R279-$F$8)/D279,0)</f>
        <v>0</v>
      </c>
    </row>
    <row r="280" customFormat="false" ht="13.8" hidden="false" customHeight="false" outlineLevel="0" collapsed="false">
      <c r="B280" s="1" t="n">
        <f aca="false">B279+0.05</f>
        <v>58.4499999999992</v>
      </c>
      <c r="C280" s="20" t="n">
        <f aca="false">PI()*B280/180</f>
        <v>1.02014494779067</v>
      </c>
      <c r="D280" s="20" t="n">
        <f aca="false">SIN(C280)</f>
        <v>0.852183873736108</v>
      </c>
      <c r="E280" s="20" t="n">
        <f aca="false">COS(C280)</f>
        <v>0.523242434578963</v>
      </c>
      <c r="F280" s="20" t="n">
        <f aca="false">D280*E280</f>
        <v>0.445898764802613</v>
      </c>
      <c r="H280" s="21" t="n">
        <f aca="false">($F$8/F280-$D$8/E280-$F$8/D280)</f>
        <v>-79.8874564280515</v>
      </c>
      <c r="I280" s="21" t="n">
        <f aca="false">(1/F280-1/E280-1/D280)</f>
        <v>-0.841954133874451</v>
      </c>
      <c r="J280" s="0" t="n">
        <f aca="false">H280/I280</f>
        <v>94.8833828517838</v>
      </c>
      <c r="K280" s="1"/>
      <c r="L280" s="21" t="n">
        <f aca="false">$F$8/D280</f>
        <v>72.4256840597203</v>
      </c>
      <c r="M280" s="21" t="n">
        <f aca="false">-1+($N$8*90-$N$8*B280)/($N$7*B280)+1/D280</f>
        <v>0.776736505030249</v>
      </c>
      <c r="N280" s="0" t="n">
        <f aca="false">L280/M280</f>
        <v>93.2435692035613</v>
      </c>
      <c r="P280" s="0" t="n">
        <f aca="false">ABS(J280-N280)</f>
        <v>1.6398136482225</v>
      </c>
      <c r="Q280" s="20" t="n">
        <f aca="false">IF(P280=MIN(P$11:P$510),B280,0)</f>
        <v>0</v>
      </c>
      <c r="R280" s="20" t="n">
        <f aca="false">IF(P280=MIN(P$11:P$510),AVERAGE(J280,N280),0)</f>
        <v>0</v>
      </c>
      <c r="S280" s="20" t="n">
        <f aca="false">IF(P280=MIN(P$11:P$510),R280-(R280-$F$8)/D280,0)</f>
        <v>0</v>
      </c>
    </row>
    <row r="281" customFormat="false" ht="13.8" hidden="false" customHeight="false" outlineLevel="0" collapsed="false">
      <c r="B281" s="1" t="n">
        <f aca="false">B280+0.05</f>
        <v>58.4999999999992</v>
      </c>
      <c r="C281" s="20" t="n">
        <f aca="false">PI()*B281/180</f>
        <v>1.02101761241667</v>
      </c>
      <c r="D281" s="20" t="n">
        <f aca="false">SIN(C281)</f>
        <v>0.852640164354085</v>
      </c>
      <c r="E281" s="20" t="n">
        <f aca="false">COS(C281)</f>
        <v>0.52249856471596</v>
      </c>
      <c r="F281" s="20" t="n">
        <f aca="false">D281*E281</f>
        <v>0.44550326209419</v>
      </c>
      <c r="H281" s="21" t="n">
        <f aca="false">($F$8/F281-$D$8/E281-$F$8/D281)</f>
        <v>-79.9335003564743</v>
      </c>
      <c r="I281" s="21" t="n">
        <f aca="false">(1/F281-1/E281-1/D281)</f>
        <v>-0.842056076776229</v>
      </c>
      <c r="J281" s="0" t="n">
        <f aca="false">H281/I281</f>
        <v>94.9265762233982</v>
      </c>
      <c r="K281" s="1"/>
      <c r="L281" s="21" t="n">
        <f aca="false">$F$8/D281</f>
        <v>72.3869254350172</v>
      </c>
      <c r="M281" s="21" t="n">
        <f aca="false">-1+($N$8*90-$N$8*B281)/($N$7*B281)+1/D281</f>
        <v>0.774637651365172</v>
      </c>
      <c r="N281" s="0" t="n">
        <f aca="false">L281/M281</f>
        <v>93.4461748760173</v>
      </c>
      <c r="P281" s="0" t="n">
        <f aca="false">ABS(J281-N281)</f>
        <v>1.48040134738088</v>
      </c>
      <c r="Q281" s="20" t="n">
        <f aca="false">IF(P281=MIN(P$11:P$510),B281,0)</f>
        <v>0</v>
      </c>
      <c r="R281" s="20" t="n">
        <f aca="false">IF(P281=MIN(P$11:P$510),AVERAGE(J281,N281),0)</f>
        <v>0</v>
      </c>
      <c r="S281" s="20" t="n">
        <f aca="false">IF(P281=MIN(P$11:P$510),R281-(R281-$F$8)/D281,0)</f>
        <v>0</v>
      </c>
    </row>
    <row r="282" customFormat="false" ht="13.8" hidden="false" customHeight="false" outlineLevel="0" collapsed="false">
      <c r="B282" s="1" t="n">
        <f aca="false">B281+0.05</f>
        <v>58.5499999999992</v>
      </c>
      <c r="C282" s="20" t="n">
        <f aca="false">PI()*B282/180</f>
        <v>1.02189027704267</v>
      </c>
      <c r="D282" s="20" t="n">
        <f aca="false">SIN(C282)</f>
        <v>0.853095805649486</v>
      </c>
      <c r="E282" s="20" t="n">
        <f aca="false">COS(C282)</f>
        <v>0.521754296947571</v>
      </c>
      <c r="F282" s="20" t="n">
        <f aca="false">D282*E282</f>
        <v>0.445106402305569</v>
      </c>
      <c r="H282" s="21" t="n">
        <f aca="false">($F$8/F282-$D$8/E282-$F$8/D282)</f>
        <v>-79.9797034336748</v>
      </c>
      <c r="I282" s="21" t="n">
        <f aca="false">(1/F282-1/E282-1/D282)</f>
        <v>-0.842158415730267</v>
      </c>
      <c r="J282" s="0" t="n">
        <f aca="false">H282/I282</f>
        <v>94.9699034525724</v>
      </c>
      <c r="K282" s="1"/>
      <c r="L282" s="21" t="n">
        <f aca="false">$F$8/D282</f>
        <v>72.3482633383841</v>
      </c>
      <c r="M282" s="21" t="n">
        <f aca="false">-1+($N$8*90-$N$8*B282)/($N$7*B282)+1/D282</f>
        <v>0.772542873842663</v>
      </c>
      <c r="N282" s="0" t="n">
        <f aca="false">L282/M282</f>
        <v>93.6495122639869</v>
      </c>
      <c r="P282" s="0" t="n">
        <f aca="false">ABS(J282-N282)</f>
        <v>1.32039118858545</v>
      </c>
      <c r="Q282" s="20" t="n">
        <f aca="false">IF(P282=MIN(P$11:P$510),B282,0)</f>
        <v>0</v>
      </c>
      <c r="R282" s="20" t="n">
        <f aca="false">IF(P282=MIN(P$11:P$510),AVERAGE(J282,N282),0)</f>
        <v>0</v>
      </c>
      <c r="S282" s="20" t="n">
        <f aca="false">IF(P282=MIN(P$11:P$510),R282-(R282-$F$8)/D282,0)</f>
        <v>0</v>
      </c>
    </row>
    <row r="283" customFormat="false" ht="13.8" hidden="false" customHeight="false" outlineLevel="0" collapsed="false">
      <c r="B283" s="1" t="n">
        <f aca="false">B282+0.05</f>
        <v>58.5999999999992</v>
      </c>
      <c r="C283" s="20" t="n">
        <f aca="false">PI()*B283/180</f>
        <v>1.02276294166866</v>
      </c>
      <c r="D283" s="20" t="n">
        <f aca="false">SIN(C283)</f>
        <v>0.85355079727532</v>
      </c>
      <c r="E283" s="20" t="n">
        <f aca="false">COS(C283)</f>
        <v>0.521009631840588</v>
      </c>
      <c r="F283" s="20" t="n">
        <f aca="false">D283*E283</f>
        <v>0.444708186645655</v>
      </c>
      <c r="H283" s="21" t="n">
        <f aca="false">($F$8/F283-$D$8/E283-$F$8/D283)</f>
        <v>-80.0260663102727</v>
      </c>
      <c r="I283" s="21" t="n">
        <f aca="false">(1/F283-1/E283-1/D283)</f>
        <v>-0.842261150938423</v>
      </c>
      <c r="J283" s="0" t="n">
        <f aca="false">H283/I283</f>
        <v>95.0133651790896</v>
      </c>
      <c r="K283" s="1"/>
      <c r="L283" s="21" t="n">
        <f aca="false">$F$8/D283</f>
        <v>72.3096975563971</v>
      </c>
      <c r="M283" s="21" t="n">
        <f aca="false">-1+($N$8*90-$N$8*B283)/($N$7*B283)+1/D283</f>
        <v>0.770452162574298</v>
      </c>
      <c r="N283" s="0" t="n">
        <f aca="false">L283/M283</f>
        <v>93.853585036078</v>
      </c>
      <c r="P283" s="0" t="n">
        <f aca="false">ABS(J283-N283)</f>
        <v>1.15978014301157</v>
      </c>
      <c r="Q283" s="20" t="n">
        <f aca="false">IF(P283=MIN(P$11:P$510),B283,0)</f>
        <v>0</v>
      </c>
      <c r="R283" s="20" t="n">
        <f aca="false">IF(P283=MIN(P$11:P$510),AVERAGE(J283,N283),0)</f>
        <v>0</v>
      </c>
      <c r="S283" s="20" t="n">
        <f aca="false">IF(P283=MIN(P$11:P$510),R283-(R283-$F$8)/D283,0)</f>
        <v>0</v>
      </c>
    </row>
    <row r="284" customFormat="false" ht="13.8" hidden="false" customHeight="false" outlineLevel="0" collapsed="false">
      <c r="B284" s="1" t="n">
        <f aca="false">B283+0.05</f>
        <v>58.6499999999992</v>
      </c>
      <c r="C284" s="20" t="n">
        <f aca="false">PI()*B284/180</f>
        <v>1.02363560629466</v>
      </c>
      <c r="D284" s="20" t="n">
        <f aca="false">SIN(C284)</f>
        <v>0.854005138885092</v>
      </c>
      <c r="E284" s="20" t="n">
        <f aca="false">COS(C284)</f>
        <v>0.520264569962105</v>
      </c>
      <c r="F284" s="20" t="n">
        <f aca="false">D284*E284</f>
        <v>0.444308616327481</v>
      </c>
      <c r="H284" s="21" t="n">
        <f aca="false">($F$8/F284-$D$8/E284-$F$8/D284)</f>
        <v>-80.0725896410211</v>
      </c>
      <c r="I284" s="21" t="n">
        <f aca="false">(1/F284-1/E284-1/D284)</f>
        <v>-0.842364282603377</v>
      </c>
      <c r="J284" s="0" t="n">
        <f aca="false">H284/I284</f>
        <v>95.0569620468141</v>
      </c>
      <c r="K284" s="1"/>
      <c r="L284" s="21" t="n">
        <f aca="false">$F$8/D284</f>
        <v>72.2712278764221</v>
      </c>
      <c r="M284" s="21" t="n">
        <f aca="false">-1+($N$8*90-$N$8*B284)/($N$7*B284)+1/D284</f>
        <v>0.768365507706387</v>
      </c>
      <c r="N284" s="0" t="n">
        <f aca="false">L284/M284</f>
        <v>94.0583968847791</v>
      </c>
      <c r="P284" s="0" t="n">
        <f aca="false">ABS(J284-N284)</f>
        <v>0.99856516203505</v>
      </c>
      <c r="Q284" s="20" t="n">
        <f aca="false">IF(P284=MIN(P$11:P$510),B284,0)</f>
        <v>0</v>
      </c>
      <c r="R284" s="20" t="n">
        <f aca="false">IF(P284=MIN(P$11:P$510),AVERAGE(J284,N284),0)</f>
        <v>0</v>
      </c>
      <c r="S284" s="20" t="n">
        <f aca="false">IF(P284=MIN(P$11:P$510),R284-(R284-$F$8)/D284,0)</f>
        <v>0</v>
      </c>
    </row>
    <row r="285" customFormat="false" ht="13.8" hidden="false" customHeight="false" outlineLevel="0" collapsed="false">
      <c r="B285" s="1" t="n">
        <f aca="false">B284+0.05</f>
        <v>58.6999999999992</v>
      </c>
      <c r="C285" s="20" t="n">
        <f aca="false">PI()*B285/180</f>
        <v>1.02450827092066</v>
      </c>
      <c r="D285" s="20" t="n">
        <f aca="false">SIN(C285)</f>
        <v>0.8544588301328</v>
      </c>
      <c r="E285" s="20" t="n">
        <f aca="false">COS(C285)</f>
        <v>0.519519111879521</v>
      </c>
      <c r="F285" s="20" t="n">
        <f aca="false">D285*E285</f>
        <v>0.443907692568207</v>
      </c>
      <c r="H285" s="21" t="n">
        <f aca="false">($F$8/F285-$D$8/E285-$F$8/D285)</f>
        <v>-80.1192740848392</v>
      </c>
      <c r="I285" s="21" t="n">
        <f aca="false">(1/F285-1/E285-1/D285)</f>
        <v>-0.842467810928641</v>
      </c>
      <c r="J285" s="0" t="n">
        <f aca="false">H285/I285</f>
        <v>95.1006947037238</v>
      </c>
      <c r="K285" s="1"/>
      <c r="L285" s="21" t="n">
        <f aca="false">$F$8/D285</f>
        <v>72.2328540866123</v>
      </c>
      <c r="M285" s="21" t="n">
        <f aca="false">-1+($N$8*90-$N$8*B285)/($N$7*B285)+1/D285</f>
        <v>0.766282899419822</v>
      </c>
      <c r="N285" s="0" t="n">
        <f aca="false">L285/M285</f>
        <v>94.2639515266518</v>
      </c>
      <c r="P285" s="0" t="n">
        <f aca="false">ABS(J285-N285)</f>
        <v>0.83674317707198</v>
      </c>
      <c r="Q285" s="20" t="n">
        <f aca="false">IF(P285=MIN(P$11:P$510),B285,0)</f>
        <v>0</v>
      </c>
      <c r="R285" s="20" t="n">
        <f aca="false">IF(P285=MIN(P$11:P$510),AVERAGE(J285,N285),0)</f>
        <v>0</v>
      </c>
      <c r="S285" s="20" t="n">
        <f aca="false">IF(P285=MIN(P$11:P$510),R285-(R285-$F$8)/D285,0)</f>
        <v>0</v>
      </c>
    </row>
    <row r="286" customFormat="false" ht="13.8" hidden="false" customHeight="false" outlineLevel="0" collapsed="false">
      <c r="B286" s="1" t="n">
        <f aca="false">B285+0.05</f>
        <v>58.7499999999992</v>
      </c>
      <c r="C286" s="20" t="n">
        <f aca="false">PI()*B286/180</f>
        <v>1.02538093554666</v>
      </c>
      <c r="D286" s="20" t="n">
        <f aca="false">SIN(C286)</f>
        <v>0.85491187067294</v>
      </c>
      <c r="E286" s="20" t="n">
        <f aca="false">COS(C286)</f>
        <v>0.518773258160533</v>
      </c>
      <c r="F286" s="20" t="n">
        <f aca="false">D286*E286</f>
        <v>0.443505416589117</v>
      </c>
      <c r="H286" s="21" t="n">
        <f aca="false">($F$8/F286-$D$8/E286-$F$8/D286)</f>
        <v>-80.166120304845</v>
      </c>
      <c r="I286" s="21" t="n">
        <f aca="false">(1/F286-1/E286-1/D286)</f>
        <v>-0.842571736118549</v>
      </c>
      <c r="J286" s="0" t="n">
        <f aca="false">H286/I286</f>
        <v>95.1445638019429</v>
      </c>
      <c r="K286" s="1"/>
      <c r="L286" s="21" t="n">
        <f aca="false">$F$8/D286</f>
        <v>72.1945759759043</v>
      </c>
      <c r="M286" s="21" t="n">
        <f aca="false">-1+($N$8*90-$N$8*B286)/($N$7*B286)+1/D286</f>
        <v>0.764204327929935</v>
      </c>
      <c r="N286" s="0" t="n">
        <f aca="false">L286/M286</f>
        <v>94.470252702525</v>
      </c>
      <c r="P286" s="0" t="n">
        <f aca="false">ABS(J286-N286)</f>
        <v>0.674311099417849</v>
      </c>
      <c r="Q286" s="20" t="n">
        <f aca="false">IF(P286=MIN(P$11:P$510),B286,0)</f>
        <v>0</v>
      </c>
      <c r="R286" s="20" t="n">
        <f aca="false">IF(P286=MIN(P$11:P$510),AVERAGE(J286,N286),0)</f>
        <v>0</v>
      </c>
      <c r="S286" s="20" t="n">
        <f aca="false">IF(P286=MIN(P$11:P$510),R286-(R286-$F$8)/D286,0)</f>
        <v>0</v>
      </c>
    </row>
    <row r="287" customFormat="false" ht="13.8" hidden="false" customHeight="false" outlineLevel="0" collapsed="false">
      <c r="B287" s="1" t="n">
        <f aca="false">B286+0.05</f>
        <v>58.7999999999992</v>
      </c>
      <c r="C287" s="20" t="n">
        <f aca="false">PI()*B287/180</f>
        <v>1.02625360017265</v>
      </c>
      <c r="D287" s="20" t="n">
        <f aca="false">SIN(C287)</f>
        <v>0.8553642601605</v>
      </c>
      <c r="E287" s="20" t="n">
        <f aca="false">COS(C287)</f>
        <v>0.518027009373142</v>
      </c>
      <c r="F287" s="20" t="n">
        <f aca="false">D287*E287</f>
        <v>0.443101789615614</v>
      </c>
      <c r="H287" s="21" t="n">
        <f aca="false">($F$8/F287-$D$8/E287-$F$8/D287)</f>
        <v>-80.2131289683891</v>
      </c>
      <c r="I287" s="21" t="n">
        <f aca="false">(1/F287-1/E287-1/D287)</f>
        <v>-0.842676058378267</v>
      </c>
      <c r="J287" s="0" t="n">
        <f aca="false">H287/I287</f>
        <v>95.1885699977754</v>
      </c>
      <c r="K287" s="1"/>
      <c r="L287" s="21" t="n">
        <f aca="false">$F$8/D287</f>
        <v>72.1563933340153</v>
      </c>
      <c r="M287" s="21" t="n">
        <f aca="false">-1+($N$8*90-$N$8*B287)/($N$7*B287)+1/D287</f>
        <v>0.762129783486355</v>
      </c>
      <c r="N287" s="0" t="n">
        <f aca="false">L287/M287</f>
        <v>94.6773041776909</v>
      </c>
      <c r="P287" s="0" t="n">
        <f aca="false">ABS(J287-N287)</f>
        <v>0.511265820084532</v>
      </c>
      <c r="Q287" s="20" t="n">
        <f aca="false">IF(P287=MIN(P$11:P$510),B287,0)</f>
        <v>0</v>
      </c>
      <c r="R287" s="20" t="n">
        <f aca="false">IF(P287=MIN(P$11:P$510),AVERAGE(J287,N287),0)</f>
        <v>0</v>
      </c>
      <c r="S287" s="20" t="n">
        <f aca="false">IF(P287=MIN(P$11:P$510),R287-(R287-$F$8)/D287,0)</f>
        <v>0</v>
      </c>
    </row>
    <row r="288" customFormat="false" ht="13.8" hidden="false" customHeight="false" outlineLevel="0" collapsed="false">
      <c r="B288" s="1" t="n">
        <f aca="false">B287+0.05</f>
        <v>58.8499999999992</v>
      </c>
      <c r="C288" s="20" t="n">
        <f aca="false">PI()*B288/180</f>
        <v>1.02712626479865</v>
      </c>
      <c r="D288" s="20" t="n">
        <f aca="false">SIN(C288)</f>
        <v>0.855815998250966</v>
      </c>
      <c r="E288" s="20" t="n">
        <f aca="false">COS(C288)</f>
        <v>0.517280366085648</v>
      </c>
      <c r="F288" s="20" t="n">
        <f aca="false">D288*E288</f>
        <v>0.442696812877214</v>
      </c>
      <c r="H288" s="21" t="n">
        <f aca="false">($F$8/F288-$D$8/E288-$F$8/D288)</f>
        <v>-80.2603007470878</v>
      </c>
      <c r="I288" s="21" t="n">
        <f aca="false">(1/F288-1/E288-1/D288)</f>
        <v>-0.842780777913791</v>
      </c>
      <c r="J288" s="0" t="n">
        <f aca="false">H288/I288</f>
        <v>95.2327139517386</v>
      </c>
      <c r="K288" s="1"/>
      <c r="L288" s="21" t="n">
        <f aca="false">$F$8/D288</f>
        <v>72.1183059514398</v>
      </c>
      <c r="M288" s="21" t="n">
        <f aca="false">-1+($N$8*90-$N$8*B288)/($N$7*B288)+1/D288</f>
        <v>0.760059256372858</v>
      </c>
      <c r="N288" s="0" t="n">
        <f aca="false">L288/M288</f>
        <v>94.8851097421029</v>
      </c>
      <c r="P288" s="0" t="n">
        <f aca="false">ABS(J288-N288)</f>
        <v>0.347604209635733</v>
      </c>
      <c r="Q288" s="20" t="n">
        <f aca="false">IF(P288=MIN(P$11:P$510),B288,0)</f>
        <v>0</v>
      </c>
      <c r="R288" s="20" t="n">
        <f aca="false">IF(P288=MIN(P$11:P$510),AVERAGE(J288,N288),0)</f>
        <v>0</v>
      </c>
      <c r="S288" s="20" t="n">
        <f aca="false">IF(P288=MIN(P$11:P$510),R288-(R288-$F$8)/D288,0)</f>
        <v>0</v>
      </c>
    </row>
    <row r="289" customFormat="false" ht="13.8" hidden="false" customHeight="false" outlineLevel="0" collapsed="false">
      <c r="B289" s="1" t="n">
        <f aca="false">B288+0.05</f>
        <v>58.8999999999992</v>
      </c>
      <c r="C289" s="20" t="n">
        <f aca="false">PI()*B289/180</f>
        <v>1.02799892942465</v>
      </c>
      <c r="D289" s="20" t="n">
        <f aca="false">SIN(C289)</f>
        <v>0.856267084600321</v>
      </c>
      <c r="E289" s="20" t="n">
        <f aca="false">COS(C289)</f>
        <v>0.516533328866654</v>
      </c>
      <c r="F289" s="20" t="n">
        <f aca="false">D289*E289</f>
        <v>0.442290487607548</v>
      </c>
      <c r="H289" s="21" t="n">
        <f aca="false">($F$8/F289-$D$8/E289-$F$8/D289)</f>
        <v>-80.3076363168571</v>
      </c>
      <c r="I289" s="21" t="n">
        <f aca="false">(1/F289-1/E289-1/D289)</f>
        <v>-0.842885894931945</v>
      </c>
      <c r="J289" s="0" t="n">
        <f aca="false">H289/I289</f>
        <v>95.276996328597</v>
      </c>
      <c r="K289" s="1"/>
      <c r="L289" s="21" t="n">
        <f aca="false">$F$8/D289</f>
        <v>72.0803136194462</v>
      </c>
      <c r="M289" s="21" t="n">
        <f aca="false">-1+($N$8*90-$N$8*B289)/($N$7*B289)+1/D289</f>
        <v>0.757992736907233</v>
      </c>
      <c r="N289" s="0" t="n">
        <f aca="false">L289/M289</f>
        <v>95.0936732105756</v>
      </c>
      <c r="P289" s="0" t="n">
        <f aca="false">ABS(J289-N289)</f>
        <v>0.183323118021363</v>
      </c>
      <c r="Q289" s="20" t="n">
        <f aca="false">IF(P289=MIN(P$11:P$510),B289,0)</f>
        <v>0</v>
      </c>
      <c r="R289" s="20" t="n">
        <f aca="false">IF(P289=MIN(P$11:P$510),AVERAGE(J289,N289),0)</f>
        <v>0</v>
      </c>
      <c r="S289" s="20" t="n">
        <f aca="false">IF(P289=MIN(P$11:P$510),R289-(R289-$F$8)/D289,0)</f>
        <v>0</v>
      </c>
    </row>
    <row r="290" customFormat="false" ht="13.8" hidden="false" customHeight="false" outlineLevel="0" collapsed="false">
      <c r="B290" s="1" t="n">
        <f aca="false">B289+0.05</f>
        <v>58.9499999999992</v>
      </c>
      <c r="C290" s="20" t="n">
        <f aca="false">PI()*B290/180</f>
        <v>1.02887159405064</v>
      </c>
      <c r="D290" s="20" t="n">
        <f aca="false">SIN(C290)</f>
        <v>0.856717518865043</v>
      </c>
      <c r="E290" s="20" t="n">
        <f aca="false">COS(C290)</f>
        <v>0.515785898285059</v>
      </c>
      <c r="F290" s="20" t="n">
        <f aca="false">D290*E290</f>
        <v>0.441882815044353</v>
      </c>
      <c r="H290" s="21" t="n">
        <f aca="false">($F$8/F290-$D$8/E290-$F$8/D290)</f>
        <v>-80.3551363579472</v>
      </c>
      <c r="I290" s="21" t="n">
        <f aca="false">(1/F290-1/E290-1/D290)</f>
        <v>-0.842991409640387</v>
      </c>
      <c r="J290" s="0" t="n">
        <f aca="false">H290/I290</f>
        <v>95.321417797396</v>
      </c>
      <c r="K290" s="1"/>
      <c r="L290" s="21" t="n">
        <f aca="false">$F$8/D290</f>
        <v>72.0424161300741</v>
      </c>
      <c r="M290" s="21" t="n">
        <f aca="false">-1+($N$8*90-$N$8*B290)/($N$7*B290)+1/D290</f>
        <v>0.755930215441131</v>
      </c>
      <c r="N290" s="0" t="n">
        <f aca="false">L290/M290</f>
        <v>95.3029984229867</v>
      </c>
      <c r="P290" s="0" t="n">
        <f aca="false">ABS(J290-N290)</f>
        <v>0.0184193744092909</v>
      </c>
      <c r="Q290" s="20" t="n">
        <f aca="false">IF(P290=MIN(P$11:P$510),B290,0)</f>
        <v>58.9499999999992</v>
      </c>
      <c r="R290" s="20" t="n">
        <f aca="false">IF(P290=MIN(P$11:P$510),AVERAGE(J290,N290),0)</f>
        <v>95.3122081101914</v>
      </c>
      <c r="S290" s="20" t="n">
        <f aca="false">IF(P290=MIN(P$11:P$510),R290-(R290-$F$8)/D290,0)</f>
        <v>56.1018413667945</v>
      </c>
    </row>
    <row r="291" customFormat="false" ht="13.8" hidden="false" customHeight="false" outlineLevel="0" collapsed="false">
      <c r="B291" s="1" t="n">
        <f aca="false">B290+0.05</f>
        <v>58.9999999999992</v>
      </c>
      <c r="C291" s="20" t="n">
        <f aca="false">PI()*B291/180</f>
        <v>1.02974425867664</v>
      </c>
      <c r="D291" s="20" t="n">
        <f aca="false">SIN(C291)</f>
        <v>0.857167300702105</v>
      </c>
      <c r="E291" s="20" t="n">
        <f aca="false">COS(C291)</f>
        <v>0.515038074910066</v>
      </c>
      <c r="F291" s="20" t="n">
        <f aca="false">D291*E291</f>
        <v>0.44147379642947</v>
      </c>
      <c r="H291" s="21" t="n">
        <f aca="false">($F$8/F291-$D$8/E291-$F$8/D291)</f>
        <v>-80.4028015549769</v>
      </c>
      <c r="I291" s="21" t="n">
        <f aca="false">(1/F291-1/E291-1/D291)</f>
        <v>-0.843097322247607</v>
      </c>
      <c r="J291" s="0" t="n">
        <f aca="false">H291/I291</f>
        <v>95.3659790314975</v>
      </c>
      <c r="K291" s="1"/>
      <c r="L291" s="21" t="n">
        <f aca="false">$F$8/D291</f>
        <v>72.0046132761308</v>
      </c>
      <c r="M291" s="21" t="n">
        <f aca="false">-1+($N$8*90-$N$8*B291)/($N$7*B291)+1/D291</f>
        <v>0.753871682359929</v>
      </c>
      <c r="N291" s="0" t="n">
        <f aca="false">L291/M291</f>
        <v>95.5130892444808</v>
      </c>
      <c r="P291" s="0" t="n">
        <f aca="false">ABS(J291-N291)</f>
        <v>0.147110212983307</v>
      </c>
      <c r="Q291" s="20" t="n">
        <f aca="false">IF(P291=MIN(P$11:P$510),B291,0)</f>
        <v>0</v>
      </c>
      <c r="R291" s="20" t="n">
        <f aca="false">IF(P291=MIN(P$11:P$510),AVERAGE(J291,N291),0)</f>
        <v>0</v>
      </c>
      <c r="S291" s="20" t="n">
        <f aca="false">IF(P291=MIN(P$11:P$510),R291-(R291-$F$8)/D291,0)</f>
        <v>0</v>
      </c>
    </row>
    <row r="292" customFormat="false" ht="13.8" hidden="false" customHeight="false" outlineLevel="0" collapsed="false">
      <c r="B292" s="1" t="n">
        <f aca="false">B291+0.05</f>
        <v>59.0499999999992</v>
      </c>
      <c r="C292" s="20" t="n">
        <f aca="false">PI()*B292/180</f>
        <v>1.03061692330264</v>
      </c>
      <c r="D292" s="20" t="n">
        <f aca="false">SIN(C292)</f>
        <v>0.857616429768981</v>
      </c>
      <c r="E292" s="20" t="n">
        <f aca="false">COS(C292)</f>
        <v>0.514289859311174</v>
      </c>
      <c r="F292" s="20" t="n">
        <f aca="false">D292*E292</f>
        <v>0.44106343300884</v>
      </c>
      <c r="H292" s="21" t="n">
        <f aca="false">($F$8/F292-$D$8/E292-$F$8/D292)</f>
        <v>-80.4506325969687</v>
      </c>
      <c r="I292" s="21" t="n">
        <f aca="false">(1/F292-1/E292-1/D292)</f>
        <v>-0.843203632962927</v>
      </c>
      <c r="J292" s="0" t="n">
        <f aca="false">H292/I292</f>
        <v>95.4106807086135</v>
      </c>
      <c r="K292" s="1"/>
      <c r="L292" s="21" t="n">
        <f aca="false">$F$8/D292</f>
        <v>71.9669048511883</v>
      </c>
      <c r="M292" s="21" t="n">
        <f aca="false">-1+($N$8*90-$N$8*B292)/($N$7*B292)+1/D292</f>
        <v>0.751817128082591</v>
      </c>
      <c r="N292" s="0" t="n">
        <f aca="false">L292/M292</f>
        <v>95.7239495656746</v>
      </c>
      <c r="P292" s="0" t="n">
        <f aca="false">ABS(J292-N292)</f>
        <v>0.313268857061075</v>
      </c>
      <c r="Q292" s="20" t="n">
        <f aca="false">IF(P292=MIN(P$11:P$510),B292,0)</f>
        <v>0</v>
      </c>
      <c r="R292" s="20" t="n">
        <f aca="false">IF(P292=MIN(P$11:P$510),AVERAGE(J292,N292),0)</f>
        <v>0</v>
      </c>
      <c r="S292" s="20" t="n">
        <f aca="false">IF(P292=MIN(P$11:P$510),R292-(R292-$F$8)/D292,0)</f>
        <v>0</v>
      </c>
    </row>
    <row r="293" customFormat="false" ht="13.8" hidden="false" customHeight="false" outlineLevel="0" collapsed="false">
      <c r="B293" s="1" t="n">
        <f aca="false">B292+0.05</f>
        <v>59.0999999999992</v>
      </c>
      <c r="C293" s="20" t="n">
        <f aca="false">PI()*B293/180</f>
        <v>1.03148958792863</v>
      </c>
      <c r="D293" s="20" t="n">
        <f aca="false">SIN(C293)</f>
        <v>0.858064905723637</v>
      </c>
      <c r="E293" s="20" t="n">
        <f aca="false">COS(C293)</f>
        <v>0.513541252058182</v>
      </c>
      <c r="F293" s="20" t="n">
        <f aca="false">D293*E293</f>
        <v>0.440651726032503</v>
      </c>
      <c r="H293" s="21" t="n">
        <f aca="false">($F$8/F293-$D$8/E293-$F$8/D293)</f>
        <v>-80.4986301773837</v>
      </c>
      <c r="I293" s="21" t="n">
        <f aca="false">(1/F293-1/E293-1/D293)</f>
        <v>-0.843310341996503</v>
      </c>
      <c r="J293" s="0" t="n">
        <f aca="false">H293/I293</f>
        <v>95.4555235108423</v>
      </c>
      <c r="K293" s="1"/>
      <c r="L293" s="21" t="n">
        <f aca="false">$F$8/D293</f>
        <v>71.92929064958</v>
      </c>
      <c r="M293" s="21" t="n">
        <f aca="false">-1+($N$8*90-$N$8*B293)/($N$7*B293)+1/D293</f>
        <v>0.74976654306152</v>
      </c>
      <c r="N293" s="0" t="n">
        <f aca="false">L293/M293</f>
        <v>95.9355833028656</v>
      </c>
      <c r="P293" s="0" t="n">
        <f aca="false">ABS(J293-N293)</f>
        <v>0.480059792023283</v>
      </c>
      <c r="Q293" s="20" t="n">
        <f aca="false">IF(P293=MIN(P$11:P$510),B293,0)</f>
        <v>0</v>
      </c>
      <c r="R293" s="20" t="n">
        <f aca="false">IF(P293=MIN(P$11:P$510),AVERAGE(J293,N293),0)</f>
        <v>0</v>
      </c>
      <c r="S293" s="20" t="n">
        <f aca="false">IF(P293=MIN(P$11:P$510),R293-(R293-$F$8)/D293,0)</f>
        <v>0</v>
      </c>
    </row>
    <row r="294" customFormat="false" ht="13.8" hidden="false" customHeight="false" outlineLevel="0" collapsed="false">
      <c r="B294" s="1" t="n">
        <f aca="false">B293+0.05</f>
        <v>59.1499999999992</v>
      </c>
      <c r="C294" s="20" t="n">
        <f aca="false">PI()*B294/180</f>
        <v>1.03236225255463</v>
      </c>
      <c r="D294" s="20" t="n">
        <f aca="false">SIN(C294)</f>
        <v>0.858512728224542</v>
      </c>
      <c r="E294" s="20" t="n">
        <f aca="false">COS(C294)</f>
        <v>0.512792253721187</v>
      </c>
      <c r="F294" s="20" t="n">
        <f aca="false">D294*E294</f>
        <v>0.440238676754588</v>
      </c>
      <c r="H294" s="21" t="n">
        <f aca="false">($F$8/F294-$D$8/E294-$F$8/D294)</f>
        <v>-80.5467949941575</v>
      </c>
      <c r="I294" s="21" t="n">
        <f aca="false">(1/F294-1/E294-1/D294)</f>
        <v>-0.84341744955933</v>
      </c>
      <c r="J294" s="0" t="n">
        <f aca="false">H294/I294</f>
        <v>95.5005081247035</v>
      </c>
      <c r="K294" s="1"/>
      <c r="L294" s="21" t="n">
        <f aca="false">$F$8/D294</f>
        <v>71.8917704663981</v>
      </c>
      <c r="M294" s="21" t="n">
        <f aca="false">-1+($N$8*90-$N$8*B294)/($N$7*B294)+1/D294</f>
        <v>0.747719917782427</v>
      </c>
      <c r="N294" s="0" t="n">
        <f aca="false">L294/M294</f>
        <v>96.1479943982412</v>
      </c>
      <c r="P294" s="0" t="n">
        <f aca="false">ABS(J294-N294)</f>
        <v>0.647486273537723</v>
      </c>
      <c r="Q294" s="20" t="n">
        <f aca="false">IF(P294=MIN(P$11:P$510),B294,0)</f>
        <v>0</v>
      </c>
      <c r="R294" s="20" t="n">
        <f aca="false">IF(P294=MIN(P$11:P$510),AVERAGE(J294,N294),0)</f>
        <v>0</v>
      </c>
      <c r="S294" s="20" t="n">
        <f aca="false">IF(P294=MIN(P$11:P$510),R294-(R294-$F$8)/D294,0)</f>
        <v>0</v>
      </c>
    </row>
    <row r="295" customFormat="false" ht="13.8" hidden="false" customHeight="false" outlineLevel="0" collapsed="false">
      <c r="B295" s="1" t="n">
        <f aca="false">B294+0.05</f>
        <v>59.1999999999992</v>
      </c>
      <c r="C295" s="20" t="n">
        <f aca="false">PI()*B295/180</f>
        <v>1.03323491718063</v>
      </c>
      <c r="D295" s="20" t="n">
        <f aca="false">SIN(C295)</f>
        <v>0.858959896930657</v>
      </c>
      <c r="E295" s="20" t="n">
        <f aca="false">COS(C295)</f>
        <v>0.512042864870584</v>
      </c>
      <c r="F295" s="20" t="n">
        <f aca="false">D295*E295</f>
        <v>0.439824286433315</v>
      </c>
      <c r="H295" s="21" t="n">
        <f aca="false">($F$8/F295-$D$8/E295-$F$8/D295)</f>
        <v>-80.595127749736</v>
      </c>
      <c r="I295" s="21" t="n">
        <f aca="false">(1/F295-1/E295-1/D295)</f>
        <v>-0.843524955863235</v>
      </c>
      <c r="J295" s="0" t="n">
        <f aca="false">H295/I295</f>
        <v>95.5456352411739</v>
      </c>
      <c r="K295" s="1"/>
      <c r="L295" s="21" t="n">
        <f aca="false">$F$8/D295</f>
        <v>71.85434409749</v>
      </c>
      <c r="M295" s="21" t="n">
        <f aca="false">-1+($N$8*90-$N$8*B295)/($N$7*B295)+1/D295</f>
        <v>0.745677242764186</v>
      </c>
      <c r="N295" s="0" t="n">
        <f aca="false">L295/M295</f>
        <v>96.3611868200909</v>
      </c>
      <c r="P295" s="0" t="n">
        <f aca="false">ABS(J295-N295)</f>
        <v>0.815551578916924</v>
      </c>
      <c r="Q295" s="20" t="n">
        <f aca="false">IF(P295=MIN(P$11:P$510),B295,0)</f>
        <v>0</v>
      </c>
      <c r="R295" s="20" t="n">
        <f aca="false">IF(P295=MIN(P$11:P$510),AVERAGE(J295,N295),0)</f>
        <v>0</v>
      </c>
      <c r="S295" s="20" t="n">
        <f aca="false">IF(P295=MIN(P$11:P$510),R295-(R295-$F$8)/D295,0)</f>
        <v>0</v>
      </c>
    </row>
    <row r="296" customFormat="false" ht="13.8" hidden="false" customHeight="false" outlineLevel="0" collapsed="false">
      <c r="B296" s="1" t="n">
        <f aca="false">B295+0.05</f>
        <v>59.2499999999992</v>
      </c>
      <c r="C296" s="20" t="n">
        <f aca="false">PI()*B296/180</f>
        <v>1.03410758180663</v>
      </c>
      <c r="D296" s="20" t="n">
        <f aca="false">SIN(C296)</f>
        <v>0.859406411501445</v>
      </c>
      <c r="E296" s="20" t="n">
        <f aca="false">COS(C296)</f>
        <v>0.511293086077064</v>
      </c>
      <c r="F296" s="20" t="n">
        <f aca="false">D296*E296</f>
        <v>0.439408556330989</v>
      </c>
      <c r="H296" s="21" t="n">
        <f aca="false">($F$8/F296-$D$8/E296-$F$8/D296)</f>
        <v>-80.6436291511118</v>
      </c>
      <c r="I296" s="21" t="n">
        <f aca="false">(1/F296-1/E296-1/D296)</f>
        <v>-0.843632861120884</v>
      </c>
      <c r="J296" s="0" t="n">
        <f aca="false">H296/I296</f>
        <v>95.5909055557242</v>
      </c>
      <c r="K296" s="1"/>
      <c r="L296" s="21" t="n">
        <f aca="false">$F$8/D296</f>
        <v>71.8170113394554</v>
      </c>
      <c r="M296" s="21" t="n">
        <f aca="false">-1+($N$8*90-$N$8*B296)/($N$7*B296)+1/D296</f>
        <v>0.743638508558703</v>
      </c>
      <c r="N296" s="0" t="n">
        <f aca="false">L296/M296</f>
        <v>96.5751645630199</v>
      </c>
      <c r="P296" s="0" t="n">
        <f aca="false">ABS(J296-N296)</f>
        <v>0.984259007295691</v>
      </c>
      <c r="Q296" s="20" t="n">
        <f aca="false">IF(P296=MIN(P$11:P$510),B296,0)</f>
        <v>0</v>
      </c>
      <c r="R296" s="20" t="n">
        <f aca="false">IF(P296=MIN(P$11:P$510),AVERAGE(J296,N296),0)</f>
        <v>0</v>
      </c>
      <c r="S296" s="20" t="n">
        <f aca="false">IF(P296=MIN(P$11:P$510),R296-(R296-$F$8)/D296,0)</f>
        <v>0</v>
      </c>
    </row>
    <row r="297" customFormat="false" ht="13.8" hidden="false" customHeight="false" outlineLevel="0" collapsed="false">
      <c r="B297" s="1" t="n">
        <f aca="false">B296+0.05</f>
        <v>59.2999999999992</v>
      </c>
      <c r="C297" s="20" t="n">
        <f aca="false">PI()*B297/180</f>
        <v>1.03498024643262</v>
      </c>
      <c r="D297" s="20" t="n">
        <f aca="false">SIN(C297)</f>
        <v>0.859852271596866</v>
      </c>
      <c r="E297" s="20" t="n">
        <f aca="false">COS(C297)</f>
        <v>0.510542917911618</v>
      </c>
      <c r="F297" s="20" t="n">
        <f aca="false">D297*E297</f>
        <v>0.438991487713997</v>
      </c>
      <c r="H297" s="21" t="n">
        <f aca="false">($F$8/F297-$D$8/E297-$F$8/D297)</f>
        <v>-80.6922999098609</v>
      </c>
      <c r="I297" s="21" t="n">
        <f aca="false">(1/F297-1/E297-1/D297)</f>
        <v>-0.843741165545781</v>
      </c>
      <c r="J297" s="0" t="n">
        <f aca="false">H297/I297</f>
        <v>95.6363197683551</v>
      </c>
      <c r="K297" s="1"/>
      <c r="L297" s="21" t="n">
        <f aca="false">$F$8/D297</f>
        <v>71.7797719896434</v>
      </c>
      <c r="M297" s="21" t="n">
        <f aca="false">-1+($N$8*90-$N$8*B297)/($N$7*B297)+1/D297</f>
        <v>0.741603705750771</v>
      </c>
      <c r="N297" s="0" t="n">
        <f aca="false">L297/M297</f>
        <v>96.7899316481656</v>
      </c>
      <c r="P297" s="0" t="n">
        <f aca="false">ABS(J297-N297)</f>
        <v>1.15361187981053</v>
      </c>
      <c r="Q297" s="20" t="n">
        <f aca="false">IF(P297=MIN(P$11:P$510),B297,0)</f>
        <v>0</v>
      </c>
      <c r="R297" s="20" t="n">
        <f aca="false">IF(P297=MIN(P$11:P$510),AVERAGE(J297,N297),0)</f>
        <v>0</v>
      </c>
      <c r="S297" s="20" t="n">
        <f aca="false">IF(P297=MIN(P$11:P$510),R297-(R297-$F$8)/D297,0)</f>
        <v>0</v>
      </c>
    </row>
    <row r="298" customFormat="false" ht="13.8" hidden="false" customHeight="false" outlineLevel="0" collapsed="false">
      <c r="B298" s="1" t="n">
        <f aca="false">B297+0.05</f>
        <v>59.3499999999992</v>
      </c>
      <c r="C298" s="20" t="n">
        <f aca="false">PI()*B298/180</f>
        <v>1.03585291105862</v>
      </c>
      <c r="D298" s="20" t="n">
        <f aca="false">SIN(C298)</f>
        <v>0.860297476877378</v>
      </c>
      <c r="E298" s="20" t="n">
        <f aca="false">COS(C298)</f>
        <v>0.50979236094553</v>
      </c>
      <c r="F298" s="20" t="n">
        <f aca="false">D298*E298</f>
        <v>0.438573081852801</v>
      </c>
      <c r="H298" s="21" t="n">
        <f aca="false">($F$8/F298-$D$8/E298-$F$8/D298)</f>
        <v>-80.7411407421794</v>
      </c>
      <c r="I298" s="21" t="n">
        <f aca="false">(1/F298-1/E298-1/D298)</f>
        <v>-0.843849869352269</v>
      </c>
      <c r="J298" s="0" t="n">
        <f aca="false">H298/I298</f>
        <v>95.6818785836342</v>
      </c>
      <c r="K298" s="1"/>
      <c r="L298" s="21" t="n">
        <f aca="false">$F$8/D298</f>
        <v>71.7426258461493</v>
      </c>
      <c r="M298" s="21" t="n">
        <f aca="false">-1+($N$8*90-$N$8*B298)/($N$7*B298)+1/D298</f>
        <v>0.739572824957939</v>
      </c>
      <c r="N298" s="0" t="n">
        <f aca="false">L298/M298</f>
        <v>97.0054921234152</v>
      </c>
      <c r="P298" s="0" t="n">
        <f aca="false">ABS(J298-N298)</f>
        <v>1.32361353978102</v>
      </c>
      <c r="Q298" s="20" t="n">
        <f aca="false">IF(P298=MIN(P$11:P$510),B298,0)</f>
        <v>0</v>
      </c>
      <c r="R298" s="20" t="n">
        <f aca="false">IF(P298=MIN(P$11:P$510),AVERAGE(J298,N298),0)</f>
        <v>0</v>
      </c>
      <c r="S298" s="20" t="n">
        <f aca="false">IF(P298=MIN(P$11:P$510),R298-(R298-$F$8)/D298,0)</f>
        <v>0</v>
      </c>
    </row>
    <row r="299" customFormat="false" ht="13.8" hidden="false" customHeight="false" outlineLevel="0" collapsed="false">
      <c r="B299" s="1" t="n">
        <f aca="false">B298+0.05</f>
        <v>59.3999999999992</v>
      </c>
      <c r="C299" s="20" t="n">
        <f aca="false">PI()*B299/180</f>
        <v>1.03672557568462</v>
      </c>
      <c r="D299" s="20" t="n">
        <f aca="false">SIN(C299)</f>
        <v>0.860742027003936</v>
      </c>
      <c r="E299" s="20" t="n">
        <f aca="false">COS(C299)</f>
        <v>0.509041415750384</v>
      </c>
      <c r="F299" s="20" t="n">
        <f aca="false">D299*E299</f>
        <v>0.438153340021939</v>
      </c>
      <c r="H299" s="21" t="n">
        <f aca="false">($F$8/F299-$D$8/E299-$F$8/D299)</f>
        <v>-80.7901523689211</v>
      </c>
      <c r="I299" s="21" t="n">
        <f aca="false">(1/F299-1/E299-1/D299)</f>
        <v>-0.84395897275553</v>
      </c>
      <c r="J299" s="0" t="n">
        <f aca="false">H299/I299</f>
        <v>95.727582710734</v>
      </c>
      <c r="K299" s="1"/>
      <c r="L299" s="21" t="n">
        <f aca="false">$F$8/D299</f>
        <v>71.7055727078117</v>
      </c>
      <c r="M299" s="21" t="n">
        <f aca="false">-1+($N$8*90-$N$8*B299)/($N$7*B299)+1/D299</f>
        <v>0.737545856830375</v>
      </c>
      <c r="N299" s="0" t="n">
        <f aca="false">L299/M299</f>
        <v>97.2218500636266</v>
      </c>
      <c r="P299" s="0" t="n">
        <f aca="false">ABS(J299-N299)</f>
        <v>1.49426735289262</v>
      </c>
      <c r="Q299" s="20" t="n">
        <f aca="false">IF(P299=MIN(P$11:P$510),B299,0)</f>
        <v>0</v>
      </c>
      <c r="R299" s="20" t="n">
        <f aca="false">IF(P299=MIN(P$11:P$510),AVERAGE(J299,N299),0)</f>
        <v>0</v>
      </c>
      <c r="S299" s="20" t="n">
        <f aca="false">IF(P299=MIN(P$11:P$510),R299-(R299-$F$8)/D299,0)</f>
        <v>0</v>
      </c>
    </row>
    <row r="300" customFormat="false" ht="13.8" hidden="false" customHeight="false" outlineLevel="0" collapsed="false">
      <c r="B300" s="1" t="n">
        <f aca="false">B299+0.05</f>
        <v>59.4499999999992</v>
      </c>
      <c r="C300" s="20" t="n">
        <f aca="false">PI()*B300/180</f>
        <v>1.03759824031061</v>
      </c>
      <c r="D300" s="20" t="n">
        <f aca="false">SIN(C300)</f>
        <v>0.861185921637998</v>
      </c>
      <c r="E300" s="20" t="n">
        <f aca="false">COS(C300)</f>
        <v>0.508290082898055</v>
      </c>
      <c r="F300" s="20" t="n">
        <f aca="false">D300*E300</f>
        <v>0.437732263500016</v>
      </c>
      <c r="H300" s="21" t="n">
        <f aca="false">($F$8/F300-$D$8/E300-$F$8/D300)</f>
        <v>-80.8393355156355</v>
      </c>
      <c r="I300" s="21" t="n">
        <f aca="false">(1/F300-1/E300-1/D300)</f>
        <v>-0.84406847597159</v>
      </c>
      <c r="J300" s="0" t="n">
        <f aca="false">H300/I300</f>
        <v>95.7734328634687</v>
      </c>
      <c r="K300" s="1"/>
      <c r="L300" s="21" t="n">
        <f aca="false">$F$8/D300</f>
        <v>71.6686123742094</v>
      </c>
      <c r="M300" s="21" t="n">
        <f aca="false">-1+($N$8*90-$N$8*B300)/($N$7*B300)+1/D300</f>
        <v>0.735522792050729</v>
      </c>
      <c r="N300" s="0" t="n">
        <f aca="false">L300/M300</f>
        <v>97.4390095708501</v>
      </c>
      <c r="P300" s="0" t="n">
        <f aca="false">ABS(J300-N300)</f>
        <v>1.66557670738139</v>
      </c>
      <c r="Q300" s="20" t="n">
        <f aca="false">IF(P300=MIN(P$11:P$510),B300,0)</f>
        <v>0</v>
      </c>
      <c r="R300" s="20" t="n">
        <f aca="false">IF(P300=MIN(P$11:P$510),AVERAGE(J300,N300),0)</f>
        <v>0</v>
      </c>
      <c r="S300" s="20" t="n">
        <f aca="false">IF(P300=MIN(P$11:P$510),R300-(R300-$F$8)/D300,0)</f>
        <v>0</v>
      </c>
    </row>
    <row r="301" customFormat="false" ht="13.8" hidden="false" customHeight="false" outlineLevel="0" collapsed="false">
      <c r="B301" s="1" t="n">
        <f aca="false">B300+0.05</f>
        <v>59.4999999999992</v>
      </c>
      <c r="C301" s="20" t="n">
        <f aca="false">PI()*B301/180</f>
        <v>1.03847090493661</v>
      </c>
      <c r="D301" s="20" t="n">
        <f aca="false">SIN(C301)</f>
        <v>0.861629160441518</v>
      </c>
      <c r="E301" s="20" t="n">
        <f aca="false">COS(C301)</f>
        <v>0.507538362960717</v>
      </c>
      <c r="F301" s="20" t="n">
        <f aca="false">D301*E301</f>
        <v>0.437309853569705</v>
      </c>
      <c r="H301" s="21" t="n">
        <f aca="false">($F$8/F301-$D$8/E301-$F$8/D301)</f>
        <v>-80.8886909126053</v>
      </c>
      <c r="I301" s="21" t="n">
        <f aca="false">(1/F301-1/E301-1/D301)</f>
        <v>-0.844178379217316</v>
      </c>
      <c r="J301" s="0" t="n">
        <f aca="false">H301/I301</f>
        <v>95.8194297603329</v>
      </c>
      <c r="K301" s="1"/>
      <c r="L301" s="21" t="n">
        <f aca="false">$F$8/D301</f>
        <v>71.6317446456585</v>
      </c>
      <c r="M301" s="21" t="n">
        <f aca="false">-1+($N$8*90-$N$8*B301)/($N$7*B301)+1/D301</f>
        <v>0.733503621334003</v>
      </c>
      <c r="N301" s="0" t="n">
        <f aca="false">L301/M301</f>
        <v>97.6569747745538</v>
      </c>
      <c r="P301" s="0" t="n">
        <f aca="false">ABS(J301-N301)</f>
        <v>1.83754501422087</v>
      </c>
      <c r="Q301" s="20" t="n">
        <f aca="false">IF(P301=MIN(P$11:P$510),B301,0)</f>
        <v>0</v>
      </c>
      <c r="R301" s="20" t="n">
        <f aca="false">IF(P301=MIN(P$11:P$510),AVERAGE(J301,N301),0)</f>
        <v>0</v>
      </c>
      <c r="S301" s="20" t="n">
        <f aca="false">IF(P301=MIN(P$11:P$510),R301-(R301-$F$8)/D301,0)</f>
        <v>0</v>
      </c>
    </row>
    <row r="302" customFormat="false" ht="13.8" hidden="false" customHeight="false" outlineLevel="0" collapsed="false">
      <c r="B302" s="1" t="n">
        <f aca="false">B301+0.05</f>
        <v>59.5499999999992</v>
      </c>
      <c r="C302" s="20" t="n">
        <f aca="false">PI()*B302/180</f>
        <v>1.03934356956261</v>
      </c>
      <c r="D302" s="20" t="n">
        <f aca="false">SIN(C302)</f>
        <v>0.862071743076951</v>
      </c>
      <c r="E302" s="20" t="n">
        <f aca="false">COS(C302)</f>
        <v>0.506786256510837</v>
      </c>
      <c r="F302" s="20" t="n">
        <f aca="false">D302*E302</f>
        <v>0.43688611151774</v>
      </c>
      <c r="H302" s="21" t="n">
        <f aca="false">($F$8/F302-$D$8/E302-$F$8/D302)</f>
        <v>-80.9382192948852</v>
      </c>
      <c r="I302" s="21" t="n">
        <f aca="false">(1/F302-1/E302-1/D302)</f>
        <v>-0.844288682710414</v>
      </c>
      <c r="J302" s="0" t="n">
        <f aca="false">H302/I302</f>
        <v>95.8655741245397</v>
      </c>
      <c r="K302" s="1"/>
      <c r="L302" s="21" t="n">
        <f aca="false">$F$8/D302</f>
        <v>71.5949693232094</v>
      </c>
      <c r="M302" s="21" t="n">
        <f aca="false">-1+($N$8*90-$N$8*B302)/($N$7*B302)+1/D302</f>
        <v>0.731488335427409</v>
      </c>
      <c r="N302" s="0" t="n">
        <f aca="false">L302/M302</f>
        <v>97.87574983185</v>
      </c>
      <c r="P302" s="0" t="n">
        <f aca="false">ABS(J302-N302)</f>
        <v>2.01017570731024</v>
      </c>
      <c r="Q302" s="20" t="n">
        <f aca="false">IF(P302=MIN(P$11:P$510),B302,0)</f>
        <v>0</v>
      </c>
      <c r="R302" s="20" t="n">
        <f aca="false">IF(P302=MIN(P$11:P$510),AVERAGE(J302,N302),0)</f>
        <v>0</v>
      </c>
      <c r="S302" s="20" t="n">
        <f aca="false">IF(P302=MIN(P$11:P$510),R302-(R302-$F$8)/D302,0)</f>
        <v>0</v>
      </c>
    </row>
    <row r="303" customFormat="false" ht="13.8" hidden="false" customHeight="false" outlineLevel="0" collapsed="false">
      <c r="B303" s="1" t="n">
        <f aca="false">B302+0.05</f>
        <v>59.5999999999992</v>
      </c>
      <c r="C303" s="20" t="n">
        <f aca="false">PI()*B303/180</f>
        <v>1.04021623418861</v>
      </c>
      <c r="D303" s="20" t="n">
        <f aca="false">SIN(C303)</f>
        <v>0.86251366920725</v>
      </c>
      <c r="E303" s="20" t="n">
        <f aca="false">COS(C303)</f>
        <v>0.506033764121176</v>
      </c>
      <c r="F303" s="20" t="n">
        <f aca="false">D303*E303</f>
        <v>0.436461038634912</v>
      </c>
      <c r="H303" s="21" t="n">
        <f aca="false">($F$8/F303-$D$8/E303-$F$8/D303)</f>
        <v>-80.9879214023411</v>
      </c>
      <c r="I303" s="21" t="n">
        <f aca="false">(1/F303-1/E303-1/D303)</f>
        <v>-0.84439938666944</v>
      </c>
      <c r="J303" s="0" t="n">
        <f aca="false">H303/I303</f>
        <v>95.9118666840596</v>
      </c>
      <c r="K303" s="1"/>
      <c r="L303" s="21" t="n">
        <f aca="false">$F$8/D303</f>
        <v>71.5582862086439</v>
      </c>
      <c r="M303" s="21" t="n">
        <f aca="false">-1+($N$8*90-$N$8*B303)/($N$7*B303)+1/D303</f>
        <v>0.729476925110247</v>
      </c>
      <c r="N303" s="0" t="n">
        <f aca="false">L303/M303</f>
        <v>98.0953389277244</v>
      </c>
      <c r="P303" s="0" t="n">
        <f aca="false">ABS(J303-N303)</f>
        <v>2.18347224366474</v>
      </c>
      <c r="Q303" s="20" t="n">
        <f aca="false">IF(P303=MIN(P$11:P$510),B303,0)</f>
        <v>0</v>
      </c>
      <c r="R303" s="20" t="n">
        <f aca="false">IF(P303=MIN(P$11:P$510),AVERAGE(J303,N303),0)</f>
        <v>0</v>
      </c>
      <c r="S303" s="20" t="n">
        <f aca="false">IF(P303=MIN(P$11:P$510),R303-(R303-$F$8)/D303,0)</f>
        <v>0</v>
      </c>
    </row>
    <row r="304" customFormat="false" ht="13.8" hidden="false" customHeight="false" outlineLevel="0" collapsed="false">
      <c r="B304" s="1" t="n">
        <f aca="false">B303+0.05</f>
        <v>59.6499999999992</v>
      </c>
      <c r="C304" s="20" t="n">
        <f aca="false">PI()*B304/180</f>
        <v>1.0410888988146</v>
      </c>
      <c r="D304" s="20" t="n">
        <f aca="false">SIN(C304)</f>
        <v>0.86295493849587</v>
      </c>
      <c r="E304" s="20" t="n">
        <f aca="false">COS(C304)</f>
        <v>0.505280886364792</v>
      </c>
      <c r="F304" s="20" t="n">
        <f aca="false">D304*E304</f>
        <v>0.436034636216067</v>
      </c>
      <c r="H304" s="21" t="n">
        <f aca="false">($F$8/F304-$D$8/E304-$F$8/D304)</f>
        <v>-81.0377979796886</v>
      </c>
      <c r="I304" s="21" t="n">
        <f aca="false">(1/F304-1/E304-1/D304)</f>
        <v>-0.844510491313791</v>
      </c>
      <c r="J304" s="0" t="n">
        <f aca="false">H304/I304</f>
        <v>95.9583081716598</v>
      </c>
      <c r="K304" s="1"/>
      <c r="L304" s="21" t="n">
        <f aca="false">$F$8/D304</f>
        <v>71.521695104472</v>
      </c>
      <c r="M304" s="21" t="n">
        <f aca="false">-1+($N$8*90-$N$8*B304)/($N$7*B304)+1/D304</f>
        <v>0.727469381193763</v>
      </c>
      <c r="N304" s="0" t="n">
        <f aca="false">L304/M304</f>
        <v>98.3157462752677</v>
      </c>
      <c r="P304" s="0" t="n">
        <f aca="false">ABS(J304-N304)</f>
        <v>2.35743810360796</v>
      </c>
      <c r="Q304" s="20" t="n">
        <f aca="false">IF(P304=MIN(P$11:P$510),B304,0)</f>
        <v>0</v>
      </c>
      <c r="R304" s="20" t="n">
        <f aca="false">IF(P304=MIN(P$11:P$510),AVERAGE(J304,N304),0)</f>
        <v>0</v>
      </c>
      <c r="S304" s="20" t="n">
        <f aca="false">IF(P304=MIN(P$11:P$510),R304-(R304-$F$8)/D304,0)</f>
        <v>0</v>
      </c>
    </row>
    <row r="305" customFormat="false" ht="13.8" hidden="false" customHeight="false" outlineLevel="0" collapsed="false">
      <c r="B305" s="1" t="n">
        <f aca="false">B304+0.05</f>
        <v>59.6999999999992</v>
      </c>
      <c r="C305" s="20" t="n">
        <f aca="false">PI()*B305/180</f>
        <v>1.0419615634406</v>
      </c>
      <c r="D305" s="20" t="n">
        <f aca="false">SIN(C305)</f>
        <v>0.863395550606764</v>
      </c>
      <c r="E305" s="20" t="n">
        <f aca="false">COS(C305)</f>
        <v>0.504527623815032</v>
      </c>
      <c r="F305" s="20" t="n">
        <f aca="false">D305*E305</f>
        <v>0.435606905560102</v>
      </c>
      <c r="H305" s="21" t="n">
        <f aca="false">($F$8/F305-$D$8/E305-$F$8/D305)</f>
        <v>-81.0878497765333</v>
      </c>
      <c r="I305" s="21" t="n">
        <f aca="false">(1/F305-1/E305-1/D305)</f>
        <v>-0.844621996863713</v>
      </c>
      <c r="J305" s="0" t="n">
        <f aca="false">H305/I305</f>
        <v>96.0048993249433</v>
      </c>
      <c r="K305" s="1"/>
      <c r="L305" s="21" t="n">
        <f aca="false">$F$8/D305</f>
        <v>71.4851958139295</v>
      </c>
      <c r="M305" s="21" t="n">
        <f aca="false">-1+($N$8*90-$N$8*B305)/($N$7*B305)+1/D305</f>
        <v>0.725465694521023</v>
      </c>
      <c r="N305" s="0" t="n">
        <f aca="false">L305/M305</f>
        <v>98.5369761159091</v>
      </c>
      <c r="P305" s="0" t="n">
        <f aca="false">ABS(J305-N305)</f>
        <v>2.53207679096589</v>
      </c>
      <c r="Q305" s="20" t="n">
        <f aca="false">IF(P305=MIN(P$11:P$510),B305,0)</f>
        <v>0</v>
      </c>
      <c r="R305" s="20" t="n">
        <f aca="false">IF(P305=MIN(P$11:P$510),AVERAGE(J305,N305),0)</f>
        <v>0</v>
      </c>
      <c r="S305" s="20" t="n">
        <f aca="false">IF(P305=MIN(P$11:P$510),R305-(R305-$F$8)/D305,0)</f>
        <v>0</v>
      </c>
    </row>
    <row r="306" customFormat="false" ht="13.8" hidden="false" customHeight="false" outlineLevel="0" collapsed="false">
      <c r="B306" s="1" t="n">
        <f aca="false">B305+0.05</f>
        <v>59.7499999999992</v>
      </c>
      <c r="C306" s="20" t="n">
        <f aca="false">PI()*B306/180</f>
        <v>1.0428342280666</v>
      </c>
      <c r="D306" s="20" t="n">
        <f aca="false">SIN(C306)</f>
        <v>0.863835505204388</v>
      </c>
      <c r="E306" s="20" t="n">
        <f aca="false">COS(C306)</f>
        <v>0.503773977045539</v>
      </c>
      <c r="F306" s="20" t="n">
        <f aca="false">D306*E306</f>
        <v>0.435177847969957</v>
      </c>
      <c r="H306" s="21" t="n">
        <f aca="false">($F$8/F306-$D$8/E306-$F$8/D306)</f>
        <v>-81.1380775474106</v>
      </c>
      <c r="I306" s="21" t="n">
        <f aca="false">(1/F306-1/E306-1/D306)</f>
        <v>-0.844733903540296</v>
      </c>
      <c r="J306" s="0" t="n">
        <f aca="false">H306/I306</f>
        <v>96.0516408863896</v>
      </c>
      <c r="K306" s="1"/>
      <c r="L306" s="21" t="n">
        <f aca="false">$F$8/D306</f>
        <v>71.4487881409745</v>
      </c>
      <c r="M306" s="21" t="n">
        <f aca="false">-1+($N$8*90-$N$8*B306)/($N$7*B306)+1/D306</f>
        <v>0.723465855966779</v>
      </c>
      <c r="N306" s="0" t="n">
        <f aca="false">L306/M306</f>
        <v>98.7590327196525</v>
      </c>
      <c r="P306" s="0" t="n">
        <f aca="false">ABS(J306-N306)</f>
        <v>2.7073918332629</v>
      </c>
      <c r="Q306" s="20" t="n">
        <f aca="false">IF(P306=MIN(P$11:P$510),B306,0)</f>
        <v>0</v>
      </c>
      <c r="R306" s="20" t="n">
        <f aca="false">IF(P306=MIN(P$11:P$510),AVERAGE(J306,N306),0)</f>
        <v>0</v>
      </c>
      <c r="S306" s="20" t="n">
        <f aca="false">IF(P306=MIN(P$11:P$510),R306-(R306-$F$8)/D306,0)</f>
        <v>0</v>
      </c>
    </row>
    <row r="307" customFormat="false" ht="13.8" hidden="false" customHeight="false" outlineLevel="0" collapsed="false">
      <c r="B307" s="1" t="n">
        <f aca="false">B306+0.05</f>
        <v>59.7999999999992</v>
      </c>
      <c r="C307" s="20" t="n">
        <f aca="false">PI()*B307/180</f>
        <v>1.04370689269259</v>
      </c>
      <c r="D307" s="20" t="n">
        <f aca="false">SIN(C307)</f>
        <v>0.864274801953697</v>
      </c>
      <c r="E307" s="20" t="n">
        <f aca="false">COS(C307)</f>
        <v>0.503019946630248</v>
      </c>
      <c r="F307" s="20" t="n">
        <f aca="false">D307*E307</f>
        <v>0.434747464752617</v>
      </c>
      <c r="H307" s="21" t="n">
        <f aca="false">($F$8/F307-$D$8/E307-$F$8/D307)</f>
        <v>-81.1884820518258</v>
      </c>
      <c r="I307" s="21" t="n">
        <f aca="false">(1/F307-1/E307-1/D307)</f>
        <v>-0.844846211565479</v>
      </c>
      <c r="J307" s="0" t="n">
        <f aca="false">H307/I307</f>
        <v>96.0985336033946</v>
      </c>
      <c r="K307" s="1"/>
      <c r="L307" s="21" t="n">
        <f aca="false">$F$8/D307</f>
        <v>71.412471890285</v>
      </c>
      <c r="M307" s="21" t="n">
        <f aca="false">-1+($N$8*90-$N$8*B307)/($N$7*B307)+1/D307</f>
        <v>0.721469856437339</v>
      </c>
      <c r="N307" s="0" t="n">
        <f aca="false">L307/M307</f>
        <v>98.9819203853144</v>
      </c>
      <c r="P307" s="0" t="n">
        <f aca="false">ABS(J307-N307)</f>
        <v>2.88338678191985</v>
      </c>
      <c r="Q307" s="20" t="n">
        <f aca="false">IF(P307=MIN(P$11:P$510),B307,0)</f>
        <v>0</v>
      </c>
      <c r="R307" s="20" t="n">
        <f aca="false">IF(P307=MIN(P$11:P$510),AVERAGE(J307,N307),0)</f>
        <v>0</v>
      </c>
      <c r="S307" s="20" t="n">
        <f aca="false">IF(P307=MIN(P$11:P$510),R307-(R307-$F$8)/D307,0)</f>
        <v>0</v>
      </c>
    </row>
    <row r="308" customFormat="false" ht="13.8" hidden="false" customHeight="false" outlineLevel="0" collapsed="false">
      <c r="B308" s="1" t="n">
        <f aca="false">B307+0.05</f>
        <v>59.8499999999992</v>
      </c>
      <c r="C308" s="20" t="n">
        <f aca="false">PI()*B308/180</f>
        <v>1.04457955731859</v>
      </c>
      <c r="D308" s="20" t="n">
        <f aca="false">SIN(C308)</f>
        <v>0.864713440520148</v>
      </c>
      <c r="E308" s="20" t="n">
        <f aca="false">COS(C308)</f>
        <v>0.502265533143385</v>
      </c>
      <c r="F308" s="20" t="n">
        <f aca="false">D308*E308</f>
        <v>0.434315757219103</v>
      </c>
      <c r="H308" s="21" t="n">
        <f aca="false">($F$8/F308-$D$8/E308-$F$8/D308)</f>
        <v>-81.2390640542957</v>
      </c>
      <c r="I308" s="21" t="n">
        <f aca="false">(1/F308-1/E308-1/D308)</f>
        <v>-0.844958921162052</v>
      </c>
      <c r="J308" s="0" t="n">
        <f aca="false">H308/I308</f>
        <v>96.1455782283114</v>
      </c>
      <c r="K308" s="1"/>
      <c r="L308" s="21" t="n">
        <f aca="false">$F$8/D308</f>
        <v>71.3762468672556</v>
      </c>
      <c r="M308" s="21" t="n">
        <f aca="false">-1+($N$8*90-$N$8*B308)/($N$7*B308)+1/D308</f>
        <v>0.719477686870441</v>
      </c>
      <c r="N308" s="0" t="n">
        <f aca="false">L308/M308</f>
        <v>99.2056434407654</v>
      </c>
      <c r="P308" s="0" t="n">
        <f aca="false">ABS(J308-N308)</f>
        <v>3.06006521245399</v>
      </c>
      <c r="Q308" s="20" t="n">
        <f aca="false">IF(P308=MIN(P$11:P$510),B308,0)</f>
        <v>0</v>
      </c>
      <c r="R308" s="20" t="n">
        <f aca="false">IF(P308=MIN(P$11:P$510),AVERAGE(J308,N308),0)</f>
        <v>0</v>
      </c>
      <c r="S308" s="20" t="n">
        <f aca="false">IF(P308=MIN(P$11:P$510),R308-(R308-$F$8)/D308,0)</f>
        <v>0</v>
      </c>
    </row>
    <row r="309" customFormat="false" ht="13.8" hidden="false" customHeight="false" outlineLevel="0" collapsed="false">
      <c r="B309" s="1" t="n">
        <f aca="false">B308+0.05</f>
        <v>59.8999999999992</v>
      </c>
      <c r="C309" s="20" t="n">
        <f aca="false">PI()*B309/180</f>
        <v>1.04545222194459</v>
      </c>
      <c r="D309" s="20" t="n">
        <f aca="false">SIN(C309)</f>
        <v>0.865151420569697</v>
      </c>
      <c r="E309" s="20" t="n">
        <f aca="false">COS(C309)</f>
        <v>0.50151073715947</v>
      </c>
      <c r="F309" s="20" t="n">
        <f aca="false">D309*E309</f>
        <v>0.433882726684472</v>
      </c>
      <c r="H309" s="21" t="n">
        <f aca="false">($F$8/F309-$D$8/E309-$F$8/D309)</f>
        <v>-81.2898243243888</v>
      </c>
      <c r="I309" s="21" t="n">
        <f aca="false">(1/F309-1/E309-1/D309)</f>
        <v>-0.845072032553652</v>
      </c>
      <c r="J309" s="0" t="n">
        <f aca="false">H309/I309</f>
        <v>96.1927755184914</v>
      </c>
      <c r="K309" s="1"/>
      <c r="L309" s="21" t="n">
        <f aca="false">$F$8/D309</f>
        <v>71.3401128779951</v>
      </c>
      <c r="M309" s="21" t="n">
        <f aca="false">-1+($N$8*90-$N$8*B309)/($N$7*B309)+1/D309</f>
        <v>0.717489338235118</v>
      </c>
      <c r="N309" s="0" t="n">
        <f aca="false">L309/M309</f>
        <v>99.4302062431725</v>
      </c>
      <c r="P309" s="0" t="n">
        <f aca="false">ABS(J309-N309)</f>
        <v>3.23743072468109</v>
      </c>
      <c r="Q309" s="20" t="n">
        <f aca="false">IF(P309=MIN(P$11:P$510),B309,0)</f>
        <v>0</v>
      </c>
      <c r="R309" s="20" t="n">
        <f aca="false">IF(P309=MIN(P$11:P$510),AVERAGE(J309,N309),0)</f>
        <v>0</v>
      </c>
      <c r="S309" s="20" t="n">
        <f aca="false">IF(P309=MIN(P$11:P$510),R309-(R309-$F$8)/D309,0)</f>
        <v>0</v>
      </c>
    </row>
    <row r="310" customFormat="false" ht="13.8" hidden="false" customHeight="false" outlineLevel="0" collapsed="false">
      <c r="B310" s="1" t="n">
        <f aca="false">B309+0.05</f>
        <v>59.9499999999992</v>
      </c>
      <c r="C310" s="20" t="n">
        <f aca="false">PI()*B310/180</f>
        <v>1.04632488657059</v>
      </c>
      <c r="D310" s="20" t="n">
        <f aca="false">SIN(C310)</f>
        <v>0.865588741768804</v>
      </c>
      <c r="E310" s="20" t="n">
        <f aca="false">COS(C310)</f>
        <v>0.500755559253313</v>
      </c>
      <c r="F310" s="20" t="n">
        <f aca="false">D310*E310</f>
        <v>0.433448374467809</v>
      </c>
      <c r="H310" s="21" t="n">
        <f aca="false">($F$8/F310-$D$8/E310-$F$8/D310)</f>
        <v>-81.3407636367679</v>
      </c>
      <c r="I310" s="21" t="n">
        <f aca="false">(1/F310-1/E310-1/D310)</f>
        <v>-0.84518554596477</v>
      </c>
      <c r="J310" s="0" t="n">
        <f aca="false">H310/I310</f>
        <v>96.2401262363264</v>
      </c>
      <c r="K310" s="1"/>
      <c r="L310" s="21" t="n">
        <f aca="false">$F$8/D310</f>
        <v>71.3040697293232</v>
      </c>
      <c r="M310" s="21" t="n">
        <f aca="false">-1+($N$8*90-$N$8*B310)/($N$7*B310)+1/D310</f>
        <v>0.715504801531572</v>
      </c>
      <c r="N310" s="0" t="n">
        <f aca="false">L310/M310</f>
        <v>99.6556131792456</v>
      </c>
      <c r="P310" s="0" t="n">
        <f aca="false">ABS(J310-N310)</f>
        <v>3.41548694291913</v>
      </c>
      <c r="Q310" s="20" t="n">
        <f aca="false">IF(P310=MIN(P$11:P$510),B310,0)</f>
        <v>0</v>
      </c>
      <c r="R310" s="20" t="n">
        <f aca="false">IF(P310=MIN(P$11:P$510),AVERAGE(J310,N310),0)</f>
        <v>0</v>
      </c>
      <c r="S310" s="20" t="n">
        <f aca="false">IF(P310=MIN(P$11:P$510),R310-(R310-$F$8)/D310,0)</f>
        <v>0</v>
      </c>
    </row>
    <row r="311" customFormat="false" ht="13.8" hidden="false" customHeight="false" outlineLevel="0" collapsed="false">
      <c r="B311" s="1" t="n">
        <f aca="false">B310+0.05</f>
        <v>59.9999999999992</v>
      </c>
      <c r="C311" s="20" t="n">
        <f aca="false">PI()*B311/180</f>
        <v>1.04719755119658</v>
      </c>
      <c r="D311" s="20" t="n">
        <f aca="false">SIN(C311)</f>
        <v>0.866025403784431</v>
      </c>
      <c r="E311" s="20" t="n">
        <f aca="false">COS(C311)</f>
        <v>0.500000000000013</v>
      </c>
      <c r="F311" s="20" t="n">
        <f aca="false">D311*E311</f>
        <v>0.433012701892227</v>
      </c>
      <c r="H311" s="21" t="n">
        <f aca="false">($F$8/F311-$D$8/E311-$F$8/D311)</f>
        <v>-81.3918827712317</v>
      </c>
      <c r="I311" s="21" t="n">
        <f aca="false">(1/F311-1/E311-1/D311)</f>
        <v>-0.845299461620746</v>
      </c>
      <c r="J311" s="0" t="n">
        <f aca="false">H311/I311</f>
        <v>96.2876311492898</v>
      </c>
      <c r="K311" s="1"/>
      <c r="L311" s="21" t="n">
        <f aca="false">$F$8/D311</f>
        <v>71.268117228768</v>
      </c>
      <c r="M311" s="21" t="n">
        <f aca="false">-1+($N$8*90-$N$8*B311)/($N$7*B311)+1/D311</f>
        <v>0.71352406779105</v>
      </c>
      <c r="N311" s="0" t="n">
        <f aca="false">L311/M311</f>
        <v>99.8818686654847</v>
      </c>
      <c r="P311" s="0" t="n">
        <f aca="false">ABS(J311-N311)</f>
        <v>3.59423751619482</v>
      </c>
      <c r="Q311" s="20" t="n">
        <f aca="false">IF(P311=MIN(P$11:P$510),B311,0)</f>
        <v>0</v>
      </c>
      <c r="R311" s="20" t="n">
        <f aca="false">IF(P311=MIN(P$11:P$510),AVERAGE(J311,N311),0)</f>
        <v>0</v>
      </c>
      <c r="S311" s="20" t="n">
        <f aca="false">IF(P311=MIN(P$11:P$510),R311-(R311-$F$8)/D311,0)</f>
        <v>0</v>
      </c>
    </row>
    <row r="312" customFormat="false" ht="13.8" hidden="false" customHeight="false" outlineLevel="0" collapsed="false">
      <c r="B312" s="1" t="n">
        <f aca="false">B311+0.05</f>
        <v>60.0499999999991</v>
      </c>
      <c r="C312" s="20" t="n">
        <f aca="false">PI()*B312/180</f>
        <v>1.04807021582258</v>
      </c>
      <c r="D312" s="20" t="n">
        <f aca="false">SIN(C312)</f>
        <v>0.86646140628404</v>
      </c>
      <c r="E312" s="20" t="n">
        <f aca="false">COS(C312)</f>
        <v>0.499244059974963</v>
      </c>
      <c r="F312" s="20" t="n">
        <f aca="false">D312*E312</f>
        <v>0.43257571028486</v>
      </c>
      <c r="H312" s="21" t="n">
        <f aca="false">($F$8/F312-$D$8/E312-$F$8/D312)</f>
        <v>-81.4431825127573</v>
      </c>
      <c r="I312" s="21" t="n">
        <f aca="false">(1/F312-1/E312-1/D312)</f>
        <v>-0.845413779747777</v>
      </c>
      <c r="J312" s="0" t="n">
        <f aca="false">H312/I312</f>
        <v>96.3352910299798</v>
      </c>
      <c r="K312" s="1"/>
      <c r="L312" s="21" t="n">
        <f aca="false">$F$8/D312</f>
        <v>71.232255184563</v>
      </c>
      <c r="M312" s="21" t="n">
        <f aca="false">-1+($N$8*90-$N$8*B312)/($N$7*B312)+1/D312</f>
        <v>0.71154712807571</v>
      </c>
      <c r="N312" s="0" t="n">
        <f aca="false">L312/M312</f>
        <v>100.108977148431</v>
      </c>
      <c r="P312" s="0" t="n">
        <f aca="false">ABS(J312-N312)</f>
        <v>3.77368611845118</v>
      </c>
      <c r="Q312" s="20" t="n">
        <f aca="false">IF(P312=MIN(P$11:P$510),B312,0)</f>
        <v>0</v>
      </c>
      <c r="R312" s="20" t="n">
        <f aca="false">IF(P312=MIN(P$11:P$510),AVERAGE(J312,N312),0)</f>
        <v>0</v>
      </c>
      <c r="S312" s="20" t="n">
        <f aca="false">IF(P312=MIN(P$11:P$510),R312-(R312-$F$8)/D312,0)</f>
        <v>0</v>
      </c>
    </row>
    <row r="313" customFormat="false" ht="13.8" hidden="false" customHeight="false" outlineLevel="0" collapsed="false">
      <c r="B313" s="1" t="n">
        <f aca="false">B312+0.05</f>
        <v>60.0999999999991</v>
      </c>
      <c r="C313" s="20" t="n">
        <f aca="false">PI()*B313/180</f>
        <v>1.04894288044858</v>
      </c>
      <c r="D313" s="20" t="n">
        <f aca="false">SIN(C313)</f>
        <v>0.866896748935595</v>
      </c>
      <c r="E313" s="20" t="n">
        <f aca="false">COS(C313)</f>
        <v>0.498487739753843</v>
      </c>
      <c r="F313" s="20" t="n">
        <f aca="false">D313*E313</f>
        <v>0.43213740097686</v>
      </c>
      <c r="H313" s="21" t="n">
        <f aca="false">($F$8/F313-$D$8/E313-$F$8/D313)</f>
        <v>-81.4946636515431</v>
      </c>
      <c r="I313" s="21" t="n">
        <f aca="false">(1/F313-1/E313-1/D313)</f>
        <v>-0.84552850057291</v>
      </c>
      <c r="J313" s="0" t="n">
        <f aca="false">H313/I313</f>
        <v>96.3831066561615</v>
      </c>
      <c r="K313" s="1"/>
      <c r="L313" s="21" t="n">
        <f aca="false">$F$8/D313</f>
        <v>71.1964834056442</v>
      </c>
      <c r="M313" s="21" t="n">
        <f aca="false">-1+($N$8*90-$N$8*B313)/($N$7*B313)+1/D313</f>
        <v>0.7095739734785</v>
      </c>
      <c r="N313" s="0" t="n">
        <f aca="false">L313/M313</f>
        <v>100.33694310492</v>
      </c>
      <c r="P313" s="0" t="n">
        <f aca="false">ABS(J313-N313)</f>
        <v>3.95383644875831</v>
      </c>
      <c r="Q313" s="20" t="n">
        <f aca="false">IF(P313=MIN(P$11:P$510),B313,0)</f>
        <v>0</v>
      </c>
      <c r="R313" s="20" t="n">
        <f aca="false">IF(P313=MIN(P$11:P$510),AVERAGE(J313,N313),0)</f>
        <v>0</v>
      </c>
      <c r="S313" s="20" t="n">
        <f aca="false">IF(P313=MIN(P$11:P$510),R313-(R313-$F$8)/D313,0)</f>
        <v>0</v>
      </c>
    </row>
    <row r="314" customFormat="false" ht="13.8" hidden="false" customHeight="false" outlineLevel="0" collapsed="false">
      <c r="B314" s="1" t="n">
        <f aca="false">B313+0.05</f>
        <v>60.1499999999991</v>
      </c>
      <c r="C314" s="20" t="n">
        <f aca="false">PI()*B314/180</f>
        <v>1.04981554507457</v>
      </c>
      <c r="D314" s="20" t="n">
        <f aca="false">SIN(C314)</f>
        <v>0.867331431407565</v>
      </c>
      <c r="E314" s="20" t="n">
        <f aca="false">COS(C314)</f>
        <v>0.497731039912625</v>
      </c>
      <c r="F314" s="20" t="n">
        <f aca="false">D314*E314</f>
        <v>0.431697775303393</v>
      </c>
      <c r="H314" s="21" t="n">
        <f aca="false">($F$8/F314-$D$8/E314-$F$8/D314)</f>
        <v>-81.5463269830522</v>
      </c>
      <c r="I314" s="21" t="n">
        <f aca="false">(1/F314-1/E314-1/D314)</f>
        <v>-0.84564362432405</v>
      </c>
      <c r="J314" s="0" t="n">
        <f aca="false">H314/I314</f>
        <v>96.4310788108109</v>
      </c>
      <c r="K314" s="1"/>
      <c r="L314" s="21" t="n">
        <f aca="false">$F$8/D314</f>
        <v>71.1608017016477</v>
      </c>
      <c r="M314" s="21" t="n">
        <f aca="false">-1+($N$8*90-$N$8*B314)/($N$7*B314)+1/D314</f>
        <v>0.70760459512303</v>
      </c>
      <c r="N314" s="0" t="n">
        <f aca="false">L314/M314</f>
        <v>100.565771042336</v>
      </c>
      <c r="P314" s="0" t="n">
        <f aca="false">ABS(J314-N314)</f>
        <v>4.13469223152531</v>
      </c>
      <c r="Q314" s="20" t="n">
        <f aca="false">IF(P314=MIN(P$11:P$510),B314,0)</f>
        <v>0</v>
      </c>
      <c r="R314" s="20" t="n">
        <f aca="false">IF(P314=MIN(P$11:P$510),AVERAGE(J314,N314),0)</f>
        <v>0</v>
      </c>
      <c r="S314" s="20" t="n">
        <f aca="false">IF(P314=MIN(P$11:P$510),R314-(R314-$F$8)/D314,0)</f>
        <v>0</v>
      </c>
    </row>
    <row r="315" customFormat="false" ht="13.8" hidden="false" customHeight="false" outlineLevel="0" collapsed="false">
      <c r="B315" s="1" t="n">
        <f aca="false">B314+0.05</f>
        <v>60.1999999999991</v>
      </c>
      <c r="C315" s="20" t="n">
        <f aca="false">PI()*B315/180</f>
        <v>1.05068820970057</v>
      </c>
      <c r="D315" s="20" t="n">
        <f aca="false">SIN(C315)</f>
        <v>0.867765453368921</v>
      </c>
      <c r="E315" s="20" t="n">
        <f aca="false">COS(C315)</f>
        <v>0.496973961027569</v>
      </c>
      <c r="F315" s="20" t="n">
        <f aca="false">D315*E315</f>
        <v>0.431256834603636</v>
      </c>
      <c r="H315" s="21" t="n">
        <f aca="false">($F$8/F315-$D$8/E315-$F$8/D315)</f>
        <v>-81.5981733080562</v>
      </c>
      <c r="I315" s="21" t="n">
        <f aca="false">(1/F315-1/E315-1/D315)</f>
        <v>-0.845759151229957</v>
      </c>
      <c r="J315" s="0" t="n">
        <f aca="false">H315/I315</f>
        <v>96.479208282158</v>
      </c>
      <c r="K315" s="1"/>
      <c r="L315" s="21" t="n">
        <f aca="false">$F$8/D315</f>
        <v>71.1252098829065</v>
      </c>
      <c r="M315" s="21" t="n">
        <f aca="false">-1+($N$8*90-$N$8*B315)/($N$7*B315)+1/D315</f>
        <v>0.705638984163447</v>
      </c>
      <c r="N315" s="0" t="n">
        <f aca="false">L315/M315</f>
        <v>100.795465498873</v>
      </c>
      <c r="P315" s="0" t="n">
        <f aca="false">ABS(J315-N315)</f>
        <v>4.316257216715</v>
      </c>
      <c r="Q315" s="20" t="n">
        <f aca="false">IF(P315=MIN(P$11:P$510),B315,0)</f>
        <v>0</v>
      </c>
      <c r="R315" s="20" t="n">
        <f aca="false">IF(P315=MIN(P$11:P$510),AVERAGE(J315,N315),0)</f>
        <v>0</v>
      </c>
      <c r="S315" s="20" t="n">
        <f aca="false">IF(P315=MIN(P$11:P$510),R315-(R315-$F$8)/D315,0)</f>
        <v>0</v>
      </c>
    </row>
    <row r="316" customFormat="false" ht="13.8" hidden="false" customHeight="false" outlineLevel="0" collapsed="false">
      <c r="B316" s="1" t="n">
        <f aca="false">B315+0.05</f>
        <v>60.2499999999991</v>
      </c>
      <c r="C316" s="20" t="n">
        <f aca="false">PI()*B316/180</f>
        <v>1.05156087432657</v>
      </c>
      <c r="D316" s="20" t="n">
        <f aca="false">SIN(C316)</f>
        <v>0.868198814489135</v>
      </c>
      <c r="E316" s="20" t="n">
        <f aca="false">COS(C316)</f>
        <v>0.496216503675221</v>
      </c>
      <c r="F316" s="20" t="n">
        <f aca="false">D316*E316</f>
        <v>0.430814580220771</v>
      </c>
      <c r="H316" s="21" t="n">
        <f aca="false">($F$8/F316-$D$8/E316-$F$8/D316)</f>
        <v>-81.6502034326795</v>
      </c>
      <c r="I316" s="21" t="n">
        <f aca="false">(1/F316-1/E316-1/D316)</f>
        <v>-0.845875081520249</v>
      </c>
      <c r="J316" s="0" t="n">
        <f aca="false">H316/I316</f>
        <v>96.5274958637316</v>
      </c>
      <c r="K316" s="1"/>
      <c r="L316" s="21" t="n">
        <f aca="false">$F$8/D316</f>
        <v>71.089707760448</v>
      </c>
      <c r="M316" s="21" t="n">
        <f aca="false">-1+($N$8*90-$N$8*B316)/($N$7*B316)+1/D316</f>
        <v>0.703677131784308</v>
      </c>
      <c r="N316" s="0" t="n">
        <f aca="false">L316/M316</f>
        <v>101.026031043792</v>
      </c>
      <c r="P316" s="0" t="n">
        <f aca="false">ABS(J316-N316)</f>
        <v>4.49853518006042</v>
      </c>
      <c r="Q316" s="20" t="n">
        <f aca="false">IF(P316=MIN(P$11:P$510),B316,0)</f>
        <v>0</v>
      </c>
      <c r="R316" s="20" t="n">
        <f aca="false">IF(P316=MIN(P$11:P$510),AVERAGE(J316,N316),0)</f>
        <v>0</v>
      </c>
      <c r="S316" s="20" t="n">
        <f aca="false">IF(P316=MIN(P$11:P$510),R316-(R316-$F$8)/D316,0)</f>
        <v>0</v>
      </c>
    </row>
    <row r="317" customFormat="false" ht="13.8" hidden="false" customHeight="false" outlineLevel="0" collapsed="false">
      <c r="B317" s="1" t="n">
        <f aca="false">B316+0.05</f>
        <v>60.2999999999991</v>
      </c>
      <c r="C317" s="20" t="n">
        <f aca="false">PI()*B317/180</f>
        <v>1.05243353895257</v>
      </c>
      <c r="D317" s="20" t="n">
        <f aca="false">SIN(C317)</f>
        <v>0.868631514438184</v>
      </c>
      <c r="E317" s="20" t="n">
        <f aca="false">COS(C317)</f>
        <v>0.495458668432421</v>
      </c>
      <c r="F317" s="20" t="n">
        <f aca="false">D317*E317</f>
        <v>0.430371013501979</v>
      </c>
      <c r="H317" s="21" t="n">
        <f aca="false">($F$8/F317-$D$8/E317-$F$8/D317)</f>
        <v>-81.7024181684435</v>
      </c>
      <c r="I317" s="21" t="n">
        <f aca="false">(1/F317-1/E317-1/D317)</f>
        <v>-0.845991415425402</v>
      </c>
      <c r="J317" s="0" t="n">
        <f aca="false">H317/I317</f>
        <v>96.5759423544031</v>
      </c>
      <c r="K317" s="1"/>
      <c r="L317" s="21" t="n">
        <f aca="false">$F$8/D317</f>
        <v>71.0542951459912</v>
      </c>
      <c r="M317" s="21" t="n">
        <f aca="false">-1+($N$8*90-$N$8*B317)/($N$7*B317)+1/D317</f>
        <v>0.701719029200462</v>
      </c>
      <c r="N317" s="0" t="n">
        <f aca="false">L317/M317</f>
        <v>101.257472277687</v>
      </c>
      <c r="P317" s="0" t="n">
        <f aca="false">ABS(J317-N317)</f>
        <v>4.68152992328379</v>
      </c>
      <c r="Q317" s="20" t="n">
        <f aca="false">IF(P317=MIN(P$11:P$510),B317,0)</f>
        <v>0</v>
      </c>
      <c r="R317" s="20" t="n">
        <f aca="false">IF(P317=MIN(P$11:P$510),AVERAGE(J317,N317),0)</f>
        <v>0</v>
      </c>
      <c r="S317" s="20" t="n">
        <f aca="false">IF(P317=MIN(P$11:P$510),R317-(R317-$F$8)/D317,0)</f>
        <v>0</v>
      </c>
    </row>
    <row r="318" customFormat="false" ht="13.8" hidden="false" customHeight="false" outlineLevel="0" collapsed="false">
      <c r="B318" s="1" t="n">
        <f aca="false">B317+0.05</f>
        <v>60.3499999999991</v>
      </c>
      <c r="C318" s="20" t="n">
        <f aca="false">PI()*B318/180</f>
        <v>1.05330620357856</v>
      </c>
      <c r="D318" s="20" t="n">
        <f aca="false">SIN(C318)</f>
        <v>0.869063552886548</v>
      </c>
      <c r="E318" s="20" t="n">
        <f aca="false">COS(C318)</f>
        <v>0.494700455876291</v>
      </c>
      <c r="F318" s="20" t="n">
        <f aca="false">D318*E318</f>
        <v>0.429926135798444</v>
      </c>
      <c r="H318" s="21" t="n">
        <f aca="false">($F$8/F318-$D$8/E318-$F$8/D318)</f>
        <v>-81.7548183323124</v>
      </c>
      <c r="I318" s="21" t="n">
        <f aca="false">(1/F318-1/E318-1/D318)</f>
        <v>-0.846108153176752</v>
      </c>
      <c r="J318" s="0" t="n">
        <f aca="false">H318/I318</f>
        <v>96.6245485584322</v>
      </c>
      <c r="K318" s="1"/>
      <c r="L318" s="21" t="n">
        <f aca="false">$F$8/D318</f>
        <v>71.0189718519438</v>
      </c>
      <c r="M318" s="21" t="n">
        <f aca="false">-1+($N$8*90-$N$8*B318)/($N$7*B318)+1/D318</f>
        <v>0.699764667656922</v>
      </c>
      <c r="N318" s="0" t="n">
        <f aca="false">L318/M318</f>
        <v>101.48979383275</v>
      </c>
      <c r="P318" s="0" t="n">
        <f aca="false">ABS(J318-N318)</f>
        <v>4.86524527431779</v>
      </c>
      <c r="Q318" s="20" t="n">
        <f aca="false">IF(P318=MIN(P$11:P$510),B318,0)</f>
        <v>0</v>
      </c>
      <c r="R318" s="20" t="n">
        <f aca="false">IF(P318=MIN(P$11:P$510),AVERAGE(J318,N318),0)</f>
        <v>0</v>
      </c>
      <c r="S318" s="20" t="n">
        <f aca="false">IF(P318=MIN(P$11:P$510),R318-(R318-$F$8)/D318,0)</f>
        <v>0</v>
      </c>
    </row>
    <row r="319" customFormat="false" ht="13.8" hidden="false" customHeight="false" outlineLevel="0" collapsed="false">
      <c r="B319" s="1" t="n">
        <f aca="false">B318+0.05</f>
        <v>60.3999999999991</v>
      </c>
      <c r="C319" s="20" t="n">
        <f aca="false">PI()*B319/180</f>
        <v>1.05417886820456</v>
      </c>
      <c r="D319" s="20" t="n">
        <f aca="false">SIN(C319)</f>
        <v>0.869494929505211</v>
      </c>
      <c r="E319" s="20" t="n">
        <f aca="false">COS(C319)</f>
        <v>0.493941866584244</v>
      </c>
      <c r="F319" s="20" t="n">
        <f aca="false">D319*E319</f>
        <v>0.42947994846534</v>
      </c>
      <c r="H319" s="21" t="n">
        <f aca="false">($F$8/F319-$D$8/E319-$F$8/D319)</f>
        <v>-81.8074047467382</v>
      </c>
      <c r="I319" s="21" t="n">
        <f aca="false">(1/F319-1/E319-1/D319)</f>
        <v>-0.846225295006493</v>
      </c>
      <c r="J319" s="0" t="n">
        <f aca="false">H319/I319</f>
        <v>96.6733152855121</v>
      </c>
      <c r="K319" s="1"/>
      <c r="L319" s="21" t="n">
        <f aca="false">$F$8/D319</f>
        <v>70.9837376913997</v>
      </c>
      <c r="M319" s="21" t="n">
        <f aca="false">-1+($N$8*90-$N$8*B319)/($N$7*B319)+1/D319</f>
        <v>0.697814038428741</v>
      </c>
      <c r="N319" s="0" t="n">
        <f aca="false">L319/M319</f>
        <v>101.72300037304</v>
      </c>
      <c r="P319" s="0" t="n">
        <f aca="false">ABS(J319-N319)</f>
        <v>5.04968508752829</v>
      </c>
      <c r="Q319" s="20" t="n">
        <f aca="false">IF(P319=MIN(P$11:P$510),B319,0)</f>
        <v>0</v>
      </c>
      <c r="R319" s="20" t="n">
        <f aca="false">IF(P319=MIN(P$11:P$510),AVERAGE(J319,N319),0)</f>
        <v>0</v>
      </c>
      <c r="S319" s="20" t="n">
        <f aca="false">IF(P319=MIN(P$11:P$510),R319-(R319-$F$8)/D319,0)</f>
        <v>0</v>
      </c>
    </row>
    <row r="320" customFormat="false" ht="13.8" hidden="false" customHeight="false" outlineLevel="0" collapsed="false">
      <c r="B320" s="1" t="n">
        <f aca="false">B319+0.05</f>
        <v>60.4499999999991</v>
      </c>
      <c r="C320" s="20" t="n">
        <f aca="false">PI()*B320/180</f>
        <v>1.05505153283056</v>
      </c>
      <c r="D320" s="20" t="n">
        <f aca="false">SIN(C320)</f>
        <v>0.869925643965662</v>
      </c>
      <c r="E320" s="20" t="n">
        <f aca="false">COS(C320)</f>
        <v>0.493182901133979</v>
      </c>
      <c r="F320" s="20" t="n">
        <f aca="false">D320*E320</f>
        <v>0.42903245286183</v>
      </c>
      <c r="H320" s="21" t="n">
        <f aca="false">($F$8/F320-$D$8/E320-$F$8/D320)</f>
        <v>-81.8601782397071</v>
      </c>
      <c r="I320" s="21" t="n">
        <f aca="false">(1/F320-1/E320-1/D320)</f>
        <v>-0.846342841147684</v>
      </c>
      <c r="J320" s="0" t="n">
        <f aca="false">H320/I320</f>
        <v>96.7222433508158</v>
      </c>
      <c r="K320" s="1"/>
      <c r="L320" s="21" t="n">
        <f aca="false">$F$8/D320</f>
        <v>70.9485924781363</v>
      </c>
      <c r="M320" s="21" t="n">
        <f aca="false">-1+($N$8*90-$N$8*B320)/($N$7*B320)+1/D320</f>
        <v>0.695867132820896</v>
      </c>
      <c r="N320" s="0" t="n">
        <f aca="false">L320/M320</f>
        <v>101.957096594756</v>
      </c>
      <c r="P320" s="0" t="n">
        <f aca="false">ABS(J320-N320)</f>
        <v>5.23485324394058</v>
      </c>
      <c r="Q320" s="20" t="n">
        <f aca="false">IF(P320=MIN(P$11:P$510),B320,0)</f>
        <v>0</v>
      </c>
      <c r="R320" s="20" t="n">
        <f aca="false">IF(P320=MIN(P$11:P$510),AVERAGE(J320,N320),0)</f>
        <v>0</v>
      </c>
      <c r="S320" s="20" t="n">
        <f aca="false">IF(P320=MIN(P$11:P$510),R320-(R320-$F$8)/D320,0)</f>
        <v>0</v>
      </c>
    </row>
    <row r="321" customFormat="false" ht="13.8" hidden="false" customHeight="false" outlineLevel="0" collapsed="false">
      <c r="B321" s="1" t="n">
        <f aca="false">B320+0.05</f>
        <v>60.4999999999991</v>
      </c>
      <c r="C321" s="20" t="n">
        <f aca="false">PI()*B321/180</f>
        <v>1.05592419745655</v>
      </c>
      <c r="D321" s="20" t="n">
        <f aca="false">SIN(C321)</f>
        <v>0.870355695939892</v>
      </c>
      <c r="E321" s="20" t="n">
        <f aca="false">COS(C321)</f>
        <v>0.492423560103481</v>
      </c>
      <c r="F321" s="20" t="n">
        <f aca="false">D321*E321</f>
        <v>0.428583650351064</v>
      </c>
      <c r="H321" s="21" t="n">
        <f aca="false">($F$8/F321-$D$8/E321-$F$8/D321)</f>
        <v>-81.9131396447858</v>
      </c>
      <c r="I321" s="21" t="n">
        <f aca="false">(1/F321-1/E321-1/D321)</f>
        <v>-0.846460791834245</v>
      </c>
      <c r="J321" s="0" t="n">
        <f aca="false">H321/I321</f>
        <v>96.771333575042</v>
      </c>
      <c r="K321" s="1"/>
      <c r="L321" s="21" t="n">
        <f aca="false">$F$8/D321</f>
        <v>70.9135360266114</v>
      </c>
      <c r="M321" s="21" t="n">
        <f aca="false">-1+($N$8*90-$N$8*B321)/($N$7*B321)+1/D321</f>
        <v>0.693923942168159</v>
      </c>
      <c r="N321" s="0" t="n">
        <f aca="false">L321/M321</f>
        <v>102.192087226509</v>
      </c>
      <c r="P321" s="0" t="n">
        <f aca="false">ABS(J321-N321)</f>
        <v>5.42075365146697</v>
      </c>
      <c r="Q321" s="20" t="n">
        <f aca="false">IF(P321=MIN(P$11:P$510),B321,0)</f>
        <v>0</v>
      </c>
      <c r="R321" s="20" t="n">
        <f aca="false">IF(P321=MIN(P$11:P$510),AVERAGE(J321,N321),0)</f>
        <v>0</v>
      </c>
      <c r="S321" s="20" t="n">
        <f aca="false">IF(P321=MIN(P$11:P$510),R321-(R321-$F$8)/D321,0)</f>
        <v>0</v>
      </c>
    </row>
    <row r="322" customFormat="false" ht="13.8" hidden="false" customHeight="false" outlineLevel="0" collapsed="false">
      <c r="B322" s="1" t="n">
        <f aca="false">B321+0.05</f>
        <v>60.5499999999991</v>
      </c>
      <c r="C322" s="20" t="n">
        <f aca="false">PI()*B322/180</f>
        <v>1.05679686208255</v>
      </c>
      <c r="D322" s="20" t="n">
        <f aca="false">SIN(C322)</f>
        <v>0.870785085100398</v>
      </c>
      <c r="E322" s="20" t="n">
        <f aca="false">COS(C322)</f>
        <v>0.49166384407102</v>
      </c>
      <c r="F322" s="20" t="n">
        <f aca="false">D322*E322</f>
        <v>0.428133542300172</v>
      </c>
      <c r="H322" s="21" t="n">
        <f aca="false">($F$8/F322-$D$8/E322-$F$8/D322)</f>
        <v>-81.9662898011685</v>
      </c>
      <c r="I322" s="21" t="n">
        <f aca="false">(1/F322-1/E322-1/D322)</f>
        <v>-0.846579147300958</v>
      </c>
      <c r="J322" s="0" t="n">
        <f aca="false">H322/I322</f>
        <v>96.8205867844624</v>
      </c>
      <c r="K322" s="1"/>
      <c r="L322" s="21" t="n">
        <f aca="false">$F$8/D322</f>
        <v>70.8785681519613</v>
      </c>
      <c r="M322" s="21" t="n">
        <f aca="false">-1+($N$8*90-$N$8*B322)/($N$7*B322)+1/D322</f>
        <v>0.691984457834982</v>
      </c>
      <c r="N322" s="0" t="n">
        <f aca="false">L322/M322</f>
        <v>102.427977029599</v>
      </c>
      <c r="P322" s="0" t="n">
        <f aca="false">ABS(J322-N322)</f>
        <v>5.60739024513703</v>
      </c>
      <c r="Q322" s="20" t="n">
        <f aca="false">IF(P322=MIN(P$11:P$510),B322,0)</f>
        <v>0</v>
      </c>
      <c r="R322" s="20" t="n">
        <f aca="false">IF(P322=MIN(P$11:P$510),AVERAGE(J322,N322),0)</f>
        <v>0</v>
      </c>
      <c r="S322" s="20" t="n">
        <f aca="false">IF(P322=MIN(P$11:P$510),R322-(R322-$F$8)/D322,0)</f>
        <v>0</v>
      </c>
    </row>
    <row r="323" customFormat="false" ht="13.8" hidden="false" customHeight="false" outlineLevel="0" collapsed="false">
      <c r="B323" s="1" t="n">
        <f aca="false">B322+0.05</f>
        <v>60.5999999999991</v>
      </c>
      <c r="C323" s="20" t="n">
        <f aca="false">PI()*B323/180</f>
        <v>1.05766952670855</v>
      </c>
      <c r="D323" s="20" t="n">
        <f aca="false">SIN(C323)</f>
        <v>0.871213811120182</v>
      </c>
      <c r="E323" s="20" t="n">
        <f aca="false">COS(C323)</f>
        <v>0.490903753615154</v>
      </c>
      <c r="F323" s="20" t="n">
        <f aca="false">D323*E323</f>
        <v>0.427682130080261</v>
      </c>
      <c r="H323" s="21" t="n">
        <f aca="false">($F$8/F323-$D$8/E323-$F$8/D323)</f>
        <v>-82.0196295537244</v>
      </c>
      <c r="I323" s="21" t="n">
        <f aca="false">(1/F323-1/E323-1/D323)</f>
        <v>-0.846697907783472</v>
      </c>
      <c r="J323" s="0" t="n">
        <f aca="false">H323/I323</f>
        <v>96.8700038109689</v>
      </c>
      <c r="K323" s="1"/>
      <c r="L323" s="21" t="n">
        <f aca="false">$F$8/D323</f>
        <v>70.8436886699973</v>
      </c>
      <c r="M323" s="21" t="n">
        <f aca="false">-1+($N$8*90-$N$8*B323)/($N$7*B323)+1/D323</f>
        <v>0.690048671215374</v>
      </c>
      <c r="N323" s="0" t="n">
        <f aca="false">L323/M323</f>
        <v>102.664770798299</v>
      </c>
      <c r="P323" s="0" t="n">
        <f aca="false">ABS(J323-N323)</f>
        <v>5.79476698733029</v>
      </c>
      <c r="Q323" s="20" t="n">
        <f aca="false">IF(P323=MIN(P$11:P$510),B323,0)</f>
        <v>0</v>
      </c>
      <c r="R323" s="20" t="n">
        <f aca="false">IF(P323=MIN(P$11:P$510),AVERAGE(J323,N323),0)</f>
        <v>0</v>
      </c>
      <c r="S323" s="20" t="n">
        <f aca="false">IF(P323=MIN(P$11:P$510),R323-(R323-$F$8)/D323,0)</f>
        <v>0</v>
      </c>
    </row>
    <row r="324" customFormat="false" ht="13.8" hidden="false" customHeight="false" outlineLevel="0" collapsed="false">
      <c r="B324" s="1" t="n">
        <f aca="false">B323+0.05</f>
        <v>60.6499999999991</v>
      </c>
      <c r="C324" s="20" t="n">
        <f aca="false">PI()*B324/180</f>
        <v>1.05854219133455</v>
      </c>
      <c r="D324" s="20" t="n">
        <f aca="false">SIN(C324)</f>
        <v>0.87164187367275</v>
      </c>
      <c r="E324" s="20" t="n">
        <f aca="false">COS(C324)</f>
        <v>0.490143289314725</v>
      </c>
      <c r="F324" s="20" t="n">
        <f aca="false">D324*E324</f>
        <v>0.427229415066412</v>
      </c>
      <c r="H324" s="21" t="n">
        <f aca="false">($F$8/F324-$D$8/E324-$F$8/D324)</f>
        <v>-82.0731597530456</v>
      </c>
      <c r="I324" s="21" t="n">
        <f aca="false">(1/F324-1/E324-1/D324)</f>
        <v>-0.846817073518302</v>
      </c>
      <c r="J324" s="0" t="n">
        <f aca="false">H324/I324</f>
        <v>96.9195854921219</v>
      </c>
      <c r="K324" s="1"/>
      <c r="L324" s="21" t="n">
        <f aca="false">$F$8/D324</f>
        <v>70.8088973972036</v>
      </c>
      <c r="M324" s="21" t="n">
        <f aca="false">-1+($N$8*90-$N$8*B324)/($N$7*B324)+1/D324</f>
        <v>0.688116573732783</v>
      </c>
      <c r="N324" s="0" t="n">
        <f aca="false">L324/M324</f>
        <v>102.902473360133</v>
      </c>
      <c r="P324" s="0" t="n">
        <f aca="false">ABS(J324-N324)</f>
        <v>5.98288786801101</v>
      </c>
      <c r="Q324" s="20" t="n">
        <f aca="false">IF(P324=MIN(P$11:P$510),B324,0)</f>
        <v>0</v>
      </c>
      <c r="R324" s="20" t="n">
        <f aca="false">IF(P324=MIN(P$11:P$510),AVERAGE(J324,N324),0)</f>
        <v>0</v>
      </c>
      <c r="S324" s="20" t="n">
        <f aca="false">IF(P324=MIN(P$11:P$510),R324-(R324-$F$8)/D324,0)</f>
        <v>0</v>
      </c>
    </row>
    <row r="325" customFormat="false" ht="13.8" hidden="false" customHeight="false" outlineLevel="0" collapsed="false">
      <c r="B325" s="1" t="n">
        <f aca="false">B324+0.05</f>
        <v>60.6999999999991</v>
      </c>
      <c r="C325" s="20" t="n">
        <f aca="false">PI()*B325/180</f>
        <v>1.05941485596054</v>
      </c>
      <c r="D325" s="20" t="n">
        <f aca="false">SIN(C325)</f>
        <v>0.872069272432113</v>
      </c>
      <c r="E325" s="20" t="n">
        <f aca="false">COS(C325)</f>
        <v>0.48938245174886</v>
      </c>
      <c r="F325" s="20" t="n">
        <f aca="false">D325*E325</f>
        <v>0.426775398637672</v>
      </c>
      <c r="H325" s="21" t="n">
        <f aca="false">($F$8/F325-$D$8/E325-$F$8/D325)</f>
        <v>-82.1268812554954</v>
      </c>
      <c r="I325" s="21" t="n">
        <f aca="false">(1/F325-1/E325-1/D325)</f>
        <v>-0.846936644742828</v>
      </c>
      <c r="J325" s="0" t="n">
        <f aca="false">H325/I325</f>
        <v>96.9693326711979</v>
      </c>
      <c r="K325" s="1"/>
      <c r="L325" s="21" t="n">
        <f aca="false">$F$8/D325</f>
        <v>70.7741941507343</v>
      </c>
      <c r="M325" s="21" t="n">
        <f aca="false">-1+($N$8*90-$N$8*B325)/($N$7*B325)+1/D325</f>
        <v>0.686188156839973</v>
      </c>
      <c r="N325" s="0" t="n">
        <f aca="false">L325/M325</f>
        <v>103.141089576164</v>
      </c>
      <c r="P325" s="0" t="n">
        <f aca="false">ABS(J325-N325)</f>
        <v>6.17175690496589</v>
      </c>
      <c r="Q325" s="20" t="n">
        <f aca="false">IF(P325=MIN(P$11:P$510),B325,0)</f>
        <v>0</v>
      </c>
      <c r="R325" s="20" t="n">
        <f aca="false">IF(P325=MIN(P$11:P$510),AVERAGE(J325,N325),0)</f>
        <v>0</v>
      </c>
      <c r="S325" s="20" t="n">
        <f aca="false">IF(P325=MIN(P$11:P$510),R325-(R325-$F$8)/D325,0)</f>
        <v>0</v>
      </c>
    </row>
    <row r="326" customFormat="false" ht="13.8" hidden="false" customHeight="false" outlineLevel="0" collapsed="false">
      <c r="B326" s="1" t="n">
        <f aca="false">B325+0.05</f>
        <v>60.7499999999991</v>
      </c>
      <c r="C326" s="20" t="n">
        <f aca="false">PI()*B326/180</f>
        <v>1.06028752058654</v>
      </c>
      <c r="D326" s="20" t="n">
        <f aca="false">SIN(C326)</f>
        <v>0.872496007072789</v>
      </c>
      <c r="E326" s="20" t="n">
        <f aca="false">COS(C326)</f>
        <v>0.488621241496969</v>
      </c>
      <c r="F326" s="20" t="n">
        <f aca="false">D326*E326</f>
        <v>0.426320082177054</v>
      </c>
      <c r="H326" s="21" t="n">
        <f aca="false">($F$8/F326-$D$8/E326-$F$8/D326)</f>
        <v>-82.1807949232578</v>
      </c>
      <c r="I326" s="21" t="n">
        <f aca="false">(1/F326-1/E326-1/D326)</f>
        <v>-0.847056621695299</v>
      </c>
      <c r="J326" s="0" t="n">
        <f aca="false">H326/I326</f>
        <v>97.0192461972391</v>
      </c>
      <c r="K326" s="1"/>
      <c r="L326" s="21" t="n">
        <f aca="false">$F$8/D326</f>
        <v>70.7395787484113</v>
      </c>
      <c r="M326" s="21" t="n">
        <f aca="false">-1+($N$8*90-$N$8*B326)/($N$7*B326)+1/D326</f>
        <v>0.68426341201891</v>
      </c>
      <c r="N326" s="0" t="n">
        <f aca="false">L326/M326</f>
        <v>103.380624341283</v>
      </c>
      <c r="P326" s="0" t="n">
        <f aca="false">ABS(J326-N326)</f>
        <v>6.36137814404364</v>
      </c>
      <c r="Q326" s="20" t="n">
        <f aca="false">IF(P326=MIN(P$11:P$510),B326,0)</f>
        <v>0</v>
      </c>
      <c r="R326" s="20" t="n">
        <f aca="false">IF(P326=MIN(P$11:P$510),AVERAGE(J326,N326),0)</f>
        <v>0</v>
      </c>
      <c r="S326" s="20" t="n">
        <f aca="false">IF(P326=MIN(P$11:P$510),R326-(R326-$F$8)/D326,0)</f>
        <v>0</v>
      </c>
    </row>
    <row r="327" customFormat="false" ht="13.8" hidden="false" customHeight="false" outlineLevel="0" collapsed="false">
      <c r="B327" s="1" t="n">
        <f aca="false">B326+0.05</f>
        <v>60.7999999999991</v>
      </c>
      <c r="C327" s="20" t="n">
        <f aca="false">PI()*B327/180</f>
        <v>1.06116018521254</v>
      </c>
      <c r="D327" s="20" t="n">
        <f aca="false">SIN(C327)</f>
        <v>0.872922077269802</v>
      </c>
      <c r="E327" s="20" t="n">
        <f aca="false">COS(C327)</f>
        <v>0.487859659138746</v>
      </c>
      <c r="F327" s="20" t="n">
        <f aca="false">D327*E327</f>
        <v>0.425863467071532</v>
      </c>
      <c r="H327" s="21" t="n">
        <f aca="false">($F$8/F327-$D$8/E327-$F$8/D327)</f>
        <v>-82.2349016243861</v>
      </c>
      <c r="I327" s="21" t="n">
        <f aca="false">(1/F327-1/E327-1/D327)</f>
        <v>-0.847177004614834</v>
      </c>
      <c r="J327" s="0" t="n">
        <f aca="false">H327/I327</f>
        <v>97.0693269251021</v>
      </c>
      <c r="K327" s="1"/>
      <c r="L327" s="21" t="n">
        <f aca="false">$F$8/D327</f>
        <v>70.7050510087209</v>
      </c>
      <c r="M327" s="21" t="n">
        <f aca="false">-1+($N$8*90-$N$8*B327)/($N$7*B327)+1/D327</f>
        <v>0.682342330780643</v>
      </c>
      <c r="N327" s="0" t="n">
        <f aca="false">L327/M327</f>
        <v>103.6210825845</v>
      </c>
      <c r="P327" s="0" t="n">
        <f aca="false">ABS(J327-N327)</f>
        <v>6.5517556593975</v>
      </c>
      <c r="Q327" s="20" t="n">
        <f aca="false">IF(P327=MIN(P$11:P$510),B327,0)</f>
        <v>0</v>
      </c>
      <c r="R327" s="20" t="n">
        <f aca="false">IF(P327=MIN(P$11:P$510),AVERAGE(J327,N327),0)</f>
        <v>0</v>
      </c>
      <c r="S327" s="20" t="n">
        <f aca="false">IF(P327=MIN(P$11:P$510),R327-(R327-$F$8)/D327,0)</f>
        <v>0</v>
      </c>
    </row>
    <row r="328" customFormat="false" ht="13.8" hidden="false" customHeight="false" outlineLevel="0" collapsed="false">
      <c r="B328" s="1" t="n">
        <f aca="false">B327+0.05</f>
        <v>60.8499999999991</v>
      </c>
      <c r="C328" s="20" t="n">
        <f aca="false">PI()*B328/180</f>
        <v>1.06203284983853</v>
      </c>
      <c r="D328" s="20" t="n">
        <f aca="false">SIN(C328)</f>
        <v>0.87334748269868</v>
      </c>
      <c r="E328" s="20" t="n">
        <f aca="false">COS(C328)</f>
        <v>0.487097705254171</v>
      </c>
      <c r="F328" s="20" t="n">
        <f aca="false">D328*E328</f>
        <v>0.425405554712034</v>
      </c>
      <c r="H328" s="21" t="n">
        <f aca="false">($F$8/F328-$D$8/E328-$F$8/D328)</f>
        <v>-82.2892022328533</v>
      </c>
      <c r="I328" s="21" t="n">
        <f aca="false">(1/F328-1/E328-1/D328)</f>
        <v>-0.847297793741419</v>
      </c>
      <c r="J328" s="0" t="n">
        <f aca="false">H328/I328</f>
        <v>97.1195757155087</v>
      </c>
      <c r="K328" s="1"/>
      <c r="L328" s="21" t="n">
        <f aca="false">$F$8/D328</f>
        <v>70.6706107508121</v>
      </c>
      <c r="M328" s="21" t="n">
        <f aca="false">-1+($N$8*90-$N$8*B328)/($N$7*B328)+1/D328</f>
        <v>0.680424904665184</v>
      </c>
      <c r="N328" s="0" t="n">
        <f aca="false">L328/M328</f>
        <v>103.862469269238</v>
      </c>
      <c r="P328" s="0" t="n">
        <f aca="false">ABS(J328-N328)</f>
        <v>6.74289355372956</v>
      </c>
      <c r="Q328" s="20" t="n">
        <f aca="false">IF(P328=MIN(P$11:P$510),B328,0)</f>
        <v>0</v>
      </c>
      <c r="R328" s="20" t="n">
        <f aca="false">IF(P328=MIN(P$11:P$510),AVERAGE(J328,N328),0)</f>
        <v>0</v>
      </c>
      <c r="S328" s="20" t="n">
        <f aca="false">IF(P328=MIN(P$11:P$510),R328-(R328-$F$8)/D328,0)</f>
        <v>0</v>
      </c>
    </row>
    <row r="329" customFormat="false" ht="13.8" hidden="false" customHeight="false" outlineLevel="0" collapsed="false">
      <c r="B329" s="1" t="n">
        <f aca="false">B328+0.05</f>
        <v>60.8999999999991</v>
      </c>
      <c r="C329" s="20" t="n">
        <f aca="false">PI()*B329/180</f>
        <v>1.06290551446453</v>
      </c>
      <c r="D329" s="20" t="n">
        <f aca="false">SIN(C329)</f>
        <v>0.873772223035457</v>
      </c>
      <c r="E329" s="20" t="n">
        <f aca="false">COS(C329)</f>
        <v>0.486335380423504</v>
      </c>
      <c r="F329" s="20" t="n">
        <f aca="false">D329*E329</f>
        <v>0.42494634649344</v>
      </c>
      <c r="H329" s="21" t="n">
        <f aca="false">($F$8/F329-$D$8/E329-$F$8/D329)</f>
        <v>-82.3436976286024</v>
      </c>
      <c r="I329" s="21" t="n">
        <f aca="false">(1/F329-1/E329-1/D329)</f>
        <v>-0.847418989315915</v>
      </c>
      <c r="J329" s="0" t="n">
        <f aca="false">H329/I329</f>
        <v>97.1699934350951</v>
      </c>
      <c r="K329" s="1"/>
      <c r="L329" s="21" t="n">
        <f aca="false">$F$8/D329</f>
        <v>70.6362577944932</v>
      </c>
      <c r="M329" s="21" t="n">
        <f aca="false">-1+($N$8*90-$N$8*B329)/($N$7*B329)+1/D329</f>
        <v>0.678511125241396</v>
      </c>
      <c r="N329" s="0" t="n">
        <f aca="false">L329/M329</f>
        <v>104.104789393634</v>
      </c>
      <c r="P329" s="0" t="n">
        <f aca="false">ABS(J329-N329)</f>
        <v>6.93479595853901</v>
      </c>
      <c r="Q329" s="20" t="n">
        <f aca="false">IF(P329=MIN(P$11:P$510),B329,0)</f>
        <v>0</v>
      </c>
      <c r="R329" s="20" t="n">
        <f aca="false">IF(P329=MIN(P$11:P$510),AVERAGE(J329,N329),0)</f>
        <v>0</v>
      </c>
      <c r="S329" s="20" t="n">
        <f aca="false">IF(P329=MIN(P$11:P$510),R329-(R329-$F$8)/D329,0)</f>
        <v>0</v>
      </c>
    </row>
    <row r="330" customFormat="false" ht="13.8" hidden="false" customHeight="false" outlineLevel="0" collapsed="false">
      <c r="B330" s="1" t="n">
        <f aca="false">B329+0.05</f>
        <v>60.9499999999991</v>
      </c>
      <c r="C330" s="20" t="n">
        <f aca="false">PI()*B330/180</f>
        <v>1.06377817909053</v>
      </c>
      <c r="D330" s="20" t="n">
        <f aca="false">SIN(C330)</f>
        <v>0.874196297956677</v>
      </c>
      <c r="E330" s="20" t="n">
        <f aca="false">COS(C330)</f>
        <v>0.485572685227289</v>
      </c>
      <c r="F330" s="20" t="n">
        <f aca="false">D330*E330</f>
        <v>0.424485843814579</v>
      </c>
      <c r="H330" s="21" t="n">
        <f aca="false">($F$8/F330-$D$8/E330-$F$8/D330)</f>
        <v>-82.3983886975978</v>
      </c>
      <c r="I330" s="21" t="n">
        <f aca="false">(1/F330-1/E330-1/D330)</f>
        <v>-0.847540591580053</v>
      </c>
      <c r="J330" s="0" t="n">
        <f aca="false">H330/I330</f>
        <v>97.2205809564638</v>
      </c>
      <c r="K330" s="1"/>
      <c r="L330" s="21" t="n">
        <f aca="false">$F$8/D330</f>
        <v>70.6019919602298</v>
      </c>
      <c r="M330" s="21" t="n">
        <f aca="false">-1+($N$8*90-$N$8*B330)/($N$7*B330)+1/D330</f>
        <v>0.676600984106871</v>
      </c>
      <c r="N330" s="0" t="n">
        <f aca="false">L330/M330</f>
        <v>104.348047990835</v>
      </c>
      <c r="P330" s="0" t="n">
        <f aca="false">ABS(J330-N330)</f>
        <v>7.12746703437095</v>
      </c>
      <c r="Q330" s="20" t="n">
        <f aca="false">IF(P330=MIN(P$11:P$510),B330,0)</f>
        <v>0</v>
      </c>
      <c r="R330" s="20" t="n">
        <f aca="false">IF(P330=MIN(P$11:P$510),AVERAGE(J330,N330),0)</f>
        <v>0</v>
      </c>
      <c r="S330" s="20" t="n">
        <f aca="false">IF(P330=MIN(P$11:P$510),R330-(R330-$F$8)/D330,0)</f>
        <v>0</v>
      </c>
    </row>
    <row r="331" customFormat="false" ht="13.8" hidden="false" customHeight="false" outlineLevel="0" collapsed="false">
      <c r="B331" s="1" t="n">
        <f aca="false">B330+0.05</f>
        <v>60.9999999999991</v>
      </c>
      <c r="C331" s="20" t="n">
        <f aca="false">PI()*B331/180</f>
        <v>1.06465084371653</v>
      </c>
      <c r="D331" s="20" t="n">
        <f aca="false">SIN(C331)</f>
        <v>0.874619707139388</v>
      </c>
      <c r="E331" s="20" t="n">
        <f aca="false">COS(C331)</f>
        <v>0.484809620246351</v>
      </c>
      <c r="F331" s="20" t="n">
        <f aca="false">D331*E331</f>
        <v>0.424024048078221</v>
      </c>
      <c r="H331" s="21" t="n">
        <f aca="false">($F$8/F331-$D$8/E331-$F$8/D331)</f>
        <v>-82.453276331876</v>
      </c>
      <c r="I331" s="21" t="n">
        <f aca="false">(1/F331-1/E331-1/D331)</f>
        <v>-0.847662600776439</v>
      </c>
      <c r="J331" s="0" t="n">
        <f aca="false">H331/I331</f>
        <v>97.2713391582344</v>
      </c>
      <c r="K331" s="1"/>
      <c r="L331" s="21" t="n">
        <f aca="false">$F$8/D331</f>
        <v>70.5678130691419</v>
      </c>
      <c r="M331" s="21" t="n">
        <f aca="false">-1+($N$8*90-$N$8*B331)/($N$7*B331)+1/D331</f>
        <v>0.67469447288782</v>
      </c>
      <c r="N331" s="0" t="n">
        <f aca="false">L331/M331</f>
        <v>104.592250129304</v>
      </c>
      <c r="P331" s="0" t="n">
        <f aca="false">ABS(J331-N331)</f>
        <v>7.32091097106991</v>
      </c>
      <c r="Q331" s="20" t="n">
        <f aca="false">IF(P331=MIN(P$11:P$510),B331,0)</f>
        <v>0</v>
      </c>
      <c r="R331" s="20" t="n">
        <f aca="false">IF(P331=MIN(P$11:P$510),AVERAGE(J331,N331),0)</f>
        <v>0</v>
      </c>
      <c r="S331" s="20" t="n">
        <f aca="false">IF(P331=MIN(P$11:P$510),R331-(R331-$F$8)/D331,0)</f>
        <v>0</v>
      </c>
    </row>
    <row r="332" customFormat="false" ht="13.8" hidden="false" customHeight="false" outlineLevel="0" collapsed="false">
      <c r="B332" s="1" t="n">
        <f aca="false">B331+0.05</f>
        <v>61.0499999999991</v>
      </c>
      <c r="C332" s="20" t="n">
        <f aca="false">PI()*B332/180</f>
        <v>1.06552350834252</v>
      </c>
      <c r="D332" s="20" t="n">
        <f aca="false">SIN(C332)</f>
        <v>0.875042450261145</v>
      </c>
      <c r="E332" s="20" t="n">
        <f aca="false">COS(C332)</f>
        <v>0.484046186061797</v>
      </c>
      <c r="F332" s="20" t="n">
        <f aca="false">D332*E332</f>
        <v>0.423560960691077</v>
      </c>
      <c r="H332" s="21" t="n">
        <f aca="false">($F$8/F332-$D$8/E332-$F$8/D332)</f>
        <v>-82.5083614295984</v>
      </c>
      <c r="I332" s="21" t="n">
        <f aca="false">(1/F332-1/E332-1/D332)</f>
        <v>-0.847785017148552</v>
      </c>
      <c r="J332" s="0" t="n">
        <f aca="false">H332/I332</f>
        <v>97.3222689250958</v>
      </c>
      <c r="K332" s="1"/>
      <c r="L332" s="21" t="n">
        <f aca="false">$F$8/D332</f>
        <v>70.5337209430017</v>
      </c>
      <c r="M332" s="21" t="n">
        <f aca="false">-1+($N$8*90-$N$8*B332)/($N$7*B332)+1/D332</f>
        <v>0.672791583238953</v>
      </c>
      <c r="N332" s="0" t="n">
        <f aca="false">L332/M332</f>
        <v>104.83740091313</v>
      </c>
      <c r="P332" s="0" t="n">
        <f aca="false">ABS(J332-N332)</f>
        <v>7.51513198803431</v>
      </c>
      <c r="Q332" s="20" t="n">
        <f aca="false">IF(P332=MIN(P$11:P$510),B332,0)</f>
        <v>0</v>
      </c>
      <c r="R332" s="20" t="n">
        <f aca="false">IF(P332=MIN(P$11:P$510),AVERAGE(J332,N332),0)</f>
        <v>0</v>
      </c>
      <c r="S332" s="20" t="n">
        <f aca="false">IF(P332=MIN(P$11:P$510),R332-(R332-$F$8)/D332,0)</f>
        <v>0</v>
      </c>
    </row>
    <row r="333" customFormat="false" ht="13.8" hidden="false" customHeight="false" outlineLevel="0" collapsed="false">
      <c r="B333" s="1" t="n">
        <f aca="false">B332+0.05</f>
        <v>61.0999999999991</v>
      </c>
      <c r="C333" s="20" t="n">
        <f aca="false">PI()*B333/180</f>
        <v>1.06639617296852</v>
      </c>
      <c r="D333" s="20" t="n">
        <f aca="false">SIN(C333)</f>
        <v>0.87546452700001</v>
      </c>
      <c r="E333" s="20" t="n">
        <f aca="false">COS(C333)</f>
        <v>0.483282383255016</v>
      </c>
      <c r="F333" s="20" t="n">
        <f aca="false">D333*E333</f>
        <v>0.42309658306379</v>
      </c>
      <c r="H333" s="21" t="n">
        <f aca="false">($F$8/F333-$D$8/E333-$F$8/D333)</f>
        <v>-82.5636448951033</v>
      </c>
      <c r="I333" s="21" t="n">
        <f aca="false">(1/F333-1/E333-1/D333)</f>
        <v>-0.847907840940748</v>
      </c>
      <c r="J333" s="0" t="n">
        <f aca="false">H333/I333</f>
        <v>97.3733711478591</v>
      </c>
      <c r="K333" s="1"/>
      <c r="L333" s="21" t="n">
        <f aca="false">$F$8/D333</f>
        <v>70.4997154042305</v>
      </c>
      <c r="M333" s="21" t="n">
        <f aca="false">-1+($N$8*90-$N$8*B333)/($N$7*B333)+1/D333</f>
        <v>0.67089230684337</v>
      </c>
      <c r="N333" s="0" t="n">
        <f aca="false">L333/M333</f>
        <v>105.083505482333</v>
      </c>
      <c r="P333" s="0" t="n">
        <f aca="false">ABS(J333-N333)</f>
        <v>7.71013433447426</v>
      </c>
      <c r="Q333" s="20" t="n">
        <f aca="false">IF(P333=MIN(P$11:P$510),B333,0)</f>
        <v>0</v>
      </c>
      <c r="R333" s="20" t="n">
        <f aca="false">IF(P333=MIN(P$11:P$510),AVERAGE(J333,N333),0)</f>
        <v>0</v>
      </c>
      <c r="S333" s="20" t="n">
        <f aca="false">IF(P333=MIN(P$11:P$510),R333-(R333-$F$8)/D333,0)</f>
        <v>0</v>
      </c>
    </row>
    <row r="334" customFormat="false" ht="13.8" hidden="false" customHeight="false" outlineLevel="0" collapsed="false">
      <c r="B334" s="1" t="n">
        <f aca="false">B333+0.05</f>
        <v>61.1499999999991</v>
      </c>
      <c r="C334" s="20" t="n">
        <f aca="false">PI()*B334/180</f>
        <v>1.06726883759452</v>
      </c>
      <c r="D334" s="20" t="n">
        <f aca="false">SIN(C334)</f>
        <v>0.875885937034555</v>
      </c>
      <c r="E334" s="20" t="n">
        <f aca="false">COS(C334)</f>
        <v>0.482518212407677</v>
      </c>
      <c r="F334" s="20" t="n">
        <f aca="false">D334*E334</f>
        <v>0.422630916610937</v>
      </c>
      <c r="H334" s="21" t="n">
        <f aca="false">($F$8/F334-$D$8/E334-$F$8/D334)</f>
        <v>-82.6191276389594</v>
      </c>
      <c r="I334" s="21" t="n">
        <f aca="false">(1/F334-1/E334-1/D334)</f>
        <v>-0.84803107239826</v>
      </c>
      <c r="J334" s="0" t="n">
        <f aca="false">H334/I334</f>
        <v>97.4246467235096</v>
      </c>
      <c r="K334" s="1"/>
      <c r="L334" s="21" t="n">
        <f aca="false">$F$8/D334</f>
        <v>70.4657962758969</v>
      </c>
      <c r="M334" s="21" t="n">
        <f aca="false">-1+($N$8*90-$N$8*B334)/($N$7*B334)+1/D334</f>
        <v>0.668996635412442</v>
      </c>
      <c r="N334" s="0" t="n">
        <f aca="false">L334/M334</f>
        <v>105.330569013182</v>
      </c>
      <c r="P334" s="0" t="n">
        <f aca="false">ABS(J334-N334)</f>
        <v>7.90592228967257</v>
      </c>
      <c r="Q334" s="20" t="n">
        <f aca="false">IF(P334=MIN(P$11:P$510),B334,0)</f>
        <v>0</v>
      </c>
      <c r="R334" s="20" t="n">
        <f aca="false">IF(P334=MIN(P$11:P$510),AVERAGE(J334,N334),0)</f>
        <v>0</v>
      </c>
      <c r="S334" s="20" t="n">
        <f aca="false">IF(P334=MIN(P$11:P$510),R334-(R334-$F$8)/D334,0)</f>
        <v>0</v>
      </c>
    </row>
    <row r="335" customFormat="false" ht="13.8" hidden="false" customHeight="false" outlineLevel="0" collapsed="false">
      <c r="B335" s="1" t="n">
        <f aca="false">B334+0.05</f>
        <v>61.1999999999991</v>
      </c>
      <c r="C335" s="20" t="n">
        <f aca="false">PI()*B335/180</f>
        <v>1.06814150222051</v>
      </c>
      <c r="D335" s="20" t="n">
        <f aca="false">SIN(C335)</f>
        <v>0.876306680043856</v>
      </c>
      <c r="E335" s="20" t="n">
        <f aca="false">COS(C335)</f>
        <v>0.481753674101729</v>
      </c>
      <c r="F335" s="20" t="n">
        <f aca="false">D335*E335</f>
        <v>0.422163962751016</v>
      </c>
      <c r="H335" s="21" t="n">
        <f aca="false">($F$8/F335-$D$8/E335-$F$8/D335)</f>
        <v>-82.6748105780193</v>
      </c>
      <c r="I335" s="21" t="n">
        <f aca="false">(1/F335-1/E335-1/D335)</f>
        <v>-0.848154711767195</v>
      </c>
      <c r="J335" s="0" t="n">
        <f aca="false">H335/I335</f>
        <v>97.4760965552617</v>
      </c>
      <c r="K335" s="1"/>
      <c r="L335" s="21" t="n">
        <f aca="false">$F$8/D335</f>
        <v>70.4319633817137</v>
      </c>
      <c r="M335" s="21" t="n">
        <f aca="false">-1+($N$8*90-$N$8*B335)/($N$7*B335)+1/D335</f>
        <v>0.667104560685702</v>
      </c>
      <c r="N335" s="0" t="n">
        <f aca="false">L335/M335</f>
        <v>105.578596718509</v>
      </c>
      <c r="P335" s="0" t="n">
        <f aca="false">ABS(J335-N335)</f>
        <v>8.10250016324724</v>
      </c>
      <c r="Q335" s="20" t="n">
        <f aca="false">IF(P335=MIN(P$11:P$510),B335,0)</f>
        <v>0</v>
      </c>
      <c r="R335" s="20" t="n">
        <f aca="false">IF(P335=MIN(P$11:P$510),AVERAGE(J335,N335),0)</f>
        <v>0</v>
      </c>
      <c r="S335" s="20" t="n">
        <f aca="false">IF(P335=MIN(P$11:P$510),R335-(R335-$F$8)/D335,0)</f>
        <v>0</v>
      </c>
    </row>
    <row r="336" customFormat="false" ht="13.8" hidden="false" customHeight="false" outlineLevel="0" collapsed="false">
      <c r="B336" s="1" t="n">
        <f aca="false">B335+0.05</f>
        <v>61.2499999999991</v>
      </c>
      <c r="C336" s="20" t="n">
        <f aca="false">PI()*B336/180</f>
        <v>1.06901416684651</v>
      </c>
      <c r="D336" s="20" t="n">
        <f aca="false">SIN(C336)</f>
        <v>0.8767267557075</v>
      </c>
      <c r="E336" s="20" t="n">
        <f aca="false">COS(C336)</f>
        <v>0.480988768919402</v>
      </c>
      <c r="F336" s="20" t="n">
        <f aca="false">D336*E336</f>
        <v>0.421695722906452</v>
      </c>
      <c r="H336" s="21" t="n">
        <f aca="false">($F$8/F336-$D$8/E336-$F$8/D336)</f>
        <v>-82.7306946354736</v>
      </c>
      <c r="I336" s="21" t="n">
        <f aca="false">(1/F336-1/E336-1/D336)</f>
        <v>-0.848278759294547</v>
      </c>
      <c r="J336" s="0" t="n">
        <f aca="false">H336/I336</f>
        <v>97.5277215526119</v>
      </c>
      <c r="K336" s="1"/>
      <c r="L336" s="21" t="n">
        <f aca="false">$F$8/D336</f>
        <v>70.3982165460358</v>
      </c>
      <c r="M336" s="21" t="n">
        <f aca="false">-1+($N$8*90-$N$8*B336)/($N$7*B336)+1/D336</f>
        <v>0.665216074430727</v>
      </c>
      <c r="N336" s="0" t="n">
        <f aca="false">L336/M336</f>
        <v>105.82759384803</v>
      </c>
      <c r="P336" s="0" t="n">
        <f aca="false">ABS(J336-N336)</f>
        <v>8.29987229541808</v>
      </c>
      <c r="Q336" s="20" t="n">
        <f aca="false">IF(P336=MIN(P$11:P$510),B336,0)</f>
        <v>0</v>
      </c>
      <c r="R336" s="20" t="n">
        <f aca="false">IF(P336=MIN(P$11:P$510),AVERAGE(J336,N336),0)</f>
        <v>0</v>
      </c>
      <c r="S336" s="20" t="n">
        <f aca="false">IF(P336=MIN(P$11:P$510),R336-(R336-$F$8)/D336,0)</f>
        <v>0</v>
      </c>
    </row>
    <row r="337" customFormat="false" ht="13.8" hidden="false" customHeight="false" outlineLevel="0" collapsed="false">
      <c r="B337" s="1" t="n">
        <f aca="false">B336+0.05</f>
        <v>61.2999999999991</v>
      </c>
      <c r="C337" s="20" t="n">
        <f aca="false">PI()*B337/180</f>
        <v>1.06988683147251</v>
      </c>
      <c r="D337" s="20" t="n">
        <f aca="false">SIN(C337)</f>
        <v>0.877146163705581</v>
      </c>
      <c r="E337" s="20" t="n">
        <f aca="false">COS(C337)</f>
        <v>0.480223497443203</v>
      </c>
      <c r="F337" s="20" t="n">
        <f aca="false">D337*E337</f>
        <v>0.421226198503583</v>
      </c>
      <c r="H337" s="21" t="n">
        <f aca="false">($F$8/F337-$D$8/E337-$F$8/D337)</f>
        <v>-82.7867807409062</v>
      </c>
      <c r="I337" s="21" t="n">
        <f aca="false">(1/F337-1/E337-1/D337)</f>
        <v>-0.848403215228183</v>
      </c>
      <c r="J337" s="0" t="n">
        <f aca="false">H337/I337</f>
        <v>97.5795226313943</v>
      </c>
      <c r="K337" s="1"/>
      <c r="L337" s="21" t="n">
        <f aca="false">$F$8/D337</f>
        <v>70.3645555938573</v>
      </c>
      <c r="M337" s="21" t="n">
        <f aca="false">-1+($N$8*90-$N$8*B337)/($N$7*B337)+1/D337</f>
        <v>0.663331168443031</v>
      </c>
      <c r="N337" s="0" t="n">
        <f aca="false">L337/M337</f>
        <v>106.077565688669</v>
      </c>
      <c r="P337" s="0" t="n">
        <f aca="false">ABS(J337-N337)</f>
        <v>8.49804305727477</v>
      </c>
      <c r="Q337" s="20" t="n">
        <f aca="false">IF(P337=MIN(P$11:P$510),B337,0)</f>
        <v>0</v>
      </c>
      <c r="R337" s="20" t="n">
        <f aca="false">IF(P337=MIN(P$11:P$510),AVERAGE(J337,N337),0)</f>
        <v>0</v>
      </c>
      <c r="S337" s="20" t="n">
        <f aca="false">IF(P337=MIN(P$11:P$510),R337-(R337-$F$8)/D337,0)</f>
        <v>0</v>
      </c>
    </row>
    <row r="338" customFormat="false" ht="13.8" hidden="false" customHeight="false" outlineLevel="0" collapsed="false">
      <c r="B338" s="1" t="n">
        <f aca="false">B337+0.05</f>
        <v>61.3499999999991</v>
      </c>
      <c r="C338" s="20" t="n">
        <f aca="false">PI()*B338/180</f>
        <v>1.07075949609851</v>
      </c>
      <c r="D338" s="20" t="n">
        <f aca="false">SIN(C338)</f>
        <v>0.877564903718702</v>
      </c>
      <c r="E338" s="20" t="n">
        <f aca="false">COS(C338)</f>
        <v>0.479457860255921</v>
      </c>
      <c r="F338" s="20" t="n">
        <f aca="false">D338*E338</f>
        <v>0.420755390972662</v>
      </c>
      <c r="H338" s="21" t="n">
        <f aca="false">($F$8/F338-$D$8/E338-$F$8/D338)</f>
        <v>-82.8430698303488</v>
      </c>
      <c r="I338" s="21" t="n">
        <f aca="false">(1/F338-1/E338-1/D338)</f>
        <v>-0.848528079816854</v>
      </c>
      <c r="J338" s="0" t="n">
        <f aca="false">H338/I338</f>
        <v>97.6315007138357</v>
      </c>
      <c r="K338" s="1"/>
      <c r="L338" s="21" t="n">
        <f aca="false">$F$8/D338</f>
        <v>70.3309803508095</v>
      </c>
      <c r="M338" s="21" t="n">
        <f aca="false">-1+($N$8*90-$N$8*B338)/($N$7*B338)+1/D338</f>
        <v>0.661449834545952</v>
      </c>
      <c r="N338" s="0" t="n">
        <f aca="false">L338/M338</f>
        <v>106.328517564885</v>
      </c>
      <c r="P338" s="0" t="n">
        <f aca="false">ABS(J338-N338)</f>
        <v>8.69701685104924</v>
      </c>
      <c r="Q338" s="20" t="n">
        <f aca="false">IF(P338=MIN(P$11:P$510),B338,0)</f>
        <v>0</v>
      </c>
      <c r="R338" s="20" t="n">
        <f aca="false">IF(P338=MIN(P$11:P$510),AVERAGE(J338,N338),0)</f>
        <v>0</v>
      </c>
      <c r="S338" s="20" t="n">
        <f aca="false">IF(P338=MIN(P$11:P$510),R338-(R338-$F$8)/D338,0)</f>
        <v>0</v>
      </c>
    </row>
    <row r="339" customFormat="false" ht="13.8" hidden="false" customHeight="false" outlineLevel="0" collapsed="false">
      <c r="B339" s="1" t="n">
        <f aca="false">B338+0.05</f>
        <v>61.3999999999991</v>
      </c>
      <c r="C339" s="20" t="n">
        <f aca="false">PI()*B339/180</f>
        <v>1.0716321607245</v>
      </c>
      <c r="D339" s="20" t="n">
        <f aca="false">SIN(C339)</f>
        <v>0.877982975427973</v>
      </c>
      <c r="E339" s="20" t="n">
        <f aca="false">COS(C339)</f>
        <v>0.478691857940621</v>
      </c>
      <c r="F339" s="20" t="n">
        <f aca="false">D339*E339</f>
        <v>0.420283301747851</v>
      </c>
      <c r="H339" s="21" t="n">
        <f aca="false">($F$8/F339-$D$8/E339-$F$8/D339)</f>
        <v>-82.8995628463377</v>
      </c>
      <c r="I339" s="21" t="n">
        <f aca="false">(1/F339-1/E339-1/D339)</f>
        <v>-0.848653353310194</v>
      </c>
      <c r="J339" s="0" t="n">
        <f aca="false">H339/I339</f>
        <v>97.6836567286111</v>
      </c>
      <c r="K339" s="1"/>
      <c r="L339" s="21" t="n">
        <f aca="false">$F$8/D339</f>
        <v>70.2974906431581</v>
      </c>
      <c r="M339" s="21" t="n">
        <f aca="false">-1+($N$8*90-$N$8*B339)/($N$7*B339)+1/D339</f>
        <v>0.659572064590539</v>
      </c>
      <c r="N339" s="0" t="n">
        <f aca="false">L339/M339</f>
        <v>106.580454839</v>
      </c>
      <c r="P339" s="0" t="n">
        <f aca="false">ABS(J339-N339)</f>
        <v>8.89679811038909</v>
      </c>
      <c r="Q339" s="20" t="n">
        <f aca="false">IF(P339=MIN(P$11:P$510),B339,0)</f>
        <v>0</v>
      </c>
      <c r="R339" s="20" t="n">
        <f aca="false">IF(P339=MIN(P$11:P$510),AVERAGE(J339,N339),0)</f>
        <v>0</v>
      </c>
      <c r="S339" s="20" t="n">
        <f aca="false">IF(P339=MIN(P$11:P$510),R339-(R339-$F$8)/D339,0)</f>
        <v>0</v>
      </c>
    </row>
    <row r="340" customFormat="false" ht="13.8" hidden="false" customHeight="false" outlineLevel="0" collapsed="false">
      <c r="B340" s="1" t="n">
        <f aca="false">B339+0.05</f>
        <v>61.4499999999991</v>
      </c>
      <c r="C340" s="20" t="n">
        <f aca="false">PI()*B340/180</f>
        <v>1.0725048253505</v>
      </c>
      <c r="D340" s="20" t="n">
        <f aca="false">SIN(C340)</f>
        <v>0.878400378515015</v>
      </c>
      <c r="E340" s="20" t="n">
        <f aca="false">COS(C340)</f>
        <v>0.477925491080648</v>
      </c>
      <c r="F340" s="20" t="n">
        <f aca="false">D340*E340</f>
        <v>0.419809932267216</v>
      </c>
      <c r="H340" s="21" t="n">
        <f aca="false">($F$8/F340-$D$8/E340-$F$8/D340)</f>
        <v>-82.9562607379701</v>
      </c>
      <c r="I340" s="21" t="n">
        <f aca="false">(1/F340-1/E340-1/D340)</f>
        <v>-0.848779035958721</v>
      </c>
      <c r="J340" s="0" t="n">
        <f aca="false">H340/I340</f>
        <v>97.7359916109009</v>
      </c>
      <c r="K340" s="1"/>
      <c r="L340" s="21" t="n">
        <f aca="false">$F$8/D340</f>
        <v>70.2640862978009</v>
      </c>
      <c r="M340" s="21" t="n">
        <f aca="false">-1+($N$8*90-$N$8*B340)/($N$7*B340)+1/D340</f>
        <v>0.657697850455443</v>
      </c>
      <c r="N340" s="0" t="n">
        <f aca="false">L340/M340</f>
        <v>106.833382911537</v>
      </c>
      <c r="P340" s="0" t="n">
        <f aca="false">ABS(J340-N340)</f>
        <v>9.09739130063581</v>
      </c>
      <c r="Q340" s="20" t="n">
        <f aca="false">IF(P340=MIN(P$11:P$510),B340,0)</f>
        <v>0</v>
      </c>
      <c r="R340" s="20" t="n">
        <f aca="false">IF(P340=MIN(P$11:P$510),AVERAGE(J340,N340),0)</f>
        <v>0</v>
      </c>
      <c r="S340" s="20" t="n">
        <f aca="false">IF(P340=MIN(P$11:P$510),R340-(R340-$F$8)/D340,0)</f>
        <v>0</v>
      </c>
    </row>
    <row r="341" customFormat="false" ht="13.8" hidden="false" customHeight="false" outlineLevel="0" collapsed="false">
      <c r="B341" s="1" t="n">
        <f aca="false">B340+0.05</f>
        <v>61.4999999999991</v>
      </c>
      <c r="C341" s="20" t="n">
        <f aca="false">PI()*B341/180</f>
        <v>1.0733774899765</v>
      </c>
      <c r="D341" s="20" t="n">
        <f aca="false">SIN(C341)</f>
        <v>0.878817112661957</v>
      </c>
      <c r="E341" s="20" t="n">
        <f aca="false">COS(C341)</f>
        <v>0.477158760259623</v>
      </c>
      <c r="F341" s="20" t="n">
        <f aca="false">D341*E341</f>
        <v>0.419335283972721</v>
      </c>
      <c r="H341" s="21" t="n">
        <f aca="false">($F$8/F341-$D$8/E341-$F$8/D341)</f>
        <v>-83.0131644609607</v>
      </c>
      <c r="I341" s="21" t="n">
        <f aca="false">(1/F341-1/E341-1/D341)</f>
        <v>-0.848905128013834</v>
      </c>
      <c r="J341" s="0" t="n">
        <f aca="false">H341/I341</f>
        <v>97.7885063024474</v>
      </c>
      <c r="K341" s="1"/>
      <c r="L341" s="21" t="n">
        <f aca="false">$F$8/D341</f>
        <v>70.2307671422655</v>
      </c>
      <c r="M341" s="21" t="n">
        <f aca="false">-1+($N$8*90-$N$8*B341)/($N$7*B341)+1/D341</f>
        <v>0.655827184046806</v>
      </c>
      <c r="N341" s="0" t="n">
        <f aca="false">L341/M341</f>
        <v>107.087307221552</v>
      </c>
      <c r="P341" s="0" t="n">
        <f aca="false">ABS(J341-N341)</f>
        <v>9.29880091910439</v>
      </c>
      <c r="Q341" s="20" t="n">
        <f aca="false">IF(P341=MIN(P$11:P$510),B341,0)</f>
        <v>0</v>
      </c>
      <c r="R341" s="20" t="n">
        <f aca="false">IF(P341=MIN(P$11:P$510),AVERAGE(J341,N341),0)</f>
        <v>0</v>
      </c>
      <c r="S341" s="20" t="n">
        <f aca="false">IF(P341=MIN(P$11:P$510),R341-(R341-$F$8)/D341,0)</f>
        <v>0</v>
      </c>
    </row>
    <row r="342" customFormat="false" ht="13.8" hidden="false" customHeight="false" outlineLevel="0" collapsed="false">
      <c r="B342" s="1" t="n">
        <f aca="false">B341+0.05</f>
        <v>61.5499999999991</v>
      </c>
      <c r="C342" s="20" t="n">
        <f aca="false">PI()*B342/180</f>
        <v>1.07425015460249</v>
      </c>
      <c r="D342" s="20" t="n">
        <f aca="false">SIN(C342)</f>
        <v>0.879233177551439</v>
      </c>
      <c r="E342" s="20" t="n">
        <f aca="false">COS(C342)</f>
        <v>0.476391666061445</v>
      </c>
      <c r="F342" s="20" t="n">
        <f aca="false">D342*E342</f>
        <v>0.418859358310228</v>
      </c>
      <c r="H342" s="21" t="n">
        <f aca="false">($F$8/F342-$D$8/E342-$F$8/D342)</f>
        <v>-83.0702749777002</v>
      </c>
      <c r="I342" s="21" t="n">
        <f aca="false">(1/F342-1/E342-1/D342)</f>
        <v>-0.849031629727825</v>
      </c>
      <c r="J342" s="0" t="n">
        <f aca="false">H342/I342</f>
        <v>97.8412017516122</v>
      </c>
      <c r="K342" s="1"/>
      <c r="L342" s="21" t="n">
        <f aca="false">$F$8/D342</f>
        <v>70.1975330047064</v>
      </c>
      <c r="M342" s="21" t="n">
        <f aca="false">-1+($N$8*90-$N$8*B342)/($N$7*B342)+1/D342</f>
        <v>0.653960057298153</v>
      </c>
      <c r="N342" s="0" t="n">
        <f aca="false">L342/M342</f>
        <v>107.342233246979</v>
      </c>
      <c r="P342" s="0" t="n">
        <f aca="false">ABS(J342-N342)</f>
        <v>9.50103149536719</v>
      </c>
      <c r="Q342" s="20" t="n">
        <f aca="false">IF(P342=MIN(P$11:P$510),B342,0)</f>
        <v>0</v>
      </c>
      <c r="R342" s="20" t="n">
        <f aca="false">IF(P342=MIN(P$11:P$510),AVERAGE(J342,N342),0)</f>
        <v>0</v>
      </c>
      <c r="S342" s="20" t="n">
        <f aca="false">IF(P342=MIN(P$11:P$510),R342-(R342-$F$8)/D342,0)</f>
        <v>0</v>
      </c>
    </row>
    <row r="343" customFormat="false" ht="13.8" hidden="false" customHeight="false" outlineLevel="0" collapsed="false">
      <c r="B343" s="1" t="n">
        <f aca="false">B342+0.05</f>
        <v>61.5999999999991</v>
      </c>
      <c r="C343" s="20" t="n">
        <f aca="false">PI()*B343/180</f>
        <v>1.07512281922849</v>
      </c>
      <c r="D343" s="20" t="n">
        <f aca="false">SIN(C343)</f>
        <v>0.879648572866609</v>
      </c>
      <c r="E343" s="20" t="n">
        <f aca="false">COS(C343)</f>
        <v>0.47562420907029</v>
      </c>
      <c r="F343" s="20" t="n">
        <f aca="false">D343*E343</f>
        <v>0.41838215672949</v>
      </c>
      <c r="H343" s="21" t="n">
        <f aca="false">($F$8/F343-$D$8/E343-$F$8/D343)</f>
        <v>-83.1275932573132</v>
      </c>
      <c r="I343" s="21" t="n">
        <f aca="false">(1/F343-1/E343-1/D343)</f>
        <v>-0.849158541353866</v>
      </c>
      <c r="J343" s="0" t="n">
        <f aca="false">H343/I343</f>
        <v>97.8940789134356</v>
      </c>
      <c r="K343" s="1"/>
      <c r="L343" s="21" t="n">
        <f aca="false">$F$8/D343</f>
        <v>70.1643837139031</v>
      </c>
      <c r="M343" s="21" t="n">
        <f aca="false">-1+($N$8*90-$N$8*B343)/($N$7*B343)+1/D343</f>
        <v>0.652096462170283</v>
      </c>
      <c r="N343" s="0" t="n">
        <f aca="false">L343/M343</f>
        <v>107.598166504975</v>
      </c>
      <c r="P343" s="0" t="n">
        <f aca="false">ABS(J343-N343)</f>
        <v>9.70408759153919</v>
      </c>
      <c r="Q343" s="20" t="n">
        <f aca="false">IF(P343=MIN(P$11:P$510),B343,0)</f>
        <v>0</v>
      </c>
      <c r="R343" s="20" t="n">
        <f aca="false">IF(P343=MIN(P$11:P$510),AVERAGE(J343,N343),0)</f>
        <v>0</v>
      </c>
      <c r="S343" s="20" t="n">
        <f aca="false">IF(P343=MIN(P$11:P$510),R343-(R343-$F$8)/D343,0)</f>
        <v>0</v>
      </c>
    </row>
    <row r="344" customFormat="false" ht="13.8" hidden="false" customHeight="false" outlineLevel="0" collapsed="false">
      <c r="B344" s="1" t="n">
        <f aca="false">B343+0.05</f>
        <v>61.6499999999991</v>
      </c>
      <c r="C344" s="20" t="n">
        <f aca="false">PI()*B344/180</f>
        <v>1.07599548385449</v>
      </c>
      <c r="D344" s="20" t="n">
        <f aca="false">SIN(C344)</f>
        <v>0.880063298291124</v>
      </c>
      <c r="E344" s="20" t="n">
        <f aca="false">COS(C344)</f>
        <v>0.474856389870609</v>
      </c>
      <c r="F344" s="20" t="n">
        <f aca="false">D344*E344</f>
        <v>0.417903680684144</v>
      </c>
      <c r="H344" s="21" t="n">
        <f aca="false">($F$8/F344-$D$8/E344-$F$8/D344)</f>
        <v>-83.1851202757173</v>
      </c>
      <c r="I344" s="21" t="n">
        <f aca="false">(1/F344-1/E344-1/D344)</f>
        <v>-0.849285863146023</v>
      </c>
      <c r="J344" s="0" t="n">
        <f aca="false">H344/I344</f>
        <v>97.9471387496942</v>
      </c>
      <c r="K344" s="1"/>
      <c r="L344" s="21" t="n">
        <f aca="false">$F$8/D344</f>
        <v>70.1313190992577</v>
      </c>
      <c r="M344" s="21" t="n">
        <f aca="false">-1+($N$8*90-$N$8*B344)/($N$7*B344)+1/D344</f>
        <v>0.65023639065116</v>
      </c>
      <c r="N344" s="0" t="n">
        <f aca="false">L344/M344</f>
        <v>107.855112552262</v>
      </c>
      <c r="P344" s="0" t="n">
        <f aca="false">ABS(J344-N344)</f>
        <v>9.90797380256817</v>
      </c>
      <c r="Q344" s="20" t="n">
        <f aca="false">IF(P344=MIN(P$11:P$510),B344,0)</f>
        <v>0</v>
      </c>
      <c r="R344" s="20" t="n">
        <f aca="false">IF(P344=MIN(P$11:P$510),AVERAGE(J344,N344),0)</f>
        <v>0</v>
      </c>
      <c r="S344" s="20" t="n">
        <f aca="false">IF(P344=MIN(P$11:P$510),R344-(R344-$F$8)/D344,0)</f>
        <v>0</v>
      </c>
    </row>
    <row r="345" customFormat="false" ht="13.8" hidden="false" customHeight="false" outlineLevel="0" collapsed="false">
      <c r="B345" s="1" t="n">
        <f aca="false">B344+0.05</f>
        <v>61.6999999999991</v>
      </c>
      <c r="C345" s="20" t="n">
        <f aca="false">PI()*B345/180</f>
        <v>1.07686814848048</v>
      </c>
      <c r="D345" s="20" t="n">
        <f aca="false">SIN(C345)</f>
        <v>0.880477353509154</v>
      </c>
      <c r="E345" s="20" t="n">
        <f aca="false">COS(C345)</f>
        <v>0.474088209047131</v>
      </c>
      <c r="F345" s="20" t="n">
        <f aca="false">D345*E345</f>
        <v>0.417423931631712</v>
      </c>
      <c r="H345" s="21" t="n">
        <f aca="false">($F$8/F345-$D$8/E345-$F$8/D345)</f>
        <v>-83.2428570156825</v>
      </c>
      <c r="I345" s="21" t="n">
        <f aca="false">(1/F345-1/E345-1/D345)</f>
        <v>-0.849413595359246</v>
      </c>
      <c r="J345" s="0" t="n">
        <f aca="false">H345/I345</f>
        <v>98.0003822289614</v>
      </c>
      <c r="K345" s="1"/>
      <c r="L345" s="21" t="n">
        <f aca="false">$F$8/D345</f>
        <v>70.0983389907919</v>
      </c>
      <c r="M345" s="21" t="n">
        <f aca="false">-1+($N$8*90-$N$8*B345)/($N$7*B345)+1/D345</f>
        <v>0.648379834755802</v>
      </c>
      <c r="N345" s="0" t="n">
        <f aca="false">L345/M345</f>
        <v>108.113076985488</v>
      </c>
      <c r="P345" s="0" t="n">
        <f aca="false">ABS(J345-N345)</f>
        <v>10.1126947565265</v>
      </c>
      <c r="Q345" s="20" t="n">
        <f aca="false">IF(P345=MIN(P$11:P$510),B345,0)</f>
        <v>0</v>
      </c>
      <c r="R345" s="20" t="n">
        <f aca="false">IF(P345=MIN(P$11:P$510),AVERAGE(J345,N345),0)</f>
        <v>0</v>
      </c>
      <c r="S345" s="20" t="n">
        <f aca="false">IF(P345=MIN(P$11:P$510),R345-(R345-$F$8)/D345,0)</f>
        <v>0</v>
      </c>
    </row>
    <row r="346" customFormat="false" ht="13.8" hidden="false" customHeight="false" outlineLevel="0" collapsed="false">
      <c r="B346" s="1" t="n">
        <f aca="false">B345+0.05</f>
        <v>61.7499999999991</v>
      </c>
      <c r="C346" s="20" t="n">
        <f aca="false">PI()*B346/180</f>
        <v>1.07774081310648</v>
      </c>
      <c r="D346" s="20" t="n">
        <f aca="false">SIN(C346)</f>
        <v>0.880890738205378</v>
      </c>
      <c r="E346" s="20" t="n">
        <f aca="false">COS(C346)</f>
        <v>0.473319667184858</v>
      </c>
      <c r="F346" s="20" t="n">
        <f aca="false">D346*E346</f>
        <v>0.416942911033593</v>
      </c>
      <c r="H346" s="21" t="n">
        <f aca="false">($F$8/F346-$D$8/E346-$F$8/D346)</f>
        <v>-83.3008044668916</v>
      </c>
      <c r="I346" s="21" t="n">
        <f aca="false">(1/F346-1/E346-1/D346)</f>
        <v>-0.849541738249381</v>
      </c>
      <c r="J346" s="0" t="n">
        <f aca="false">H346/I346</f>
        <v>98.0538103266667</v>
      </c>
      <c r="K346" s="1"/>
      <c r="L346" s="21" t="n">
        <f aca="false">$F$8/D346</f>
        <v>70.0654432191454</v>
      </c>
      <c r="M346" s="21" t="n">
        <f aca="false">-1+($N$8*90-$N$8*B346)/($N$7*B346)+1/D346</f>
        <v>0.64652678652618</v>
      </c>
      <c r="N346" s="0" t="n">
        <f aca="false">L346/M346</f>
        <v>108.372065441573</v>
      </c>
      <c r="P346" s="0" t="n">
        <f aca="false">ABS(J346-N346)</f>
        <v>10.3182551149067</v>
      </c>
      <c r="Q346" s="20" t="n">
        <f aca="false">IF(P346=MIN(P$11:P$510),B346,0)</f>
        <v>0</v>
      </c>
      <c r="R346" s="20" t="n">
        <f aca="false">IF(P346=MIN(P$11:P$510),AVERAGE(J346,N346),0)</f>
        <v>0</v>
      </c>
      <c r="S346" s="20" t="n">
        <f aca="false">IF(P346=MIN(P$11:P$510),R346-(R346-$F$8)/D346,0)</f>
        <v>0</v>
      </c>
    </row>
    <row r="347" customFormat="false" ht="13.8" hidden="false" customHeight="false" outlineLevel="0" collapsed="false">
      <c r="B347" s="1" t="n">
        <f aca="false">B346+0.05</f>
        <v>61.7999999999991</v>
      </c>
      <c r="C347" s="20" t="n">
        <f aca="false">PI()*B347/180</f>
        <v>1.07861347773248</v>
      </c>
      <c r="D347" s="20" t="n">
        <f aca="false">SIN(C347)</f>
        <v>0.881303452064984</v>
      </c>
      <c r="E347" s="20" t="n">
        <f aca="false">COS(C347)</f>
        <v>0.472550764869069</v>
      </c>
      <c r="F347" s="20" t="n">
        <f aca="false">D347*E347</f>
        <v>0.416460620355059</v>
      </c>
      <c r="H347" s="21" t="n">
        <f aca="false">($F$8/F347-$D$8/E347-$F$8/D347)</f>
        <v>-83.358963626001</v>
      </c>
      <c r="I347" s="21" t="n">
        <f aca="false">(1/F347-1/E347-1/D347)</f>
        <v>-0.849670292073161</v>
      </c>
      <c r="J347" s="0" t="n">
        <f aca="false">H347/I347</f>
        <v>98.1074240251574</v>
      </c>
      <c r="K347" s="1"/>
      <c r="L347" s="21" t="n">
        <f aca="false">$F$8/D347</f>
        <v>70.0326316155732</v>
      </c>
      <c r="M347" s="21" t="n">
        <f aca="false">-1+($N$8*90-$N$8*B347)/($N$7*B347)+1/D347</f>
        <v>0.644677238031109</v>
      </c>
      <c r="N347" s="0" t="n">
        <f aca="false">L347/M347</f>
        <v>108.632083598078</v>
      </c>
      <c r="P347" s="0" t="n">
        <f aca="false">ABS(J347-N347)</f>
        <v>10.5246595729201</v>
      </c>
      <c r="Q347" s="20" t="n">
        <f aca="false">IF(P347=MIN(P$11:P$510),B347,0)</f>
        <v>0</v>
      </c>
      <c r="R347" s="20" t="n">
        <f aca="false">IF(P347=MIN(P$11:P$510),AVERAGE(J347,N347),0)</f>
        <v>0</v>
      </c>
      <c r="S347" s="20" t="n">
        <f aca="false">IF(P347=MIN(P$11:P$510),R347-(R347-$F$8)/D347,0)</f>
        <v>0</v>
      </c>
    </row>
    <row r="348" customFormat="false" ht="13.8" hidden="false" customHeight="false" outlineLevel="0" collapsed="false">
      <c r="B348" s="1" t="n">
        <f aca="false">B347+0.05</f>
        <v>61.849999999999</v>
      </c>
      <c r="C348" s="20" t="n">
        <f aca="false">PI()*B348/180</f>
        <v>1.07948614235848</v>
      </c>
      <c r="D348" s="20" t="n">
        <f aca="false">SIN(C348)</f>
        <v>0.881715494773674</v>
      </c>
      <c r="E348" s="20" t="n">
        <f aca="false">COS(C348)</f>
        <v>0.471781502685315</v>
      </c>
      <c r="F348" s="20" t="n">
        <f aca="false">D348*E348</f>
        <v>0.415977061065251</v>
      </c>
      <c r="H348" s="21" t="n">
        <f aca="false">($F$8/F348-$D$8/E348-$F$8/D348)</f>
        <v>-83.4173354967023</v>
      </c>
      <c r="I348" s="21" t="n">
        <f aca="false">(1/F348-1/E348-1/D348)</f>
        <v>-0.849799257088218</v>
      </c>
      <c r="J348" s="0" t="n">
        <f aca="false">H348/I348</f>
        <v>98.1612243137591</v>
      </c>
      <c r="K348" s="1"/>
      <c r="L348" s="21" t="n">
        <f aca="false">$F$8/D348</f>
        <v>69.9999040119429</v>
      </c>
      <c r="M348" s="21" t="n">
        <f aca="false">-1+($N$8*90-$N$8*B348)/($N$7*B348)+1/D348</f>
        <v>0.642831181366137</v>
      </c>
      <c r="N348" s="0" t="n">
        <f aca="false">L348/M348</f>
        <v>108.893137173558</v>
      </c>
      <c r="P348" s="0" t="n">
        <f aca="false">ABS(J348-N348)</f>
        <v>10.7319128597987</v>
      </c>
      <c r="Q348" s="20" t="n">
        <f aca="false">IF(P348=MIN(P$11:P$510),B348,0)</f>
        <v>0</v>
      </c>
      <c r="R348" s="20" t="n">
        <f aca="false">IF(P348=MIN(P$11:P$510),AVERAGE(J348,N348),0)</f>
        <v>0</v>
      </c>
      <c r="S348" s="20" t="n">
        <f aca="false">IF(P348=MIN(P$11:P$510),R348-(R348-$F$8)/D348,0)</f>
        <v>0</v>
      </c>
    </row>
    <row r="349" customFormat="false" ht="13.8" hidden="false" customHeight="false" outlineLevel="0" collapsed="false">
      <c r="B349" s="1" t="n">
        <f aca="false">B348+0.05</f>
        <v>61.899999999999</v>
      </c>
      <c r="C349" s="20" t="n">
        <f aca="false">PI()*B349/180</f>
        <v>1.08035880698447</v>
      </c>
      <c r="D349" s="20" t="n">
        <f aca="false">SIN(C349)</f>
        <v>0.88212686601766</v>
      </c>
      <c r="E349" s="20" t="n">
        <f aca="false">COS(C349)</f>
        <v>0.471011881219425</v>
      </c>
      <c r="F349" s="20" t="n">
        <f aca="false">D349*E349</f>
        <v>0.415492234637174</v>
      </c>
      <c r="H349" s="21" t="n">
        <f aca="false">($F$8/F349-$D$8/E349-$F$8/D349)</f>
        <v>-83.4759210897844</v>
      </c>
      <c r="I349" s="21" t="n">
        <f aca="false">(1/F349-1/E349-1/D349)</f>
        <v>-0.849928633553071</v>
      </c>
      <c r="J349" s="0" t="n">
        <f aca="false">H349/I349</f>
        <v>98.2152121888385</v>
      </c>
      <c r="K349" s="1"/>
      <c r="L349" s="21" t="n">
        <f aca="false">$F$8/D349</f>
        <v>69.9672602407332</v>
      </c>
      <c r="M349" s="21" t="n">
        <f aca="false">-1+($N$8*90-$N$8*B349)/($N$7*B349)+1/D349</f>
        <v>0.640988608653445</v>
      </c>
      <c r="N349" s="0" t="n">
        <f aca="false">L349/M349</f>
        <v>109.155231927938</v>
      </c>
      <c r="P349" s="0" t="n">
        <f aca="false">ABS(J349-N349)</f>
        <v>10.9400197390996</v>
      </c>
      <c r="Q349" s="20" t="n">
        <f aca="false">IF(P349=MIN(P$11:P$510),B349,0)</f>
        <v>0</v>
      </c>
      <c r="R349" s="20" t="n">
        <f aca="false">IF(P349=MIN(P$11:P$510),AVERAGE(J349,N349),0)</f>
        <v>0</v>
      </c>
      <c r="S349" s="20" t="n">
        <f aca="false">IF(P349=MIN(P$11:P$510),R349-(R349-$F$8)/D349,0)</f>
        <v>0</v>
      </c>
    </row>
    <row r="350" customFormat="false" ht="13.8" hidden="false" customHeight="false" outlineLevel="0" collapsed="false">
      <c r="B350" s="1" t="n">
        <f aca="false">B349+0.05</f>
        <v>61.949999999999</v>
      </c>
      <c r="C350" s="20" t="n">
        <f aca="false">PI()*B350/180</f>
        <v>1.08123147161047</v>
      </c>
      <c r="D350" s="20" t="n">
        <f aca="false">SIN(C350)</f>
        <v>0.882537565483663</v>
      </c>
      <c r="E350" s="20" t="n">
        <f aca="false">COS(C350)</f>
        <v>0.470241901057497</v>
      </c>
      <c r="F350" s="20" t="n">
        <f aca="false">D350*E350</f>
        <v>0.415006142547693</v>
      </c>
      <c r="H350" s="21" t="n">
        <f aca="false">($F$8/F350-$D$8/E350-$F$8/D350)</f>
        <v>-83.5347214231961</v>
      </c>
      <c r="I350" s="21" t="n">
        <f aca="false">(1/F350-1/E350-1/D350)</f>
        <v>-0.85005842172714</v>
      </c>
      <c r="J350" s="0" t="n">
        <f aca="false">H350/I350</f>
        <v>98.2693886538658</v>
      </c>
      <c r="K350" s="1"/>
      <c r="L350" s="21" t="n">
        <f aca="false">$F$8/D350</f>
        <v>69.9347001350307</v>
      </c>
      <c r="M350" s="21" t="n">
        <f aca="false">-1+($N$8*90-$N$8*B350)/($N$7*B350)+1/D350</f>
        <v>0.639149512041741</v>
      </c>
      <c r="N350" s="0" t="n">
        <f aca="false">L350/M350</f>
        <v>109.41837366288</v>
      </c>
      <c r="P350" s="0" t="n">
        <f aca="false">ABS(J350-N350)</f>
        <v>11.1489850090142</v>
      </c>
      <c r="Q350" s="20" t="n">
        <f aca="false">IF(P350=MIN(P$11:P$510),B350,0)</f>
        <v>0</v>
      </c>
      <c r="R350" s="20" t="n">
        <f aca="false">IF(P350=MIN(P$11:P$510),AVERAGE(J350,N350),0)</f>
        <v>0</v>
      </c>
      <c r="S350" s="20" t="n">
        <f aca="false">IF(P350=MIN(P$11:P$510),R350-(R350-$F$8)/D350,0)</f>
        <v>0</v>
      </c>
    </row>
    <row r="351" customFormat="false" ht="13.8" hidden="false" customHeight="false" outlineLevel="0" collapsed="false">
      <c r="B351" s="1" t="n">
        <f aca="false">B350+0.05</f>
        <v>61.999999999999</v>
      </c>
      <c r="C351" s="20" t="n">
        <f aca="false">PI()*B351/180</f>
        <v>1.08210413623647</v>
      </c>
      <c r="D351" s="20" t="n">
        <f aca="false">SIN(C351)</f>
        <v>0.882947592858919</v>
      </c>
      <c r="E351" s="20" t="n">
        <f aca="false">COS(C351)</f>
        <v>0.469471562785906</v>
      </c>
      <c r="F351" s="20" t="n">
        <f aca="false">D351*E351</f>
        <v>0.41451878627753</v>
      </c>
      <c r="H351" s="21" t="n">
        <f aca="false">($F$8/F351-$D$8/E351-$F$8/D351)</f>
        <v>-83.5937375221097</v>
      </c>
      <c r="I351" s="21" t="n">
        <f aca="false">(1/F351-1/E351-1/D351)</f>
        <v>-0.850188621870739</v>
      </c>
      <c r="J351" s="0" t="n">
        <f aca="false">H351/I351</f>
        <v>98.3237547194783</v>
      </c>
      <c r="K351" s="1"/>
      <c r="L351" s="21" t="n">
        <f aca="false">$F$8/D351</f>
        <v>69.9022235285281</v>
      </c>
      <c r="M351" s="21" t="n">
        <f aca="false">-1+($N$8*90-$N$8*B351)/($N$7*B351)+1/D351</f>
        <v>0.637313883706152</v>
      </c>
      <c r="N351" s="0" t="n">
        <f aca="false">L351/M351</f>
        <v>109.682568222157</v>
      </c>
      <c r="P351" s="0" t="n">
        <f aca="false">ABS(J351-N351)</f>
        <v>11.3588135026791</v>
      </c>
      <c r="Q351" s="20" t="n">
        <f aca="false">IF(P351=MIN(P$11:P$510),B351,0)</f>
        <v>0</v>
      </c>
      <c r="R351" s="20" t="n">
        <f aca="false">IF(P351=MIN(P$11:P$510),AVERAGE(J351,N351),0)</f>
        <v>0</v>
      </c>
      <c r="S351" s="20" t="n">
        <f aca="false">IF(P351=MIN(P$11:P$510),R351-(R351-$F$8)/D351,0)</f>
        <v>0</v>
      </c>
    </row>
    <row r="352" customFormat="false" ht="13.8" hidden="false" customHeight="false" outlineLevel="0" collapsed="false">
      <c r="B352" s="1" t="n">
        <f aca="false">B351+0.05</f>
        <v>62.049999999999</v>
      </c>
      <c r="C352" s="20" t="n">
        <f aca="false">PI()*B352/180</f>
        <v>1.08297680086246</v>
      </c>
      <c r="D352" s="20" t="n">
        <f aca="false">SIN(C352)</f>
        <v>0.883356947831174</v>
      </c>
      <c r="E352" s="20" t="n">
        <f aca="false">COS(C352)</f>
        <v>0.468700866991297</v>
      </c>
      <c r="F352" s="20" t="n">
        <f aca="false">D352*E352</f>
        <v>0.414030167311257</v>
      </c>
      <c r="H352" s="21" t="n">
        <f aca="false">($F$8/F352-$D$8/E352-$F$8/D352)</f>
        <v>-83.6529704189858</v>
      </c>
      <c r="I352" s="21" t="n">
        <f aca="false">(1/F352-1/E352-1/D352)</f>
        <v>-0.85031923424508</v>
      </c>
      <c r="J352" s="0" t="n">
        <f aca="false">H352/I352</f>
        <v>98.3783114035443</v>
      </c>
      <c r="K352" s="1"/>
      <c r="L352" s="21" t="n">
        <f aca="false">$F$8/D352</f>
        <v>69.8698302555219</v>
      </c>
      <c r="M352" s="21" t="n">
        <f aca="false">-1+($N$8*90-$N$8*B352)/($N$7*B352)+1/D352</f>
        <v>0.635481715848124</v>
      </c>
      <c r="N352" s="0" t="n">
        <f aca="false">L352/M352</f>
        <v>109.947821492035</v>
      </c>
      <c r="P352" s="0" t="n">
        <f aca="false">ABS(J352-N352)</f>
        <v>11.5695100884912</v>
      </c>
      <c r="Q352" s="20" t="n">
        <f aca="false">IF(P352=MIN(P$11:P$510),B352,0)</f>
        <v>0</v>
      </c>
      <c r="R352" s="20" t="n">
        <f aca="false">IF(P352=MIN(P$11:P$510),AVERAGE(J352,N352),0)</f>
        <v>0</v>
      </c>
      <c r="S352" s="20" t="n">
        <f aca="false">IF(P352=MIN(P$11:P$510),R352-(R352-$F$8)/D352,0)</f>
        <v>0</v>
      </c>
    </row>
    <row r="353" customFormat="false" ht="13.8" hidden="false" customHeight="false" outlineLevel="0" collapsed="false">
      <c r="B353" s="1" t="n">
        <f aca="false">B352+0.05</f>
        <v>62.099999999999</v>
      </c>
      <c r="C353" s="20" t="n">
        <f aca="false">PI()*B353/180</f>
        <v>1.08384946548846</v>
      </c>
      <c r="D353" s="20" t="n">
        <f aca="false">SIN(C353)</f>
        <v>0.883765630088685</v>
      </c>
      <c r="E353" s="20" t="n">
        <f aca="false">COS(C353)</f>
        <v>0.467929814260588</v>
      </c>
      <c r="F353" s="20" t="n">
        <f aca="false">D353*E353</f>
        <v>0.41354028713729</v>
      </c>
      <c r="H353" s="21" t="n">
        <f aca="false">($F$8/F353-$D$8/E353-$F$8/D353)</f>
        <v>-83.7124211536371</v>
      </c>
      <c r="I353" s="21" t="n">
        <f aca="false">(1/F353-1/E353-1/D353)</f>
        <v>-0.850450259112277</v>
      </c>
      <c r="J353" s="0" t="n">
        <f aca="false">H353/I353</f>
        <v>98.433059731228</v>
      </c>
      <c r="K353" s="1"/>
      <c r="L353" s="21" t="n">
        <f aca="false">$F$8/D353</f>
        <v>69.8375201509097</v>
      </c>
      <c r="M353" s="21" t="n">
        <f aca="false">-1+($N$8*90-$N$8*B353)/($N$7*B353)+1/D353</f>
        <v>0.633653000695313</v>
      </c>
      <c r="N353" s="0" t="n">
        <f aca="false">L353/M353</f>
        <v>110.214139401654</v>
      </c>
      <c r="P353" s="0" t="n">
        <f aca="false">ABS(J353-N353)</f>
        <v>11.7810796704262</v>
      </c>
      <c r="Q353" s="20" t="n">
        <f aca="false">IF(P353=MIN(P$11:P$510),B353,0)</f>
        <v>0</v>
      </c>
      <c r="R353" s="20" t="n">
        <f aca="false">IF(P353=MIN(P$11:P$510),AVERAGE(J353,N353),0)</f>
        <v>0</v>
      </c>
      <c r="S353" s="20" t="n">
        <f aca="false">IF(P353=MIN(P$11:P$510),R353-(R353-$F$8)/D353,0)</f>
        <v>0</v>
      </c>
    </row>
    <row r="354" customFormat="false" ht="13.8" hidden="false" customHeight="false" outlineLevel="0" collapsed="false">
      <c r="B354" s="1" t="n">
        <f aca="false">B353+0.05</f>
        <v>62.149999999999</v>
      </c>
      <c r="C354" s="20" t="n">
        <f aca="false">PI()*B354/180</f>
        <v>1.08472213011446</v>
      </c>
      <c r="D354" s="20" t="n">
        <f aca="false">SIN(C354)</f>
        <v>0.884173639320225</v>
      </c>
      <c r="E354" s="20" t="n">
        <f aca="false">COS(C354)</f>
        <v>0.467158405180971</v>
      </c>
      <c r="F354" s="20" t="n">
        <f aca="false">D354*E354</f>
        <v>0.413049147247892</v>
      </c>
      <c r="H354" s="21" t="n">
        <f aca="false">($F$8/F354-$D$8/E354-$F$8/D354)</f>
        <v>-83.7720907732946</v>
      </c>
      <c r="I354" s="21" t="n">
        <f aca="false">(1/F354-1/E354-1/D354)</f>
        <v>-0.850581696735339</v>
      </c>
      <c r="J354" s="0" t="n">
        <f aca="false">H354/I354</f>
        <v>98.4880007350553</v>
      </c>
      <c r="K354" s="1"/>
      <c r="L354" s="21" t="n">
        <f aca="false">$F$8/D354</f>
        <v>69.8052930501885</v>
      </c>
      <c r="M354" s="21" t="n">
        <f aca="false">-1+($N$8*90-$N$8*B354)/($N$7*B354)+1/D354</f>
        <v>0.631827730501488</v>
      </c>
      <c r="N354" s="0" t="n">
        <f aca="false">L354/M354</f>
        <v>110.481527923416</v>
      </c>
      <c r="P354" s="0" t="n">
        <f aca="false">ABS(J354-N354)</f>
        <v>11.9935271883604</v>
      </c>
      <c r="Q354" s="20" t="n">
        <f aca="false">IF(P354=MIN(P$11:P$510),B354,0)</f>
        <v>0</v>
      </c>
      <c r="R354" s="20" t="n">
        <f aca="false">IF(P354=MIN(P$11:P$510),AVERAGE(J354,N354),0)</f>
        <v>0</v>
      </c>
      <c r="S354" s="20" t="n">
        <f aca="false">IF(P354=MIN(P$11:P$510),R354-(R354-$F$8)/D354,0)</f>
        <v>0</v>
      </c>
    </row>
    <row r="355" customFormat="false" ht="13.8" hidden="false" customHeight="false" outlineLevel="0" collapsed="false">
      <c r="B355" s="1" t="n">
        <f aca="false">B354+0.05</f>
        <v>62.199999999999</v>
      </c>
      <c r="C355" s="20" t="n">
        <f aca="false">PI()*B355/180</f>
        <v>1.08559479474046</v>
      </c>
      <c r="D355" s="20" t="n">
        <f aca="false">SIN(C355)</f>
        <v>0.884580975215076</v>
      </c>
      <c r="E355" s="20" t="n">
        <f aca="false">COS(C355)</f>
        <v>0.466386640339906</v>
      </c>
      <c r="F355" s="20" t="n">
        <f aca="false">D355*E355</f>
        <v>0.412556749139157</v>
      </c>
      <c r="H355" s="21" t="n">
        <f aca="false">($F$8/F355-$D$8/E355-$F$8/D355)</f>
        <v>-83.831980332674</v>
      </c>
      <c r="I355" s="21" t="n">
        <f aca="false">(1/F355-1/E355-1/D355)</f>
        <v>-0.85071354737818</v>
      </c>
      <c r="J355" s="0" t="n">
        <f aca="false">H355/I355</f>
        <v>98.5431354549794</v>
      </c>
      <c r="K355" s="1"/>
      <c r="L355" s="21" t="n">
        <f aca="false">$F$8/D355</f>
        <v>69.773148789452</v>
      </c>
      <c r="M355" s="21" t="n">
        <f aca="false">-1+($N$8*90-$N$8*B355)/($N$7*B355)+1/D355</f>
        <v>0.630005897546424</v>
      </c>
      <c r="N355" s="0" t="n">
        <f aca="false">L355/M355</f>
        <v>110.749993073375</v>
      </c>
      <c r="P355" s="0" t="n">
        <f aca="false">ABS(J355-N355)</f>
        <v>12.2068576183957</v>
      </c>
      <c r="Q355" s="20" t="n">
        <f aca="false">IF(P355=MIN(P$11:P$510),B355,0)</f>
        <v>0</v>
      </c>
      <c r="R355" s="20" t="n">
        <f aca="false">IF(P355=MIN(P$11:P$510),AVERAGE(J355,N355),0)</f>
        <v>0</v>
      </c>
      <c r="S355" s="20" t="n">
        <f aca="false">IF(P355=MIN(P$11:P$510),R355-(R355-$F$8)/D355,0)</f>
        <v>0</v>
      </c>
    </row>
    <row r="356" customFormat="false" ht="13.8" hidden="false" customHeight="false" outlineLevel="0" collapsed="false">
      <c r="B356" s="1" t="n">
        <f aca="false">B355+0.05</f>
        <v>62.249999999999</v>
      </c>
      <c r="C356" s="20" t="n">
        <f aca="false">PI()*B356/180</f>
        <v>1.08646745936645</v>
      </c>
      <c r="D356" s="20" t="n">
        <f aca="false">SIN(C356)</f>
        <v>0.884987637463034</v>
      </c>
      <c r="E356" s="20" t="n">
        <f aca="false">COS(C356)</f>
        <v>0.465614520325127</v>
      </c>
      <c r="F356" s="20" t="n">
        <f aca="false">D356*E356</f>
        <v>0.412063094311018</v>
      </c>
      <c r="H356" s="21" t="n">
        <f aca="false">($F$8/F356-$D$8/E356-$F$8/D356)</f>
        <v>-83.8920908940422</v>
      </c>
      <c r="I356" s="21" t="n">
        <f aca="false">(1/F356-1/E356-1/D356)</f>
        <v>-0.850845811305616</v>
      </c>
      <c r="J356" s="0" t="n">
        <f aca="false">H356/I356</f>
        <v>98.5984649384481</v>
      </c>
      <c r="K356" s="1"/>
      <c r="L356" s="21" t="n">
        <f aca="false">$F$8/D356</f>
        <v>69.7410872053883</v>
      </c>
      <c r="M356" s="21" t="n">
        <f aca="false">-1+($N$8*90-$N$8*B356)/($N$7*B356)+1/D356</f>
        <v>0.628187494135802</v>
      </c>
      <c r="N356" s="0" t="n">
        <f aca="false">L356/M356</f>
        <v>111.019540911637</v>
      </c>
      <c r="P356" s="0" t="n">
        <f aca="false">ABS(J356-N356)</f>
        <v>12.4210759731886</v>
      </c>
      <c r="Q356" s="20" t="n">
        <f aca="false">IF(P356=MIN(P$11:P$510),B356,0)</f>
        <v>0</v>
      </c>
      <c r="R356" s="20" t="n">
        <f aca="false">IF(P356=MIN(P$11:P$510),AVERAGE(J356,N356),0)</f>
        <v>0</v>
      </c>
      <c r="S356" s="20" t="n">
        <f aca="false">IF(P356=MIN(P$11:P$510),R356-(R356-$F$8)/D356,0)</f>
        <v>0</v>
      </c>
    </row>
    <row r="357" customFormat="false" ht="13.8" hidden="false" customHeight="false" outlineLevel="0" collapsed="false">
      <c r="B357" s="1" t="n">
        <f aca="false">B356+0.05</f>
        <v>62.299999999999</v>
      </c>
      <c r="C357" s="20" t="n">
        <f aca="false">PI()*B357/180</f>
        <v>1.08734012399245</v>
      </c>
      <c r="D357" s="20" t="n">
        <f aca="false">SIN(C357)</f>
        <v>0.885393625754408</v>
      </c>
      <c r="E357" s="20" t="n">
        <f aca="false">COS(C357)</f>
        <v>0.464842045724635</v>
      </c>
      <c r="F357" s="20" t="n">
        <f aca="false">D357*E357</f>
        <v>0.411568184267231</v>
      </c>
      <c r="H357" s="21" t="n">
        <f aca="false">($F$8/F357-$D$8/E357-$F$8/D357)</f>
        <v>-83.9524235272855</v>
      </c>
      <c r="I357" s="21" t="n">
        <f aca="false">(1/F357-1/E357-1/D357)</f>
        <v>-0.850978488783368</v>
      </c>
      <c r="J357" s="0" t="n">
        <f aca="false">H357/I357</f>
        <v>98.6539902404714</v>
      </c>
      <c r="K357" s="1"/>
      <c r="L357" s="21" t="n">
        <f aca="false">$F$8/D357</f>
        <v>69.7091081352781</v>
      </c>
      <c r="M357" s="21" t="n">
        <f aca="false">-1+($N$8*90-$N$8*B357)/($N$7*B357)+1/D357</f>
        <v>0.626372512601107</v>
      </c>
      <c r="N357" s="0" t="n">
        <f aca="false">L357/M357</f>
        <v>111.290177542754</v>
      </c>
      <c r="P357" s="0" t="n">
        <f aca="false">ABS(J357-N357)</f>
        <v>12.6361873022828</v>
      </c>
      <c r="Q357" s="20" t="n">
        <f aca="false">IF(P357=MIN(P$11:P$510),B357,0)</f>
        <v>0</v>
      </c>
      <c r="R357" s="20" t="n">
        <f aca="false">IF(P357=MIN(P$11:P$510),AVERAGE(J357,N357),0)</f>
        <v>0</v>
      </c>
      <c r="S357" s="20" t="n">
        <f aca="false">IF(P357=MIN(P$11:P$510),R357-(R357-$F$8)/D357,0)</f>
        <v>0</v>
      </c>
    </row>
    <row r="358" customFormat="false" ht="13.8" hidden="false" customHeight="false" outlineLevel="0" collapsed="false">
      <c r="B358" s="1" t="n">
        <f aca="false">B357+0.05</f>
        <v>62.349999999999</v>
      </c>
      <c r="C358" s="20" t="n">
        <f aca="false">PI()*B358/180</f>
        <v>1.08821278861845</v>
      </c>
      <c r="D358" s="20" t="n">
        <f aca="false">SIN(C358)</f>
        <v>0.88579893978002</v>
      </c>
      <c r="E358" s="20" t="n">
        <f aca="false">COS(C358)</f>
        <v>0.464069217126704</v>
      </c>
      <c r="F358" s="20" t="n">
        <f aca="false">D358*E358</f>
        <v>0.411072020515379</v>
      </c>
      <c r="H358" s="21" t="n">
        <f aca="false">($F$8/F358-$D$8/E358-$F$8/D358)</f>
        <v>-84.0129793099775</v>
      </c>
      <c r="I358" s="21" t="n">
        <f aca="false">(1/F358-1/E358-1/D358)</f>
        <v>-0.851111580078059</v>
      </c>
      <c r="J358" s="0" t="n">
        <f aca="false">H358/I358</f>
        <v>98.7097124236898</v>
      </c>
      <c r="K358" s="1"/>
      <c r="L358" s="21" t="n">
        <f aca="false">$F$8/D358</f>
        <v>69.6772114169922</v>
      </c>
      <c r="M358" s="21" t="n">
        <f aca="false">-1+($N$8*90-$N$8*B358)/($N$7*B358)+1/D358</f>
        <v>0.624560945299523</v>
      </c>
      <c r="N358" s="0" t="n">
        <f aca="false">L358/M358</f>
        <v>111.561909116134</v>
      </c>
      <c r="P358" s="0" t="n">
        <f aca="false">ABS(J358-N358)</f>
        <v>12.8521966924444</v>
      </c>
      <c r="Q358" s="20" t="n">
        <f aca="false">IF(P358=MIN(P$11:P$510),B358,0)</f>
        <v>0</v>
      </c>
      <c r="R358" s="20" t="n">
        <f aca="false">IF(P358=MIN(P$11:P$510),AVERAGE(J358,N358),0)</f>
        <v>0</v>
      </c>
      <c r="S358" s="20" t="n">
        <f aca="false">IF(P358=MIN(P$11:P$510),R358-(R358-$F$8)/D358,0)</f>
        <v>0</v>
      </c>
    </row>
    <row r="359" customFormat="false" ht="13.8" hidden="false" customHeight="false" outlineLevel="0" collapsed="false">
      <c r="B359" s="1" t="n">
        <f aca="false">B358+0.05</f>
        <v>62.399999999999</v>
      </c>
      <c r="C359" s="20" t="n">
        <f aca="false">PI()*B359/180</f>
        <v>1.08908545324444</v>
      </c>
      <c r="D359" s="20" t="n">
        <f aca="false">SIN(C359)</f>
        <v>0.886203579231207</v>
      </c>
      <c r="E359" s="20" t="n">
        <f aca="false">COS(C359)</f>
        <v>0.463296035119877</v>
      </c>
      <c r="F359" s="20" t="n">
        <f aca="false">D359*E359</f>
        <v>0.410574604566862</v>
      </c>
      <c r="H359" s="21" t="n">
        <f aca="false">($F$8/F359-$D$8/E359-$F$8/D359)</f>
        <v>-84.0737593274488</v>
      </c>
      <c r="I359" s="21" t="n">
        <f aca="false">(1/F359-1/E359-1/D359)</f>
        <v>-0.851245085457222</v>
      </c>
      <c r="J359" s="0" t="n">
        <f aca="false">H359/I359</f>
        <v>98.7656325584435</v>
      </c>
      <c r="K359" s="1"/>
      <c r="L359" s="21" t="n">
        <f aca="false">$F$8/D359</f>
        <v>69.645396888989</v>
      </c>
      <c r="M359" s="21" t="n">
        <f aca="false">-1+($N$8*90-$N$8*B359)/($N$7*B359)+1/D359</f>
        <v>0.622752784613839</v>
      </c>
      <c r="N359" s="0" t="n">
        <f aca="false">L359/M359</f>
        <v>111.834741826446</v>
      </c>
      <c r="P359" s="0" t="n">
        <f aca="false">ABS(J359-N359)</f>
        <v>13.0691092680025</v>
      </c>
      <c r="Q359" s="20" t="n">
        <f aca="false">IF(P359=MIN(P$11:P$510),B359,0)</f>
        <v>0</v>
      </c>
      <c r="R359" s="20" t="n">
        <f aca="false">IF(P359=MIN(P$11:P$510),AVERAGE(J359,N359),0)</f>
        <v>0</v>
      </c>
      <c r="S359" s="20" t="n">
        <f aca="false">IF(P359=MIN(P$11:P$510),R359-(R359-$F$8)/D359,0)</f>
        <v>0</v>
      </c>
    </row>
    <row r="360" customFormat="false" ht="13.8" hidden="false" customHeight="false" outlineLevel="0" collapsed="false">
      <c r="B360" s="1" t="n">
        <f aca="false">B359+0.05</f>
        <v>62.449999999999</v>
      </c>
      <c r="C360" s="20" t="n">
        <f aca="false">PI()*B360/180</f>
        <v>1.08995811787044</v>
      </c>
      <c r="D360" s="20" t="n">
        <f aca="false">SIN(C360)</f>
        <v>0.886607543799817</v>
      </c>
      <c r="E360" s="20" t="n">
        <f aca="false">COS(C360)</f>
        <v>0.462522500292965</v>
      </c>
      <c r="F360" s="20" t="n">
        <f aca="false">D360*E360</f>
        <v>0.410075937936896</v>
      </c>
      <c r="H360" s="21" t="n">
        <f aca="false">($F$8/F360-$D$8/E360-$F$8/D360)</f>
        <v>-84.1347646728569</v>
      </c>
      <c r="I360" s="21" t="n">
        <f aca="false">(1/F360-1/E360-1/D360)</f>
        <v>-0.851379005189296</v>
      </c>
      <c r="J360" s="0" t="n">
        <f aca="false">H360/I360</f>
        <v>98.8217517228421</v>
      </c>
      <c r="K360" s="1"/>
      <c r="L360" s="21" t="n">
        <f aca="false">$F$8/D360</f>
        <v>69.6136643903128</v>
      </c>
      <c r="M360" s="21" t="n">
        <f aca="false">-1+($N$8*90-$N$8*B360)/($N$7*B360)+1/D360</f>
        <v>0.620948022952345</v>
      </c>
      <c r="N360" s="0" t="n">
        <f aca="false">L360/M360</f>
        <v>112.108681914034</v>
      </c>
      <c r="P360" s="0" t="n">
        <f aca="false">ABS(J360-N360)</f>
        <v>13.286930191192</v>
      </c>
      <c r="Q360" s="20" t="n">
        <f aca="false">IF(P360=MIN(P$11:P$510),B360,0)</f>
        <v>0</v>
      </c>
      <c r="R360" s="20" t="n">
        <f aca="false">IF(P360=MIN(P$11:P$510),AVERAGE(J360,N360),0)</f>
        <v>0</v>
      </c>
      <c r="S360" s="20" t="n">
        <f aca="false">IF(P360=MIN(P$11:P$510),R360-(R360-$F$8)/D360,0)</f>
        <v>0</v>
      </c>
    </row>
    <row r="361" customFormat="false" ht="13.8" hidden="false" customHeight="false" outlineLevel="0" collapsed="false">
      <c r="B361" s="1" t="n">
        <f aca="false">B360+0.05</f>
        <v>62.499999999999</v>
      </c>
      <c r="C361" s="20" t="n">
        <f aca="false">PI()*B361/180</f>
        <v>1.09083078249644</v>
      </c>
      <c r="D361" s="20" t="n">
        <f aca="false">SIN(C361)</f>
        <v>0.887010833178214</v>
      </c>
      <c r="E361" s="20" t="n">
        <f aca="false">COS(C361)</f>
        <v>0.461748613235049</v>
      </c>
      <c r="F361" s="20" t="n">
        <f aca="false">D361*E361</f>
        <v>0.409576022144506</v>
      </c>
      <c r="H361" s="21" t="n">
        <f aca="false">($F$8/F361-$D$8/E361-$F$8/D361)</f>
        <v>-84.1959964472566</v>
      </c>
      <c r="I361" s="21" t="n">
        <f aca="false">(1/F361-1/E361-1/D361)</f>
        <v>-0.851513339543628</v>
      </c>
      <c r="J361" s="0" t="n">
        <f aca="false">H361/I361</f>
        <v>98.8780710028357</v>
      </c>
      <c r="K361" s="1"/>
      <c r="L361" s="21" t="n">
        <f aca="false">$F$8/D361</f>
        <v>69.5820137605913</v>
      </c>
      <c r="M361" s="21" t="n">
        <f aca="false">-1+($N$8*90-$N$8*B361)/($N$7*B361)+1/D361</f>
        <v>0.619146652748731</v>
      </c>
      <c r="N361" s="0" t="n">
        <f aca="false">L361/M361</f>
        <v>112.383735665337</v>
      </c>
      <c r="P361" s="0" t="n">
        <f aca="false">ABS(J361-N361)</f>
        <v>13.5056646625009</v>
      </c>
      <c r="Q361" s="20" t="n">
        <f aca="false">IF(P361=MIN(P$11:P$510),B361,0)</f>
        <v>0</v>
      </c>
      <c r="R361" s="20" t="n">
        <f aca="false">IF(P361=MIN(P$11:P$510),AVERAGE(J361,N361),0)</f>
        <v>0</v>
      </c>
      <c r="S361" s="20" t="n">
        <f aca="false">IF(P361=MIN(P$11:P$510),R361-(R361-$F$8)/D361,0)</f>
        <v>0</v>
      </c>
    </row>
    <row r="362" customFormat="false" ht="13.8" hidden="false" customHeight="false" outlineLevel="0" collapsed="false">
      <c r="B362" s="1" t="n">
        <f aca="false">B361+0.05</f>
        <v>62.549999999999</v>
      </c>
      <c r="C362" s="20" t="n">
        <f aca="false">PI()*B362/180</f>
        <v>1.09170344712244</v>
      </c>
      <c r="D362" s="20" t="n">
        <f aca="false">SIN(C362)</f>
        <v>0.887413447059275</v>
      </c>
      <c r="E362" s="20" t="n">
        <f aca="false">COS(C362)</f>
        <v>0.460974374535478</v>
      </c>
      <c r="F362" s="20" t="n">
        <f aca="false">D362*E362</f>
        <v>0.409074858712522</v>
      </c>
      <c r="H362" s="21" t="n">
        <f aca="false">($F$8/F362-$D$8/E362-$F$8/D362)</f>
        <v>-84.2574557596715</v>
      </c>
      <c r="I362" s="21" t="n">
        <f aca="false">(1/F362-1/E362-1/D362)</f>
        <v>-0.851648088790476</v>
      </c>
      <c r="J362" s="0" t="n">
        <f aca="false">H362/I362</f>
        <v>98.9345914922856</v>
      </c>
      <c r="K362" s="1"/>
      <c r="L362" s="21" t="n">
        <f aca="false">$F$8/D362</f>
        <v>69.5504448400334</v>
      </c>
      <c r="M362" s="21" t="n">
        <f aca="false">-1+($N$8*90-$N$8*B362)/($N$7*B362)+1/D362</f>
        <v>0.617348666461992</v>
      </c>
      <c r="N362" s="0" t="n">
        <f aca="false">L362/M362</f>
        <v>112.659909413306</v>
      </c>
      <c r="P362" s="0" t="n">
        <f aca="false">ABS(J362-N362)</f>
        <v>13.7253179210206</v>
      </c>
      <c r="Q362" s="20" t="n">
        <f aca="false">IF(P362=MIN(P$11:P$510),B362,0)</f>
        <v>0</v>
      </c>
      <c r="R362" s="20" t="n">
        <f aca="false">IF(P362=MIN(P$11:P$510),AVERAGE(J362,N362),0)</f>
        <v>0</v>
      </c>
      <c r="S362" s="20" t="n">
        <f aca="false">IF(P362=MIN(P$11:P$510),R362-(R362-$F$8)/D362,0)</f>
        <v>0</v>
      </c>
    </row>
    <row r="363" customFormat="false" ht="13.8" hidden="false" customHeight="false" outlineLevel="0" collapsed="false">
      <c r="B363" s="1" t="n">
        <f aca="false">B362+0.05</f>
        <v>62.599999999999</v>
      </c>
      <c r="C363" s="20" t="n">
        <f aca="false">PI()*B363/180</f>
        <v>1.09257611174843</v>
      </c>
      <c r="D363" s="20" t="n">
        <f aca="false">SIN(C363)</f>
        <v>0.887815385136393</v>
      </c>
      <c r="E363" s="20" t="n">
        <f aca="false">COS(C363)</f>
        <v>0.460199784783867</v>
      </c>
      <c r="F363" s="20" t="n">
        <f aca="false">D363*E363</f>
        <v>0.408572449167574</v>
      </c>
      <c r="H363" s="21" t="n">
        <f aca="false">($F$8/F363-$D$8/E363-$F$8/D363)</f>
        <v>-84.3191437271666</v>
      </c>
      <c r="I363" s="21" t="n">
        <f aca="false">(1/F363-1/E363-1/D363)</f>
        <v>-0.851783253201009</v>
      </c>
      <c r="J363" s="0" t="n">
        <f aca="false">H363/I363</f>
        <v>98.991314293037</v>
      </c>
      <c r="K363" s="1"/>
      <c r="L363" s="21" t="n">
        <f aca="false">$F$8/D363</f>
        <v>69.5189574694271</v>
      </c>
      <c r="M363" s="21" t="n">
        <f aca="false">-1+($N$8*90-$N$8*B363)/($N$7*B363)+1/D363</f>
        <v>0.615554056576323</v>
      </c>
      <c r="N363" s="0" t="n">
        <f aca="false">L363/M363</f>
        <v>112.937209537839</v>
      </c>
      <c r="P363" s="0" t="n">
        <f aca="false">ABS(J363-N363)</f>
        <v>13.9458952448022</v>
      </c>
      <c r="Q363" s="20" t="n">
        <f aca="false">IF(P363=MIN(P$11:P$510),B363,0)</f>
        <v>0</v>
      </c>
      <c r="R363" s="20" t="n">
        <f aca="false">IF(P363=MIN(P$11:P$510),AVERAGE(J363,N363),0)</f>
        <v>0</v>
      </c>
      <c r="S363" s="20" t="n">
        <f aca="false">IF(P363=MIN(P$11:P$510),R363-(R363-$F$8)/D363,0)</f>
        <v>0</v>
      </c>
    </row>
    <row r="364" customFormat="false" ht="13.8" hidden="false" customHeight="false" outlineLevel="0" collapsed="false">
      <c r="B364" s="1" t="n">
        <f aca="false">B363+0.05</f>
        <v>62.649999999999</v>
      </c>
      <c r="C364" s="20" t="n">
        <f aca="false">PI()*B364/180</f>
        <v>1.09344877637443</v>
      </c>
      <c r="D364" s="20" t="n">
        <f aca="false">SIN(C364)</f>
        <v>0.888216647103475</v>
      </c>
      <c r="E364" s="20" t="n">
        <f aca="false">COS(C364)</f>
        <v>0.459424844570101</v>
      </c>
      <c r="F364" s="20" t="n">
        <f aca="false">D364*E364</f>
        <v>0.40806879504009</v>
      </c>
      <c r="H364" s="21" t="n">
        <f aca="false">($F$8/F364-$D$8/E364-$F$8/D364)</f>
        <v>-84.3810614749212</v>
      </c>
      <c r="I364" s="21" t="n">
        <f aca="false">(1/F364-1/E364-1/D364)</f>
        <v>-0.85191883304731</v>
      </c>
      <c r="J364" s="0" t="n">
        <f aca="false">H364/I364</f>
        <v>99.0482405149918</v>
      </c>
      <c r="K364" s="1"/>
      <c r="L364" s="21" t="n">
        <f aca="false">$F$8/D364</f>
        <v>69.4875514901375</v>
      </c>
      <c r="M364" s="21" t="n">
        <f aca="false">-1+($N$8*90-$N$8*B364)/($N$7*B364)+1/D364</f>
        <v>0.613762815601029</v>
      </c>
      <c r="N364" s="0" t="n">
        <f aca="false">L364/M364</f>
        <v>113.215642466205</v>
      </c>
      <c r="P364" s="0" t="n">
        <f aca="false">ABS(J364-N364)</f>
        <v>14.1674019512134</v>
      </c>
      <c r="Q364" s="20" t="n">
        <f aca="false">IF(P364=MIN(P$11:P$510),B364,0)</f>
        <v>0</v>
      </c>
      <c r="R364" s="20" t="n">
        <f aca="false">IF(P364=MIN(P$11:P$510),AVERAGE(J364,N364),0)</f>
        <v>0</v>
      </c>
      <c r="S364" s="20" t="n">
        <f aca="false">IF(P364=MIN(P$11:P$510),R364-(R364-$F$8)/D364,0)</f>
        <v>0</v>
      </c>
    </row>
    <row r="365" customFormat="false" ht="13.8" hidden="false" customHeight="false" outlineLevel="0" collapsed="false">
      <c r="B365" s="1" t="n">
        <f aca="false">B364+0.05</f>
        <v>62.699999999999</v>
      </c>
      <c r="C365" s="20" t="n">
        <f aca="false">PI()*B365/180</f>
        <v>1.09432144100043</v>
      </c>
      <c r="D365" s="20" t="n">
        <f aca="false">SIN(C365)</f>
        <v>0.888617232654941</v>
      </c>
      <c r="E365" s="20" t="n">
        <f aca="false">COS(C365)</f>
        <v>0.458649554484331</v>
      </c>
      <c r="F365" s="20" t="n">
        <f aca="false">D365*E365</f>
        <v>0.407563897864287</v>
      </c>
      <c r="H365" s="21" t="n">
        <f aca="false">($F$8/F365-$D$8/E365-$F$8/D365)</f>
        <v>-84.4432101363024</v>
      </c>
      <c r="I365" s="21" t="n">
        <f aca="false">(1/F365-1/E365-1/D365)</f>
        <v>-0.852054828602375</v>
      </c>
      <c r="J365" s="0" t="n">
        <f aca="false">H365/I365</f>
        <v>99.1053712761824</v>
      </c>
      <c r="K365" s="1"/>
      <c r="L365" s="21" t="n">
        <f aca="false">$F$8/D365</f>
        <v>69.4562267441043</v>
      </c>
      <c r="M365" s="21" t="n">
        <f aca="false">-1+($N$8*90-$N$8*B365)/($N$7*B365)+1/D365</f>
        <v>0.611974936070419</v>
      </c>
      <c r="N365" s="0" t="n">
        <f aca="false">L365/M365</f>
        <v>113.495214673485</v>
      </c>
      <c r="P365" s="0" t="n">
        <f aca="false">ABS(J365-N365)</f>
        <v>14.3898433973022</v>
      </c>
      <c r="Q365" s="20" t="n">
        <f aca="false">IF(P365=MIN(P$11:P$510),B365,0)</f>
        <v>0</v>
      </c>
      <c r="R365" s="20" t="n">
        <f aca="false">IF(P365=MIN(P$11:P$510),AVERAGE(J365,N365),0)</f>
        <v>0</v>
      </c>
      <c r="S365" s="20" t="n">
        <f aca="false">IF(P365=MIN(P$11:P$510),R365-(R365-$F$8)/D365,0)</f>
        <v>0</v>
      </c>
    </row>
    <row r="366" customFormat="false" ht="13.8" hidden="false" customHeight="false" outlineLevel="0" collapsed="false">
      <c r="B366" s="1" t="n">
        <f aca="false">B365+0.05</f>
        <v>62.749999999999</v>
      </c>
      <c r="C366" s="20" t="n">
        <f aca="false">PI()*B366/180</f>
        <v>1.09519410562642</v>
      </c>
      <c r="D366" s="20" t="n">
        <f aca="false">SIN(C366)</f>
        <v>0.889017141485728</v>
      </c>
      <c r="E366" s="20" t="n">
        <f aca="false">COS(C366)</f>
        <v>0.457873915116973</v>
      </c>
      <c r="F366" s="20" t="n">
        <f aca="false">D366*E366</f>
        <v>0.40705775917817</v>
      </c>
      <c r="H366" s="21" t="n">
        <f aca="false">($F$8/F366-$D$8/E366-$F$8/D366)</f>
        <v>-84.5055908529404</v>
      </c>
      <c r="I366" s="21" t="n">
        <f aca="false">(1/F366-1/E366-1/D366)</f>
        <v>-0.852191240140115</v>
      </c>
      <c r="J366" s="0" t="n">
        <f aca="false">H366/I366</f>
        <v>99.1627077028464</v>
      </c>
      <c r="K366" s="1"/>
      <c r="L366" s="21" t="n">
        <f aca="false">$F$8/D366</f>
        <v>69.4249830738397</v>
      </c>
      <c r="M366" s="21" t="n">
        <f aca="false">-1+($N$8*90-$N$8*B366)/($N$7*B366)+1/D366</f>
        <v>0.610190410543714</v>
      </c>
      <c r="N366" s="0" t="n">
        <f aca="false">L366/M366</f>
        <v>113.77593268301</v>
      </c>
      <c r="P366" s="0" t="n">
        <f aca="false">ABS(J366-N366)</f>
        <v>14.6132249801632</v>
      </c>
      <c r="Q366" s="20" t="n">
        <f aca="false">IF(P366=MIN(P$11:P$510),B366,0)</f>
        <v>0</v>
      </c>
      <c r="R366" s="20" t="n">
        <f aca="false">IF(P366=MIN(P$11:P$510),AVERAGE(J366,N366),0)</f>
        <v>0</v>
      </c>
      <c r="S366" s="20" t="n">
        <f aca="false">IF(P366=MIN(P$11:P$510),R366-(R366-$F$8)/D366,0)</f>
        <v>0</v>
      </c>
    </row>
    <row r="367" customFormat="false" ht="13.8" hidden="false" customHeight="false" outlineLevel="0" collapsed="false">
      <c r="B367" s="1" t="n">
        <f aca="false">B366+0.05</f>
        <v>62.799999999999</v>
      </c>
      <c r="C367" s="20" t="n">
        <f aca="false">PI()*B367/180</f>
        <v>1.09606677025242</v>
      </c>
      <c r="D367" s="20" t="n">
        <f aca="false">SIN(C367)</f>
        <v>0.88941637329129</v>
      </c>
      <c r="E367" s="20" t="n">
        <f aca="false">COS(C367)</f>
        <v>0.45709792705871</v>
      </c>
      <c r="F367" s="20" t="n">
        <f aca="false">D367*E367</f>
        <v>0.406550380523524</v>
      </c>
      <c r="H367" s="21" t="n">
        <f aca="false">($F$8/F367-$D$8/E367-$F$8/D367)</f>
        <v>-84.5682047748036</v>
      </c>
      <c r="I367" s="21" t="n">
        <f aca="false">(1/F367-1/E367-1/D367)</f>
        <v>-0.852328067935356</v>
      </c>
      <c r="J367" s="0" t="n">
        <f aca="false">H367/I367</f>
        <v>99.2202509295019</v>
      </c>
      <c r="K367" s="1"/>
      <c r="L367" s="21" t="n">
        <f aca="false">$F$8/D367</f>
        <v>69.3938203224265</v>
      </c>
      <c r="M367" s="21" t="n">
        <f aca="false">-1+($N$8*90-$N$8*B367)/($N$7*B367)+1/D367</f>
        <v>0.608409231604949</v>
      </c>
      <c r="N367" s="0" t="n">
        <f aca="false">L367/M367</f>
        <v>114.05780306681</v>
      </c>
      <c r="P367" s="0" t="n">
        <f aca="false">ABS(J367-N367)</f>
        <v>14.8375521373083</v>
      </c>
      <c r="Q367" s="20" t="n">
        <f aca="false">IF(P367=MIN(P$11:P$510),B367,0)</f>
        <v>0</v>
      </c>
      <c r="R367" s="20" t="n">
        <f aca="false">IF(P367=MIN(P$11:P$510),AVERAGE(J367,N367),0)</f>
        <v>0</v>
      </c>
      <c r="S367" s="20" t="n">
        <f aca="false">IF(P367=MIN(P$11:P$510),R367-(R367-$F$8)/D367,0)</f>
        <v>0</v>
      </c>
    </row>
    <row r="368" customFormat="false" ht="13.8" hidden="false" customHeight="false" outlineLevel="0" collapsed="false">
      <c r="B368" s="1" t="n">
        <f aca="false">B367+0.05</f>
        <v>62.849999999999</v>
      </c>
      <c r="C368" s="20" t="n">
        <f aca="false">PI()*B368/180</f>
        <v>1.09693943487842</v>
      </c>
      <c r="D368" s="20" t="n">
        <f aca="false">SIN(C368)</f>
        <v>0.889814927767592</v>
      </c>
      <c r="E368" s="20" t="n">
        <f aca="false">COS(C368)</f>
        <v>0.456321590900492</v>
      </c>
      <c r="F368" s="20" t="n">
        <f aca="false">D368*E368</f>
        <v>0.406041763445913</v>
      </c>
      <c r="H368" s="21" t="n">
        <f aca="false">($F$8/F368-$D$8/E368-$F$8/D368)</f>
        <v>-84.6310530602747</v>
      </c>
      <c r="I368" s="21" t="n">
        <f aca="false">(1/F368-1/E368-1/D368)</f>
        <v>-0.852465312263846</v>
      </c>
      <c r="J368" s="0" t="n">
        <f aca="false">H368/I368</f>
        <v>99.2780020990233</v>
      </c>
      <c r="K368" s="1"/>
      <c r="L368" s="21" t="n">
        <f aca="false">$F$8/D368</f>
        <v>69.3627383335161</v>
      </c>
      <c r="M368" s="21" t="n">
        <f aca="false">-1+($N$8*90-$N$8*B368)/($N$7*B368)+1/D368</f>
        <v>0.606631391862874</v>
      </c>
      <c r="N368" s="0" t="n">
        <f aca="false">L368/M368</f>
        <v>114.340832446065</v>
      </c>
      <c r="P368" s="0" t="n">
        <f aca="false">ABS(J368-N368)</f>
        <v>15.0628303470417</v>
      </c>
      <c r="Q368" s="20" t="n">
        <f aca="false">IF(P368=MIN(P$11:P$510),B368,0)</f>
        <v>0</v>
      </c>
      <c r="R368" s="20" t="n">
        <f aca="false">IF(P368=MIN(P$11:P$510),AVERAGE(J368,N368),0)</f>
        <v>0</v>
      </c>
      <c r="S368" s="20" t="n">
        <f aca="false">IF(P368=MIN(P$11:P$510),R368-(R368-$F$8)/D368,0)</f>
        <v>0</v>
      </c>
    </row>
    <row r="369" customFormat="false" ht="13.8" hidden="false" customHeight="false" outlineLevel="0" collapsed="false">
      <c r="B369" s="1" t="n">
        <f aca="false">B368+0.05</f>
        <v>62.899999999999</v>
      </c>
      <c r="C369" s="20" t="n">
        <f aca="false">PI()*B369/180</f>
        <v>1.09781209950442</v>
      </c>
      <c r="D369" s="20" t="n">
        <f aca="false">SIN(C369)</f>
        <v>0.890212804611118</v>
      </c>
      <c r="E369" s="20" t="n">
        <f aca="false">COS(C369)</f>
        <v>0.455544907233531</v>
      </c>
      <c r="F369" s="20" t="n">
        <f aca="false">D369*E369</f>
        <v>0.405531909494674</v>
      </c>
      <c r="H369" s="21" t="n">
        <f aca="false">($F$8/F369-$D$8/E369-$F$8/D369)</f>
        <v>-84.6941368762285</v>
      </c>
      <c r="I369" s="21" t="n">
        <f aca="false">(1/F369-1/E369-1/D369)</f>
        <v>-0.852602973402247</v>
      </c>
      <c r="J369" s="0" t="n">
        <f aca="false">H369/I369</f>
        <v>99.3359623627197</v>
      </c>
      <c r="K369" s="1"/>
      <c r="L369" s="21" t="n">
        <f aca="false">$F$8/D369</f>
        <v>69.3317369513257</v>
      </c>
      <c r="M369" s="21" t="n">
        <f aca="false">-1+($N$8*90-$N$8*B369)/($N$7*B369)+1/D369</f>
        <v>0.604856883950863</v>
      </c>
      <c r="N369" s="0" t="n">
        <f aca="false">L369/M369</f>
        <v>114.625027491558</v>
      </c>
      <c r="P369" s="0" t="n">
        <f aca="false">ABS(J369-N369)</f>
        <v>15.2890651288383</v>
      </c>
      <c r="Q369" s="20" t="n">
        <f aca="false">IF(P369=MIN(P$11:P$510),B369,0)</f>
        <v>0</v>
      </c>
      <c r="R369" s="20" t="n">
        <f aca="false">IF(P369=MIN(P$11:P$510),AVERAGE(J369,N369),0)</f>
        <v>0</v>
      </c>
      <c r="S369" s="20" t="n">
        <f aca="false">IF(P369=MIN(P$11:P$510),R369-(R369-$F$8)/D369,0)</f>
        <v>0</v>
      </c>
    </row>
    <row r="370" customFormat="false" ht="13.8" hidden="false" customHeight="false" outlineLevel="0" collapsed="false">
      <c r="B370" s="1" t="n">
        <f aca="false">B369+0.05</f>
        <v>62.949999999999</v>
      </c>
      <c r="C370" s="20" t="n">
        <f aca="false">PI()*B370/180</f>
        <v>1.09868476413041</v>
      </c>
      <c r="D370" s="20" t="n">
        <f aca="false">SIN(C370)</f>
        <v>0.890610003518869</v>
      </c>
      <c r="E370" s="20" t="n">
        <f aca="false">COS(C370)</f>
        <v>0.454767876649308</v>
      </c>
      <c r="F370" s="20" t="n">
        <f aca="false">D370*E370</f>
        <v>0.405020820222908</v>
      </c>
      <c r="H370" s="21" t="n">
        <f aca="false">($F$8/F370-$D$8/E370-$F$8/D370)</f>
        <v>-84.7574573981096</v>
      </c>
      <c r="I370" s="21" t="n">
        <f aca="false">(1/F370-1/E370-1/D370)</f>
        <v>-0.852741051628145</v>
      </c>
      <c r="J370" s="0" t="n">
        <f aca="false">H370/I370</f>
        <v>99.3941328804114</v>
      </c>
      <c r="K370" s="1"/>
      <c r="L370" s="21" t="n">
        <f aca="false">$F$8/D370</f>
        <v>69.300816020637</v>
      </c>
      <c r="M370" s="21" t="n">
        <f aca="false">-1+($N$8*90-$N$8*B370)/($N$7*B370)+1/D370</f>
        <v>0.603085700526812</v>
      </c>
      <c r="N370" s="0" t="n">
        <f aca="false">L370/M370</f>
        <v>114.910394924139</v>
      </c>
      <c r="P370" s="0" t="n">
        <f aca="false">ABS(J370-N370)</f>
        <v>15.5162620437276</v>
      </c>
      <c r="Q370" s="20" t="n">
        <f aca="false">IF(P370=MIN(P$11:P$510),B370,0)</f>
        <v>0</v>
      </c>
      <c r="R370" s="20" t="n">
        <f aca="false">IF(P370=MIN(P$11:P$510),AVERAGE(J370,N370),0)</f>
        <v>0</v>
      </c>
      <c r="S370" s="20" t="n">
        <f aca="false">IF(P370=MIN(P$11:P$510),R370-(R370-$F$8)/D370,0)</f>
        <v>0</v>
      </c>
    </row>
    <row r="371" customFormat="false" ht="13.8" hidden="false" customHeight="false" outlineLevel="0" collapsed="false">
      <c r="B371" s="1" t="n">
        <f aca="false">B370+0.05</f>
        <v>62.999999999999</v>
      </c>
      <c r="C371" s="20" t="n">
        <f aca="false">PI()*B371/180</f>
        <v>1.09955742875641</v>
      </c>
      <c r="D371" s="20" t="n">
        <f aca="false">SIN(C371)</f>
        <v>0.89100652418836</v>
      </c>
      <c r="E371" s="20" t="n">
        <f aca="false">COS(C371)</f>
        <v>0.453990499739563</v>
      </c>
      <c r="F371" s="20" t="n">
        <f aca="false">D371*E371</f>
        <v>0.404508497187484</v>
      </c>
      <c r="H371" s="21" t="n">
        <f aca="false">($F$8/F371-$D$8/E371-$F$8/D371)</f>
        <v>-84.8210158100108</v>
      </c>
      <c r="I371" s="21" t="n">
        <f aca="false">(1/F371-1/E371-1/D371)</f>
        <v>-0.852879547220045</v>
      </c>
      <c r="J371" s="0" t="n">
        <f aca="false">H371/I371</f>
        <v>99.4525148205092</v>
      </c>
      <c r="K371" s="1"/>
      <c r="L371" s="21" t="n">
        <f aca="false">$F$8/D371</f>
        <v>69.2699753867934</v>
      </c>
      <c r="M371" s="21" t="n">
        <f aca="false">-1+($N$8*90-$N$8*B371)/($N$7*B371)+1/D371</f>
        <v>0.601317834273053</v>
      </c>
      <c r="N371" s="0" t="n">
        <f aca="false">L371/M371</f>
        <v>115.19694151519</v>
      </c>
      <c r="P371" s="0" t="n">
        <f aca="false">ABS(J371-N371)</f>
        <v>15.7444266946805</v>
      </c>
      <c r="Q371" s="20" t="n">
        <f aca="false">IF(P371=MIN(P$11:P$510),B371,0)</f>
        <v>0</v>
      </c>
      <c r="R371" s="20" t="n">
        <f aca="false">IF(P371=MIN(P$11:P$510),AVERAGE(J371,N371),0)</f>
        <v>0</v>
      </c>
      <c r="S371" s="20" t="n">
        <f aca="false">IF(P371=MIN(P$11:P$510),R371-(R371-$F$8)/D371,0)</f>
        <v>0</v>
      </c>
    </row>
    <row r="372" customFormat="false" ht="13.8" hidden="false" customHeight="false" outlineLevel="0" collapsed="false">
      <c r="B372" s="1" t="n">
        <f aca="false">B371+0.05</f>
        <v>63.049999999999</v>
      </c>
      <c r="C372" s="20" t="n">
        <f aca="false">PI()*B372/180</f>
        <v>1.10043009338241</v>
      </c>
      <c r="D372" s="20" t="n">
        <f aca="false">SIN(C372)</f>
        <v>0.891402366317622</v>
      </c>
      <c r="E372" s="20" t="n">
        <f aca="false">COS(C372)</f>
        <v>0.453212777096303</v>
      </c>
      <c r="F372" s="20" t="n">
        <f aca="false">D372*E372</f>
        <v>0.403994941949026</v>
      </c>
      <c r="H372" s="21" t="n">
        <f aca="false">($F$8/F372-$D$8/E372-$F$8/D372)</f>
        <v>-84.8848133047539</v>
      </c>
      <c r="I372" s="21" t="n">
        <f aca="false">(1/F372-1/E372-1/D372)</f>
        <v>-0.853018460457377</v>
      </c>
      <c r="J372" s="0" t="n">
        <f aca="false">H372/I372</f>
        <v>99.5111093600949</v>
      </c>
      <c r="K372" s="1"/>
      <c r="L372" s="21" t="n">
        <f aca="false">$F$8/D372</f>
        <v>69.2392148956985</v>
      </c>
      <c r="M372" s="21" t="n">
        <f aca="false">-1+($N$8*90-$N$8*B372)/($N$7*B372)+1/D372</f>
        <v>0.599553277896248</v>
      </c>
      <c r="N372" s="0" t="n">
        <f aca="false">L372/M372</f>
        <v>115.484674087096</v>
      </c>
      <c r="P372" s="0" t="n">
        <f aca="false">ABS(J372-N372)</f>
        <v>15.9735647270013</v>
      </c>
      <c r="Q372" s="20" t="n">
        <f aca="false">IF(P372=MIN(P$11:P$510),B372,0)</f>
        <v>0</v>
      </c>
      <c r="R372" s="20" t="n">
        <f aca="false">IF(P372=MIN(P$11:P$510),AVERAGE(J372,N372),0)</f>
        <v>0</v>
      </c>
      <c r="S372" s="20" t="n">
        <f aca="false">IF(P372=MIN(P$11:P$510),R372-(R372-$F$8)/D372,0)</f>
        <v>0</v>
      </c>
    </row>
    <row r="373" customFormat="false" ht="13.8" hidden="false" customHeight="false" outlineLevel="0" collapsed="false">
      <c r="B373" s="1" t="n">
        <f aca="false">B372+0.05</f>
        <v>63.099999999999</v>
      </c>
      <c r="C373" s="20" t="n">
        <f aca="false">PI()*B373/180</f>
        <v>1.1013027580084</v>
      </c>
      <c r="D373" s="20" t="n">
        <f aca="false">SIN(C373)</f>
        <v>0.891797529605206</v>
      </c>
      <c r="E373" s="20" t="n">
        <f aca="false">COS(C373)</f>
        <v>0.452434709311799</v>
      </c>
      <c r="F373" s="20" t="n">
        <f aca="false">D373*E373</f>
        <v>0.403480156071912</v>
      </c>
      <c r="H373" s="21" t="n">
        <f aca="false">($F$8/F373-$D$8/E373-$F$8/D373)</f>
        <v>-84.9488510839695</v>
      </c>
      <c r="I373" s="21" t="n">
        <f aca="false">(1/F373-1/E373-1/D373)</f>
        <v>-0.853157791620494</v>
      </c>
      <c r="J373" s="0" t="n">
        <f aca="false">H373/I373</f>
        <v>99.5699176850006</v>
      </c>
      <c r="K373" s="1"/>
      <c r="L373" s="21" t="n">
        <f aca="false">$F$8/D373</f>
        <v>69.2085343938137</v>
      </c>
      <c r="M373" s="21" t="n">
        <f aca="false">-1+($N$8*90-$N$8*B373)/($N$7*B373)+1/D373</f>
        <v>0.597792024127307</v>
      </c>
      <c r="N373" s="0" t="n">
        <f aca="false">L373/M373</f>
        <v>115.773599513725</v>
      </c>
      <c r="P373" s="0" t="n">
        <f aca="false">ABS(J373-N373)</f>
        <v>16.2036818287241</v>
      </c>
      <c r="Q373" s="20" t="n">
        <f aca="false">IF(P373=MIN(P$11:P$510),B373,0)</f>
        <v>0</v>
      </c>
      <c r="R373" s="20" t="n">
        <f aca="false">IF(P373=MIN(P$11:P$510),AVERAGE(J373,N373),0)</f>
        <v>0</v>
      </c>
      <c r="S373" s="20" t="n">
        <f aca="false">IF(P373=MIN(P$11:P$510),R373-(R373-$F$8)/D373,0)</f>
        <v>0</v>
      </c>
    </row>
    <row r="374" customFormat="false" ht="13.8" hidden="false" customHeight="false" outlineLevel="0" collapsed="false">
      <c r="B374" s="1" t="n">
        <f aca="false">B373+0.05</f>
        <v>63.149999999999</v>
      </c>
      <c r="C374" s="20" t="n">
        <f aca="false">PI()*B374/180</f>
        <v>1.1021754226344</v>
      </c>
      <c r="D374" s="20" t="n">
        <f aca="false">SIN(C374)</f>
        <v>0.892192013750176</v>
      </c>
      <c r="E374" s="20" t="n">
        <f aca="false">COS(C374)</f>
        <v>0.451656296978582</v>
      </c>
      <c r="F374" s="20" t="n">
        <f aca="false">D374*E374</f>
        <v>0.402964141124269</v>
      </c>
      <c r="H374" s="21" t="n">
        <f aca="false">($F$8/F374-$D$8/E374-$F$8/D374)</f>
        <v>-85.0131303581789</v>
      </c>
      <c r="I374" s="21" t="n">
        <f aca="false">(1/F374-1/E374-1/D374)</f>
        <v>-0.853297540990676</v>
      </c>
      <c r="J374" s="0" t="n">
        <f aca="false">H374/I374</f>
        <v>99.6289409898906</v>
      </c>
      <c r="K374" s="1"/>
      <c r="L374" s="21" t="n">
        <f aca="false">$F$8/D374</f>
        <v>69.1779337281563</v>
      </c>
      <c r="M374" s="21" t="n">
        <f aca="false">-1+($N$8*90-$N$8*B374)/($N$7*B374)+1/D374</f>
        <v>0.596034065721285</v>
      </c>
      <c r="N374" s="0" t="n">
        <f aca="false">L374/M374</f>
        <v>116.063724720904</v>
      </c>
      <c r="P374" s="0" t="n">
        <f aca="false">ABS(J374-N374)</f>
        <v>16.4347837310131</v>
      </c>
      <c r="Q374" s="20" t="n">
        <f aca="false">IF(P374=MIN(P$11:P$510),B374,0)</f>
        <v>0</v>
      </c>
      <c r="R374" s="20" t="n">
        <f aca="false">IF(P374=MIN(P$11:P$510),AVERAGE(J374,N374),0)</f>
        <v>0</v>
      </c>
      <c r="S374" s="20" t="n">
        <f aca="false">IF(P374=MIN(P$11:P$510),R374-(R374-$F$8)/D374,0)</f>
        <v>0</v>
      </c>
    </row>
    <row r="375" customFormat="false" ht="13.8" hidden="false" customHeight="false" outlineLevel="0" collapsed="false">
      <c r="B375" s="1" t="n">
        <f aca="false">B374+0.05</f>
        <v>63.199999999999</v>
      </c>
      <c r="C375" s="20" t="n">
        <f aca="false">PI()*B375/180</f>
        <v>1.1030480872604</v>
      </c>
      <c r="D375" s="20" t="n">
        <f aca="false">SIN(C375)</f>
        <v>0.892585818452117</v>
      </c>
      <c r="E375" s="20" t="n">
        <f aca="false">COS(C375)</f>
        <v>0.450877540689447</v>
      </c>
      <c r="F375" s="20" t="n">
        <f aca="false">D375*E375</f>
        <v>0.402446898677968</v>
      </c>
      <c r="H375" s="21" t="n">
        <f aca="false">($F$8/F375-$D$8/E375-$F$8/D375)</f>
        <v>-85.0776523468765</v>
      </c>
      <c r="I375" s="21" t="n">
        <f aca="false">(1/F375-1/E375-1/D375)</f>
        <v>-0.853437708850128</v>
      </c>
      <c r="J375" s="0" t="n">
        <f aca="false">H375/I375</f>
        <v>99.6881804783446</v>
      </c>
      <c r="K375" s="1"/>
      <c r="L375" s="21" t="n">
        <f aca="false">$F$8/D375</f>
        <v>69.1474127462971</v>
      </c>
      <c r="M375" s="21" t="n">
        <f aca="false">-1+($N$8*90-$N$8*B375)/($N$7*B375)+1/D375</f>
        <v>0.594279395457293</v>
      </c>
      <c r="N375" s="0" t="n">
        <f aca="false">L375/M375</f>
        <v>116.355056686912</v>
      </c>
      <c r="P375" s="0" t="n">
        <f aca="false">ABS(J375-N375)</f>
        <v>16.6668762085673</v>
      </c>
      <c r="Q375" s="20" t="n">
        <f aca="false">IF(P375=MIN(P$11:P$510),B375,0)</f>
        <v>0</v>
      </c>
      <c r="R375" s="20" t="n">
        <f aca="false">IF(P375=MIN(P$11:P$510),AVERAGE(J375,N375),0)</f>
        <v>0</v>
      </c>
      <c r="S375" s="20" t="n">
        <f aca="false">IF(P375=MIN(P$11:P$510),R375-(R375-$F$8)/D375,0)</f>
        <v>0</v>
      </c>
    </row>
    <row r="376" customFormat="false" ht="13.8" hidden="false" customHeight="false" outlineLevel="0" collapsed="false">
      <c r="B376" s="1" t="n">
        <f aca="false">B375+0.05</f>
        <v>63.249999999999</v>
      </c>
      <c r="C376" s="20" t="n">
        <f aca="false">PI()*B376/180</f>
        <v>1.1039207518864</v>
      </c>
      <c r="D376" s="20" t="n">
        <f aca="false">SIN(C376)</f>
        <v>0.892978943411129</v>
      </c>
      <c r="E376" s="20" t="n">
        <f aca="false">COS(C376)</f>
        <v>0.450098441037451</v>
      </c>
      <c r="F376" s="20" t="n">
        <f aca="false">D376*E376</f>
        <v>0.401928430308619</v>
      </c>
      <c r="H376" s="21" t="n">
        <f aca="false">($F$8/F376-$D$8/E376-$F$8/D376)</f>
        <v>-85.1424182786133</v>
      </c>
      <c r="I376" s="21" t="n">
        <f aca="false">(1/F376-1/E376-1/D376)</f>
        <v>-0.853578295481982</v>
      </c>
      <c r="J376" s="0" t="n">
        <f aca="false">H376/I376</f>
        <v>99.7476373629401</v>
      </c>
      <c r="K376" s="1"/>
      <c r="L376" s="21" t="n">
        <f aca="false">$F$8/D376</f>
        <v>69.116971296359</v>
      </c>
      <c r="M376" s="21" t="n">
        <f aca="false">-1+($N$8*90-$N$8*B376)/($N$7*B376)+1/D376</f>
        <v>0.592528006138406</v>
      </c>
      <c r="N376" s="0" t="n">
        <f aca="false">L376/M376</f>
        <v>116.647602442971</v>
      </c>
      <c r="P376" s="0" t="n">
        <f aca="false">ABS(J376-N376)</f>
        <v>16.8999650800309</v>
      </c>
      <c r="Q376" s="20" t="n">
        <f aca="false">IF(P376=MIN(P$11:P$510),B376,0)</f>
        <v>0</v>
      </c>
      <c r="R376" s="20" t="n">
        <f aca="false">IF(P376=MIN(P$11:P$510),AVERAGE(J376,N376),0)</f>
        <v>0</v>
      </c>
      <c r="S376" s="20" t="n">
        <f aca="false">IF(P376=MIN(P$11:P$510),R376-(R376-$F$8)/D376,0)</f>
        <v>0</v>
      </c>
    </row>
    <row r="377" customFormat="false" ht="13.8" hidden="false" customHeight="false" outlineLevel="0" collapsed="false">
      <c r="B377" s="1" t="n">
        <f aca="false">B376+0.05</f>
        <v>63.299999999999</v>
      </c>
      <c r="C377" s="20" t="n">
        <f aca="false">PI()*B377/180</f>
        <v>1.10479341651239</v>
      </c>
      <c r="D377" s="20" t="n">
        <f aca="false">SIN(C377)</f>
        <v>0.893371388327829</v>
      </c>
      <c r="E377" s="20" t="n">
        <f aca="false">COS(C377)</f>
        <v>0.449318998615913</v>
      </c>
      <c r="F377" s="20" t="n">
        <f aca="false">D377*E377</f>
        <v>0.401408737595568</v>
      </c>
      <c r="H377" s="21" t="n">
        <f aca="false">($F$8/F377-$D$8/E377-$F$8/D377)</f>
        <v>-85.2074293910811</v>
      </c>
      <c r="I377" s="21" t="n">
        <f aca="false">(1/F377-1/E377-1/D377)</f>
        <v>-0.853719301170304</v>
      </c>
      <c r="J377" s="0" t="n">
        <f aca="false">H377/I377</f>
        <v>99.8073128653367</v>
      </c>
      <c r="K377" s="1"/>
      <c r="L377" s="21" t="n">
        <f aca="false">$F$8/D377</f>
        <v>69.0866092270143</v>
      </c>
      <c r="M377" s="21" t="n">
        <f aca="false">-1+($N$8*90-$N$8*B377)/($N$7*B377)+1/D377</f>
        <v>0.590779890591566</v>
      </c>
      <c r="N377" s="0" t="n">
        <f aca="false">L377/M377</f>
        <v>116.941369073744</v>
      </c>
      <c r="P377" s="0" t="n">
        <f aca="false">ABS(J377-N377)</f>
        <v>17.1340562084072</v>
      </c>
      <c r="Q377" s="20" t="n">
        <f aca="false">IF(P377=MIN(P$11:P$510),B377,0)</f>
        <v>0</v>
      </c>
      <c r="R377" s="20" t="n">
        <f aca="false">IF(P377=MIN(P$11:P$510),AVERAGE(J377,N377),0)</f>
        <v>0</v>
      </c>
      <c r="S377" s="20" t="n">
        <f aca="false">IF(P377=MIN(P$11:P$510),R377-(R377-$F$8)/D377,0)</f>
        <v>0</v>
      </c>
    </row>
    <row r="378" customFormat="false" ht="13.8" hidden="false" customHeight="false" outlineLevel="0" collapsed="false">
      <c r="B378" s="1" t="n">
        <f aca="false">B377+0.05</f>
        <v>63.349999999999</v>
      </c>
      <c r="C378" s="20" t="n">
        <f aca="false">PI()*B378/180</f>
        <v>1.10566608113839</v>
      </c>
      <c r="D378" s="20" t="n">
        <f aca="false">SIN(C378)</f>
        <v>0.893763152903355</v>
      </c>
      <c r="E378" s="20" t="n">
        <f aca="false">COS(C378)</f>
        <v>0.448539214018411</v>
      </c>
      <c r="F378" s="20" t="n">
        <f aca="false">D378*E378</f>
        <v>0.400887822121888</v>
      </c>
      <c r="H378" s="21" t="n">
        <f aca="false">($F$8/F378-$D$8/E378-$F$8/D378)</f>
        <v>-85.2726869311977</v>
      </c>
      <c r="I378" s="21" t="n">
        <f aca="false">(1/F378-1/E378-1/D378)</f>
        <v>-0.853860726200086</v>
      </c>
      <c r="J378" s="0" t="n">
        <f aca="false">H378/I378</f>
        <v>99.8672082163616</v>
      </c>
      <c r="K378" s="1"/>
      <c r="L378" s="21" t="n">
        <f aca="false">$F$8/D378</f>
        <v>69.056326387483</v>
      </c>
      <c r="M378" s="21" t="n">
        <f aca="false">-1+($N$8*90-$N$8*B378)/($N$7*B378)+1/D378</f>
        <v>0.589035041667497</v>
      </c>
      <c r="N378" s="0" t="n">
        <f aca="false">L378/M378</f>
        <v>117.236363717839</v>
      </c>
      <c r="P378" s="0" t="n">
        <f aca="false">ABS(J378-N378)</f>
        <v>17.3691555014773</v>
      </c>
      <c r="Q378" s="20" t="n">
        <f aca="false">IF(P378=MIN(P$11:P$510),B378,0)</f>
        <v>0</v>
      </c>
      <c r="R378" s="20" t="n">
        <f aca="false">IF(P378=MIN(P$11:P$510),AVERAGE(J378,N378),0)</f>
        <v>0</v>
      </c>
      <c r="S378" s="20" t="n">
        <f aca="false">IF(P378=MIN(P$11:P$510),R378-(R378-$F$8)/D378,0)</f>
        <v>0</v>
      </c>
    </row>
    <row r="379" customFormat="false" ht="13.8" hidden="false" customHeight="false" outlineLevel="0" collapsed="false">
      <c r="B379" s="1" t="n">
        <f aca="false">B378+0.05</f>
        <v>63.399999999999</v>
      </c>
      <c r="C379" s="20" t="n">
        <f aca="false">PI()*B379/180</f>
        <v>1.10653874576439</v>
      </c>
      <c r="D379" s="20" t="n">
        <f aca="false">SIN(C379)</f>
        <v>0.89415423683936</v>
      </c>
      <c r="E379" s="20" t="n">
        <f aca="false">COS(C379)</f>
        <v>0.447759087838786</v>
      </c>
      <c r="F379" s="20" t="n">
        <f aca="false">D379*E379</f>
        <v>0.400365685474378</v>
      </c>
      <c r="H379" s="21" t="n">
        <f aca="false">($F$8/F379-$D$8/E379-$F$8/D379)</f>
        <v>-85.3381921551935</v>
      </c>
      <c r="I379" s="21" t="n">
        <f aca="false">(1/F379-1/E379-1/D379)</f>
        <v>-0.854002570857256</v>
      </c>
      <c r="J379" s="0" t="n">
        <f aca="false">H379/I379</f>
        <v>99.9273246560959</v>
      </c>
      <c r="K379" s="1"/>
      <c r="L379" s="21" t="n">
        <f aca="false">$F$8/D379</f>
        <v>69.0261226275309</v>
      </c>
      <c r="M379" s="21" t="n">
        <f aca="false">-1+($N$8*90-$N$8*B379)/($N$7*B379)+1/D379</f>
        <v>0.587293452240609</v>
      </c>
      <c r="N379" s="0" t="n">
        <f aca="false">L379/M379</f>
        <v>117.53259356832</v>
      </c>
      <c r="P379" s="0" t="n">
        <f aca="false">ABS(J379-N379)</f>
        <v>17.6052689122239</v>
      </c>
      <c r="Q379" s="20" t="n">
        <f aca="false">IF(P379=MIN(P$11:P$510),B379,0)</f>
        <v>0</v>
      </c>
      <c r="R379" s="20" t="n">
        <f aca="false">IF(P379=MIN(P$11:P$510),AVERAGE(J379,N379),0)</f>
        <v>0</v>
      </c>
      <c r="S379" s="20" t="n">
        <f aca="false">IF(P379=MIN(P$11:P$510),R379-(R379-$F$8)/D379,0)</f>
        <v>0</v>
      </c>
    </row>
    <row r="380" customFormat="false" ht="13.8" hidden="false" customHeight="false" outlineLevel="0" collapsed="false">
      <c r="B380" s="1" t="n">
        <f aca="false">B379+0.05</f>
        <v>63.449999999999</v>
      </c>
      <c r="C380" s="20" t="n">
        <f aca="false">PI()*B380/180</f>
        <v>1.10741141039038</v>
      </c>
      <c r="D380" s="20" t="n">
        <f aca="false">SIN(C380)</f>
        <v>0.894544639838017</v>
      </c>
      <c r="E380" s="20" t="n">
        <f aca="false">COS(C380)</f>
        <v>0.446978620671137</v>
      </c>
      <c r="F380" s="20" t="n">
        <f aca="false">D380*E380</f>
        <v>0.399842329243556</v>
      </c>
      <c r="H380" s="21" t="n">
        <f aca="false">($F$8/F380-$D$8/E380-$F$8/D380)</f>
        <v>-85.4039463286984</v>
      </c>
      <c r="I380" s="21" t="n">
        <f aca="false">(1/F380-1/E380-1/D380)</f>
        <v>-0.854144835428672</v>
      </c>
      <c r="J380" s="0" t="n">
        <f aca="false">H380/I380</f>
        <v>99.9876634339614</v>
      </c>
      <c r="K380" s="1"/>
      <c r="L380" s="21" t="n">
        <f aca="false">$F$8/D380</f>
        <v>68.9959977974673</v>
      </c>
      <c r="M380" s="21" t="n">
        <f aca="false">-1+($N$8*90-$N$8*B380)/($N$7*B380)+1/D380</f>
        <v>0.585555115208908</v>
      </c>
      <c r="N380" s="0" t="n">
        <f aca="false">L380/M380</f>
        <v>117.830065873221</v>
      </c>
      <c r="P380" s="0" t="n">
        <f aca="false">ABS(J380-N380)</f>
        <v>17.84240243926</v>
      </c>
      <c r="Q380" s="20" t="n">
        <f aca="false">IF(P380=MIN(P$11:P$510),B380,0)</f>
        <v>0</v>
      </c>
      <c r="R380" s="20" t="n">
        <f aca="false">IF(P380=MIN(P$11:P$510),AVERAGE(J380,N380),0)</f>
        <v>0</v>
      </c>
      <c r="S380" s="20" t="n">
        <f aca="false">IF(P380=MIN(P$11:P$510),R380-(R380-$F$8)/D380,0)</f>
        <v>0</v>
      </c>
    </row>
    <row r="381" customFormat="false" ht="13.8" hidden="false" customHeight="false" outlineLevel="0" collapsed="false">
      <c r="B381" s="1" t="n">
        <f aca="false">B380+0.05</f>
        <v>63.499999999999</v>
      </c>
      <c r="C381" s="20" t="n">
        <f aca="false">PI()*B381/180</f>
        <v>1.10828407501638</v>
      </c>
      <c r="D381" s="20" t="n">
        <f aca="false">SIN(C381)</f>
        <v>0.894934361602017</v>
      </c>
      <c r="E381" s="20" t="n">
        <f aca="false">COS(C381)</f>
        <v>0.446197813109825</v>
      </c>
      <c r="F381" s="20" t="n">
        <f aca="false">D381*E381</f>
        <v>0.399317755023657</v>
      </c>
      <c r="H381" s="21" t="n">
        <f aca="false">($F$8/F381-$D$8/E381-$F$8/D381)</f>
        <v>-85.46995072683</v>
      </c>
      <c r="I381" s="21" t="n">
        <f aca="false">(1/F381-1/E381-1/D381)</f>
        <v>-0.85428752020213</v>
      </c>
      <c r="J381" s="0" t="n">
        <f aca="false">H381/I381</f>
        <v>100.048225808809</v>
      </c>
      <c r="K381" s="1"/>
      <c r="L381" s="21" t="n">
        <f aca="false">$F$8/D381</f>
        <v>68.9659517481432</v>
      </c>
      <c r="M381" s="21" t="n">
        <f aca="false">-1+($N$8*90-$N$8*B381)/($N$7*B381)+1/D381</f>
        <v>0.583820023493905</v>
      </c>
      <c r="N381" s="0" t="n">
        <f aca="false">L381/M381</f>
        <v>118.12878793607</v>
      </c>
      <c r="P381" s="0" t="n">
        <f aca="false">ABS(J381-N381)</f>
        <v>18.0805621272617</v>
      </c>
      <c r="Q381" s="20" t="n">
        <f aca="false">IF(P381=MIN(P$11:P$510),B381,0)</f>
        <v>0</v>
      </c>
      <c r="R381" s="20" t="n">
        <f aca="false">IF(P381=MIN(P$11:P$510),AVERAGE(J381,N381),0)</f>
        <v>0</v>
      </c>
      <c r="S381" s="20" t="n">
        <f aca="false">IF(P381=MIN(P$11:P$510),R381-(R381-$F$8)/D381,0)</f>
        <v>0</v>
      </c>
    </row>
    <row r="382" customFormat="false" ht="13.8" hidden="false" customHeight="false" outlineLevel="0" collapsed="false">
      <c r="B382" s="1" t="n">
        <f aca="false">B381+0.05</f>
        <v>63.549999999999</v>
      </c>
      <c r="C382" s="20" t="n">
        <f aca="false">PI()*B382/180</f>
        <v>1.10915673964238</v>
      </c>
      <c r="D382" s="20" t="n">
        <f aca="false">SIN(C382)</f>
        <v>0.89532340183457</v>
      </c>
      <c r="E382" s="20" t="n">
        <f aca="false">COS(C382)</f>
        <v>0.445416665749468</v>
      </c>
      <c r="F382" s="20" t="n">
        <f aca="false">D382*E382</f>
        <v>0.398791964412625</v>
      </c>
      <c r="H382" s="21" t="n">
        <f aca="false">($F$8/F382-$D$8/E382-$F$8/D382)</f>
        <v>-85.5362066342828</v>
      </c>
      <c r="I382" s="21" t="n">
        <f aca="false">(1/F382-1/E382-1/D382)</f>
        <v>-0.85443062546636</v>
      </c>
      <c r="J382" s="0" t="n">
        <f aca="false">H382/I382</f>
        <v>100.109013049007</v>
      </c>
      <c r="K382" s="1"/>
      <c r="L382" s="21" t="n">
        <f aca="false">$F$8/D382</f>
        <v>68.9359843309492</v>
      </c>
      <c r="M382" s="21" t="n">
        <f aca="false">-1+($N$8*90-$N$8*B382)/($N$7*B382)+1/D382</f>
        <v>0.582088170040527</v>
      </c>
      <c r="N382" s="0" t="n">
        <f aca="false">L382/M382</f>
        <v>118.428767116414</v>
      </c>
      <c r="P382" s="0" t="n">
        <f aca="false">ABS(J382-N382)</f>
        <v>18.3197540674072</v>
      </c>
      <c r="Q382" s="20" t="n">
        <f aca="false">IF(P382=MIN(P$11:P$510),B382,0)</f>
        <v>0</v>
      </c>
      <c r="R382" s="20" t="n">
        <f aca="false">IF(P382=MIN(P$11:P$510),AVERAGE(J382,N382),0)</f>
        <v>0</v>
      </c>
      <c r="S382" s="20" t="n">
        <f aca="false">IF(P382=MIN(P$11:P$510),R382-(R382-$F$8)/D382,0)</f>
        <v>0</v>
      </c>
    </row>
    <row r="383" customFormat="false" ht="13.8" hidden="false" customHeight="false" outlineLevel="0" collapsed="false">
      <c r="B383" s="1" t="n">
        <f aca="false">B382+0.05</f>
        <v>63.5999999999989</v>
      </c>
      <c r="C383" s="20" t="n">
        <f aca="false">PI()*B383/180</f>
        <v>1.11002940426838</v>
      </c>
      <c r="D383" s="20" t="n">
        <f aca="false">SIN(C383)</f>
        <v>0.895711760239405</v>
      </c>
      <c r="E383" s="20" t="n">
        <f aca="false">COS(C383)</f>
        <v>0.444635179184944</v>
      </c>
      <c r="F383" s="20" t="n">
        <f aca="false">D383*E383</f>
        <v>0.398264959012109</v>
      </c>
      <c r="H383" s="21" t="n">
        <f aca="false">($F$8/F383-$D$8/E383-$F$8/D383)</f>
        <v>-85.6027153454189</v>
      </c>
      <c r="I383" s="21" t="n">
        <f aca="false">(1/F383-1/E383-1/D383)</f>
        <v>-0.854574151511031</v>
      </c>
      <c r="J383" s="0" t="n">
        <f aca="false">H383/I383</f>
        <v>100.170026432532</v>
      </c>
      <c r="K383" s="1"/>
      <c r="L383" s="21" t="n">
        <f aca="false">$F$8/D383</f>
        <v>68.9060953978136</v>
      </c>
      <c r="M383" s="21" t="n">
        <f aca="false">-1+($N$8*90-$N$8*B383)/($N$7*B383)+1/D383</f>
        <v>0.580359547817028</v>
      </c>
      <c r="N383" s="0" t="n">
        <f aca="false">L383/M383</f>
        <v>118.730010830351</v>
      </c>
      <c r="P383" s="0" t="n">
        <f aca="false">ABS(J383-N383)</f>
        <v>18.5599843978191</v>
      </c>
      <c r="Q383" s="20" t="n">
        <f aca="false">IF(P383=MIN(P$11:P$510),B383,0)</f>
        <v>0</v>
      </c>
      <c r="R383" s="20" t="n">
        <f aca="false">IF(P383=MIN(P$11:P$510),AVERAGE(J383,N383),0)</f>
        <v>0</v>
      </c>
      <c r="S383" s="20" t="n">
        <f aca="false">IF(P383=MIN(P$11:P$510),R383-(R383-$F$8)/D383,0)</f>
        <v>0</v>
      </c>
    </row>
    <row r="384" customFormat="false" ht="13.8" hidden="false" customHeight="false" outlineLevel="0" collapsed="false">
      <c r="B384" s="1" t="n">
        <f aca="false">B383+0.05</f>
        <v>63.6499999999989</v>
      </c>
      <c r="C384" s="20" t="n">
        <f aca="false">PI()*B384/180</f>
        <v>1.11090206889437</v>
      </c>
      <c r="D384" s="20" t="n">
        <f aca="false">SIN(C384)</f>
        <v>0.89609943652077</v>
      </c>
      <c r="E384" s="20" t="n">
        <f aca="false">COS(C384)</f>
        <v>0.443853354011389</v>
      </c>
      <c r="F384" s="20" t="n">
        <f aca="false">D384*E384</f>
        <v>0.397736740427459</v>
      </c>
      <c r="H384" s="21" t="n">
        <f aca="false">($F$8/F384-$D$8/E384-$F$8/D384)</f>
        <v>-85.6694781643583</v>
      </c>
      <c r="I384" s="21" t="n">
        <f aca="false">(1/F384-1/E384-1/D384)</f>
        <v>-0.854718098626748</v>
      </c>
      <c r="J384" s="0" t="n">
        <f aca="false">H384/I384</f>
        <v>100.231267247062</v>
      </c>
      <c r="K384" s="1"/>
      <c r="L384" s="21" t="n">
        <f aca="false">$F$8/D384</f>
        <v>68.8762848012007</v>
      </c>
      <c r="M384" s="21" t="n">
        <f aca="false">-1+($N$8*90-$N$8*B384)/($N$7*B384)+1/D384</f>
        <v>0.578634149814897</v>
      </c>
      <c r="N384" s="0" t="n">
        <f aca="false">L384/M384</f>
        <v>119.032526551075</v>
      </c>
      <c r="P384" s="0" t="n">
        <f aca="false">ABS(J384-N384)</f>
        <v>18.8012593040134</v>
      </c>
      <c r="Q384" s="20" t="n">
        <f aca="false">IF(P384=MIN(P$11:P$510),B384,0)</f>
        <v>0</v>
      </c>
      <c r="R384" s="20" t="n">
        <f aca="false">IF(P384=MIN(P$11:P$510),AVERAGE(J384,N384),0)</f>
        <v>0</v>
      </c>
      <c r="S384" s="20" t="n">
        <f aca="false">IF(P384=MIN(P$11:P$510),R384-(R384-$F$8)/D384,0)</f>
        <v>0</v>
      </c>
    </row>
    <row r="385" customFormat="false" ht="13.8" hidden="false" customHeight="false" outlineLevel="0" collapsed="false">
      <c r="B385" s="1" t="n">
        <f aca="false">B384+0.05</f>
        <v>63.6999999999989</v>
      </c>
      <c r="C385" s="20" t="n">
        <f aca="false">PI()*B385/180</f>
        <v>1.11177473352037</v>
      </c>
      <c r="D385" s="20" t="n">
        <f aca="false">SIN(C385)</f>
        <v>0.896486430383432</v>
      </c>
      <c r="E385" s="20" t="n">
        <f aca="false">COS(C385)</f>
        <v>0.443071190824196</v>
      </c>
      <c r="F385" s="20" t="n">
        <f aca="false">D385*E385</f>
        <v>0.39720731026772</v>
      </c>
      <c r="H385" s="21" t="n">
        <f aca="false">($F$8/F385-$D$8/E385-$F$8/D385)</f>
        <v>-85.7364964050721</v>
      </c>
      <c r="I385" s="21" t="n">
        <f aca="false">(1/F385-1/E385-1/D385)</f>
        <v>-0.85486246710506</v>
      </c>
      <c r="J385" s="0" t="n">
        <f aca="false">H385/I385</f>
        <v>100.292736790064</v>
      </c>
      <c r="K385" s="1"/>
      <c r="L385" s="21" t="n">
        <f aca="false">$F$8/D385</f>
        <v>68.8465523941082</v>
      </c>
      <c r="M385" s="21" t="n">
        <f aca="false">-1+($N$8*90-$N$8*B385)/($N$7*B385)+1/D385</f>
        <v>0.576911969048772</v>
      </c>
      <c r="N385" s="0" t="n">
        <f aca="false">L385/M385</f>
        <v>119.336321809416</v>
      </c>
      <c r="P385" s="0" t="n">
        <f aca="false">ABS(J385-N385)</f>
        <v>19.0435850193526</v>
      </c>
      <c r="Q385" s="20" t="n">
        <f aca="false">IF(P385=MIN(P$11:P$510),B385,0)</f>
        <v>0</v>
      </c>
      <c r="R385" s="20" t="n">
        <f aca="false">IF(P385=MIN(P$11:P$510),AVERAGE(J385,N385),0)</f>
        <v>0</v>
      </c>
      <c r="S385" s="20" t="n">
        <f aca="false">IF(P385=MIN(P$11:P$510),R385-(R385-$F$8)/D385,0)</f>
        <v>0</v>
      </c>
    </row>
    <row r="386" customFormat="false" ht="13.8" hidden="false" customHeight="false" outlineLevel="0" collapsed="false">
      <c r="B386" s="1" t="n">
        <f aca="false">B385+0.05</f>
        <v>63.7499999999989</v>
      </c>
      <c r="C386" s="20" t="n">
        <f aca="false">PI()*B386/180</f>
        <v>1.11264739814637</v>
      </c>
      <c r="D386" s="20" t="n">
        <f aca="false">SIN(C386)</f>
        <v>0.89687274153268</v>
      </c>
      <c r="E386" s="20" t="n">
        <f aca="false">COS(C386)</f>
        <v>0.442288690219018</v>
      </c>
      <c r="F386" s="20" t="n">
        <f aca="false">D386*E386</f>
        <v>0.396676670145629</v>
      </c>
      <c r="H386" s="21" t="n">
        <f aca="false">($F$8/F386-$D$8/E386-$F$8/D386)</f>
        <v>-85.8037713914755</v>
      </c>
      <c r="I386" s="21" t="n">
        <f aca="false">(1/F386-1/E386-1/D386)</f>
        <v>-0.855007257238456</v>
      </c>
      <c r="J386" s="0" t="n">
        <f aca="false">H386/I386</f>
        <v>100.35443636889</v>
      </c>
      <c r="K386" s="1"/>
      <c r="L386" s="21" t="n">
        <f aca="false">$F$8/D386</f>
        <v>68.8168980300658</v>
      </c>
      <c r="M386" s="21" t="n">
        <f aca="false">-1+($N$8*90-$N$8*B386)/($N$7*B386)+1/D386</f>
        <v>0.575192998556349</v>
      </c>
      <c r="N386" s="0" t="n">
        <f aca="false">L386/M386</f>
        <v>119.641404194394</v>
      </c>
      <c r="P386" s="0" t="n">
        <f aca="false">ABS(J386-N386)</f>
        <v>19.2869678255046</v>
      </c>
      <c r="Q386" s="20" t="n">
        <f aca="false">IF(P386=MIN(P$11:P$510),B386,0)</f>
        <v>0</v>
      </c>
      <c r="R386" s="20" t="n">
        <f aca="false">IF(P386=MIN(P$11:P$510),AVERAGE(J386,N386),0)</f>
        <v>0</v>
      </c>
      <c r="S386" s="20" t="n">
        <f aca="false">IF(P386=MIN(P$11:P$510),R386-(R386-$F$8)/D386,0)</f>
        <v>0</v>
      </c>
    </row>
    <row r="387" customFormat="false" ht="13.8" hidden="false" customHeight="false" outlineLevel="0" collapsed="false">
      <c r="B387" s="1" t="n">
        <f aca="false">B386+0.05</f>
        <v>63.7999999999989</v>
      </c>
      <c r="C387" s="20" t="n">
        <f aca="false">PI()*B387/180</f>
        <v>1.11352006277236</v>
      </c>
      <c r="D387" s="20" t="n">
        <f aca="false">SIN(C387)</f>
        <v>0.89725836967432</v>
      </c>
      <c r="E387" s="20" t="n">
        <f aca="false">COS(C387)</f>
        <v>0.441505852791762</v>
      </c>
      <c r="F387" s="20" t="n">
        <f aca="false">D387*E387</f>
        <v>0.396144821677607</v>
      </c>
      <c r="H387" s="21" t="n">
        <f aca="false">($F$8/F387-$D$8/E387-$F$8/D387)</f>
        <v>-85.8713044575217</v>
      </c>
      <c r="I387" s="21" t="n">
        <f aca="false">(1/F387-1/E387-1/D387)</f>
        <v>-0.855152469320367</v>
      </c>
      <c r="J387" s="0" t="n">
        <f aca="false">H387/I387</f>
        <v>100.416367300872</v>
      </c>
      <c r="K387" s="1"/>
      <c r="L387" s="21" t="n">
        <f aca="false">$F$8/D387</f>
        <v>68.7873215631331</v>
      </c>
      <c r="M387" s="21" t="n">
        <f aca="false">-1+($N$8*90-$N$8*B387)/($N$7*B387)+1/D387</f>
        <v>0.573477231398298</v>
      </c>
      <c r="N387" s="0" t="n">
        <f aca="false">L387/M387</f>
        <v>119.947781353778</v>
      </c>
      <c r="P387" s="0" t="n">
        <f aca="false">ABS(J387-N387)</f>
        <v>19.5314140529063</v>
      </c>
      <c r="Q387" s="20" t="n">
        <f aca="false">IF(P387=MIN(P$11:P$510),B387,0)</f>
        <v>0</v>
      </c>
      <c r="R387" s="20" t="n">
        <f aca="false">IF(P387=MIN(P$11:P$510),AVERAGE(J387,N387),0)</f>
        <v>0</v>
      </c>
      <c r="S387" s="20" t="n">
        <f aca="false">IF(P387=MIN(P$11:P$510),R387-(R387-$F$8)/D387,0)</f>
        <v>0</v>
      </c>
    </row>
    <row r="388" customFormat="false" ht="13.8" hidden="false" customHeight="false" outlineLevel="0" collapsed="false">
      <c r="B388" s="1" t="n">
        <f aca="false">B387+0.05</f>
        <v>63.8499999999989</v>
      </c>
      <c r="C388" s="20" t="n">
        <f aca="false">PI()*B388/180</f>
        <v>1.11439272739836</v>
      </c>
      <c r="D388" s="20" t="n">
        <f aca="false">SIN(C388)</f>
        <v>0.89764331451468</v>
      </c>
      <c r="E388" s="20" t="n">
        <f aca="false">COS(C388)</f>
        <v>0.440722679138593</v>
      </c>
      <c r="F388" s="20" t="n">
        <f aca="false">D388*E388</f>
        <v>0.395611766483756</v>
      </c>
      <c r="H388" s="21" t="n">
        <f aca="false">($F$8/F388-$D$8/E388-$F$8/D388)</f>
        <v>-85.9390969472983</v>
      </c>
      <c r="I388" s="21" t="n">
        <f aca="false">(1/F388-1/E388-1/D388)</f>
        <v>-0.855298103645171</v>
      </c>
      <c r="J388" s="0" t="n">
        <f aca="false">H388/I388</f>
        <v>100.478530913417</v>
      </c>
      <c r="K388" s="1"/>
      <c r="L388" s="21" t="n">
        <f aca="false">$F$8/D388</f>
        <v>68.7578228478976</v>
      </c>
      <c r="M388" s="21" t="n">
        <f aca="false">-1+($N$8*90-$N$8*B388)/($N$7*B388)+1/D388</f>
        <v>0.571764660658169</v>
      </c>
      <c r="N388" s="0" t="n">
        <f aca="false">L388/M388</f>
        <v>120.25546099465</v>
      </c>
      <c r="P388" s="0" t="n">
        <f aca="false">ABS(J388-N388)</f>
        <v>19.7769300812326</v>
      </c>
      <c r="Q388" s="20" t="n">
        <f aca="false">IF(P388=MIN(P$11:P$510),B388,0)</f>
        <v>0</v>
      </c>
      <c r="R388" s="20" t="n">
        <f aca="false">IF(P388=MIN(P$11:P$510),AVERAGE(J388,N388),0)</f>
        <v>0</v>
      </c>
      <c r="S388" s="20" t="n">
        <f aca="false">IF(P388=MIN(P$11:P$510),R388-(R388-$F$8)/D388,0)</f>
        <v>0</v>
      </c>
    </row>
    <row r="389" customFormat="false" ht="13.8" hidden="false" customHeight="false" outlineLevel="0" collapsed="false">
      <c r="B389" s="1" t="n">
        <f aca="false">B388+0.05</f>
        <v>63.8999999999989</v>
      </c>
      <c r="C389" s="20" t="n">
        <f aca="false">PI()*B389/180</f>
        <v>1.11526539202436</v>
      </c>
      <c r="D389" s="20" t="n">
        <f aca="false">SIN(C389)</f>
        <v>0.898027575760607</v>
      </c>
      <c r="E389" s="20" t="n">
        <f aca="false">COS(C389)</f>
        <v>0.439939169855932</v>
      </c>
      <c r="F389" s="20" t="n">
        <f aca="false">D389*E389</f>
        <v>0.395077506187857</v>
      </c>
      <c r="H389" s="21" t="n">
        <f aca="false">($F$8/F389-$D$8/E389-$F$8/D389)</f>
        <v>-86.0071502151233</v>
      </c>
      <c r="I389" s="21" t="n">
        <f aca="false">(1/F389-1/E389-1/D389)</f>
        <v>-0.855444160508188</v>
      </c>
      <c r="J389" s="0" t="n">
        <f aca="false">H389/I389</f>
        <v>100.540928544102</v>
      </c>
      <c r="K389" s="1"/>
      <c r="L389" s="21" t="n">
        <f aca="false">$F$8/D389</f>
        <v>68.7284017394729</v>
      </c>
      <c r="M389" s="21" t="n">
        <f aca="false">-1+($N$8*90-$N$8*B389)/($N$7*B389)+1/D389</f>
        <v>0.570055279442314</v>
      </c>
      <c r="N389" s="0" t="n">
        <f aca="false">L389/M389</f>
        <v>120.564450883974</v>
      </c>
      <c r="P389" s="0" t="n">
        <f aca="false">ABS(J389-N389)</f>
        <v>20.0235223398717</v>
      </c>
      <c r="Q389" s="20" t="n">
        <f aca="false">IF(P389=MIN(P$11:P$510),B389,0)</f>
        <v>0</v>
      </c>
      <c r="R389" s="20" t="n">
        <f aca="false">IF(P389=MIN(P$11:P$510),AVERAGE(J389,N389),0)</f>
        <v>0</v>
      </c>
      <c r="S389" s="20" t="n">
        <f aca="false">IF(P389=MIN(P$11:P$510),R389-(R389-$F$8)/D389,0)</f>
        <v>0</v>
      </c>
    </row>
    <row r="390" customFormat="false" ht="13.8" hidden="false" customHeight="false" outlineLevel="0" collapsed="false">
      <c r="B390" s="1" t="n">
        <f aca="false">B389+0.05</f>
        <v>63.9499999999989</v>
      </c>
      <c r="C390" s="20" t="n">
        <f aca="false">PI()*B390/180</f>
        <v>1.11613805665036</v>
      </c>
      <c r="D390" s="20" t="n">
        <f aca="false">SIN(C390)</f>
        <v>0.89841115311947</v>
      </c>
      <c r="E390" s="20" t="n">
        <f aca="false">COS(C390)</f>
        <v>0.439155325540455</v>
      </c>
      <c r="F390" s="20" t="n">
        <f aca="false">D390*E390</f>
        <v>0.394542042417357</v>
      </c>
      <c r="H390" s="21" t="n">
        <f aca="false">($F$8/F390-$D$8/E390-$F$8/D390)</f>
        <v>-86.0754656256427</v>
      </c>
      <c r="I390" s="21" t="n">
        <f aca="false">(1/F390-1/E390-1/D390)</f>
        <v>-0.855590640205688</v>
      </c>
      <c r="J390" s="0" t="n">
        <f aca="false">H390/I390</f>
        <v>100.603561540774</v>
      </c>
      <c r="K390" s="1"/>
      <c r="L390" s="21" t="n">
        <f aca="false">$F$8/D390</f>
        <v>68.6990580934968</v>
      </c>
      <c r="M390" s="21" t="n">
        <f aca="false">-1+($N$8*90-$N$8*B390)/($N$7*B390)+1/D390</f>
        <v>0.568349080879792</v>
      </c>
      <c r="N390" s="0" t="n">
        <f aca="false">L390/M390</f>
        <v>120.874758849178</v>
      </c>
      <c r="P390" s="0" t="n">
        <f aca="false">ABS(J390-N390)</f>
        <v>20.2711973084046</v>
      </c>
      <c r="Q390" s="20" t="n">
        <f aca="false">IF(P390=MIN(P$11:P$510),B390,0)</f>
        <v>0</v>
      </c>
      <c r="R390" s="20" t="n">
        <f aca="false">IF(P390=MIN(P$11:P$510),AVERAGE(J390,N390),0)</f>
        <v>0</v>
      </c>
      <c r="S390" s="20" t="n">
        <f aca="false">IF(P390=MIN(P$11:P$510),R390-(R390-$F$8)/D390,0)</f>
        <v>0</v>
      </c>
    </row>
    <row r="391" customFormat="false" ht="13.8" hidden="false" customHeight="false" outlineLevel="0" collapsed="false">
      <c r="B391" s="1" t="n">
        <f aca="false">B390+0.05</f>
        <v>63.9999999999989</v>
      </c>
      <c r="C391" s="20" t="n">
        <f aca="false">PI()*B391/180</f>
        <v>1.11701072127635</v>
      </c>
      <c r="D391" s="20" t="n">
        <f aca="false">SIN(C391)</f>
        <v>0.898794046299159</v>
      </c>
      <c r="E391" s="20" t="n">
        <f aca="false">COS(C391)</f>
        <v>0.438371146789094</v>
      </c>
      <c r="F391" s="20" t="n">
        <f aca="false">D391*E391</f>
        <v>0.394005376803373</v>
      </c>
      <c r="H391" s="21" t="n">
        <f aca="false">($F$8/F391-$D$8/E391-$F$8/D391)</f>
        <v>-86.14404455393</v>
      </c>
      <c r="I391" s="21" t="n">
        <f aca="false">(1/F391-1/E391-1/D391)</f>
        <v>-0.855737543034888</v>
      </c>
      <c r="J391" s="0" t="n">
        <f aca="false">H391/I391</f>
        <v>100.666431261644</v>
      </c>
      <c r="K391" s="1"/>
      <c r="L391" s="21" t="n">
        <f aca="false">$F$8/D391</f>
        <v>68.6697917661293</v>
      </c>
      <c r="M391" s="21" t="n">
        <f aca="false">-1+($N$8*90-$N$8*B391)/($N$7*B391)+1/D391</f>
        <v>0.566646058122285</v>
      </c>
      <c r="N391" s="0" t="n">
        <f aca="false">L391/M391</f>
        <v>121.186392778735</v>
      </c>
      <c r="P391" s="0" t="n">
        <f aca="false">ABS(J391-N391)</f>
        <v>20.519961517091</v>
      </c>
      <c r="Q391" s="20" t="n">
        <f aca="false">IF(P391=MIN(P$11:P$510),B391,0)</f>
        <v>0</v>
      </c>
      <c r="R391" s="20" t="n">
        <f aca="false">IF(P391=MIN(P$11:P$510),AVERAGE(J391,N391),0)</f>
        <v>0</v>
      </c>
      <c r="S391" s="20" t="n">
        <f aca="false">IF(P391=MIN(P$11:P$510),R391-(R391-$F$8)/D391,0)</f>
        <v>0</v>
      </c>
    </row>
    <row r="392" customFormat="false" ht="13.8" hidden="false" customHeight="false" outlineLevel="0" collapsed="false">
      <c r="B392" s="1" t="n">
        <f aca="false">B391+0.05</f>
        <v>64.0499999999989</v>
      </c>
      <c r="C392" s="20" t="n">
        <f aca="false">PI()*B392/180</f>
        <v>1.11788338590235</v>
      </c>
      <c r="D392" s="20" t="n">
        <f aca="false">SIN(C392)</f>
        <v>0.899176255008082</v>
      </c>
      <c r="E392" s="20" t="n">
        <f aca="false">COS(C392)</f>
        <v>0.437586634199036</v>
      </c>
      <c r="F392" s="20" t="n">
        <f aca="false">D392*E392</f>
        <v>0.39346751098068</v>
      </c>
      <c r="H392" s="21" t="n">
        <f aca="false">($F$8/F392-$D$8/E392-$F$8/D392)</f>
        <v>-86.2128883855851</v>
      </c>
      <c r="I392" s="21" t="n">
        <f aca="false">(1/F392-1/E392-1/D392)</f>
        <v>-0.855884869293956</v>
      </c>
      <c r="J392" s="0" t="n">
        <f aca="false">H392/I392</f>
        <v>100.729539075395</v>
      </c>
      <c r="K392" s="1"/>
      <c r="L392" s="21" t="n">
        <f aca="false">$F$8/D392</f>
        <v>68.6406026140506</v>
      </c>
      <c r="M392" s="21" t="n">
        <f aca="false">-1+($N$8*90-$N$8*B392)/($N$7*B392)+1/D392</f>
        <v>0.564946204344015</v>
      </c>
      <c r="N392" s="0" t="n">
        <f aca="false">L392/M392</f>
        <v>121.499360622756</v>
      </c>
      <c r="P392" s="0" t="n">
        <f aca="false">ABS(J392-N392)</f>
        <v>20.7698215473606</v>
      </c>
      <c r="Q392" s="20" t="n">
        <f aca="false">IF(P392=MIN(P$11:P$510),B392,0)</f>
        <v>0</v>
      </c>
      <c r="R392" s="20" t="n">
        <f aca="false">IF(P392=MIN(P$11:P$510),AVERAGE(J392,N392),0)</f>
        <v>0</v>
      </c>
      <c r="S392" s="20" t="n">
        <f aca="false">IF(P392=MIN(P$11:P$510),R392-(R392-$F$8)/D392,0)</f>
        <v>0</v>
      </c>
    </row>
    <row r="393" customFormat="false" ht="13.8" hidden="false" customHeight="false" outlineLevel="0" collapsed="false">
      <c r="B393" s="1" t="n">
        <f aca="false">B392+0.05</f>
        <v>64.0999999999989</v>
      </c>
      <c r="C393" s="20" t="n">
        <f aca="false">PI()*B393/180</f>
        <v>1.11875605052835</v>
      </c>
      <c r="D393" s="20" t="n">
        <f aca="false">SIN(C393)</f>
        <v>0.899557778955172</v>
      </c>
      <c r="E393" s="20" t="n">
        <f aca="false">COS(C393)</f>
        <v>0.436801788367719</v>
      </c>
      <c r="F393" s="20" t="n">
        <f aca="false">D393*E393</f>
        <v>0.392928446587713</v>
      </c>
      <c r="H393" s="21" t="n">
        <f aca="false">($F$8/F393-$D$8/E393-$F$8/D393)</f>
        <v>-86.2819985168365</v>
      </c>
      <c r="I393" s="21" t="n">
        <f aca="false">(1/F393-1/E393-1/D393)</f>
        <v>-0.856032619282011</v>
      </c>
      <c r="J393" s="0" t="n">
        <f aca="false">H393/I393</f>
        <v>100.792886361275</v>
      </c>
      <c r="K393" s="1"/>
      <c r="L393" s="21" t="n">
        <f aca="false">$F$8/D393</f>
        <v>68.6114904944596</v>
      </c>
      <c r="M393" s="21" t="n">
        <f aca="false">-1+($N$8*90-$N$8*B393)/($N$7*B393)+1/D393</f>
        <v>0.563249512741656</v>
      </c>
      <c r="N393" s="0" t="n">
        <f aca="false">L393/M393</f>
        <v>121.813670393585</v>
      </c>
      <c r="P393" s="0" t="n">
        <f aca="false">ABS(J393-N393)</f>
        <v>21.02078403231</v>
      </c>
      <c r="Q393" s="20" t="n">
        <f aca="false">IF(P393=MIN(P$11:P$510),B393,0)</f>
        <v>0</v>
      </c>
      <c r="R393" s="20" t="n">
        <f aca="false">IF(P393=MIN(P$11:P$510),AVERAGE(J393,N393),0)</f>
        <v>0</v>
      </c>
      <c r="S393" s="20" t="n">
        <f aca="false">IF(P393=MIN(P$11:P$510),R393-(R393-$F$8)/D393,0)</f>
        <v>0</v>
      </c>
    </row>
    <row r="394" customFormat="false" ht="13.8" hidden="false" customHeight="false" outlineLevel="0" collapsed="false">
      <c r="B394" s="1" t="n">
        <f aca="false">B393+0.05</f>
        <v>64.1499999999989</v>
      </c>
      <c r="C394" s="20" t="n">
        <f aca="false">PI()*B394/180</f>
        <v>1.11962871515434</v>
      </c>
      <c r="D394" s="20" t="n">
        <f aca="false">SIN(C394)</f>
        <v>0.899938617849882</v>
      </c>
      <c r="E394" s="20" t="n">
        <f aca="false">COS(C394)</f>
        <v>0.43601660989284</v>
      </c>
      <c r="F394" s="20" t="n">
        <f aca="false">D394*E394</f>
        <v>0.392388185266553</v>
      </c>
      <c r="H394" s="21" t="n">
        <f aca="false">($F$8/F394-$D$8/E394-$F$8/D394)</f>
        <v>-86.351376354643</v>
      </c>
      <c r="I394" s="21" t="n">
        <f aca="false">(1/F394-1/E394-1/D394)</f>
        <v>-0.856180793299125</v>
      </c>
      <c r="J394" s="0" t="n">
        <f aca="false">H394/I394</f>
        <v>100.856474509204</v>
      </c>
      <c r="K394" s="1"/>
      <c r="L394" s="21" t="n">
        <f aca="false">$F$8/D394</f>
        <v>68.5824552650717</v>
      </c>
      <c r="M394" s="21" t="n">
        <f aca="false">-1+($N$8*90-$N$8*B394)/($N$7*B394)+1/D394</f>
        <v>0.56155597653425</v>
      </c>
      <c r="N394" s="0" t="n">
        <f aca="false">L394/M394</f>
        <v>122.129330166409</v>
      </c>
      <c r="P394" s="0" t="n">
        <f aca="false">ABS(J394-N394)</f>
        <v>21.2728556572054</v>
      </c>
      <c r="Q394" s="20" t="n">
        <f aca="false">IF(P394=MIN(P$11:P$510),B394,0)</f>
        <v>0</v>
      </c>
      <c r="R394" s="20" t="n">
        <f aca="false">IF(P394=MIN(P$11:P$510),AVERAGE(J394,N394),0)</f>
        <v>0</v>
      </c>
      <c r="S394" s="20" t="n">
        <f aca="false">IF(P394=MIN(P$11:P$510),R394-(R394-$F$8)/D394,0)</f>
        <v>0</v>
      </c>
    </row>
    <row r="395" customFormat="false" ht="13.8" hidden="false" customHeight="false" outlineLevel="0" collapsed="false">
      <c r="B395" s="1" t="n">
        <f aca="false">B394+0.05</f>
        <v>64.1999999999989</v>
      </c>
      <c r="C395" s="20" t="n">
        <f aca="false">PI()*B395/180</f>
        <v>1.12050137978034</v>
      </c>
      <c r="D395" s="20" t="n">
        <f aca="false">SIN(C395)</f>
        <v>0.900318771402185</v>
      </c>
      <c r="E395" s="20" t="n">
        <f aca="false">COS(C395)</f>
        <v>0.435231099372345</v>
      </c>
      <c r="F395" s="20" t="n">
        <f aca="false">D395*E395</f>
        <v>0.391846728662932</v>
      </c>
      <c r="H395" s="21" t="n">
        <f aca="false">($F$8/F395-$D$8/E395-$F$8/D395)</f>
        <v>-86.4210233167972</v>
      </c>
      <c r="I395" s="21" t="n">
        <f aca="false">(1/F395-1/E395-1/D395)</f>
        <v>-0.856329391646323</v>
      </c>
      <c r="J395" s="0" t="n">
        <f aca="false">H395/I395</f>
        <v>100.920304919874</v>
      </c>
      <c r="K395" s="1"/>
      <c r="L395" s="21" t="n">
        <f aca="false">$F$8/D395</f>
        <v>68.5534967841172</v>
      </c>
      <c r="M395" s="21" t="n">
        <f aca="false">-1+($N$8*90-$N$8*B395)/($N$7*B395)+1/D395</f>
        <v>0.55986558896312</v>
      </c>
      <c r="N395" s="0" t="n">
        <f aca="false">L395/M395</f>
        <v>122.446348079866</v>
      </c>
      <c r="P395" s="0" t="n">
        <f aca="false">ABS(J395-N395)</f>
        <v>21.5260431599915</v>
      </c>
      <c r="Q395" s="20" t="n">
        <f aca="false">IF(P395=MIN(P$11:P$510),B395,0)</f>
        <v>0</v>
      </c>
      <c r="R395" s="20" t="n">
        <f aca="false">IF(P395=MIN(P$11:P$510),AVERAGE(J395,N395),0)</f>
        <v>0</v>
      </c>
      <c r="S395" s="20" t="n">
        <f aca="false">IF(P395=MIN(P$11:P$510),R395-(R395-$F$8)/D395,0)</f>
        <v>0</v>
      </c>
    </row>
    <row r="396" customFormat="false" ht="13.8" hidden="false" customHeight="false" outlineLevel="0" collapsed="false">
      <c r="B396" s="1" t="n">
        <f aca="false">B395+0.05</f>
        <v>64.2499999999989</v>
      </c>
      <c r="C396" s="20" t="n">
        <f aca="false">PI()*B396/180</f>
        <v>1.12137404440634</v>
      </c>
      <c r="D396" s="20" t="n">
        <f aca="false">SIN(C396)</f>
        <v>0.900698239322579</v>
      </c>
      <c r="E396" s="20" t="n">
        <f aca="false">COS(C396)</f>
        <v>0.434445257404434</v>
      </c>
      <c r="F396" s="20" t="n">
        <f aca="false">D396*E396</f>
        <v>0.391304078426219</v>
      </c>
      <c r="H396" s="21" t="n">
        <f aca="false">($F$8/F396-$D$8/E396-$F$8/D396)</f>
        <v>-86.4909408320302</v>
      </c>
      <c r="I396" s="21" t="n">
        <f aca="false">(1/F396-1/E396-1/D396)</f>
        <v>-0.856478414625586</v>
      </c>
      <c r="J396" s="0" t="n">
        <f aca="false">H396/I396</f>
        <v>100.984379004858</v>
      </c>
      <c r="K396" s="1"/>
      <c r="L396" s="21" t="n">
        <f aca="false">$F$8/D396</f>
        <v>68.5246149103389</v>
      </c>
      <c r="M396" s="21" t="n">
        <f aca="false">-1+($N$8*90-$N$8*B396)/($N$7*B396)+1/D396</f>
        <v>0.55817834329179</v>
      </c>
      <c r="N396" s="0" t="n">
        <f aca="false">L396/M396</f>
        <v>122.764732336664</v>
      </c>
      <c r="P396" s="0" t="n">
        <f aca="false">ABS(J396-N396)</f>
        <v>21.7803533318055</v>
      </c>
      <c r="Q396" s="20" t="n">
        <f aca="false">IF(P396=MIN(P$11:P$510),B396,0)</f>
        <v>0</v>
      </c>
      <c r="R396" s="20" t="n">
        <f aca="false">IF(P396=MIN(P$11:P$510),AVERAGE(J396,N396),0)</f>
        <v>0</v>
      </c>
      <c r="S396" s="20" t="n">
        <f aca="false">IF(P396=MIN(P$11:P$510),R396-(R396-$F$8)/D396,0)</f>
        <v>0</v>
      </c>
    </row>
    <row r="397" customFormat="false" ht="13.8" hidden="false" customHeight="false" outlineLevel="0" collapsed="false">
      <c r="B397" s="1" t="n">
        <f aca="false">B396+0.05</f>
        <v>64.2999999999989</v>
      </c>
      <c r="C397" s="20" t="n">
        <f aca="false">PI()*B397/180</f>
        <v>1.12224670903233</v>
      </c>
      <c r="D397" s="20" t="n">
        <f aca="false">SIN(C397)</f>
        <v>0.901077021322083</v>
      </c>
      <c r="E397" s="20" t="n">
        <f aca="false">COS(C397)</f>
        <v>0.433659084587562</v>
      </c>
      <c r="F397" s="20" t="n">
        <f aca="false">D397*E397</f>
        <v>0.390760236209421</v>
      </c>
      <c r="H397" s="21" t="n">
        <f aca="false">($F$8/F397-$D$8/E397-$F$8/D397)</f>
        <v>-86.5611303401177</v>
      </c>
      <c r="I397" s="21" t="n">
        <f aca="false">(1/F397-1/E397-1/D397)</f>
        <v>-0.856627862539854</v>
      </c>
      <c r="J397" s="0" t="n">
        <f aca="false">H397/I397</f>
        <v>101.048698186712</v>
      </c>
      <c r="K397" s="1"/>
      <c r="L397" s="21" t="n">
        <f aca="false">$F$8/D397</f>
        <v>68.495809502991</v>
      </c>
      <c r="M397" s="21" t="n">
        <f aca="false">-1+($N$8*90-$N$8*B397)/($N$7*B397)+1/D397</f>
        <v>0.556494232805896</v>
      </c>
      <c r="N397" s="0" t="n">
        <f aca="false">L397/M397</f>
        <v>123.08449120421</v>
      </c>
      <c r="P397" s="0" t="n">
        <f aca="false">ABS(J397-N397)</f>
        <v>22.0357930174984</v>
      </c>
      <c r="Q397" s="20" t="n">
        <f aca="false">IF(P397=MIN(P$11:P$510),B397,0)</f>
        <v>0</v>
      </c>
      <c r="R397" s="20" t="n">
        <f aca="false">IF(P397=MIN(P$11:P$510),AVERAGE(J397,N397),0)</f>
        <v>0</v>
      </c>
      <c r="S397" s="20" t="n">
        <f aca="false">IF(P397=MIN(P$11:P$510),R397-(R397-$F$8)/D397,0)</f>
        <v>0</v>
      </c>
    </row>
    <row r="398" customFormat="false" ht="13.8" hidden="false" customHeight="false" outlineLevel="0" collapsed="false">
      <c r="B398" s="1" t="n">
        <f aca="false">B397+0.05</f>
        <v>64.3499999999989</v>
      </c>
      <c r="C398" s="20" t="n">
        <f aca="false">PI()*B398/180</f>
        <v>1.12311937365833</v>
      </c>
      <c r="D398" s="20" t="n">
        <f aca="false">SIN(C398)</f>
        <v>0.901455117112237</v>
      </c>
      <c r="E398" s="20" t="n">
        <f aca="false">COS(C398)</f>
        <v>0.432872581520431</v>
      </c>
      <c r="F398" s="20" t="n">
        <f aca="false">D398*E398</f>
        <v>0.390215203669177</v>
      </c>
      <c r="H398" s="21" t="n">
        <f aca="false">($F$8/F398-$D$8/E398-$F$8/D398)</f>
        <v>-86.6315932919872</v>
      </c>
      <c r="I398" s="21" t="n">
        <f aca="false">(1/F398-1/E398-1/D398)</f>
        <v>-0.856777735693021</v>
      </c>
      <c r="J398" s="0" t="n">
        <f aca="false">H398/I398</f>
        <v>101.113263899083</v>
      </c>
      <c r="K398" s="1"/>
      <c r="L398" s="21" t="n">
        <f aca="false">$F$8/D398</f>
        <v>68.467080421837</v>
      </c>
      <c r="M398" s="21" t="n">
        <f aca="false">-1+($N$8*90-$N$8*B398)/($N$7*B398)+1/D398</f>
        <v>0.554813250813107</v>
      </c>
      <c r="N398" s="0" t="n">
        <f aca="false">L398/M398</f>
        <v>123.405633015244</v>
      </c>
      <c r="P398" s="0" t="n">
        <f aca="false">ABS(J398-N398)</f>
        <v>22.2923691161613</v>
      </c>
      <c r="Q398" s="20" t="n">
        <f aca="false">IF(P398=MIN(P$11:P$510),B398,0)</f>
        <v>0</v>
      </c>
      <c r="R398" s="20" t="n">
        <f aca="false">IF(P398=MIN(P$11:P$510),AVERAGE(J398,N398),0)</f>
        <v>0</v>
      </c>
      <c r="S398" s="20" t="n">
        <f aca="false">IF(P398=MIN(P$11:P$510),R398-(R398-$F$8)/D398,0)</f>
        <v>0</v>
      </c>
    </row>
    <row r="399" customFormat="false" ht="13.8" hidden="false" customHeight="false" outlineLevel="0" collapsed="false">
      <c r="B399" s="1" t="n">
        <f aca="false">B398+0.05</f>
        <v>64.3999999999989</v>
      </c>
      <c r="C399" s="20" t="n">
        <f aca="false">PI()*B399/180</f>
        <v>1.12399203828433</v>
      </c>
      <c r="D399" s="20" t="n">
        <f aca="false">SIN(C399)</f>
        <v>0.901832526405105</v>
      </c>
      <c r="E399" s="20" t="n">
        <f aca="false">COS(C399)</f>
        <v>0.432085748802</v>
      </c>
      <c r="F399" s="20" t="n">
        <f aca="false">D399*E399</f>
        <v>0.389668982465749</v>
      </c>
      <c r="H399" s="21" t="n">
        <f aca="false">($F$8/F399-$D$8/E399-$F$8/D399)</f>
        <v>-86.702331149826</v>
      </c>
      <c r="I399" s="21" t="n">
        <f aca="false">(1/F399-1/E399-1/D399)</f>
        <v>-0.856928034389947</v>
      </c>
      <c r="J399" s="0" t="n">
        <f aca="false">H399/I399</f>
        <v>101.178077586819</v>
      </c>
      <c r="K399" s="1"/>
      <c r="L399" s="21" t="n">
        <f aca="false">$F$8/D399</f>
        <v>68.4384275271473</v>
      </c>
      <c r="M399" s="21" t="n">
        <f aca="false">-1+($N$8*90-$N$8*B399)/($N$7*B399)+1/D399</f>
        <v>0.55313539064304</v>
      </c>
      <c r="N399" s="0" t="n">
        <f aca="false">L399/M399</f>
        <v>123.728166168477</v>
      </c>
      <c r="P399" s="0" t="n">
        <f aca="false">ABS(J399-N399)</f>
        <v>22.5500885816582</v>
      </c>
      <c r="Q399" s="20" t="n">
        <f aca="false">IF(P399=MIN(P$11:P$510),B399,0)</f>
        <v>0</v>
      </c>
      <c r="R399" s="20" t="n">
        <f aca="false">IF(P399=MIN(P$11:P$510),AVERAGE(J399,N399),0)</f>
        <v>0</v>
      </c>
      <c r="S399" s="20" t="n">
        <f aca="false">IF(P399=MIN(P$11:P$510),R399-(R399-$F$8)/D399,0)</f>
        <v>0</v>
      </c>
    </row>
    <row r="400" customFormat="false" ht="13.8" hidden="false" customHeight="false" outlineLevel="0" collapsed="false">
      <c r="B400" s="1" t="n">
        <f aca="false">B399+0.05</f>
        <v>64.4499999999989</v>
      </c>
      <c r="C400" s="20" t="n">
        <f aca="false">PI()*B400/180</f>
        <v>1.12486470291033</v>
      </c>
      <c r="D400" s="20" t="n">
        <f aca="false">SIN(C400)</f>
        <v>0.902209248913274</v>
      </c>
      <c r="E400" s="20" t="n">
        <f aca="false">COS(C400)</f>
        <v>0.431298587031474</v>
      </c>
      <c r="F400" s="20" t="n">
        <f aca="false">D400*E400</f>
        <v>0.389121574263023</v>
      </c>
      <c r="H400" s="21" t="n">
        <f aca="false">($F$8/F400-$D$8/E400-$F$8/D400)</f>
        <v>-86.7733453871911</v>
      </c>
      <c r="I400" s="21" t="n">
        <f aca="false">(1/F400-1/E400-1/D400)</f>
        <v>-0.857078758936448</v>
      </c>
      <c r="J400" s="0" t="n">
        <f aca="false">H400/I400</f>
        <v>101.243140706075</v>
      </c>
      <c r="K400" s="1"/>
      <c r="L400" s="21" t="n">
        <f aca="false">$F$8/D400</f>
        <v>68.4098506796985</v>
      </c>
      <c r="M400" s="21" t="n">
        <f aca="false">-1+($N$8*90-$N$8*B400)/($N$7*B400)+1/D400</f>
        <v>0.551460645647176</v>
      </c>
      <c r="N400" s="0" t="n">
        <f aca="false">L400/M400</f>
        <v>124.052099129241</v>
      </c>
      <c r="P400" s="0" t="n">
        <f aca="false">ABS(J400-N400)</f>
        <v>22.8089584231653</v>
      </c>
      <c r="Q400" s="20" t="n">
        <f aca="false">IF(P400=MIN(P$11:P$510),B400,0)</f>
        <v>0</v>
      </c>
      <c r="R400" s="20" t="n">
        <f aca="false">IF(P400=MIN(P$11:P$510),AVERAGE(J400,N400),0)</f>
        <v>0</v>
      </c>
      <c r="S400" s="20" t="n">
        <f aca="false">IF(P400=MIN(P$11:P$510),R400-(R400-$F$8)/D400,0)</f>
        <v>0</v>
      </c>
    </row>
    <row r="401" customFormat="false" ht="13.8" hidden="false" customHeight="false" outlineLevel="0" collapsed="false">
      <c r="B401" s="1" t="n">
        <f aca="false">B400+0.05</f>
        <v>64.4999999999989</v>
      </c>
      <c r="C401" s="20" t="n">
        <f aca="false">PI()*B401/180</f>
        <v>1.12573736753632</v>
      </c>
      <c r="D401" s="20" t="n">
        <f aca="false">SIN(C401)</f>
        <v>0.902585284349852</v>
      </c>
      <c r="E401" s="20" t="n">
        <f aca="false">COS(C401)</f>
        <v>0.430511096808313</v>
      </c>
      <c r="F401" s="20" t="n">
        <f aca="false">D401*E401</f>
        <v>0.388572980728498</v>
      </c>
      <c r="H401" s="21" t="n">
        <f aca="false">($F$8/F401-$D$8/E401-$F$8/D401)</f>
        <v>-86.8446374891202</v>
      </c>
      <c r="I401" s="21" t="n">
        <f aca="false">(1/F401-1/E401-1/D401)</f>
        <v>-0.857229909639304</v>
      </c>
      <c r="J401" s="0" t="n">
        <f aca="false">H401/I401</f>
        <v>101.30845472443</v>
      </c>
      <c r="K401" s="1"/>
      <c r="L401" s="21" t="n">
        <f aca="false">$F$8/D401</f>
        <v>68.3813497407705</v>
      </c>
      <c r="M401" s="21" t="n">
        <f aca="false">-1+($N$8*90-$N$8*B401)/($N$7*B401)+1/D401</f>
        <v>0.549789009198783</v>
      </c>
      <c r="N401" s="0" t="n">
        <f aca="false">L401/M401</f>
        <v>124.377440430146</v>
      </c>
      <c r="P401" s="0" t="n">
        <f aca="false">ABS(J401-N401)</f>
        <v>23.0689857057163</v>
      </c>
      <c r="Q401" s="20" t="n">
        <f aca="false">IF(P401=MIN(P$11:P$510),B401,0)</f>
        <v>0</v>
      </c>
      <c r="R401" s="20" t="n">
        <f aca="false">IF(P401=MIN(P$11:P$510),AVERAGE(J401,N401),0)</f>
        <v>0</v>
      </c>
      <c r="S401" s="20" t="n">
        <f aca="false">IF(P401=MIN(P$11:P$510),R401-(R401-$F$8)/D401,0)</f>
        <v>0</v>
      </c>
    </row>
    <row r="402" customFormat="false" ht="13.8" hidden="false" customHeight="false" outlineLevel="0" collapsed="false">
      <c r="B402" s="1" t="n">
        <f aca="false">B401+0.05</f>
        <v>64.5499999999989</v>
      </c>
      <c r="C402" s="20" t="n">
        <f aca="false">PI()*B402/180</f>
        <v>1.12661003216232</v>
      </c>
      <c r="D402" s="20" t="n">
        <f aca="false">SIN(C402)</f>
        <v>0.902960632428473</v>
      </c>
      <c r="E402" s="20" t="n">
        <f aca="false">COS(C402)</f>
        <v>0.429723278732223</v>
      </c>
      <c r="F402" s="20" t="n">
        <f aca="false">D402*E402</f>
        <v>0.388023203533285</v>
      </c>
      <c r="H402" s="21" t="n">
        <f aca="false">($F$8/F402-$D$8/E402-$F$8/D402)</f>
        <v>-86.9162089522441</v>
      </c>
      <c r="I402" s="21" t="n">
        <f aca="false">(1/F402-1/E402-1/D402)</f>
        <v>-0.857381486806261</v>
      </c>
      <c r="J402" s="0" t="n">
        <f aca="false">H402/I402</f>
        <v>101.374021120991</v>
      </c>
      <c r="K402" s="1"/>
      <c r="L402" s="21" t="n">
        <f aca="false">$F$8/D402</f>
        <v>68.3529245721453</v>
      </c>
      <c r="M402" s="21" t="n">
        <f aca="false">-1+($N$8*90-$N$8*B402)/($N$7*B402)+1/D402</f>
        <v>0.548120474692824</v>
      </c>
      <c r="N402" s="0" t="n">
        <f aca="false">L402/M402</f>
        <v>124.704198671745</v>
      </c>
      <c r="P402" s="0" t="n">
        <f aca="false">ABS(J402-N402)</f>
        <v>23.3301775507548</v>
      </c>
      <c r="Q402" s="20" t="n">
        <f aca="false">IF(P402=MIN(P$11:P$510),B402,0)</f>
        <v>0</v>
      </c>
      <c r="R402" s="20" t="n">
        <f aca="false">IF(P402=MIN(P$11:P$510),AVERAGE(J402,N402),0)</f>
        <v>0</v>
      </c>
      <c r="S402" s="20" t="n">
        <f aca="false">IF(P402=MIN(P$11:P$510),R402-(R402-$F$8)/D402,0)</f>
        <v>0</v>
      </c>
    </row>
    <row r="403" customFormat="false" ht="13.8" hidden="false" customHeight="false" outlineLevel="0" collapsed="false">
      <c r="B403" s="1" t="n">
        <f aca="false">B402+0.05</f>
        <v>64.5999999999989</v>
      </c>
      <c r="C403" s="20" t="n">
        <f aca="false">PI()*B403/180</f>
        <v>1.12748269678832</v>
      </c>
      <c r="D403" s="20" t="n">
        <f aca="false">SIN(C403)</f>
        <v>0.903335292863292</v>
      </c>
      <c r="E403" s="20" t="n">
        <f aca="false">COS(C403)</f>
        <v>0.428935133403164</v>
      </c>
      <c r="F403" s="20" t="n">
        <f aca="false">D403*E403</f>
        <v>0.387472244352102</v>
      </c>
      <c r="H403" s="21" t="n">
        <f aca="false">($F$8/F403-$D$8/E403-$F$8/D403)</f>
        <v>-86.9880612848999</v>
      </c>
      <c r="I403" s="21" t="n">
        <f aca="false">(1/F403-1/E403-1/D403)</f>
        <v>-0.857533490746027</v>
      </c>
      <c r="J403" s="0" t="n">
        <f aca="false">H403/I403</f>
        <v>101.439841386513</v>
      </c>
      <c r="K403" s="1"/>
      <c r="L403" s="21" t="n">
        <f aca="false">$F$8/D403</f>
        <v>68.3245750361051</v>
      </c>
      <c r="M403" s="21" t="n">
        <f aca="false">-1+($N$8*90-$N$8*B403)/($N$7*B403)+1/D403</f>
        <v>0.546455035545888</v>
      </c>
      <c r="N403" s="0" t="n">
        <f aca="false">L403/M403</f>
        <v>125.032382523205</v>
      </c>
      <c r="P403" s="0" t="n">
        <f aca="false">ABS(J403-N403)</f>
        <v>23.5925411366919</v>
      </c>
      <c r="Q403" s="20" t="n">
        <f aca="false">IF(P403=MIN(P$11:P$510),B403,0)</f>
        <v>0</v>
      </c>
      <c r="R403" s="20" t="n">
        <f aca="false">IF(P403=MIN(P$11:P$510),AVERAGE(J403,N403),0)</f>
        <v>0</v>
      </c>
      <c r="S403" s="20" t="n">
        <f aca="false">IF(P403=MIN(P$11:P$510),R403-(R403-$F$8)/D403,0)</f>
        <v>0</v>
      </c>
    </row>
    <row r="404" customFormat="false" ht="13.8" hidden="false" customHeight="false" outlineLevel="0" collapsed="false">
      <c r="B404" s="1" t="n">
        <f aca="false">B403+0.05</f>
        <v>64.6499999999989</v>
      </c>
      <c r="C404" s="20" t="n">
        <f aca="false">PI()*B404/180</f>
        <v>1.12835536141431</v>
      </c>
      <c r="D404" s="20" t="n">
        <f aca="false">SIN(C404)</f>
        <v>0.90370926536899</v>
      </c>
      <c r="E404" s="20" t="n">
        <f aca="false">COS(C404)</f>
        <v>0.428146661421341</v>
      </c>
      <c r="F404" s="20" t="n">
        <f aca="false">D404*E404</f>
        <v>0.386920104863265</v>
      </c>
      <c r="H404" s="21" t="n">
        <f aca="false">($F$8/F404-$D$8/E404-$F$8/D404)</f>
        <v>-87.0601960072462</v>
      </c>
      <c r="I404" s="21" t="n">
        <f aca="false">(1/F404-1/E404-1/D404)</f>
        <v>-0.857685921768284</v>
      </c>
      <c r="J404" s="0" t="n">
        <f aca="false">H404/I404</f>
        <v>101.505917023513</v>
      </c>
      <c r="K404" s="1"/>
      <c r="L404" s="21" t="n">
        <f aca="false">$F$8/D404</f>
        <v>68.2963009954306</v>
      </c>
      <c r="M404" s="21" t="n">
        <f aca="false">-1+($N$8*90-$N$8*B404)/($N$7*B404)+1/D404</f>
        <v>0.544792685196099</v>
      </c>
      <c r="N404" s="0" t="n">
        <f aca="false">L404/M404</f>
        <v>125.362000722985</v>
      </c>
      <c r="P404" s="0" t="n">
        <f aca="false">ABS(J404-N404)</f>
        <v>23.8560836994729</v>
      </c>
      <c r="Q404" s="20" t="n">
        <f aca="false">IF(P404=MIN(P$11:P$510),B404,0)</f>
        <v>0</v>
      </c>
      <c r="R404" s="20" t="n">
        <f aca="false">IF(P404=MIN(P$11:P$510),AVERAGE(J404,N404),0)</f>
        <v>0</v>
      </c>
      <c r="S404" s="20" t="n">
        <f aca="false">IF(P404=MIN(P$11:P$510),R404-(R404-$F$8)/D404,0)</f>
        <v>0</v>
      </c>
    </row>
    <row r="405" customFormat="false" ht="13.8" hidden="false" customHeight="false" outlineLevel="0" collapsed="false">
      <c r="B405" s="1" t="n">
        <f aca="false">B404+0.05</f>
        <v>64.6999999999989</v>
      </c>
      <c r="C405" s="20" t="n">
        <f aca="false">PI()*B405/180</f>
        <v>1.12922802604031</v>
      </c>
      <c r="D405" s="20" t="n">
        <f aca="false">SIN(C405)</f>
        <v>0.90408254966077</v>
      </c>
      <c r="E405" s="20" t="n">
        <f aca="false">COS(C405)</f>
        <v>0.42735786338721</v>
      </c>
      <c r="F405" s="20" t="n">
        <f aca="false">D405*E405</f>
        <v>0.386366786748688</v>
      </c>
      <c r="H405" s="21" t="n">
        <f aca="false">($F$8/F405-$D$8/E405-$F$8/D405)</f>
        <v>-87.1326146513796</v>
      </c>
      <c r="I405" s="21" t="n">
        <f aca="false">(1/F405-1/E405-1/D405)</f>
        <v>-0.857838780183674</v>
      </c>
      <c r="J405" s="0" t="n">
        <f aca="false">H405/I405</f>
        <v>101.572249546381</v>
      </c>
      <c r="K405" s="1"/>
      <c r="L405" s="21" t="n">
        <f aca="false">$F$8/D405</f>
        <v>68.2681023133989</v>
      </c>
      <c r="M405" s="21" t="n">
        <f aca="false">-1+($N$8*90-$N$8*B405)/($N$7*B405)+1/D405</f>
        <v>0.543133417103041</v>
      </c>
      <c r="N405" s="0" t="n">
        <f aca="false">L405/M405</f>
        <v>125.693062079528</v>
      </c>
      <c r="P405" s="0" t="n">
        <f aca="false">ABS(J405-N405)</f>
        <v>24.120812533147</v>
      </c>
      <c r="Q405" s="20" t="n">
        <f aca="false">IF(P405=MIN(P$11:P$510),B405,0)</f>
        <v>0</v>
      </c>
      <c r="R405" s="20" t="n">
        <f aca="false">IF(P405=MIN(P$11:P$510),AVERAGE(J405,N405),0)</f>
        <v>0</v>
      </c>
      <c r="S405" s="20" t="n">
        <f aca="false">IF(P405=MIN(P$11:P$510),R405-(R405-$F$8)/D405,0)</f>
        <v>0</v>
      </c>
    </row>
    <row r="406" customFormat="false" ht="13.8" hidden="false" customHeight="false" outlineLevel="0" collapsed="false">
      <c r="B406" s="1" t="n">
        <f aca="false">B405+0.05</f>
        <v>64.7499999999989</v>
      </c>
      <c r="C406" s="20" t="n">
        <f aca="false">PI()*B406/180</f>
        <v>1.13010069066631</v>
      </c>
      <c r="D406" s="20" t="n">
        <f aca="false">SIN(C406)</f>
        <v>0.90445514545436</v>
      </c>
      <c r="E406" s="20" t="n">
        <f aca="false">COS(C406)</f>
        <v>0.426568739901476</v>
      </c>
      <c r="F406" s="20" t="n">
        <f aca="false">D406*E406</f>
        <v>0.385812291693873</v>
      </c>
      <c r="H406" s="21" t="n">
        <f aca="false">($F$8/F406-$D$8/E406-$F$8/D406)</f>
        <v>-87.2053187614518</v>
      </c>
      <c r="I406" s="21" t="n">
        <f aca="false">(1/F406-1/E406-1/D406)</f>
        <v>-0.857992066303815</v>
      </c>
      <c r="J406" s="0" t="n">
        <f aca="false">H406/I406</f>
        <v>101.638840481507</v>
      </c>
      <c r="K406" s="1"/>
      <c r="L406" s="21" t="n">
        <f aca="false">$F$8/D406</f>
        <v>68.2399788537822</v>
      </c>
      <c r="M406" s="21" t="n">
        <f aca="false">-1+($N$8*90-$N$8*B406)/($N$7*B406)+1/D406</f>
        <v>0.541477224747673</v>
      </c>
      <c r="N406" s="0" t="n">
        <f aca="false">L406/M406</f>
        <v>126.025575471954</v>
      </c>
      <c r="P406" s="0" t="n">
        <f aca="false">ABS(J406-N406)</f>
        <v>24.3867349904475</v>
      </c>
      <c r="Q406" s="20" t="n">
        <f aca="false">IF(P406=MIN(P$11:P$510),B406,0)</f>
        <v>0</v>
      </c>
      <c r="R406" s="20" t="n">
        <f aca="false">IF(P406=MIN(P$11:P$510),AVERAGE(J406,N406),0)</f>
        <v>0</v>
      </c>
      <c r="S406" s="20" t="n">
        <f aca="false">IF(P406=MIN(P$11:P$510),R406-(R406-$F$8)/D406,0)</f>
        <v>0</v>
      </c>
    </row>
    <row r="407" customFormat="false" ht="13.8" hidden="false" customHeight="false" outlineLevel="0" collapsed="false">
      <c r="B407" s="1" t="n">
        <f aca="false">B406+0.05</f>
        <v>64.7999999999989</v>
      </c>
      <c r="C407" s="20" t="n">
        <f aca="false">PI()*B407/180</f>
        <v>1.13097335529231</v>
      </c>
      <c r="D407" s="20" t="n">
        <f aca="false">SIN(C407)</f>
        <v>0.904827052466011</v>
      </c>
      <c r="E407" s="20" t="n">
        <f aca="false">COS(C407)</f>
        <v>0.425779291565091</v>
      </c>
      <c r="F407" s="20" t="n">
        <f aca="false">D407*E407</f>
        <v>0.385256621387907</v>
      </c>
      <c r="H407" s="21" t="n">
        <f aca="false">($F$8/F407-$D$8/E407-$F$8/D407)</f>
        <v>-87.2783098937893</v>
      </c>
      <c r="I407" s="21" t="n">
        <f aca="false">(1/F407-1/E407-1/D407)</f>
        <v>-0.858145780441294</v>
      </c>
      <c r="J407" s="0" t="n">
        <f aca="false">H407/I407</f>
        <v>101.705691367389</v>
      </c>
      <c r="K407" s="1"/>
      <c r="L407" s="21" t="n">
        <f aca="false">$F$8/D407</f>
        <v>68.2119304808456</v>
      </c>
      <c r="M407" s="21" t="n">
        <f aca="false">-1+($N$8*90-$N$8*B407)/($N$7*B407)+1/D407</f>
        <v>0.539824101632254</v>
      </c>
      <c r="N407" s="0" t="n">
        <f aca="false">L407/M407</f>
        <v>126.359549850766</v>
      </c>
      <c r="P407" s="0" t="n">
        <f aca="false">ABS(J407-N407)</f>
        <v>24.6538584833769</v>
      </c>
      <c r="Q407" s="20" t="n">
        <f aca="false">IF(P407=MIN(P$11:P$510),B407,0)</f>
        <v>0</v>
      </c>
      <c r="R407" s="20" t="n">
        <f aca="false">IF(P407=MIN(P$11:P$510),AVERAGE(J407,N407),0)</f>
        <v>0</v>
      </c>
      <c r="S407" s="20" t="n">
        <f aca="false">IF(P407=MIN(P$11:P$510),R407-(R407-$F$8)/D407,0)</f>
        <v>0</v>
      </c>
    </row>
    <row r="408" customFormat="false" ht="13.8" hidden="false" customHeight="false" outlineLevel="0" collapsed="false">
      <c r="B408" s="1" t="n">
        <f aca="false">B407+0.05</f>
        <v>64.8499999999989</v>
      </c>
      <c r="C408" s="20" t="n">
        <f aca="false">PI()*B408/180</f>
        <v>1.1318460199183</v>
      </c>
      <c r="D408" s="20" t="n">
        <f aca="false">SIN(C408)</f>
        <v>0.905198270412501</v>
      </c>
      <c r="E408" s="20" t="n">
        <f aca="false">COS(C408)</f>
        <v>0.424989518979252</v>
      </c>
      <c r="F408" s="20" t="n">
        <f aca="false">D408*E408</f>
        <v>0.38469977752346</v>
      </c>
      <c r="H408" s="21" t="n">
        <f aca="false">($F$8/F408-$D$8/E408-$F$8/D408)</f>
        <v>-87.3515896170134</v>
      </c>
      <c r="I408" s="21" t="n">
        <f aca="false">(1/F408-1/E408-1/D408)</f>
        <v>-0.858299922909671</v>
      </c>
      <c r="J408" s="0" t="n">
        <f aca="false">H408/I408</f>
        <v>101.772803754762</v>
      </c>
      <c r="K408" s="1"/>
      <c r="L408" s="21" t="n">
        <f aca="false">$F$8/D408</f>
        <v>68.1839570593457</v>
      </c>
      <c r="M408" s="21" t="n">
        <f aca="false">-1+($N$8*90-$N$8*B408)/($N$7*B408)+1/D408</f>
        <v>0.538174041280259</v>
      </c>
      <c r="N408" s="0" t="n">
        <f aca="false">L408/M408</f>
        <v>126.694994238561</v>
      </c>
      <c r="P408" s="0" t="n">
        <f aca="false">ABS(J408-N408)</f>
        <v>24.9221904837991</v>
      </c>
      <c r="Q408" s="20" t="n">
        <f aca="false">IF(P408=MIN(P$11:P$510),B408,0)</f>
        <v>0</v>
      </c>
      <c r="R408" s="20" t="n">
        <f aca="false">IF(P408=MIN(P$11:P$510),AVERAGE(J408,N408),0)</f>
        <v>0</v>
      </c>
      <c r="S408" s="20" t="n">
        <f aca="false">IF(P408=MIN(P$11:P$510),R408-(R408-$F$8)/D408,0)</f>
        <v>0</v>
      </c>
    </row>
    <row r="409" customFormat="false" ht="13.8" hidden="false" customHeight="false" outlineLevel="0" collapsed="false">
      <c r="B409" s="1" t="n">
        <f aca="false">B408+0.05</f>
        <v>64.8999999999989</v>
      </c>
      <c r="C409" s="20" t="n">
        <f aca="false">PI()*B409/180</f>
        <v>1.1327186845443</v>
      </c>
      <c r="D409" s="20" t="n">
        <f aca="false">SIN(C409)</f>
        <v>0.905568799011131</v>
      </c>
      <c r="E409" s="20" t="n">
        <f aca="false">COS(C409)</f>
        <v>0.424199422745408</v>
      </c>
      <c r="F409" s="20" t="n">
        <f aca="false">D409*E409</f>
        <v>0.384141761796774</v>
      </c>
      <c r="H409" s="21" t="n">
        <f aca="false">($F$8/F409-$D$8/E409-$F$8/D409)</f>
        <v>-87.4251595121628</v>
      </c>
      <c r="I409" s="21" t="n">
        <f aca="false">(1/F409-1/E409-1/D409)</f>
        <v>-0.858454494023483</v>
      </c>
      <c r="J409" s="0" t="n">
        <f aca="false">H409/I409</f>
        <v>101.840179206717</v>
      </c>
      <c r="K409" s="1"/>
      <c r="L409" s="21" t="n">
        <f aca="false">$F$8/D409</f>
        <v>68.1560584545287</v>
      </c>
      <c r="M409" s="21" t="n">
        <f aca="false">-1+($N$8*90-$N$8*B409)/($N$7*B409)+1/D409</f>
        <v>0.536527037236305</v>
      </c>
      <c r="N409" s="0" t="n">
        <f aca="false">L409/M409</f>
        <v>127.031917730756</v>
      </c>
      <c r="P409" s="0" t="n">
        <f aca="false">ABS(J409-N409)</f>
        <v>25.1917385240396</v>
      </c>
      <c r="Q409" s="20" t="n">
        <f aca="false">IF(P409=MIN(P$11:P$510),B409,0)</f>
        <v>0</v>
      </c>
      <c r="R409" s="20" t="n">
        <f aca="false">IF(P409=MIN(P$11:P$510),AVERAGE(J409,N409),0)</f>
        <v>0</v>
      </c>
      <c r="S409" s="20" t="n">
        <f aca="false">IF(P409=MIN(P$11:P$510),R409-(R409-$F$8)/D409,0)</f>
        <v>0</v>
      </c>
    </row>
    <row r="410" customFormat="false" ht="13.8" hidden="false" customHeight="false" outlineLevel="0" collapsed="false">
      <c r="B410" s="1" t="n">
        <f aca="false">B409+0.05</f>
        <v>64.9499999999989</v>
      </c>
      <c r="C410" s="20" t="n">
        <f aca="false">PI()*B410/180</f>
        <v>1.1335913491703</v>
      </c>
      <c r="D410" s="20" t="n">
        <f aca="false">SIN(C410)</f>
        <v>0.905938637979727</v>
      </c>
      <c r="E410" s="20" t="n">
        <f aca="false">COS(C410)</f>
        <v>0.42340900346525</v>
      </c>
      <c r="F410" s="20" t="n">
        <f aca="false">D410*E410</f>
        <v>0.383582575907662</v>
      </c>
      <c r="H410" s="21" t="n">
        <f aca="false">($F$8/F410-$D$8/E410-$F$8/D410)</f>
        <v>-87.499021172816</v>
      </c>
      <c r="I410" s="21" t="n">
        <f aca="false">(1/F410-1/E410-1/D410)</f>
        <v>-0.858609494098239</v>
      </c>
      <c r="J410" s="0" t="n">
        <f aca="false">H410/I410</f>
        <v>101.907819298822</v>
      </c>
      <c r="K410" s="1"/>
      <c r="L410" s="21" t="n">
        <f aca="false">$F$8/D410</f>
        <v>68.1282345321286</v>
      </c>
      <c r="M410" s="21" t="n">
        <f aca="false">-1+($N$8*90-$N$8*B410)/($N$7*B410)+1/D410</f>
        <v>0.534883083066064</v>
      </c>
      <c r="N410" s="0" t="n">
        <f aca="false">L410/M410</f>
        <v>127.370329496313</v>
      </c>
      <c r="P410" s="0" t="n">
        <f aca="false">ABS(J410-N410)</f>
        <v>25.4625101974918</v>
      </c>
      <c r="Q410" s="20" t="n">
        <f aca="false">IF(P410=MIN(P$11:P$510),B410,0)</f>
        <v>0</v>
      </c>
      <c r="R410" s="20" t="n">
        <f aca="false">IF(P410=MIN(P$11:P$510),AVERAGE(J410,N410),0)</f>
        <v>0</v>
      </c>
      <c r="S410" s="20" t="n">
        <f aca="false">IF(P410=MIN(P$11:P$510),R410-(R410-$F$8)/D410,0)</f>
        <v>0</v>
      </c>
    </row>
    <row r="411" customFormat="false" ht="13.8" hidden="false" customHeight="false" outlineLevel="0" collapsed="false">
      <c r="B411" s="1" t="n">
        <f aca="false">B410+0.05</f>
        <v>64.9999999999989</v>
      </c>
      <c r="C411" s="20" t="n">
        <f aca="false">PI()*B411/180</f>
        <v>1.13446401379629</v>
      </c>
      <c r="D411" s="20" t="n">
        <f aca="false">SIN(C411)</f>
        <v>0.906307787036642</v>
      </c>
      <c r="E411" s="20" t="n">
        <f aca="false">COS(C411)</f>
        <v>0.422618261740717</v>
      </c>
      <c r="F411" s="20" t="n">
        <f aca="false">D411*E411</f>
        <v>0.383022221559502</v>
      </c>
      <c r="H411" s="21" t="n">
        <f aca="false">($F$8/F411-$D$8/E411-$F$8/D411)</f>
        <v>-87.573176205217</v>
      </c>
      <c r="I411" s="21" t="n">
        <f aca="false">(1/F411-1/E411-1/D411)</f>
        <v>-0.858764923450429</v>
      </c>
      <c r="J411" s="0" t="n">
        <f aca="false">H411/I411</f>
        <v>101.97572561925</v>
      </c>
      <c r="K411" s="1"/>
      <c r="L411" s="21" t="n">
        <f aca="false">$F$8/D411</f>
        <v>68.1004851583656</v>
      </c>
      <c r="M411" s="21" t="n">
        <f aca="false">-1+($N$8*90-$N$8*B411)/($N$7*B411)+1/D411</f>
        <v>0.533242172356194</v>
      </c>
      <c r="N411" s="0" t="n">
        <f aca="false">L411/M411</f>
        <v>127.710238778481</v>
      </c>
      <c r="P411" s="0" t="n">
        <f aca="false">ABS(J411-N411)</f>
        <v>25.7345131592315</v>
      </c>
      <c r="Q411" s="20" t="n">
        <f aca="false">IF(P411=MIN(P$11:P$510),B411,0)</f>
        <v>0</v>
      </c>
      <c r="R411" s="20" t="n">
        <f aca="false">IF(P411=MIN(P$11:P$510),AVERAGE(J411,N411),0)</f>
        <v>0</v>
      </c>
      <c r="S411" s="20" t="n">
        <f aca="false">IF(P411=MIN(P$11:P$510),R411-(R411-$F$8)/D411,0)</f>
        <v>0</v>
      </c>
    </row>
    <row r="412" customFormat="false" ht="13.8" hidden="false" customHeight="false" outlineLevel="0" collapsed="false">
      <c r="B412" s="1" t="n">
        <f aca="false">B411+0.05</f>
        <v>65.0499999999989</v>
      </c>
      <c r="C412" s="20" t="n">
        <f aca="false">PI()*B412/180</f>
        <v>1.13533667842229</v>
      </c>
      <c r="D412" s="20" t="n">
        <f aca="false">SIN(C412)</f>
        <v>0.90667624590075</v>
      </c>
      <c r="E412" s="20" t="n">
        <f aca="false">COS(C412)</f>
        <v>0.421827198173994</v>
      </c>
      <c r="F412" s="20" t="n">
        <f aca="false">D412*E412</f>
        <v>0.382460700459229</v>
      </c>
      <c r="H412" s="21" t="n">
        <f aca="false">($F$8/F412-$D$8/E412-$F$8/D412)</f>
        <v>-87.6476262284017</v>
      </c>
      <c r="I412" s="21" t="n">
        <f aca="false">(1/F412-1/E412-1/D412)</f>
        <v>-0.85892078239752</v>
      </c>
      <c r="J412" s="0" t="n">
        <f aca="false">H412/I412</f>
        <v>102.043899768905</v>
      </c>
      <c r="K412" s="1"/>
      <c r="L412" s="21" t="n">
        <f aca="false">$F$8/D412</f>
        <v>68.0728101999445</v>
      </c>
      <c r="M412" s="21" t="n">
        <f aca="false">-1+($N$8*90-$N$8*B412)/($N$7*B412)+1/D412</f>
        <v>0.531604298714254</v>
      </c>
      <c r="N412" s="0" t="n">
        <f aca="false">L412/M412</f>
        <v>128.051654895542</v>
      </c>
      <c r="P412" s="0" t="n">
        <f aca="false">ABS(J412-N412)</f>
        <v>26.0077551266378</v>
      </c>
      <c r="Q412" s="20" t="n">
        <f aca="false">IF(P412=MIN(P$11:P$510),B412,0)</f>
        <v>0</v>
      </c>
      <c r="R412" s="20" t="n">
        <f aca="false">IF(P412=MIN(P$11:P$510),AVERAGE(J412,N412),0)</f>
        <v>0</v>
      </c>
      <c r="S412" s="20" t="n">
        <f aca="false">IF(P412=MIN(P$11:P$510),R412-(R412-$F$8)/D412,0)</f>
        <v>0</v>
      </c>
    </row>
    <row r="413" customFormat="false" ht="13.8" hidden="false" customHeight="false" outlineLevel="0" collapsed="false">
      <c r="B413" s="1" t="n">
        <f aca="false">B412+0.05</f>
        <v>65.0999999999989</v>
      </c>
      <c r="C413" s="20" t="n">
        <f aca="false">PI()*B413/180</f>
        <v>1.13620934304829</v>
      </c>
      <c r="D413" s="20" t="n">
        <f aca="false">SIN(C413)</f>
        <v>0.907044014291457</v>
      </c>
      <c r="E413" s="20" t="n">
        <f aca="false">COS(C413)</f>
        <v>0.421035813367509</v>
      </c>
      <c r="F413" s="20" t="n">
        <f aca="false">D413*E413</f>
        <v>0.381898014317334</v>
      </c>
      <c r="H413" s="21" t="n">
        <f aca="false">($F$8/F413-$D$8/E413-$F$8/D413)</f>
        <v>-87.7223728743252</v>
      </c>
      <c r="I413" s="21" t="n">
        <f aca="false">(1/F413-1/E413-1/D413)</f>
        <v>-0.85907707125796</v>
      </c>
      <c r="J413" s="0" t="n">
        <f aca="false">H413/I413</f>
        <v>102.112343361547</v>
      </c>
      <c r="K413" s="1"/>
      <c r="L413" s="21" t="n">
        <f aca="false">$F$8/D413</f>
        <v>68.0452095240527</v>
      </c>
      <c r="M413" s="21" t="n">
        <f aca="false">-1+($N$8*90-$N$8*B413)/($N$7*B413)+1/D413</f>
        <v>0.529969455768628</v>
      </c>
      <c r="N413" s="0" t="n">
        <f aca="false">L413/M413</f>
        <v>128.39458724157</v>
      </c>
      <c r="P413" s="0" t="n">
        <f aca="false">ABS(J413-N413)</f>
        <v>26.2822438800231</v>
      </c>
      <c r="Q413" s="20" t="n">
        <f aca="false">IF(P413=MIN(P$11:P$510),B413,0)</f>
        <v>0</v>
      </c>
      <c r="R413" s="20" t="n">
        <f aca="false">IF(P413=MIN(P$11:P$510),AVERAGE(J413,N413),0)</f>
        <v>0</v>
      </c>
      <c r="S413" s="20" t="n">
        <f aca="false">IF(P413=MIN(P$11:P$510),R413-(R413-$F$8)/D413,0)</f>
        <v>0</v>
      </c>
    </row>
    <row r="414" customFormat="false" ht="13.8" hidden="false" customHeight="false" outlineLevel="0" collapsed="false">
      <c r="B414" s="1" t="n">
        <f aca="false">B413+0.05</f>
        <v>65.1499999999989</v>
      </c>
      <c r="C414" s="20" t="n">
        <f aca="false">PI()*B414/180</f>
        <v>1.13708200767429</v>
      </c>
      <c r="D414" s="20" t="n">
        <f aca="false">SIN(C414)</f>
        <v>0.907411091928688</v>
      </c>
      <c r="E414" s="20" t="n">
        <f aca="false">COS(C414)</f>
        <v>0.420244107923937</v>
      </c>
      <c r="F414" s="20" t="n">
        <f aca="false">D414*E414</f>
        <v>0.381334164847857</v>
      </c>
      <c r="H414" s="21" t="n">
        <f aca="false">($F$8/F414-$D$8/E414-$F$8/D414)</f>
        <v>-87.7974177879916</v>
      </c>
      <c r="I414" s="21" t="n">
        <f aca="false">(1/F414-1/E414-1/D414)</f>
        <v>-0.859233790351178</v>
      </c>
      <c r="J414" s="0" t="n">
        <f aca="false">H414/I414</f>
        <v>102.181058023926</v>
      </c>
      <c r="K414" s="1"/>
      <c r="L414" s="21" t="n">
        <f aca="false">$F$8/D414</f>
        <v>68.0176829983587</v>
      </c>
      <c r="M414" s="21" t="n">
        <f aca="false">-1+($N$8*90-$N$8*B414)/($N$7*B414)+1/D414</f>
        <v>0.52833763716845</v>
      </c>
      <c r="N414" s="0" t="n">
        <f aca="false">L414/M414</f>
        <v>128.739045287195</v>
      </c>
      <c r="P414" s="0" t="n">
        <f aca="false">ABS(J414-N414)</f>
        <v>26.557987263269</v>
      </c>
      <c r="Q414" s="20" t="n">
        <f aca="false">IF(P414=MIN(P$11:P$510),B414,0)</f>
        <v>0</v>
      </c>
      <c r="R414" s="20" t="n">
        <f aca="false">IF(P414=MIN(P$11:P$510),AVERAGE(J414,N414),0)</f>
        <v>0</v>
      </c>
      <c r="S414" s="20" t="n">
        <f aca="false">IF(P414=MIN(P$11:P$510),R414-(R414-$F$8)/D414,0)</f>
        <v>0</v>
      </c>
    </row>
    <row r="415" customFormat="false" ht="13.8" hidden="false" customHeight="false" outlineLevel="0" collapsed="false">
      <c r="B415" s="1" t="n">
        <f aca="false">B414+0.05</f>
        <v>65.1999999999989</v>
      </c>
      <c r="C415" s="20" t="n">
        <f aca="false">PI()*B415/180</f>
        <v>1.13795467230028</v>
      </c>
      <c r="D415" s="20" t="n">
        <f aca="false">SIN(C415)</f>
        <v>0.9077774785329</v>
      </c>
      <c r="E415" s="20" t="n">
        <f aca="false">COS(C415)</f>
        <v>0.419452082446195</v>
      </c>
      <c r="F415" s="20" t="n">
        <f aca="false">D415*E415</f>
        <v>0.380769153768381</v>
      </c>
      <c r="H415" s="21" t="n">
        <f aca="false">($F$8/F415-$D$8/E415-$F$8/D415)</f>
        <v>-87.8727626275852</v>
      </c>
      <c r="I415" s="21" t="n">
        <f aca="false">(1/F415-1/E415-1/D415)</f>
        <v>-0.859390939997589</v>
      </c>
      <c r="J415" s="0" t="n">
        <f aca="false">H415/I415</f>
        <v>102.250045395908</v>
      </c>
      <c r="K415" s="1"/>
      <c r="L415" s="21" t="n">
        <f aca="false">$F$8/D415</f>
        <v>67.9902304910103</v>
      </c>
      <c r="M415" s="21" t="n">
        <f aca="false">-1+($N$8*90-$N$8*B415)/($N$7*B415)+1/D415</f>
        <v>0.526708836583524</v>
      </c>
      <c r="N415" s="0" t="n">
        <f aca="false">L415/M415</f>
        <v>129.085038580378</v>
      </c>
      <c r="P415" s="0" t="n">
        <f aca="false">ABS(J415-N415)</f>
        <v>26.8349931844706</v>
      </c>
      <c r="Q415" s="20" t="n">
        <f aca="false">IF(P415=MIN(P$11:P$510),B415,0)</f>
        <v>0</v>
      </c>
      <c r="R415" s="20" t="n">
        <f aca="false">IF(P415=MIN(P$11:P$510),AVERAGE(J415,N415),0)</f>
        <v>0</v>
      </c>
      <c r="S415" s="20" t="n">
        <f aca="false">IF(P415=MIN(P$11:P$510),R415-(R415-$F$8)/D415,0)</f>
        <v>0</v>
      </c>
    </row>
    <row r="416" customFormat="false" ht="13.8" hidden="false" customHeight="false" outlineLevel="0" collapsed="false">
      <c r="B416" s="1" t="n">
        <f aca="false">B415+0.05</f>
        <v>65.2499999999989</v>
      </c>
      <c r="C416" s="20" t="n">
        <f aca="false">PI()*B416/180</f>
        <v>1.13882733692628</v>
      </c>
      <c r="D416" s="20" t="n">
        <f aca="false">SIN(C416)</f>
        <v>0.908143173825073</v>
      </c>
      <c r="E416" s="20" t="n">
        <f aca="false">COS(C416)</f>
        <v>0.418659737537446</v>
      </c>
      <c r="F416" s="20" t="n">
        <f aca="false">D416*E416</f>
        <v>0.380202982800029</v>
      </c>
      <c r="H416" s="21" t="n">
        <f aca="false">($F$8/F416-$D$8/E416-$F$8/D416)</f>
        <v>-87.9484090646026</v>
      </c>
      <c r="I416" s="21" t="n">
        <f aca="false">(1/F416-1/E416-1/D416)</f>
        <v>-0.85954852051859</v>
      </c>
      <c r="J416" s="0" t="n">
        <f aca="false">H416/I416</f>
        <v>102.31930713061</v>
      </c>
      <c r="K416" s="1"/>
      <c r="L416" s="21" t="n">
        <f aca="false">$F$8/D416</f>
        <v>67.9628518706331</v>
      </c>
      <c r="M416" s="21" t="n">
        <f aca="false">-1+($N$8*90-$N$8*B416)/($N$7*B416)+1/D416</f>
        <v>0.525083047704247</v>
      </c>
      <c r="N416" s="0" t="n">
        <f aca="false">L416/M416</f>
        <v>129.432576747199</v>
      </c>
      <c r="P416" s="0" t="n">
        <f aca="false">ABS(J416-N416)</f>
        <v>27.1132696165893</v>
      </c>
      <c r="Q416" s="20" t="n">
        <f aca="false">IF(P416=MIN(P$11:P$510),B416,0)</f>
        <v>0</v>
      </c>
      <c r="R416" s="20" t="n">
        <f aca="false">IF(P416=MIN(P$11:P$510),AVERAGE(J416,N416),0)</f>
        <v>0</v>
      </c>
      <c r="S416" s="20" t="n">
        <f aca="false">IF(P416=MIN(P$11:P$510),R416-(R416-$F$8)/D416,0)</f>
        <v>0</v>
      </c>
    </row>
    <row r="417" customFormat="false" ht="13.8" hidden="false" customHeight="false" outlineLevel="0" collapsed="false">
      <c r="B417" s="1" t="n">
        <f aca="false">B416+0.05</f>
        <v>65.2999999999989</v>
      </c>
      <c r="C417" s="20" t="n">
        <f aca="false">PI()*B417/180</f>
        <v>1.13970000155228</v>
      </c>
      <c r="D417" s="20" t="n">
        <f aca="false">SIN(C417)</f>
        <v>0.908508177526713</v>
      </c>
      <c r="E417" s="20" t="n">
        <f aca="false">COS(C417)</f>
        <v>0.417867073801095</v>
      </c>
      <c r="F417" s="20" t="n">
        <f aca="false">D417*E417</f>
        <v>0.379635653667454</v>
      </c>
      <c r="H417" s="21" t="n">
        <f aca="false">($F$8/F417-$D$8/E417-$F$8/D417)</f>
        <v>-88.0243587839877</v>
      </c>
      <c r="I417" s="21" t="n">
        <f aca="false">(1/F417-1/E417-1/D417)</f>
        <v>-0.859706532236566</v>
      </c>
      <c r="J417" s="0" t="n">
        <f aca="false">H417/I417</f>
        <v>102.388844894534</v>
      </c>
      <c r="K417" s="1"/>
      <c r="L417" s="21" t="n">
        <f aca="false">$F$8/D417</f>
        <v>67.9355470063287</v>
      </c>
      <c r="M417" s="21" t="n">
        <f aca="false">-1+($N$8*90-$N$8*B417)/($N$7*B417)+1/D417</f>
        <v>0.523460264241538</v>
      </c>
      <c r="N417" s="0" t="n">
        <f aca="false">L417/M417</f>
        <v>129.781669492646</v>
      </c>
      <c r="P417" s="0" t="n">
        <f aca="false">ABS(J417-N417)</f>
        <v>27.3928245981121</v>
      </c>
      <c r="Q417" s="20" t="n">
        <f aca="false">IF(P417=MIN(P$11:P$510),B417,0)</f>
        <v>0</v>
      </c>
      <c r="R417" s="20" t="n">
        <f aca="false">IF(P417=MIN(P$11:P$510),AVERAGE(J417,N417),0)</f>
        <v>0</v>
      </c>
      <c r="S417" s="20" t="n">
        <f aca="false">IF(P417=MIN(P$11:P$510),R417-(R417-$F$8)/D417,0)</f>
        <v>0</v>
      </c>
    </row>
    <row r="418" customFormat="false" ht="13.8" hidden="false" customHeight="false" outlineLevel="0" collapsed="false">
      <c r="B418" s="1" t="n">
        <f aca="false">B417+0.05</f>
        <v>65.3499999999989</v>
      </c>
      <c r="C418" s="20" t="n">
        <f aca="false">PI()*B418/180</f>
        <v>1.14057266617827</v>
      </c>
      <c r="D418" s="20" t="n">
        <f aca="false">SIN(C418)</f>
        <v>0.908872489359855</v>
      </c>
      <c r="E418" s="20" t="n">
        <f aca="false">COS(C418)</f>
        <v>0.417074091840789</v>
      </c>
      <c r="F418" s="20" t="n">
        <f aca="false">D418*E418</f>
        <v>0.379067168098839</v>
      </c>
      <c r="H418" s="21" t="n">
        <f aca="false">($F$8/F418-$D$8/E418-$F$8/D418)</f>
        <v>-88.1006134842665</v>
      </c>
      <c r="I418" s="21" t="n">
        <f aca="false">(1/F418-1/E418-1/D418)</f>
        <v>-0.859864975474891</v>
      </c>
      <c r="J418" s="0" t="n">
        <f aca="false">H418/I418</f>
        <v>102.458660367704</v>
      </c>
      <c r="K418" s="1"/>
      <c r="L418" s="21" t="n">
        <f aca="false">$F$8/D418</f>
        <v>67.9083157676729</v>
      </c>
      <c r="M418" s="21" t="n">
        <f aca="false">-1+($N$8*90-$N$8*B418)/($N$7*B418)+1/D418</f>
        <v>0.521840479926755</v>
      </c>
      <c r="N418" s="0" t="n">
        <f aca="false">L418/M418</f>
        <v>130.132326601425</v>
      </c>
      <c r="P418" s="0" t="n">
        <f aca="false">ABS(J418-N418)</f>
        <v>27.6736662337206</v>
      </c>
      <c r="Q418" s="20" t="n">
        <f aca="false">IF(P418=MIN(P$11:P$510),B418,0)</f>
        <v>0</v>
      </c>
      <c r="R418" s="20" t="n">
        <f aca="false">IF(P418=MIN(P$11:P$510),AVERAGE(J418,N418),0)</f>
        <v>0</v>
      </c>
      <c r="S418" s="20" t="n">
        <f aca="false">IF(P418=MIN(P$11:P$510),R418-(R418-$F$8)/D418,0)</f>
        <v>0</v>
      </c>
    </row>
    <row r="419" customFormat="false" ht="13.8" hidden="false" customHeight="false" outlineLevel="0" collapsed="false">
      <c r="B419" s="1" t="n">
        <f aca="false">B418+0.05</f>
        <v>65.3999999999988</v>
      </c>
      <c r="C419" s="20" t="n">
        <f aca="false">PI()*B419/180</f>
        <v>1.14144533080427</v>
      </c>
      <c r="D419" s="20" t="n">
        <f aca="false">SIN(C419)</f>
        <v>0.90923610904706</v>
      </c>
      <c r="E419" s="20" t="n">
        <f aca="false">COS(C419)</f>
        <v>0.41628079226042</v>
      </c>
      <c r="F419" s="20" t="n">
        <f aca="false">D419*E419</f>
        <v>0.378497527825891</v>
      </c>
      <c r="H419" s="21" t="n">
        <f aca="false">($F$8/F419-$D$8/E419-$F$8/D419)</f>
        <v>-88.1771748776853</v>
      </c>
      <c r="I419" s="21" t="n">
        <f aca="false">(1/F419-1/E419-1/D419)</f>
        <v>-0.860023850557928</v>
      </c>
      <c r="J419" s="0" t="n">
        <f aca="false">H419/I419</f>
        <v>102.528755243801</v>
      </c>
      <c r="K419" s="1"/>
      <c r="L419" s="21" t="n">
        <f aca="false">$F$8/D419</f>
        <v>67.8811580247145</v>
      </c>
      <c r="M419" s="21" t="n">
        <f aca="false">-1+($N$8*90-$N$8*B419)/($N$7*B419)+1/D419</f>
        <v>0.520223688511623</v>
      </c>
      <c r="N419" s="0" t="n">
        <f aca="false">L419/M419</f>
        <v>130.484557938768</v>
      </c>
      <c r="P419" s="0" t="n">
        <f aca="false">ABS(J419-N419)</f>
        <v>27.9558026949666</v>
      </c>
      <c r="Q419" s="20" t="n">
        <f aca="false">IF(P419=MIN(P$11:P$510),B419,0)</f>
        <v>0</v>
      </c>
      <c r="R419" s="20" t="n">
        <f aca="false">IF(P419=MIN(P$11:P$510),AVERAGE(J419,N419),0)</f>
        <v>0</v>
      </c>
      <c r="S419" s="20" t="n">
        <f aca="false">IF(P419=MIN(P$11:P$510),R419-(R419-$F$8)/D419,0)</f>
        <v>0</v>
      </c>
    </row>
    <row r="420" customFormat="false" ht="13.8" hidden="false" customHeight="false" outlineLevel="0" collapsed="false">
      <c r="B420" s="1" t="n">
        <f aca="false">B419+0.05</f>
        <v>65.4499999999988</v>
      </c>
      <c r="C420" s="20" t="n">
        <f aca="false">PI()*B420/180</f>
        <v>1.14231799543027</v>
      </c>
      <c r="D420" s="20" t="n">
        <f aca="false">SIN(C420)</f>
        <v>0.909599036311415</v>
      </c>
      <c r="E420" s="20" t="n">
        <f aca="false">COS(C420)</f>
        <v>0.415487175664118</v>
      </c>
      <c r="F420" s="20" t="n">
        <f aca="false">D420*E420</f>
        <v>0.377926734583833</v>
      </c>
      <c r="H420" s="21" t="n">
        <f aca="false">($F$8/F420-$D$8/E420-$F$8/D420)</f>
        <v>-88.25404469035</v>
      </c>
      <c r="I420" s="21" t="n">
        <f aca="false">(1/F420-1/E420-1/D420)</f>
        <v>-0.86018315781103</v>
      </c>
      <c r="J420" s="0" t="n">
        <f aca="false">H420/I420</f>
        <v>102.599131230303</v>
      </c>
      <c r="K420" s="1"/>
      <c r="L420" s="21" t="n">
        <f aca="false">$F$8/D420</f>
        <v>67.854073647973</v>
      </c>
      <c r="M420" s="21" t="n">
        <f aca="false">-1+($N$8*90-$N$8*B420)/($N$7*B420)+1/D420</f>
        <v>0.518609883768161</v>
      </c>
      <c r="N420" s="0" t="n">
        <f aca="false">L420/M420</f>
        <v>130.83837345126</v>
      </c>
      <c r="P420" s="0" t="n">
        <f aca="false">ABS(J420-N420)</f>
        <v>28.2392422209571</v>
      </c>
      <c r="Q420" s="20" t="n">
        <f aca="false">IF(P420=MIN(P$11:P$510),B420,0)</f>
        <v>0</v>
      </c>
      <c r="R420" s="20" t="n">
        <f aca="false">IF(P420=MIN(P$11:P$510),AVERAGE(J420,N420),0)</f>
        <v>0</v>
      </c>
      <c r="S420" s="20" t="n">
        <f aca="false">IF(P420=MIN(P$11:P$510),R420-(R420-$F$8)/D420,0)</f>
        <v>0</v>
      </c>
    </row>
    <row r="421" customFormat="false" ht="13.8" hidden="false" customHeight="false" outlineLevel="0" collapsed="false">
      <c r="B421" s="1" t="n">
        <f aca="false">B420+0.05</f>
        <v>65.4999999999988</v>
      </c>
      <c r="C421" s="20" t="n">
        <f aca="false">PI()*B421/180</f>
        <v>1.14319066005627</v>
      </c>
      <c r="D421" s="20" t="n">
        <f aca="false">SIN(C421)</f>
        <v>0.909961270876535</v>
      </c>
      <c r="E421" s="20" t="n">
        <f aca="false">COS(C421)</f>
        <v>0.414693242656258</v>
      </c>
      <c r="F421" s="20" t="n">
        <f aca="false">D421*E421</f>
        <v>0.377354790111399</v>
      </c>
      <c r="H421" s="21" t="n">
        <f aca="false">($F$8/F421-$D$8/E421-$F$8/D421)</f>
        <v>-88.3312246623663</v>
      </c>
      <c r="I421" s="21" t="n">
        <f aca="false">(1/F421-1/E421-1/D421)</f>
        <v>-0.860342897560545</v>
      </c>
      <c r="J421" s="0" t="n">
        <f aca="false">H421/I421</f>
        <v>102.669790048624</v>
      </c>
      <c r="K421" s="1"/>
      <c r="L421" s="21" t="n">
        <f aca="false">$F$8/D421</f>
        <v>67.8270625084376</v>
      </c>
      <c r="M421" s="21" t="n">
        <f aca="false">-1+($N$8*90-$N$8*B421)/($N$7*B421)+1/D421</f>
        <v>0.5169990594886</v>
      </c>
      <c r="N421" s="0" t="n">
        <f aca="false">L421/M421</f>
        <v>131.193783167672</v>
      </c>
      <c r="P421" s="0" t="n">
        <f aca="false">ABS(J421-N421)</f>
        <v>28.5239931190472</v>
      </c>
      <c r="Q421" s="20" t="n">
        <f aca="false">IF(P421=MIN(P$11:P$510),B421,0)</f>
        <v>0</v>
      </c>
      <c r="R421" s="20" t="n">
        <f aca="false">IF(P421=MIN(P$11:P$510),AVERAGE(J421,N421),0)</f>
        <v>0</v>
      </c>
      <c r="S421" s="20" t="n">
        <f aca="false">IF(P421=MIN(P$11:P$510),R421-(R421-$F$8)/D421,0)</f>
        <v>0</v>
      </c>
    </row>
    <row r="422" customFormat="false" ht="13.8" hidden="false" customHeight="false" outlineLevel="0" collapsed="false">
      <c r="B422" s="1" t="n">
        <f aca="false">B421+0.05</f>
        <v>65.5499999999988</v>
      </c>
      <c r="C422" s="20" t="n">
        <f aca="false">PI()*B422/180</f>
        <v>1.14406332468226</v>
      </c>
      <c r="D422" s="20" t="n">
        <f aca="false">SIN(C422)</f>
        <v>0.910322812466563</v>
      </c>
      <c r="E422" s="20" t="n">
        <f aca="false">COS(C422)</f>
        <v>0.413898993841453</v>
      </c>
      <c r="F422" s="20" t="n">
        <f aca="false">D422*E422</f>
        <v>0.376781696150832</v>
      </c>
      <c r="H422" s="21" t="n">
        <f aca="false">($F$8/F422-$D$8/E422-$F$8/D422)</f>
        <v>-88.4087165479831</v>
      </c>
      <c r="I422" s="21" t="n">
        <f aca="false">(1/F422-1/E422-1/D422)</f>
        <v>-0.860503070133811</v>
      </c>
      <c r="J422" s="0" t="n">
        <f aca="false">H422/I422</f>
        <v>102.740733434263</v>
      </c>
      <c r="K422" s="1"/>
      <c r="L422" s="21" t="n">
        <f aca="false">$F$8/D422</f>
        <v>67.800124477565</v>
      </c>
      <c r="M422" s="21" t="n">
        <f aca="false">-1+($N$8*90-$N$8*B422)/($N$7*B422)+1/D422</f>
        <v>0.515391209485316</v>
      </c>
      <c r="N422" s="0" t="n">
        <f aca="false">L422/M422</f>
        <v>131.550797199805</v>
      </c>
      <c r="P422" s="0" t="n">
        <f aca="false">ABS(J422-N422)</f>
        <v>28.8100637655417</v>
      </c>
      <c r="Q422" s="20" t="n">
        <f aca="false">IF(P422=MIN(P$11:P$510),B422,0)</f>
        <v>0</v>
      </c>
      <c r="R422" s="20" t="n">
        <f aca="false">IF(P422=MIN(P$11:P$510),AVERAGE(J422,N422),0)</f>
        <v>0</v>
      </c>
      <c r="S422" s="20" t="n">
        <f aca="false">IF(P422=MIN(P$11:P$510),R422-(R422-$F$8)/D422,0)</f>
        <v>0</v>
      </c>
    </row>
    <row r="423" customFormat="false" ht="13.8" hidden="false" customHeight="false" outlineLevel="0" collapsed="false">
      <c r="B423" s="1" t="n">
        <f aca="false">B422+0.05</f>
        <v>65.5999999999988</v>
      </c>
      <c r="C423" s="20" t="n">
        <f aca="false">PI()*B423/180</f>
        <v>1.14493598930826</v>
      </c>
      <c r="D423" s="20" t="n">
        <f aca="false">SIN(C423)</f>
        <v>0.910683660806169</v>
      </c>
      <c r="E423" s="20" t="n">
        <f aca="false">COS(C423)</f>
        <v>0.41310442982456</v>
      </c>
      <c r="F423" s="20" t="n">
        <f aca="false">D423*E423</f>
        <v>0.376207454447876</v>
      </c>
      <c r="H423" s="21" t="n">
        <f aca="false">($F$8/F423-$D$8/E423-$F$8/D423)</f>
        <v>-88.4865221157361</v>
      </c>
      <c r="I423" s="21" t="n">
        <f aca="false">(1/F423-1/E423-1/D423)</f>
        <v>-0.860663675859168</v>
      </c>
      <c r="J423" s="0" t="n">
        <f aca="false">H423/I423</f>
        <v>102.81196313694</v>
      </c>
      <c r="K423" s="1"/>
      <c r="L423" s="21" t="n">
        <f aca="false">$F$8/D423</f>
        <v>67.7732594272783</v>
      </c>
      <c r="M423" s="21" t="n">
        <f aca="false">-1+($N$8*90-$N$8*B423)/($N$7*B423)+1/D423</f>
        <v>0.513786327590752</v>
      </c>
      <c r="N423" s="0" t="n">
        <f aca="false">L423/M423</f>
        <v>131.909425743345</v>
      </c>
      <c r="P423" s="0" t="n">
        <f aca="false">ABS(J423-N423)</f>
        <v>29.097462606405</v>
      </c>
      <c r="Q423" s="20" t="n">
        <f aca="false">IF(P423=MIN(P$11:P$510),B423,0)</f>
        <v>0</v>
      </c>
      <c r="R423" s="20" t="n">
        <f aca="false">IF(P423=MIN(P$11:P$510),AVERAGE(J423,N423),0)</f>
        <v>0</v>
      </c>
      <c r="S423" s="20" t="n">
        <f aca="false">IF(P423=MIN(P$11:P$510),R423-(R423-$F$8)/D423,0)</f>
        <v>0</v>
      </c>
    </row>
    <row r="424" customFormat="false" ht="13.8" hidden="false" customHeight="false" outlineLevel="0" collapsed="false">
      <c r="B424" s="1" t="n">
        <f aca="false">B423+0.05</f>
        <v>65.6499999999988</v>
      </c>
      <c r="C424" s="20" t="n">
        <f aca="false">PI()*B424/180</f>
        <v>1.14580865393426</v>
      </c>
      <c r="D424" s="20" t="n">
        <f aca="false">SIN(C424)</f>
        <v>0.911043815620551</v>
      </c>
      <c r="E424" s="20" t="n">
        <f aca="false">COS(C424)</f>
        <v>0.412309551210674</v>
      </c>
      <c r="F424" s="20" t="n">
        <f aca="false">D424*E424</f>
        <v>0.375632066751769</v>
      </c>
      <c r="H424" s="21" t="n">
        <f aca="false">($F$8/F424-$D$8/E424-$F$8/D424)</f>
        <v>-88.5646431485944</v>
      </c>
      <c r="I424" s="21" t="n">
        <f aca="false">(1/F424-1/E424-1/D424)</f>
        <v>-0.860824715065948</v>
      </c>
      <c r="J424" s="0" t="n">
        <f aca="false">H424/I424</f>
        <v>102.883480920746</v>
      </c>
      <c r="K424" s="1"/>
      <c r="L424" s="21" t="n">
        <f aca="false">$F$8/D424</f>
        <v>67.7464672299651</v>
      </c>
      <c r="M424" s="21" t="n">
        <f aca="false">-1+($N$8*90-$N$8*B424)/($N$7*B424)+1/D424</f>
        <v>0.512184407657347</v>
      </c>
      <c r="N424" s="0" t="n">
        <f aca="false">L424/M424</f>
        <v>132.269679078727</v>
      </c>
      <c r="P424" s="0" t="n">
        <f aca="false">ABS(J424-N424)</f>
        <v>29.3861981579804</v>
      </c>
      <c r="Q424" s="20" t="n">
        <f aca="false">IF(P424=MIN(P$11:P$510),B424,0)</f>
        <v>0</v>
      </c>
      <c r="R424" s="20" t="n">
        <f aca="false">IF(P424=MIN(P$11:P$510),AVERAGE(J424,N424),0)</f>
        <v>0</v>
      </c>
      <c r="S424" s="20" t="n">
        <f aca="false">IF(P424=MIN(P$11:P$510),R424-(R424-$F$8)/D424,0)</f>
        <v>0</v>
      </c>
    </row>
    <row r="425" customFormat="false" ht="13.8" hidden="false" customHeight="false" outlineLevel="0" collapsed="false">
      <c r="B425" s="1" t="n">
        <f aca="false">B424+0.05</f>
        <v>65.6999999999988</v>
      </c>
      <c r="C425" s="20" t="n">
        <f aca="false">PI()*B425/180</f>
        <v>1.14668131856025</v>
      </c>
      <c r="D425" s="20" t="n">
        <f aca="false">SIN(C425)</f>
        <v>0.911403276635437</v>
      </c>
      <c r="E425" s="20" t="n">
        <f aca="false">COS(C425)</f>
        <v>0.411514358605128</v>
      </c>
      <c r="F425" s="20" t="n">
        <f aca="false">D425*E425</f>
        <v>0.375055534815243</v>
      </c>
      <c r="H425" s="21" t="n">
        <f aca="false">($F$8/F425-$D$8/E425-$F$8/D425)</f>
        <v>-88.6430814441087</v>
      </c>
      <c r="I425" s="21" t="n">
        <f aca="false">(1/F425-1/E425-1/D425)</f>
        <v>-0.860986188084486</v>
      </c>
      <c r="J425" s="0" t="n">
        <f aca="false">H425/I425</f>
        <v>102.955288564293</v>
      </c>
      <c r="K425" s="1"/>
      <c r="L425" s="21" t="n">
        <f aca="false">$F$8/D425</f>
        <v>67.7197477584757</v>
      </c>
      <c r="M425" s="21" t="n">
        <f aca="false">-1+($N$8*90-$N$8*B425)/($N$7*B425)+1/D425</f>
        <v>0.510585443557456</v>
      </c>
      <c r="N425" s="0" t="n">
        <f aca="false">L425/M425</f>
        <v>132.631567572011</v>
      </c>
      <c r="P425" s="0" t="n">
        <f aca="false">ABS(J425-N425)</f>
        <v>29.6762790077178</v>
      </c>
      <c r="Q425" s="20" t="n">
        <f aca="false">IF(P425=MIN(P$11:P$510),B425,0)</f>
        <v>0</v>
      </c>
      <c r="R425" s="20" t="n">
        <f aca="false">IF(P425=MIN(P$11:P$510),AVERAGE(J425,N425),0)</f>
        <v>0</v>
      </c>
      <c r="S425" s="20" t="n">
        <f aca="false">IF(P425=MIN(P$11:P$510),R425-(R425-$F$8)/D425,0)</f>
        <v>0</v>
      </c>
    </row>
    <row r="426" customFormat="false" ht="13.8" hidden="false" customHeight="false" outlineLevel="0" collapsed="false">
      <c r="B426" s="1" t="n">
        <f aca="false">B425+0.05</f>
        <v>65.7499999999988</v>
      </c>
      <c r="C426" s="20" t="n">
        <f aca="false">PI()*B426/180</f>
        <v>1.14755398318625</v>
      </c>
      <c r="D426" s="20" t="n">
        <f aca="false">SIN(C426)</f>
        <v>0.91176204357708</v>
      </c>
      <c r="E426" s="20" t="n">
        <f aca="false">COS(C426)</f>
        <v>0.410718852613496</v>
      </c>
      <c r="F426" s="20" t="n">
        <f aca="false">D426*E426</f>
        <v>0.374477860394515</v>
      </c>
      <c r="H426" s="21" t="n">
        <f aca="false">($F$8/F426-$D$8/E426-$F$8/D426)</f>
        <v>-88.7218388145602</v>
      </c>
      <c r="I426" s="21" t="n">
        <f aca="false">(1/F426-1/E426-1/D426)</f>
        <v>-0.861148095246113</v>
      </c>
      <c r="J426" s="0" t="n">
        <f aca="false">H426/I426</f>
        <v>103.027387860858</v>
      </c>
      <c r="K426" s="1"/>
      <c r="L426" s="21" t="n">
        <f aca="false">$F$8/D426</f>
        <v>67.6931008861219</v>
      </c>
      <c r="M426" s="21" t="n">
        <f aca="false">-1+($N$8*90-$N$8*B426)/($N$7*B426)+1/D426</f>
        <v>0.508989429183284</v>
      </c>
      <c r="N426" s="0" t="n">
        <f aca="false">L426/M426</f>
        <v>132.995101675768</v>
      </c>
      <c r="P426" s="0" t="n">
        <f aca="false">ABS(J426-N426)</f>
        <v>29.9677138149101</v>
      </c>
      <c r="Q426" s="20" t="n">
        <f aca="false">IF(P426=MIN(P$11:P$510),B426,0)</f>
        <v>0</v>
      </c>
      <c r="R426" s="20" t="n">
        <f aca="false">IF(P426=MIN(P$11:P$510),AVERAGE(J426,N426),0)</f>
        <v>0</v>
      </c>
      <c r="S426" s="20" t="n">
        <f aca="false">IF(P426=MIN(P$11:P$510),R426-(R426-$F$8)/D426,0)</f>
        <v>0</v>
      </c>
    </row>
    <row r="427" customFormat="false" ht="13.8" hidden="false" customHeight="false" outlineLevel="0" collapsed="false">
      <c r="B427" s="1" t="n">
        <f aca="false">B426+0.05</f>
        <v>65.7999999999988</v>
      </c>
      <c r="C427" s="20" t="n">
        <f aca="false">PI()*B427/180</f>
        <v>1.14842664781225</v>
      </c>
      <c r="D427" s="20" t="n">
        <f aca="false">SIN(C427)</f>
        <v>0.912120116172265</v>
      </c>
      <c r="E427" s="20" t="n">
        <f aca="false">COS(C427)</f>
        <v>0.409923033841592</v>
      </c>
      <c r="F427" s="20" t="n">
        <f aca="false">D427*E427</f>
        <v>0.37389904524928</v>
      </c>
      <c r="H427" s="21" t="n">
        <f aca="false">($F$8/F427-$D$8/E427-$F$8/D427)</f>
        <v>-88.800917087113</v>
      </c>
      <c r="I427" s="21" t="n">
        <f aca="false">(1/F427-1/E427-1/D427)</f>
        <v>-0.861310436883167</v>
      </c>
      <c r="J427" s="0" t="n">
        <f aca="false">H427/I427</f>
        <v>103.09978061854</v>
      </c>
      <c r="K427" s="1"/>
      <c r="L427" s="21" t="n">
        <f aca="false">$F$8/D427</f>
        <v>67.6665264866754</v>
      </c>
      <c r="M427" s="21" t="n">
        <f aca="false">-1+($N$8*90-$N$8*B427)/($N$7*B427)+1/D427</f>
        <v>0.507396358446812</v>
      </c>
      <c r="N427" s="0" t="n">
        <f aca="false">L427/M427</f>
        <v>133.36029192998</v>
      </c>
      <c r="P427" s="0" t="n">
        <f aca="false">ABS(J427-N427)</f>
        <v>30.2605113114401</v>
      </c>
      <c r="Q427" s="20" t="n">
        <f aca="false">IF(P427=MIN(P$11:P$510),B427,0)</f>
        <v>0</v>
      </c>
      <c r="R427" s="20" t="n">
        <f aca="false">IF(P427=MIN(P$11:P$510),AVERAGE(J427,N427),0)</f>
        <v>0</v>
      </c>
      <c r="S427" s="20" t="n">
        <f aca="false">IF(P427=MIN(P$11:P$510),R427-(R427-$F$8)/D427,0)</f>
        <v>0</v>
      </c>
    </row>
    <row r="428" customFormat="false" ht="13.8" hidden="false" customHeight="false" outlineLevel="0" collapsed="false">
      <c r="B428" s="1" t="n">
        <f aca="false">B427+0.05</f>
        <v>65.8499999999988</v>
      </c>
      <c r="C428" s="20" t="n">
        <f aca="false">PI()*B428/180</f>
        <v>1.14929931243825</v>
      </c>
      <c r="D428" s="20" t="n">
        <f aca="false">SIN(C428)</f>
        <v>0.912477494148302</v>
      </c>
      <c r="E428" s="20" t="n">
        <f aca="false">COS(C428)</f>
        <v>0.409126902895465</v>
      </c>
      <c r="F428" s="20" t="n">
        <f aca="false">D428*E428</f>
        <v>0.373319091142709</v>
      </c>
      <c r="H428" s="21" t="n">
        <f aca="false">($F$8/F428-$D$8/E428-$F$8/D428)</f>
        <v>-88.8803181039673</v>
      </c>
      <c r="I428" s="21" t="n">
        <f aca="false">(1/F428-1/E428-1/D428)</f>
        <v>-0.861473213328987</v>
      </c>
      <c r="J428" s="0" t="n">
        <f aca="false">H428/I428</f>
        <v>103.17246866041</v>
      </c>
      <c r="K428" s="1"/>
      <c r="L428" s="21" t="n">
        <f aca="false">$F$8/D428</f>
        <v>67.6400244343658</v>
      </c>
      <c r="M428" s="21" t="n">
        <f aca="false">-1+($N$8*90-$N$8*B428)/($N$7*B428)+1/D428</f>
        <v>0.505806225279719</v>
      </c>
      <c r="N428" s="0" t="n">
        <f aca="false">L428/M428</f>
        <v>133.727148962945</v>
      </c>
      <c r="P428" s="0" t="n">
        <f aca="false">ABS(J428-N428)</f>
        <v>30.554680302535</v>
      </c>
      <c r="Q428" s="20" t="n">
        <f aca="false">IF(P428=MIN(P$11:P$510),B428,0)</f>
        <v>0</v>
      </c>
      <c r="R428" s="20" t="n">
        <f aca="false">IF(P428=MIN(P$11:P$510),AVERAGE(J428,N428),0)</f>
        <v>0</v>
      </c>
      <c r="S428" s="20" t="n">
        <f aca="false">IF(P428=MIN(P$11:P$510),R428-(R428-$F$8)/D428,0)</f>
        <v>0</v>
      </c>
    </row>
    <row r="429" customFormat="false" ht="13.8" hidden="false" customHeight="false" outlineLevel="0" collapsed="false">
      <c r="B429" s="1" t="n">
        <f aca="false">B428+0.05</f>
        <v>65.8999999999988</v>
      </c>
      <c r="C429" s="20" t="n">
        <f aca="false">PI()*B429/180</f>
        <v>1.15017197706424</v>
      </c>
      <c r="D429" s="20" t="n">
        <f aca="false">SIN(C429)</f>
        <v>0.912834177233034</v>
      </c>
      <c r="E429" s="20" t="n">
        <f aca="false">COS(C429)</f>
        <v>0.408330460381404</v>
      </c>
      <c r="F429" s="20" t="n">
        <f aca="false">D429*E429</f>
        <v>0.372737999841445</v>
      </c>
      <c r="H429" s="21" t="n">
        <f aca="false">($F$8/F429-$D$8/E429-$F$8/D429)</f>
        <v>-88.9600437225151</v>
      </c>
      <c r="I429" s="21" t="n">
        <f aca="false">(1/F429-1/E429-1/D429)</f>
        <v>-0.861636424917919</v>
      </c>
      <c r="J429" s="0" t="n">
        <f aca="false">H429/I429</f>
        <v>103.245453824668</v>
      </c>
      <c r="K429" s="1"/>
      <c r="L429" s="21" t="n">
        <f aca="false">$F$8/D429</f>
        <v>67.6135946038792</v>
      </c>
      <c r="M429" s="21" t="n">
        <f aca="false">-1+($N$8*90-$N$8*B429)/($N$7*B429)+1/D429</f>
        <v>0.504219023633318</v>
      </c>
      <c r="N429" s="0" t="n">
        <f aca="false">L429/M429</f>
        <v>134.095683492199</v>
      </c>
      <c r="P429" s="0" t="n">
        <f aca="false">ABS(J429-N429)</f>
        <v>30.8502296675312</v>
      </c>
      <c r="Q429" s="20" t="n">
        <f aca="false">IF(P429=MIN(P$11:P$510),B429,0)</f>
        <v>0</v>
      </c>
      <c r="R429" s="20" t="n">
        <f aca="false">IF(P429=MIN(P$11:P$510),AVERAGE(J429,N429),0)</f>
        <v>0</v>
      </c>
      <c r="S429" s="20" t="n">
        <f aca="false">IF(P429=MIN(P$11:P$510),R429-(R429-$F$8)/D429,0)</f>
        <v>0</v>
      </c>
    </row>
    <row r="430" customFormat="false" ht="13.8" hidden="false" customHeight="false" outlineLevel="0" collapsed="false">
      <c r="B430" s="1" t="n">
        <f aca="false">B429+0.05</f>
        <v>65.9499999999988</v>
      </c>
      <c r="C430" s="20" t="n">
        <f aca="false">PI()*B430/180</f>
        <v>1.15104464169024</v>
      </c>
      <c r="D430" s="20" t="n">
        <f aca="false">SIN(C430)</f>
        <v>0.913190165154831</v>
      </c>
      <c r="E430" s="20" t="n">
        <f aca="false">COS(C430)</f>
        <v>0.407533706905935</v>
      </c>
      <c r="F430" s="20" t="n">
        <f aca="false">D430*E430</f>
        <v>0.372155773115591</v>
      </c>
      <c r="H430" s="21" t="n">
        <f aca="false">($F$8/F430-$D$8/E430-$F$8/D430)</f>
        <v>-89.0400958154969</v>
      </c>
      <c r="I430" s="21" t="n">
        <f aca="false">(1/F430-1/E430-1/D430)</f>
        <v>-0.861800071985312</v>
      </c>
      <c r="J430" s="0" t="n">
        <f aca="false">H430/I430</f>
        <v>103.318737964801</v>
      </c>
      <c r="K430" s="1"/>
      <c r="L430" s="21" t="n">
        <f aca="false">$F$8/D430</f>
        <v>67.587236870357</v>
      </c>
      <c r="M430" s="21" t="n">
        <f aca="false">-1+($N$8*90-$N$8*B430)/($N$7*B430)+1/D430</f>
        <v>0.502634747478476</v>
      </c>
      <c r="N430" s="0" t="n">
        <f aca="false">L430/M430</f>
        <v>134.46590632545</v>
      </c>
      <c r="P430" s="0" t="n">
        <f aca="false">ABS(J430-N430)</f>
        <v>31.1471683606493</v>
      </c>
      <c r="Q430" s="20" t="n">
        <f aca="false">IF(P430=MIN(P$11:P$510),B430,0)</f>
        <v>0</v>
      </c>
      <c r="R430" s="20" t="n">
        <f aca="false">IF(P430=MIN(P$11:P$510),AVERAGE(J430,N430),0)</f>
        <v>0</v>
      </c>
      <c r="S430" s="20" t="n">
        <f aca="false">IF(P430=MIN(P$11:P$510),R430-(R430-$F$8)/D430,0)</f>
        <v>0</v>
      </c>
    </row>
    <row r="431" customFormat="false" ht="13.8" hidden="false" customHeight="false" outlineLevel="0" collapsed="false">
      <c r="B431" s="1" t="n">
        <f aca="false">B430+0.05</f>
        <v>65.9999999999988</v>
      </c>
      <c r="C431" s="20" t="n">
        <f aca="false">PI()*B431/180</f>
        <v>1.15191730631624</v>
      </c>
      <c r="D431" s="20" t="n">
        <f aca="false">SIN(C431)</f>
        <v>0.913545457642592</v>
      </c>
      <c r="E431" s="20" t="n">
        <f aca="false">COS(C431)</f>
        <v>0.406736643075819</v>
      </c>
      <c r="F431" s="20" t="n">
        <f aca="false">D431*E431</f>
        <v>0.371572412738711</v>
      </c>
      <c r="H431" s="21" t="n">
        <f aca="false">($F$8/F431-$D$8/E431-$F$8/D431)</f>
        <v>-89.1204762711618</v>
      </c>
      <c r="I431" s="21" t="n">
        <f aca="false">(1/F431-1/E431-1/D431)</f>
        <v>-0.861964154867528</v>
      </c>
      <c r="J431" s="0" t="n">
        <f aca="false">H431/I431</f>
        <v>103.392322949738</v>
      </c>
      <c r="K431" s="1"/>
      <c r="L431" s="21" t="n">
        <f aca="false">$F$8/D431</f>
        <v>67.5609511093938</v>
      </c>
      <c r="M431" s="21" t="n">
        <f aca="false">-1+($N$8*90-$N$8*B431)/($N$7*B431)+1/D431</f>
        <v>0.50105339080555</v>
      </c>
      <c r="N431" s="0" t="n">
        <f aca="false">L431/M431</f>
        <v>134.837828361515</v>
      </c>
      <c r="P431" s="0" t="n">
        <f aca="false">ABS(J431-N431)</f>
        <v>31.4455054117767</v>
      </c>
      <c r="Q431" s="20" t="n">
        <f aca="false">IF(P431=MIN(P$11:P$510),B431,0)</f>
        <v>0</v>
      </c>
      <c r="R431" s="20" t="n">
        <f aca="false">IF(P431=MIN(P$11:P$510),AVERAGE(J431,N431),0)</f>
        <v>0</v>
      </c>
      <c r="S431" s="20" t="n">
        <f aca="false">IF(P431=MIN(P$11:P$510),R431-(R431-$F$8)/D431,0)</f>
        <v>0</v>
      </c>
    </row>
    <row r="432" customFormat="false" ht="13.8" hidden="false" customHeight="false" outlineLevel="0" collapsed="false">
      <c r="B432" s="1" t="n">
        <f aca="false">B431+0.05</f>
        <v>66.0499999999988</v>
      </c>
      <c r="C432" s="20" t="n">
        <f aca="false">PI()*B432/180</f>
        <v>1.15278997094223</v>
      </c>
      <c r="D432" s="20" t="n">
        <f aca="false">SIN(C432)</f>
        <v>0.913900054425747</v>
      </c>
      <c r="E432" s="20" t="n">
        <f aca="false">COS(C432)</f>
        <v>0.405939269498057</v>
      </c>
      <c r="F432" s="20" t="n">
        <f aca="false">D432*E432</f>
        <v>0.370987920487822</v>
      </c>
      <c r="H432" s="21" t="n">
        <f aca="false">($F$8/F432-$D$8/E432-$F$8/D432)</f>
        <v>-89.2011869934284</v>
      </c>
      <c r="I432" s="21" t="n">
        <f aca="false">(1/F432-1/E432-1/D432)</f>
        <v>-0.862128673901939</v>
      </c>
      <c r="J432" s="0" t="n">
        <f aca="false">H432/I432</f>
        <v>103.466210664018</v>
      </c>
      <c r="K432" s="1"/>
      <c r="L432" s="21" t="n">
        <f aca="false">$F$8/D432</f>
        <v>67.5347371970363</v>
      </c>
      <c r="M432" s="21" t="n">
        <f aca="false">-1+($N$8*90-$N$8*B432)/($N$7*B432)+1/D432</f>
        <v>0.49947494762431</v>
      </c>
      <c r="N432" s="0" t="n">
        <f aca="false">L432/M432</f>
        <v>135.211460591281</v>
      </c>
      <c r="P432" s="0" t="n">
        <f aca="false">ABS(J432-N432)</f>
        <v>31.7452499272627</v>
      </c>
      <c r="Q432" s="20" t="n">
        <f aca="false">IF(P432=MIN(P$11:P$510),B432,0)</f>
        <v>0</v>
      </c>
      <c r="R432" s="20" t="n">
        <f aca="false">IF(P432=MIN(P$11:P$510),AVERAGE(J432,N432),0)</f>
        <v>0</v>
      </c>
      <c r="S432" s="20" t="n">
        <f aca="false">IF(P432=MIN(P$11:P$510),R432-(R432-$F$8)/D432,0)</f>
        <v>0</v>
      </c>
    </row>
    <row r="433" customFormat="false" ht="13.8" hidden="false" customHeight="false" outlineLevel="0" collapsed="false">
      <c r="B433" s="1" t="n">
        <f aca="false">B432+0.05</f>
        <v>66.0999999999988</v>
      </c>
      <c r="C433" s="20" t="n">
        <f aca="false">PI()*B433/180</f>
        <v>1.15366263556823</v>
      </c>
      <c r="D433" s="20" t="n">
        <f aca="false">SIN(C433)</f>
        <v>0.914253955234255</v>
      </c>
      <c r="E433" s="20" t="n">
        <f aca="false">COS(C433)</f>
        <v>0.405141586779882</v>
      </c>
      <c r="F433" s="20" t="n">
        <f aca="false">D433*E433</f>
        <v>0.370402298143389</v>
      </c>
      <c r="H433" s="21" t="n">
        <f aca="false">($F$8/F433-$D$8/E433-$F$8/D433)</f>
        <v>-89.282229902048</v>
      </c>
      <c r="I433" s="21" t="n">
        <f aca="false">(1/F433-1/E433-1/D433)</f>
        <v>-0.862293629426925</v>
      </c>
      <c r="J433" s="0" t="n">
        <f aca="false">H433/I433</f>
        <v>103.540403007946</v>
      </c>
      <c r="K433" s="1"/>
      <c r="L433" s="21" t="n">
        <f aca="false">$F$8/D433</f>
        <v>67.5085950097812</v>
      </c>
      <c r="M433" s="21" t="n">
        <f aca="false">-1+($N$8*90-$N$8*B433)/($N$7*B433)+1/D433</f>
        <v>0.497899411963872</v>
      </c>
      <c r="N433" s="0" t="n">
        <f aca="false">L433/M433</f>
        <v>135.586814098667</v>
      </c>
      <c r="P433" s="0" t="n">
        <f aca="false">ABS(J433-N433)</f>
        <v>32.0464110907216</v>
      </c>
      <c r="Q433" s="20" t="n">
        <f aca="false">IF(P433=MIN(P$11:P$510),B433,0)</f>
        <v>0</v>
      </c>
      <c r="R433" s="20" t="n">
        <f aca="false">IF(P433=MIN(P$11:P$510),AVERAGE(J433,N433),0)</f>
        <v>0</v>
      </c>
      <c r="S433" s="20" t="n">
        <f aca="false">IF(P433=MIN(P$11:P$510),R433-(R433-$F$8)/D433,0)</f>
        <v>0</v>
      </c>
    </row>
    <row r="434" customFormat="false" ht="13.8" hidden="false" customHeight="false" outlineLevel="0" collapsed="false">
      <c r="B434" s="1" t="n">
        <f aca="false">B433+0.05</f>
        <v>66.1499999999988</v>
      </c>
      <c r="C434" s="20" t="n">
        <f aca="false">PI()*B434/180</f>
        <v>1.15453530019423</v>
      </c>
      <c r="D434" s="20" t="n">
        <f aca="false">SIN(C434)</f>
        <v>0.914607159798605</v>
      </c>
      <c r="E434" s="20" t="n">
        <f aca="false">COS(C434)</f>
        <v>0.404343595528764</v>
      </c>
      <c r="F434" s="20" t="n">
        <f aca="false">D434*E434</f>
        <v>0.369815547489319</v>
      </c>
      <c r="H434" s="21" t="n">
        <f aca="false">($F$8/F434-$D$8/E434-$F$8/D434)</f>
        <v>-89.3636069327706</v>
      </c>
      <c r="I434" s="21" t="n">
        <f aca="false">(1/F434-1/E434-1/D434)</f>
        <v>-0.862459021781882</v>
      </c>
      <c r="J434" s="0" t="n">
        <f aca="false">H434/I434</f>
        <v>103.614901897763</v>
      </c>
      <c r="K434" s="1"/>
      <c r="L434" s="21" t="n">
        <f aca="false">$F$8/D434</f>
        <v>67.4825244245744</v>
      </c>
      <c r="M434" s="21" t="n">
        <f aca="false">-1+($N$8*90-$N$8*B434)/($N$7*B434)+1/D434</f>
        <v>0.496326777872625</v>
      </c>
      <c r="N434" s="0" t="n">
        <f aca="false">L434/M434</f>
        <v>135.96390006161</v>
      </c>
      <c r="P434" s="0" t="n">
        <f aca="false">ABS(J434-N434)</f>
        <v>32.3489981638466</v>
      </c>
      <c r="Q434" s="20" t="n">
        <f aca="false">IF(P434=MIN(P$11:P$510),B434,0)</f>
        <v>0</v>
      </c>
      <c r="R434" s="20" t="n">
        <f aca="false">IF(P434=MIN(P$11:P$510),AVERAGE(J434,N434),0)</f>
        <v>0</v>
      </c>
      <c r="S434" s="20" t="n">
        <f aca="false">IF(P434=MIN(P$11:P$510),R434-(R434-$F$8)/D434,0)</f>
        <v>0</v>
      </c>
    </row>
    <row r="435" customFormat="false" ht="13.8" hidden="false" customHeight="false" outlineLevel="0" collapsed="false">
      <c r="B435" s="1" t="n">
        <f aca="false">B434+0.05</f>
        <v>66.1999999999988</v>
      </c>
      <c r="C435" s="20" t="n">
        <f aca="false">PI()*B435/180</f>
        <v>1.15540796482023</v>
      </c>
      <c r="D435" s="20" t="n">
        <f aca="false">SIN(C435)</f>
        <v>0.914959667849816</v>
      </c>
      <c r="E435" s="20" t="n">
        <f aca="false">COS(C435)</f>
        <v>0.403545296352409</v>
      </c>
      <c r="F435" s="20" t="n">
        <f aca="false">D435*E435</f>
        <v>0.369227670312956</v>
      </c>
      <c r="H435" s="21" t="n">
        <f aca="false">($F$8/F435-$D$8/E435-$F$8/D435)</f>
        <v>-89.4453200375116</v>
      </c>
      <c r="I435" s="21" t="n">
        <f aca="false">(1/F435-1/E435-1/D435)</f>
        <v>-0.862624851307221</v>
      </c>
      <c r="J435" s="0" t="n">
        <f aca="false">H435/I435</f>
        <v>103.689709265814</v>
      </c>
      <c r="K435" s="1"/>
      <c r="L435" s="21" t="n">
        <f aca="false">$F$8/D435</f>
        <v>67.4565253188088</v>
      </c>
      <c r="M435" s="21" t="n">
        <f aca="false">-1+($N$8*90-$N$8*B435)/($N$7*B435)+1/D435</f>
        <v>0.494757039418163</v>
      </c>
      <c r="N435" s="0" t="n">
        <f aca="false">L435/M435</f>
        <v>136.342729753048</v>
      </c>
      <c r="P435" s="0" t="n">
        <f aca="false">ABS(J435-N435)</f>
        <v>32.6530204872343</v>
      </c>
      <c r="Q435" s="20" t="n">
        <f aca="false">IF(P435=MIN(P$11:P$510),B435,0)</f>
        <v>0</v>
      </c>
      <c r="R435" s="20" t="n">
        <f aca="false">IF(P435=MIN(P$11:P$510),AVERAGE(J435,N435),0)</f>
        <v>0</v>
      </c>
      <c r="S435" s="20" t="n">
        <f aca="false">IF(P435=MIN(P$11:P$510),R435-(R435-$F$8)/D435,0)</f>
        <v>0</v>
      </c>
    </row>
    <row r="436" customFormat="false" ht="13.8" hidden="false" customHeight="false" outlineLevel="0" collapsed="false">
      <c r="B436" s="1" t="n">
        <f aca="false">B435+0.05</f>
        <v>66.2499999999988</v>
      </c>
      <c r="C436" s="20" t="n">
        <f aca="false">PI()*B436/180</f>
        <v>1.15628062944622</v>
      </c>
      <c r="D436" s="20" t="n">
        <f aca="false">SIN(C436)</f>
        <v>0.915311479119439</v>
      </c>
      <c r="E436" s="20" t="n">
        <f aca="false">COS(C436)</f>
        <v>0.402746689858757</v>
      </c>
      <c r="F436" s="20" t="n">
        <f aca="false">D436*E436</f>
        <v>0.368638668405076</v>
      </c>
      <c r="H436" s="21" t="n">
        <f aca="false">($F$8/F436-$D$8/E436-$F$8/D436)</f>
        <v>-89.5273711845221</v>
      </c>
      <c r="I436" s="21" t="n">
        <f aca="false">(1/F436-1/E436-1/D436)</f>
        <v>-0.86279111834437</v>
      </c>
      <c r="J436" s="0" t="n">
        <f aca="false">H436/I436</f>
        <v>103.764827060712</v>
      </c>
      <c r="K436" s="1"/>
      <c r="L436" s="21" t="n">
        <f aca="false">$F$8/D436</f>
        <v>67.430597570323</v>
      </c>
      <c r="M436" s="21" t="n">
        <f aca="false">-1+($N$8*90-$N$8*B436)/($N$7*B436)+1/D436</f>
        <v>0.493190190687214</v>
      </c>
      <c r="N436" s="0" t="n">
        <f aca="false">L436/M436</f>
        <v>136.723314541931</v>
      </c>
      <c r="P436" s="0" t="n">
        <f aca="false">ABS(J436-N436)</f>
        <v>32.958487481219</v>
      </c>
      <c r="Q436" s="20" t="n">
        <f aca="false">IF(P436=MIN(P$11:P$510),B436,0)</f>
        <v>0</v>
      </c>
      <c r="R436" s="20" t="n">
        <f aca="false">IF(P436=MIN(P$11:P$510),AVERAGE(J436,N436),0)</f>
        <v>0</v>
      </c>
      <c r="S436" s="20" t="n">
        <f aca="false">IF(P436=MIN(P$11:P$510),R436-(R436-$F$8)/D436,0)</f>
        <v>0</v>
      </c>
    </row>
    <row r="437" customFormat="false" ht="13.8" hidden="false" customHeight="false" outlineLevel="0" collapsed="false">
      <c r="B437" s="1" t="n">
        <f aca="false">B436+0.05</f>
        <v>66.2999999999988</v>
      </c>
      <c r="C437" s="20" t="n">
        <f aca="false">PI()*B437/180</f>
        <v>1.15715329407222</v>
      </c>
      <c r="D437" s="20" t="n">
        <f aca="false">SIN(C437)</f>
        <v>0.915662593339552</v>
      </c>
      <c r="E437" s="20" t="n">
        <f aca="false">COS(C437)</f>
        <v>0.40194777665598</v>
      </c>
      <c r="F437" s="20" t="n">
        <f aca="false">D437*E437</f>
        <v>0.368048543559881</v>
      </c>
      <c r="H437" s="21" t="n">
        <f aca="false">($F$8/F437-$D$8/E437-$F$8/D437)</f>
        <v>-89.60976235856</v>
      </c>
      <c r="I437" s="21" t="n">
        <f aca="false">(1/F437-1/E437-1/D437)</f>
        <v>-0.862957823235774</v>
      </c>
      <c r="J437" s="0" t="n">
        <f aca="false">H437/I437</f>
        <v>103.840257247517</v>
      </c>
      <c r="K437" s="1"/>
      <c r="L437" s="21" t="n">
        <f aca="false">$F$8/D437</f>
        <v>67.4047410574001</v>
      </c>
      <c r="M437" s="21" t="n">
        <f aca="false">-1+($N$8*90-$N$8*B437)/($N$7*B437)+1/D437</f>
        <v>0.49162622578557</v>
      </c>
      <c r="N437" s="0" t="n">
        <f aca="false">L437/M437</f>
        <v>137.105665894235</v>
      </c>
      <c r="P437" s="0" t="n">
        <f aca="false">ABS(J437-N437)</f>
        <v>33.265408646718</v>
      </c>
      <c r="Q437" s="20" t="n">
        <f aca="false">IF(P437=MIN(P$11:P$510),B437,0)</f>
        <v>0</v>
      </c>
      <c r="R437" s="20" t="n">
        <f aca="false">IF(P437=MIN(P$11:P$510),AVERAGE(J437,N437),0)</f>
        <v>0</v>
      </c>
      <c r="S437" s="20" t="n">
        <f aca="false">IF(P437=MIN(P$11:P$510),R437-(R437-$F$8)/D437,0)</f>
        <v>0</v>
      </c>
    </row>
    <row r="438" customFormat="false" ht="13.8" hidden="false" customHeight="false" outlineLevel="0" collapsed="false">
      <c r="B438" s="1" t="n">
        <f aca="false">B437+0.05</f>
        <v>66.3499999999988</v>
      </c>
      <c r="C438" s="20" t="n">
        <f aca="false">PI()*B438/180</f>
        <v>1.15802595869822</v>
      </c>
      <c r="D438" s="20" t="n">
        <f aca="false">SIN(C438)</f>
        <v>0.916013010242769</v>
      </c>
      <c r="E438" s="20" t="n">
        <f aca="false">COS(C438)</f>
        <v>0.401148557352485</v>
      </c>
      <c r="F438" s="20" t="n">
        <f aca="false">D438*E438</f>
        <v>0.367457297574994</v>
      </c>
      <c r="H438" s="21" t="n">
        <f aca="false">($F$8/F438-$D$8/E438-$F$8/D438)</f>
        <v>-89.6924955610646</v>
      </c>
      <c r="I438" s="21" t="n">
        <f aca="false">(1/F438-1/E438-1/D438)</f>
        <v>-0.863124966324897</v>
      </c>
      <c r="J438" s="0" t="n">
        <f aca="false">H438/I438</f>
        <v>103.916001807903</v>
      </c>
      <c r="K438" s="1"/>
      <c r="L438" s="21" t="n">
        <f aca="false">$F$8/D438</f>
        <v>67.3789556587657</v>
      </c>
      <c r="M438" s="21" t="n">
        <f aca="false">-1+($N$8*90-$N$8*B438)/($N$7*B438)+1/D438</f>
        <v>0.490065138838019</v>
      </c>
      <c r="N438" s="0" t="n">
        <f aca="false">L438/M438</f>
        <v>137.489795373991</v>
      </c>
      <c r="P438" s="0" t="n">
        <f aca="false">ABS(J438-N438)</f>
        <v>33.5737935660874</v>
      </c>
      <c r="Q438" s="20" t="n">
        <f aca="false">IF(P438=MIN(P$11:P$510),B438,0)</f>
        <v>0</v>
      </c>
      <c r="R438" s="20" t="n">
        <f aca="false">IF(P438=MIN(P$11:P$510),AVERAGE(J438,N438),0)</f>
        <v>0</v>
      </c>
      <c r="S438" s="20" t="n">
        <f aca="false">IF(P438=MIN(P$11:P$510),R438-(R438-$F$8)/D438,0)</f>
        <v>0</v>
      </c>
    </row>
    <row r="439" customFormat="false" ht="13.8" hidden="false" customHeight="false" outlineLevel="0" collapsed="false">
      <c r="B439" s="1" t="n">
        <f aca="false">B438+0.05</f>
        <v>66.3999999999988</v>
      </c>
      <c r="C439" s="20" t="n">
        <f aca="false">PI()*B439/180</f>
        <v>1.15889862332421</v>
      </c>
      <c r="D439" s="20" t="n">
        <f aca="false">SIN(C439)</f>
        <v>0.916362729562231</v>
      </c>
      <c r="E439" s="20" t="n">
        <f aca="false">COS(C439)</f>
        <v>0.400349032556914</v>
      </c>
      <c r="F439" s="20" t="n">
        <f aca="false">D439*E439</f>
        <v>0.366864932251453</v>
      </c>
      <c r="H439" s="21" t="n">
        <f aca="false">($F$8/F439-$D$8/E439-$F$8/D439)</f>
        <v>-89.7755728103322</v>
      </c>
      <c r="I439" s="21" t="n">
        <f aca="false">(1/F439-1/E439-1/D439)</f>
        <v>-0.863292547956228</v>
      </c>
      <c r="J439" s="0" t="n">
        <f aca="false">H439/I439</f>
        <v>103.99206274034</v>
      </c>
      <c r="K439" s="1"/>
      <c r="L439" s="21" t="n">
        <f aca="false">$F$8/D439</f>
        <v>67.3532412535865</v>
      </c>
      <c r="M439" s="21" t="n">
        <f aca="false">-1+($N$8*90-$N$8*B439)/($N$7*B439)+1/D439</f>
        <v>0.488506923988275</v>
      </c>
      <c r="N439" s="0" t="n">
        <f aca="false">L439/M439</f>
        <v>137.875714644329</v>
      </c>
      <c r="P439" s="0" t="n">
        <f aca="false">ABS(J439-N439)</f>
        <v>33.8836519039892</v>
      </c>
      <c r="Q439" s="20" t="n">
        <f aca="false">IF(P439=MIN(P$11:P$510),B439,0)</f>
        <v>0</v>
      </c>
      <c r="R439" s="20" t="n">
        <f aca="false">IF(P439=MIN(P$11:P$510),AVERAGE(J439,N439),0)</f>
        <v>0</v>
      </c>
      <c r="S439" s="20" t="n">
        <f aca="false">IF(P439=MIN(P$11:P$510),R439-(R439-$F$8)/D439,0)</f>
        <v>0</v>
      </c>
    </row>
    <row r="440" customFormat="false" ht="13.8" hidden="false" customHeight="false" outlineLevel="0" collapsed="false">
      <c r="B440" s="1" t="n">
        <f aca="false">B439+0.05</f>
        <v>66.4499999999988</v>
      </c>
      <c r="C440" s="20" t="n">
        <f aca="false">PI()*B440/180</f>
        <v>1.15977128795021</v>
      </c>
      <c r="D440" s="20" t="n">
        <f aca="false">SIN(C440)</f>
        <v>0.916711751031611</v>
      </c>
      <c r="E440" s="20" t="n">
        <f aca="false">COS(C440)</f>
        <v>0.39954920287814</v>
      </c>
      <c r="F440" s="20" t="n">
        <f aca="false">D440*E440</f>
        <v>0.366271449393704</v>
      </c>
      <c r="H440" s="21" t="n">
        <f aca="false">($F$8/F440-$D$8/E440-$F$8/D440)</f>
        <v>-89.8589961416945</v>
      </c>
      <c r="I440" s="21" t="n">
        <f aca="false">(1/F440-1/E440-1/D440)</f>
        <v>-0.863460568475277</v>
      </c>
      <c r="J440" s="0" t="n">
        <f aca="false">H440/I440</f>
        <v>104.068442060267</v>
      </c>
      <c r="K440" s="1"/>
      <c r="L440" s="21" t="n">
        <f aca="false">$F$8/D440</f>
        <v>67.3275977214692</v>
      </c>
      <c r="M440" s="21" t="n">
        <f aca="false">-1+($N$8*90-$N$8*B440)/($N$7*B440)+1/D440</f>
        <v>0.48695157539891</v>
      </c>
      <c r="N440" s="0" t="n">
        <f aca="false">L440/M440</f>
        <v>138.263435468536</v>
      </c>
      <c r="P440" s="0" t="n">
        <f aca="false">ABS(J440-N440)</f>
        <v>34.1949934082692</v>
      </c>
      <c r="Q440" s="20" t="n">
        <f aca="false">IF(P440=MIN(P$11:P$510),B440,0)</f>
        <v>0</v>
      </c>
      <c r="R440" s="20" t="n">
        <f aca="false">IF(P440=MIN(P$11:P$510),AVERAGE(J440,N440),0)</f>
        <v>0</v>
      </c>
      <c r="S440" s="20" t="n">
        <f aca="false">IF(P440=MIN(P$11:P$510),R440-(R440-$F$8)/D440,0)</f>
        <v>0</v>
      </c>
    </row>
    <row r="441" customFormat="false" ht="13.8" hidden="false" customHeight="false" outlineLevel="0" collapsed="false">
      <c r="B441" s="1" t="n">
        <f aca="false">B440+0.05</f>
        <v>66.4999999999988</v>
      </c>
      <c r="C441" s="20" t="n">
        <f aca="false">PI()*B441/180</f>
        <v>1.16064395257621</v>
      </c>
      <c r="D441" s="20" t="n">
        <f aca="false">SIN(C441)</f>
        <v>0.917060074385116</v>
      </c>
      <c r="E441" s="20" t="n">
        <f aca="false">COS(C441)</f>
        <v>0.398749068925266</v>
      </c>
      <c r="F441" s="20" t="n">
        <f aca="false">D441*E441</f>
        <v>0.3656768508096</v>
      </c>
      <c r="H441" s="21" t="n">
        <f aca="false">($F$8/F441-$D$8/E441-$F$8/D441)</f>
        <v>-89.9427676076996</v>
      </c>
      <c r="I441" s="21" t="n">
        <f aca="false">(1/F441-1/E441-1/D441)</f>
        <v>-0.863629028228578</v>
      </c>
      <c r="J441" s="0" t="n">
        <f aca="false">H441/I441</f>
        <v>104.145141800276</v>
      </c>
      <c r="K441" s="1"/>
      <c r="L441" s="21" t="n">
        <f aca="false">$F$8/D441</f>
        <v>67.3020249424586</v>
      </c>
      <c r="M441" s="21" t="n">
        <f aca="false">-1+($N$8*90-$N$8*B441)/($N$7*B441)+1/D441</f>
        <v>0.485399087251287</v>
      </c>
      <c r="N441" s="0" t="n">
        <f aca="false">L441/M441</f>
        <v>138.652969711121</v>
      </c>
      <c r="P441" s="0" t="n">
        <f aca="false">ABS(J441-N441)</f>
        <v>34.5078279108457</v>
      </c>
      <c r="Q441" s="20" t="n">
        <f aca="false">IF(P441=MIN(P$11:P$510),B441,0)</f>
        <v>0</v>
      </c>
      <c r="R441" s="20" t="n">
        <f aca="false">IF(P441=MIN(P$11:P$510),AVERAGE(J441,N441),0)</f>
        <v>0</v>
      </c>
      <c r="S441" s="20" t="n">
        <f aca="false">IF(P441=MIN(P$11:P$510),R441-(R441-$F$8)/D441,0)</f>
        <v>0</v>
      </c>
    </row>
    <row r="442" customFormat="false" ht="13.8" hidden="false" customHeight="false" outlineLevel="0" collapsed="false">
      <c r="B442" s="1" t="n">
        <f aca="false">B441+0.05</f>
        <v>66.5499999999988</v>
      </c>
      <c r="C442" s="20" t="n">
        <f aca="false">PI()*B442/180</f>
        <v>1.1615166172022</v>
      </c>
      <c r="D442" s="20" t="n">
        <f aca="false">SIN(C442)</f>
        <v>0.91740769935748</v>
      </c>
      <c r="E442" s="20" t="n">
        <f aca="false">COS(C442)</f>
        <v>0.39794863130763</v>
      </c>
      <c r="F442" s="20" t="n">
        <f aca="false">D442*E442</f>
        <v>0.365081138310391</v>
      </c>
      <c r="H442" s="21" t="n">
        <f aca="false">($F$8/F442-$D$8/E442-$F$8/D442)</f>
        <v>-90.0268892782947</v>
      </c>
      <c r="I442" s="21" t="n">
        <f aca="false">(1/F442-1/E442-1/D442)</f>
        <v>-0.863797927563694</v>
      </c>
      <c r="J442" s="0" t="n">
        <f aca="false">H442/I442</f>
        <v>104.222164010293</v>
      </c>
      <c r="K442" s="1"/>
      <c r="L442" s="21" t="n">
        <f aca="false">$F$8/D442</f>
        <v>67.2765227970362</v>
      </c>
      <c r="M442" s="21" t="n">
        <f aca="false">-1+($N$8*90-$N$8*B442)/($N$7*B442)+1/D442</f>
        <v>0.483849453745489</v>
      </c>
      <c r="N442" s="0" t="n">
        <f aca="false">L442/M442</f>
        <v>139.044329338903</v>
      </c>
      <c r="P442" s="0" t="n">
        <f aca="false">ABS(J442-N442)</f>
        <v>34.8221653286101</v>
      </c>
      <c r="Q442" s="20" t="n">
        <f aca="false">IF(P442=MIN(P$11:P$510),B442,0)</f>
        <v>0</v>
      </c>
      <c r="R442" s="20" t="n">
        <f aca="false">IF(P442=MIN(P$11:P$510),AVERAGE(J442,N442),0)</f>
        <v>0</v>
      </c>
      <c r="S442" s="20" t="n">
        <f aca="false">IF(P442=MIN(P$11:P$510),R442-(R442-$F$8)/D442,0)</f>
        <v>0</v>
      </c>
    </row>
    <row r="443" customFormat="false" ht="13.8" hidden="false" customHeight="false" outlineLevel="0" collapsed="false">
      <c r="B443" s="1" t="n">
        <f aca="false">B442+0.05</f>
        <v>66.5999999999988</v>
      </c>
      <c r="C443" s="20" t="n">
        <f aca="false">PI()*B443/180</f>
        <v>1.1623892818282</v>
      </c>
      <c r="D443" s="20" t="n">
        <f aca="false">SIN(C443)</f>
        <v>0.917754625683973</v>
      </c>
      <c r="E443" s="20" t="n">
        <f aca="false">COS(C443)</f>
        <v>0.3971478906348</v>
      </c>
      <c r="F443" s="20" t="n">
        <f aca="false">D443*E443</f>
        <v>0.36448431371072</v>
      </c>
      <c r="H443" s="21" t="n">
        <f aca="false">($F$8/F443-$D$8/E443-$F$8/D443)</f>
        <v>-90.1113632410114</v>
      </c>
      <c r="I443" s="21" t="n">
        <f aca="false">(1/F443-1/E443-1/D443)</f>
        <v>-0.863967266829214</v>
      </c>
      <c r="J443" s="0" t="n">
        <f aca="false">H443/I443</f>
        <v>104.299510757766</v>
      </c>
      <c r="K443" s="1"/>
      <c r="L443" s="21" t="n">
        <f aca="false">$F$8/D443</f>
        <v>67.2510911661187</v>
      </c>
      <c r="M443" s="21" t="n">
        <f aca="false">-1+($N$8*90-$N$8*B443)/($N$7*B443)+1/D443</f>
        <v>0.482302669100254</v>
      </c>
      <c r="N443" s="0" t="n">
        <f aca="false">L443/M443</f>
        <v>139.437526422106</v>
      </c>
      <c r="P443" s="0" t="n">
        <f aca="false">ABS(J443-N443)</f>
        <v>35.1380156643395</v>
      </c>
      <c r="Q443" s="20" t="n">
        <f aca="false">IF(P443=MIN(P$11:P$510),B443,0)</f>
        <v>0</v>
      </c>
      <c r="R443" s="20" t="n">
        <f aca="false">IF(P443=MIN(P$11:P$510),AVERAGE(J443,N443),0)</f>
        <v>0</v>
      </c>
      <c r="S443" s="20" t="n">
        <f aca="false">IF(P443=MIN(P$11:P$510),R443-(R443-$F$8)/D443,0)</f>
        <v>0</v>
      </c>
    </row>
    <row r="444" customFormat="false" ht="13.8" hidden="false" customHeight="false" outlineLevel="0" collapsed="false">
      <c r="B444" s="1" t="n">
        <f aca="false">B443+0.05</f>
        <v>66.6499999999988</v>
      </c>
      <c r="C444" s="20" t="n">
        <f aca="false">PI()*B444/180</f>
        <v>1.1632619464542</v>
      </c>
      <c r="D444" s="20" t="n">
        <f aca="false">SIN(C444)</f>
        <v>0.918100853100395</v>
      </c>
      <c r="E444" s="20" t="n">
        <f aca="false">COS(C444)</f>
        <v>0.396346847516575</v>
      </c>
      <c r="F444" s="20" t="n">
        <f aca="false">D444*E444</f>
        <v>0.36388637882862</v>
      </c>
      <c r="H444" s="21" t="n">
        <f aca="false">($F$8/F444-$D$8/E444-$F$8/D444)</f>
        <v>-90.1961916011536</v>
      </c>
      <c r="I444" s="21" t="n">
        <f aca="false">(1/F444-1/E444-1/D444)</f>
        <v>-0.864137046374758</v>
      </c>
      <c r="J444" s="0" t="n">
        <f aca="false">H444/I444</f>
        <v>104.377184127849</v>
      </c>
      <c r="K444" s="1"/>
      <c r="L444" s="21" t="n">
        <f aca="false">$F$8/D444</f>
        <v>67.2257299310568</v>
      </c>
      <c r="M444" s="21" t="n">
        <f aca="false">-1+($N$8*90-$N$8*B444)/($N$7*B444)+1/D444</f>
        <v>0.480758727552907</v>
      </c>
      <c r="N444" s="0" t="n">
        <f aca="false">L444/M444</f>
        <v>139.832573135469</v>
      </c>
      <c r="P444" s="0" t="n">
        <f aca="false">ABS(J444-N444)</f>
        <v>35.45538900762</v>
      </c>
      <c r="Q444" s="20" t="n">
        <f aca="false">IF(P444=MIN(P$11:P$510),B444,0)</f>
        <v>0</v>
      </c>
      <c r="R444" s="20" t="n">
        <f aca="false">IF(P444=MIN(P$11:P$510),AVERAGE(J444,N444),0)</f>
        <v>0</v>
      </c>
      <c r="S444" s="20" t="n">
        <f aca="false">IF(P444=MIN(P$11:P$510),R444-(R444-$F$8)/D444,0)</f>
        <v>0</v>
      </c>
    </row>
    <row r="445" customFormat="false" ht="13.8" hidden="false" customHeight="false" outlineLevel="0" collapsed="false">
      <c r="B445" s="1" t="n">
        <f aca="false">B444+0.05</f>
        <v>66.6999999999988</v>
      </c>
      <c r="C445" s="20" t="n">
        <f aca="false">PI()*B445/180</f>
        <v>1.1641346110802</v>
      </c>
      <c r="D445" s="20" t="n">
        <f aca="false">SIN(C445)</f>
        <v>0.918446381343079</v>
      </c>
      <c r="E445" s="20" t="n">
        <f aca="false">COS(C445)</f>
        <v>0.395545502562985</v>
      </c>
      <c r="F445" s="20" t="n">
        <f aca="false">D445*E445</f>
        <v>0.363287335485503</v>
      </c>
      <c r="H445" s="21" t="n">
        <f aca="false">($F$8/F445-$D$8/E445-$F$8/D445)</f>
        <v>-90.2813764819871</v>
      </c>
      <c r="I445" s="21" t="n">
        <f aca="false">(1/F445-1/E445-1/D445)</f>
        <v>-0.864307266550979</v>
      </c>
      <c r="J445" s="0" t="n">
        <f aca="false">H445/I445</f>
        <v>104.455186223593</v>
      </c>
      <c r="K445" s="1"/>
      <c r="L445" s="21" t="n">
        <f aca="false">$F$8/D445</f>
        <v>67.2004389736334</v>
      </c>
      <c r="M445" s="21" t="n">
        <f aca="false">-1+($N$8*90-$N$8*B445)/($N$7*B445)+1/D445</f>
        <v>0.479217623359295</v>
      </c>
      <c r="N445" s="0" t="n">
        <f aca="false">L445/M445</f>
        <v>140.229481759375</v>
      </c>
      <c r="P445" s="0" t="n">
        <f aca="false">ABS(J445-N445)</f>
        <v>35.7742955357824</v>
      </c>
      <c r="Q445" s="20" t="n">
        <f aca="false">IF(P445=MIN(P$11:P$510),B445,0)</f>
        <v>0</v>
      </c>
      <c r="R445" s="20" t="n">
        <f aca="false">IF(P445=MIN(P$11:P$510),AVERAGE(J445,N445),0)</f>
        <v>0</v>
      </c>
      <c r="S445" s="20" t="n">
        <f aca="false">IF(P445=MIN(P$11:P$510),R445-(R445-$F$8)/D445,0)</f>
        <v>0</v>
      </c>
    </row>
    <row r="446" customFormat="false" ht="13.8" hidden="false" customHeight="false" outlineLevel="0" collapsed="false">
      <c r="B446" s="1" t="n">
        <f aca="false">B445+0.05</f>
        <v>66.7499999999988</v>
      </c>
      <c r="C446" s="20" t="n">
        <f aca="false">PI()*B446/180</f>
        <v>1.16500727570619</v>
      </c>
      <c r="D446" s="20" t="n">
        <f aca="false">SIN(C446)</f>
        <v>0.91879121014889</v>
      </c>
      <c r="E446" s="20" t="n">
        <f aca="false">COS(C446)</f>
        <v>0.394743856384287</v>
      </c>
      <c r="F446" s="20" t="n">
        <f aca="false">D446*E446</f>
        <v>0.362687185506159</v>
      </c>
      <c r="H446" s="21" t="n">
        <f aca="false">($F$8/F446-$D$8/E446-$F$8/D446)</f>
        <v>-90.3669200249327</v>
      </c>
      <c r="I446" s="21" t="n">
        <f aca="false">(1/F446-1/E446-1/D446)</f>
        <v>-0.86447792770956</v>
      </c>
      <c r="J446" s="0" t="n">
        <f aca="false">H446/I446</f>
        <v>104.53351916614</v>
      </c>
      <c r="K446" s="1"/>
      <c r="L446" s="21" t="n">
        <f aca="false">$F$8/D446</f>
        <v>67.1752181760623</v>
      </c>
      <c r="M446" s="21" t="n">
        <f aca="false">-1+($N$8*90-$N$8*B446)/($N$7*B446)+1/D446</f>
        <v>0.477679350793714</v>
      </c>
      <c r="N446" s="0" t="n">
        <f aca="false">L446/M446</f>
        <v>140.628264680991</v>
      </c>
      <c r="P446" s="0" t="n">
        <f aca="false">ABS(J446-N446)</f>
        <v>36.0947455148505</v>
      </c>
      <c r="Q446" s="20" t="n">
        <f aca="false">IF(P446=MIN(P$11:P$510),B446,0)</f>
        <v>0</v>
      </c>
      <c r="R446" s="20" t="n">
        <f aca="false">IF(P446=MIN(P$11:P$510),AVERAGE(J446,N446),0)</f>
        <v>0</v>
      </c>
      <c r="S446" s="20" t="n">
        <f aca="false">IF(P446=MIN(P$11:P$510),R446-(R446-$F$8)/D446,0)</f>
        <v>0</v>
      </c>
    </row>
    <row r="447" customFormat="false" ht="13.8" hidden="false" customHeight="false" outlineLevel="0" collapsed="false">
      <c r="B447" s="1" t="n">
        <f aca="false">B446+0.05</f>
        <v>66.7999999999988</v>
      </c>
      <c r="C447" s="20" t="n">
        <f aca="false">PI()*B447/180</f>
        <v>1.16587994033219</v>
      </c>
      <c r="D447" s="20" t="n">
        <f aca="false">SIN(C447)</f>
        <v>0.919135339255226</v>
      </c>
      <c r="E447" s="20" t="n">
        <f aca="false">COS(C447)</f>
        <v>0.393941909590971</v>
      </c>
      <c r="F447" s="20" t="n">
        <f aca="false">D447*E447</f>
        <v>0.362085930718749</v>
      </c>
      <c r="H447" s="21" t="n">
        <f aca="false">($F$8/F447-$D$8/E447-$F$8/D447)</f>
        <v>-90.452824389761</v>
      </c>
      <c r="I447" s="21" t="n">
        <f aca="false">(1/F447-1/E447-1/D447)</f>
        <v>-0.864649030203221</v>
      </c>
      <c r="J447" s="0" t="n">
        <f aca="false">H447/I447</f>
        <v>104.612185094918</v>
      </c>
      <c r="K447" s="1"/>
      <c r="L447" s="21" t="n">
        <f aca="false">$F$8/D447</f>
        <v>67.1500674209868</v>
      </c>
      <c r="M447" s="21" t="n">
        <f aca="false">-1+($N$8*90-$N$8*B447)/($N$7*B447)+1/D447</f>
        <v>0.476143904148851</v>
      </c>
      <c r="N447" s="0" t="n">
        <f aca="false">L447/M447</f>
        <v>141.028934395419</v>
      </c>
      <c r="P447" s="0" t="n">
        <f aca="false">ABS(J447-N447)</f>
        <v>36.4167493005004</v>
      </c>
      <c r="Q447" s="20" t="n">
        <f aca="false">IF(P447=MIN(P$11:P$510),B447,0)</f>
        <v>0</v>
      </c>
      <c r="R447" s="20" t="n">
        <f aca="false">IF(P447=MIN(P$11:P$510),AVERAGE(J447,N447),0)</f>
        <v>0</v>
      </c>
      <c r="S447" s="20" t="n">
        <f aca="false">IF(P447=MIN(P$11:P$510),R447-(R447-$F$8)/D447,0)</f>
        <v>0</v>
      </c>
    </row>
    <row r="448" customFormat="false" ht="13.8" hidden="false" customHeight="false" outlineLevel="0" collapsed="false">
      <c r="B448" s="1" t="n">
        <f aca="false">B447+0.05</f>
        <v>66.8499999999988</v>
      </c>
      <c r="C448" s="20" t="n">
        <f aca="false">PI()*B448/180</f>
        <v>1.16675260495819</v>
      </c>
      <c r="D448" s="20" t="n">
        <f aca="false">SIN(C448)</f>
        <v>0.919478768400018</v>
      </c>
      <c r="E448" s="20" t="n">
        <f aca="false">COS(C448)</f>
        <v>0.393139662793754</v>
      </c>
      <c r="F448" s="20" t="n">
        <f aca="false">D448*E448</f>
        <v>0.361483572954799</v>
      </c>
      <c r="H448" s="21" t="n">
        <f aca="false">($F$8/F448-$D$8/E448-$F$8/D448)</f>
        <v>-90.5390917547899</v>
      </c>
      <c r="I448" s="21" t="n">
        <f aca="false">(1/F448-1/E448-1/D448)</f>
        <v>-0.86482057438572</v>
      </c>
      <c r="J448" s="0" t="n">
        <f aca="false">H448/I448</f>
        <v>104.691186167836</v>
      </c>
      <c r="K448" s="1"/>
      <c r="L448" s="21" t="n">
        <f aca="false">$F$8/D448</f>
        <v>67.1249865914781</v>
      </c>
      <c r="M448" s="21" t="n">
        <f aca="false">-1+($N$8*90-$N$8*B448)/($N$7*B448)+1/D448</f>
        <v>0.474611277735711</v>
      </c>
      <c r="N448" s="0" t="n">
        <f aca="false">L448/M448</f>
        <v>141.43150350687</v>
      </c>
      <c r="P448" s="0" t="n">
        <f aca="false">ABS(J448-N448)</f>
        <v>36.740317339034</v>
      </c>
      <c r="Q448" s="20" t="n">
        <f aca="false">IF(P448=MIN(P$11:P$510),B448,0)</f>
        <v>0</v>
      </c>
      <c r="R448" s="20" t="n">
        <f aca="false">IF(P448=MIN(P$11:P$510),AVERAGE(J448,N448),0)</f>
        <v>0</v>
      </c>
      <c r="S448" s="20" t="n">
        <f aca="false">IF(P448=MIN(P$11:P$510),R448-(R448-$F$8)/D448,0)</f>
        <v>0</v>
      </c>
    </row>
    <row r="449" customFormat="false" ht="13.8" hidden="false" customHeight="false" outlineLevel="0" collapsed="false">
      <c r="B449" s="1" t="n">
        <f aca="false">B448+0.05</f>
        <v>66.8999999999988</v>
      </c>
      <c r="C449" s="20" t="n">
        <f aca="false">PI()*B449/180</f>
        <v>1.16762526958418</v>
      </c>
      <c r="D449" s="20" t="n">
        <f aca="false">SIN(C449)</f>
        <v>0.919821497321729</v>
      </c>
      <c r="E449" s="20" t="n">
        <f aca="false">COS(C449)</f>
        <v>0.392337116603582</v>
      </c>
      <c r="F449" s="20" t="n">
        <f aca="false">D449*E449</f>
        <v>0.360880114049196</v>
      </c>
      <c r="H449" s="21" t="n">
        <f aca="false">($F$8/F449-$D$8/E449-$F$8/D449)</f>
        <v>-90.625724317085</v>
      </c>
      <c r="I449" s="21" t="n">
        <f aca="false">(1/F449-1/E449-1/D449)</f>
        <v>-0.86499256061185</v>
      </c>
      <c r="J449" s="0" t="n">
        <f aca="false">H449/I449</f>
        <v>104.770524561484</v>
      </c>
      <c r="K449" s="1"/>
      <c r="L449" s="21" t="n">
        <f aca="false">$F$8/D449</f>
        <v>67.0999755710341</v>
      </c>
      <c r="M449" s="21" t="n">
        <f aca="false">-1+($N$8*90-$N$8*B449)/($N$7*B449)+1/D449</f>
        <v>0.473081465883556</v>
      </c>
      <c r="N449" s="0" t="n">
        <f aca="false">L449/M449</f>
        <v>141.835984729848</v>
      </c>
      <c r="P449" s="0" t="n">
        <f aca="false">ABS(J449-N449)</f>
        <v>37.0654601683635</v>
      </c>
      <c r="Q449" s="20" t="n">
        <f aca="false">IF(P449=MIN(P$11:P$510),B449,0)</f>
        <v>0</v>
      </c>
      <c r="R449" s="20" t="n">
        <f aca="false">IF(P449=MIN(P$11:P$510),AVERAGE(J449,N449),0)</f>
        <v>0</v>
      </c>
      <c r="S449" s="20" t="n">
        <f aca="false">IF(P449=MIN(P$11:P$510),R449-(R449-$F$8)/D449,0)</f>
        <v>0</v>
      </c>
    </row>
    <row r="450" customFormat="false" ht="13.8" hidden="false" customHeight="false" outlineLevel="0" collapsed="false">
      <c r="B450" s="1" t="n">
        <f aca="false">B449+0.05</f>
        <v>66.9499999999988</v>
      </c>
      <c r="C450" s="20" t="n">
        <f aca="false">PI()*B450/180</f>
        <v>1.16849793421018</v>
      </c>
      <c r="D450" s="20" t="n">
        <f aca="false">SIN(C450)</f>
        <v>0.920163525759357</v>
      </c>
      <c r="E450" s="20" t="n">
        <f aca="false">COS(C450)</f>
        <v>0.391534271631628</v>
      </c>
      <c r="F450" s="20" t="n">
        <f aca="false">D450*E450</f>
        <v>0.36027555584018</v>
      </c>
      <c r="H450" s="21" t="n">
        <f aca="false">($F$8/F450-$D$8/E450-$F$8/D450)</f>
        <v>-90.7127242926619</v>
      </c>
      <c r="I450" s="21" t="n">
        <f aca="false">(1/F450-1/E450-1/D450)</f>
        <v>-0.865164989237446</v>
      </c>
      <c r="J450" s="0" t="n">
        <f aca="false">H450/I450</f>
        <v>104.850202471341</v>
      </c>
      <c r="K450" s="1"/>
      <c r="L450" s="21" t="n">
        <f aca="false">$F$8/D450</f>
        <v>67.0750342435776</v>
      </c>
      <c r="M450" s="21" t="n">
        <f aca="false">-1+($N$8*90-$N$8*B450)/($N$7*B450)+1/D450</f>
        <v>0.471554462939837</v>
      </c>
      <c r="N450" s="0" t="n">
        <f aca="false">L450/M450</f>
        <v>142.242390890351</v>
      </c>
      <c r="P450" s="0" t="n">
        <f aca="false">ABS(J450-N450)</f>
        <v>37.3921884190096</v>
      </c>
      <c r="Q450" s="20" t="n">
        <f aca="false">IF(P450=MIN(P$11:P$510),B450,0)</f>
        <v>0</v>
      </c>
      <c r="R450" s="20" t="n">
        <f aca="false">IF(P450=MIN(P$11:P$510),AVERAGE(J450,N450),0)</f>
        <v>0</v>
      </c>
      <c r="S450" s="20" t="n">
        <f aca="false">IF(P450=MIN(P$11:P$510),R450-(R450-$F$8)/D450,0)</f>
        <v>0</v>
      </c>
    </row>
    <row r="451" customFormat="false" ht="13.8" hidden="false" customHeight="false" outlineLevel="0" collapsed="false">
      <c r="B451" s="1" t="n">
        <f aca="false">B450+0.05</f>
        <v>66.9999999999988</v>
      </c>
      <c r="C451" s="20" t="n">
        <f aca="false">PI()*B451/180</f>
        <v>1.16937059883618</v>
      </c>
      <c r="D451" s="20" t="n">
        <f aca="false">SIN(C451)</f>
        <v>0.920504853452432</v>
      </c>
      <c r="E451" s="20" t="n">
        <f aca="false">COS(C451)</f>
        <v>0.390731128489294</v>
      </c>
      <c r="F451" s="20" t="n">
        <f aca="false">D451*E451</f>
        <v>0.359669900169341</v>
      </c>
      <c r="H451" s="21" t="n">
        <f aca="false">($F$8/F451-$D$8/E451-$F$8/D451)</f>
        <v>-90.8000939166919</v>
      </c>
      <c r="I451" s="21" t="n">
        <f aca="false">(1/F451-1/E451-1/D451)</f>
        <v>-0.865337860619386</v>
      </c>
      <c r="J451" s="0" t="n">
        <f aca="false">H451/I451</f>
        <v>104.930222111973</v>
      </c>
      <c r="K451" s="1"/>
      <c r="L451" s="21" t="n">
        <f aca="false">$F$8/D451</f>
        <v>67.0501624934555</v>
      </c>
      <c r="M451" s="21" t="n">
        <f aca="false">-1+($N$8*90-$N$8*B451)/($N$7*B451)+1/D451</f>
        <v>0.470030263270128</v>
      </c>
      <c r="N451" s="0" t="n">
        <f aca="false">L451/M451</f>
        <v>142.650734927086</v>
      </c>
      <c r="P451" s="0" t="n">
        <f aca="false">ABS(J451-N451)</f>
        <v>37.7205128151129</v>
      </c>
      <c r="Q451" s="20" t="n">
        <f aca="false">IF(P451=MIN(P$11:P$510),B451,0)</f>
        <v>0</v>
      </c>
      <c r="R451" s="20" t="n">
        <f aca="false">IF(P451=MIN(P$11:P$510),AVERAGE(J451,N451),0)</f>
        <v>0</v>
      </c>
      <c r="S451" s="20" t="n">
        <f aca="false">IF(P451=MIN(P$11:P$510),R451-(R451-$F$8)/D451,0)</f>
        <v>0</v>
      </c>
    </row>
    <row r="452" customFormat="false" ht="13.8" hidden="false" customHeight="false" outlineLevel="0" collapsed="false">
      <c r="B452" s="1" t="n">
        <f aca="false">B451+0.05</f>
        <v>67.0499999999988</v>
      </c>
      <c r="C452" s="20" t="n">
        <f aca="false">PI()*B452/180</f>
        <v>1.17024326346218</v>
      </c>
      <c r="D452" s="20" t="n">
        <f aca="false">SIN(C452)</f>
        <v>0.920845480141018</v>
      </c>
      <c r="E452" s="20" t="n">
        <f aca="false">COS(C452)</f>
        <v>0.389927687788209</v>
      </c>
      <c r="F452" s="20" t="n">
        <f aca="false">D452*E452</f>
        <v>0.35906314888161</v>
      </c>
      <c r="H452" s="21" t="n">
        <f aca="false">($F$8/F452-$D$8/E452-$F$8/D452)</f>
        <v>-90.88783544371</v>
      </c>
      <c r="I452" s="21" t="n">
        <f aca="false">(1/F452-1/E452-1/D452)</f>
        <v>-0.86551117511559</v>
      </c>
      <c r="J452" s="0" t="n">
        <f aca="false">H452/I452</f>
        <v>105.010585717246</v>
      </c>
      <c r="K452" s="1"/>
      <c r="L452" s="21" t="n">
        <f aca="false">$F$8/D452</f>
        <v>67.0253602054367</v>
      </c>
      <c r="M452" s="21" t="n">
        <f aca="false">-1+($N$8*90-$N$8*B452)/($N$7*B452)+1/D452</f>
        <v>0.468508861258066</v>
      </c>
      <c r="N452" s="0" t="n">
        <f aca="false">L452/M452</f>
        <v>143.061029892704</v>
      </c>
      <c r="P452" s="0" t="n">
        <f aca="false">ABS(J452-N452)</f>
        <v>38.0504441754576</v>
      </c>
      <c r="Q452" s="20" t="n">
        <f aca="false">IF(P452=MIN(P$11:P$510),B452,0)</f>
        <v>0</v>
      </c>
      <c r="R452" s="20" t="n">
        <f aca="false">IF(P452=MIN(P$11:P$510),AVERAGE(J452,N452),0)</f>
        <v>0</v>
      </c>
      <c r="S452" s="20" t="n">
        <f aca="false">IF(P452=MIN(P$11:P$510),R452-(R452-$F$8)/D452,0)</f>
        <v>0</v>
      </c>
    </row>
    <row r="453" customFormat="false" ht="13.8" hidden="false" customHeight="false" outlineLevel="0" collapsed="false">
      <c r="B453" s="1" t="n">
        <f aca="false">B452+0.05</f>
        <v>67.0999999999988</v>
      </c>
      <c r="C453" s="20" t="n">
        <f aca="false">PI()*B453/180</f>
        <v>1.17111592808817</v>
      </c>
      <c r="D453" s="20" t="n">
        <f aca="false">SIN(C453)</f>
        <v>0.921185405565713</v>
      </c>
      <c r="E453" s="20" t="n">
        <f aca="false">COS(C453)</f>
        <v>0.389123950140226</v>
      </c>
      <c r="F453" s="20" t="n">
        <f aca="false">D453*E453</f>
        <v>0.358455303825257</v>
      </c>
      <c r="H453" s="21" t="n">
        <f aca="false">($F$8/F453-$D$8/E453-$F$8/D453)</f>
        <v>-90.9759511478259</v>
      </c>
      <c r="I453" s="21" t="n">
        <f aca="false">(1/F453-1/E453-1/D453)</f>
        <v>-0.865684933085024</v>
      </c>
      <c r="J453" s="0" t="n">
        <f aca="false">H453/I453</f>
        <v>105.091295540534</v>
      </c>
      <c r="K453" s="1"/>
      <c r="L453" s="21" t="n">
        <f aca="false">$F$8/D453</f>
        <v>67.0006272647111</v>
      </c>
      <c r="M453" s="21" t="n">
        <f aca="false">-1+($N$8*90-$N$8*B453)/($N$7*B453)+1/D453</f>
        <v>0.466990251305279</v>
      </c>
      <c r="N453" s="0" t="n">
        <f aca="false">L453/M453</f>
        <v>143.473288955044</v>
      </c>
      <c r="P453" s="0" t="n">
        <f aca="false">ABS(J453-N453)</f>
        <v>38.38199341451</v>
      </c>
      <c r="Q453" s="20" t="n">
        <f aca="false">IF(P453=MIN(P$11:P$510),B453,0)</f>
        <v>0</v>
      </c>
      <c r="R453" s="20" t="n">
        <f aca="false">IF(P453=MIN(P$11:P$510),AVERAGE(J453,N453),0)</f>
        <v>0</v>
      </c>
      <c r="S453" s="20" t="n">
        <f aca="false">IF(P453=MIN(P$11:P$510),R453-(R453-$F$8)/D453,0)</f>
        <v>0</v>
      </c>
    </row>
    <row r="454" customFormat="false" ht="13.8" hidden="false" customHeight="false" outlineLevel="0" collapsed="false">
      <c r="B454" s="1" t="n">
        <f aca="false">B453+0.05</f>
        <v>67.1499999999987</v>
      </c>
      <c r="C454" s="20" t="n">
        <f aca="false">PI()*B454/180</f>
        <v>1.17198859271417</v>
      </c>
      <c r="D454" s="20" t="n">
        <f aca="false">SIN(C454)</f>
        <v>0.921524629467649</v>
      </c>
      <c r="E454" s="20" t="n">
        <f aca="false">COS(C454)</f>
        <v>0.388319916157429</v>
      </c>
      <c r="F454" s="20" t="n">
        <f aca="false">D454*E454</f>
        <v>0.357846366851883</v>
      </c>
      <c r="H454" s="21" t="n">
        <f aca="false">($F$8/F454-$D$8/E454-$F$8/D454)</f>
        <v>-91.0644433229367</v>
      </c>
      <c r="I454" s="21" t="n">
        <f aca="false">(1/F454-1/E454-1/D454)</f>
        <v>-0.865859134887699</v>
      </c>
      <c r="J454" s="0" t="n">
        <f aca="false">H454/I454</f>
        <v>105.172353854935</v>
      </c>
      <c r="K454" s="1"/>
      <c r="L454" s="21" t="n">
        <f aca="false">$F$8/D454</f>
        <v>66.975963556888</v>
      </c>
      <c r="M454" s="21" t="n">
        <f aca="false">-1+($N$8*90-$N$8*B454)/($N$7*B454)+1/D454</f>
        <v>0.46547442783133</v>
      </c>
      <c r="N454" s="0" t="n">
        <f aca="false">L454/M454</f>
        <v>143.887525398404</v>
      </c>
      <c r="P454" s="0" t="n">
        <f aca="false">ABS(J454-N454)</f>
        <v>38.7151715434694</v>
      </c>
      <c r="Q454" s="20" t="n">
        <f aca="false">IF(P454=MIN(P$11:P$510),B454,0)</f>
        <v>0</v>
      </c>
      <c r="R454" s="20" t="n">
        <f aca="false">IF(P454=MIN(P$11:P$510),AVERAGE(J454,N454),0)</f>
        <v>0</v>
      </c>
      <c r="S454" s="20" t="n">
        <f aca="false">IF(P454=MIN(P$11:P$510),R454-(R454-$F$8)/D454,0)</f>
        <v>0</v>
      </c>
    </row>
    <row r="455" customFormat="false" ht="13.8" hidden="false" customHeight="false" outlineLevel="0" collapsed="false">
      <c r="B455" s="1" t="n">
        <f aca="false">B454+0.05</f>
        <v>67.1999999999987</v>
      </c>
      <c r="C455" s="20" t="n">
        <f aca="false">PI()*B455/180</f>
        <v>1.17286125734017</v>
      </c>
      <c r="D455" s="20" t="n">
        <f aca="false">SIN(C455)</f>
        <v>0.921863151588492</v>
      </c>
      <c r="E455" s="20" t="n">
        <f aca="false">COS(C455)</f>
        <v>0.387515586452123</v>
      </c>
      <c r="F455" s="20" t="n">
        <f aca="false">D455*E455</f>
        <v>0.357236339816417</v>
      </c>
      <c r="H455" s="21" t="n">
        <f aca="false">($F$8/F455-$D$8/E455-$F$8/D455)</f>
        <v>-91.1533142829446</v>
      </c>
      <c r="I455" s="21" t="n">
        <f aca="false">(1/F455-1/E455-1/D455)</f>
        <v>-0.866033780884678</v>
      </c>
      <c r="J455" s="0" t="n">
        <f aca="false">H455/I455</f>
        <v>105.253762953483</v>
      </c>
      <c r="K455" s="1"/>
      <c r="L455" s="21" t="n">
        <f aca="false">$F$8/D455</f>
        <v>66.9513689679952</v>
      </c>
      <c r="M455" s="21" t="n">
        <f aca="false">-1+($N$8*90-$N$8*B455)/($N$7*B455)+1/D455</f>
        <v>0.463961385273645</v>
      </c>
      <c r="N455" s="0" t="n">
        <f aca="false">L455/M455</f>
        <v>144.303752624817</v>
      </c>
      <c r="P455" s="0" t="n">
        <f aca="false">ABS(J455-N455)</f>
        <v>39.0499896713335</v>
      </c>
      <c r="Q455" s="20" t="n">
        <f aca="false">IF(P455=MIN(P$11:P$510),B455,0)</f>
        <v>0</v>
      </c>
      <c r="R455" s="20" t="n">
        <f aca="false">IF(P455=MIN(P$11:P$510),AVERAGE(J455,N455),0)</f>
        <v>0</v>
      </c>
      <c r="S455" s="20" t="n">
        <f aca="false">IF(P455=MIN(P$11:P$510),R455-(R455-$F$8)/D455,0)</f>
        <v>0</v>
      </c>
    </row>
    <row r="456" customFormat="false" ht="13.8" hidden="false" customHeight="false" outlineLevel="0" collapsed="false">
      <c r="B456" s="1" t="n">
        <f aca="false">B455+0.05</f>
        <v>67.2499999999987</v>
      </c>
      <c r="C456" s="20" t="n">
        <f aca="false">PI()*B456/180</f>
        <v>1.17373392196616</v>
      </c>
      <c r="D456" s="20" t="n">
        <f aca="false">SIN(C456)</f>
        <v>0.922200971670443</v>
      </c>
      <c r="E456" s="20" t="n">
        <f aca="false">COS(C456)</f>
        <v>0.386710961636841</v>
      </c>
      <c r="F456" s="20" t="n">
        <f aca="false">D456*E456</f>
        <v>0.356625224577106</v>
      </c>
      <c r="H456" s="21" t="n">
        <f aca="false">($F$8/F456-$D$8/E456-$F$8/D456)</f>
        <v>-91.2425663619747</v>
      </c>
      <c r="I456" s="21" t="n">
        <f aca="false">(1/F456-1/E456-1/D456)</f>
        <v>-0.866208871438072</v>
      </c>
      <c r="J456" s="0" t="n">
        <f aca="false">H456/I456</f>
        <v>105.335525149373</v>
      </c>
      <c r="K456" s="1"/>
      <c r="L456" s="21" t="n">
        <f aca="false">$F$8/D456</f>
        <v>66.9268433844767</v>
      </c>
      <c r="M456" s="21" t="n">
        <f aca="false">-1+($N$8*90-$N$8*B456)/($N$7*B456)+1/D456</f>
        <v>0.462451118087455</v>
      </c>
      <c r="N456" s="0" t="n">
        <f aca="false">L456/M456</f>
        <v>144.72198415535</v>
      </c>
      <c r="P456" s="0" t="n">
        <f aca="false">ABS(J456-N456)</f>
        <v>39.3864590059776</v>
      </c>
      <c r="Q456" s="20" t="n">
        <f aca="false">IF(P456=MIN(P$11:P$510),B456,0)</f>
        <v>0</v>
      </c>
      <c r="R456" s="20" t="n">
        <f aca="false">IF(P456=MIN(P$11:P$510),AVERAGE(J456,N456),0)</f>
        <v>0</v>
      </c>
      <c r="S456" s="20" t="n">
        <f aca="false">IF(P456=MIN(P$11:P$510),R456-(R456-$F$8)/D456,0)</f>
        <v>0</v>
      </c>
    </row>
    <row r="457" customFormat="false" ht="13.8" hidden="false" customHeight="false" outlineLevel="0" collapsed="false">
      <c r="B457" s="1" t="n">
        <f aca="false">B456+0.05</f>
        <v>67.2999999999987</v>
      </c>
      <c r="C457" s="20" t="n">
        <f aca="false">PI()*B457/180</f>
        <v>1.17460658659216</v>
      </c>
      <c r="D457" s="20" t="n">
        <f aca="false">SIN(C457)</f>
        <v>0.922538089456238</v>
      </c>
      <c r="E457" s="20" t="n">
        <f aca="false">COS(C457)</f>
        <v>0.385906042324339</v>
      </c>
      <c r="F457" s="20" t="n">
        <f aca="false">D457*E457</f>
        <v>0.356013022995514</v>
      </c>
      <c r="H457" s="21" t="n">
        <f aca="false">($F$8/F457-$D$8/E457-$F$8/D457)</f>
        <v>-91.3322019145984</v>
      </c>
      <c r="I457" s="21" t="n">
        <f aca="false">(1/F457-1/E457-1/D457)</f>
        <v>-0.866384406911046</v>
      </c>
      <c r="J457" s="0" t="n">
        <f aca="false">H457/I457</f>
        <v>105.417642776177</v>
      </c>
      <c r="K457" s="1"/>
      <c r="L457" s="21" t="n">
        <f aca="false">$F$8/D457</f>
        <v>66.9023866931923</v>
      </c>
      <c r="M457" s="21" t="n">
        <f aca="false">-1+($N$8*90-$N$8*B457)/($N$7*B457)+1/D457</f>
        <v>0.460943620745732</v>
      </c>
      <c r="N457" s="0" t="n">
        <f aca="false">L457/M457</f>
        <v>145.142233631426</v>
      </c>
      <c r="P457" s="0" t="n">
        <f aca="false">ABS(J457-N457)</f>
        <v>39.7245908552489</v>
      </c>
      <c r="Q457" s="20" t="n">
        <f aca="false">IF(P457=MIN(P$11:P$510),B457,0)</f>
        <v>0</v>
      </c>
      <c r="R457" s="20" t="n">
        <f aca="false">IF(P457=MIN(P$11:P$510),AVERAGE(J457,N457),0)</f>
        <v>0</v>
      </c>
      <c r="S457" s="20" t="n">
        <f aca="false">IF(P457=MIN(P$11:P$510),R457-(R457-$F$8)/D457,0)</f>
        <v>0</v>
      </c>
    </row>
    <row r="458" customFormat="false" ht="13.8" hidden="false" customHeight="false" outlineLevel="0" collapsed="false">
      <c r="B458" s="1" t="n">
        <f aca="false">B457+0.05</f>
        <v>67.3499999999987</v>
      </c>
      <c r="C458" s="20" t="n">
        <f aca="false">PI()*B458/180</f>
        <v>1.17547925121816</v>
      </c>
      <c r="D458" s="20" t="n">
        <f aca="false">SIN(C458)</f>
        <v>0.922874504689146</v>
      </c>
      <c r="E458" s="20" t="n">
        <f aca="false">COS(C458)</f>
        <v>0.385100829127599</v>
      </c>
      <c r="F458" s="20" t="n">
        <f aca="false">D458*E458</f>
        <v>0.355399736936512</v>
      </c>
      <c r="H458" s="21" t="n">
        <f aca="false">($F$8/F458-$D$8/E458-$F$8/D458)</f>
        <v>-91.4222233160575</v>
      </c>
      <c r="I458" s="21" t="n">
        <f aca="false">(1/F458-1/E458-1/D458)</f>
        <v>-0.866560387667818</v>
      </c>
      <c r="J458" s="0" t="n">
        <f aca="false">H458/I458</f>
        <v>105.500118188073</v>
      </c>
      <c r="K458" s="1"/>
      <c r="L458" s="21" t="n">
        <f aca="false">$F$8/D458</f>
        <v>66.8779987814154</v>
      </c>
      <c r="M458" s="21" t="n">
        <f aca="false">-1+($N$8*90-$N$8*B458)/($N$7*B458)+1/D458</f>
        <v>0.459438887739122</v>
      </c>
      <c r="N458" s="0" t="n">
        <f aca="false">L458/M458</f>
        <v>145.564514816147</v>
      </c>
      <c r="P458" s="0" t="n">
        <f aca="false">ABS(J458-N458)</f>
        <v>40.0643966280734</v>
      </c>
      <c r="Q458" s="20" t="n">
        <f aca="false">IF(P458=MIN(P$11:P$510),B458,0)</f>
        <v>0</v>
      </c>
      <c r="R458" s="20" t="n">
        <f aca="false">IF(P458=MIN(P$11:P$510),AVERAGE(J458,N458),0)</f>
        <v>0</v>
      </c>
      <c r="S458" s="20" t="n">
        <f aca="false">IF(P458=MIN(P$11:P$510),R458-(R458-$F$8)/D458,0)</f>
        <v>0</v>
      </c>
    </row>
    <row r="459" customFormat="false" ht="13.8" hidden="false" customHeight="false" outlineLevel="0" collapsed="false">
      <c r="B459" s="1" t="n">
        <f aca="false">B458+0.05</f>
        <v>67.3999999999987</v>
      </c>
      <c r="C459" s="20" t="n">
        <f aca="false">PI()*B459/180</f>
        <v>1.17635191584416</v>
      </c>
      <c r="D459" s="20" t="n">
        <f aca="false">SIN(C459)</f>
        <v>0.923210217112972</v>
      </c>
      <c r="E459" s="20" t="n">
        <f aca="false">COS(C459)</f>
        <v>0.384295322659824</v>
      </c>
      <c r="F459" s="20" t="n">
        <f aca="false">D459*E459</f>
        <v>0.354785368268276</v>
      </c>
      <c r="H459" s="21" t="n">
        <f aca="false">($F$8/F459-$D$8/E459-$F$8/D459)</f>
        <v>-91.5126329624927</v>
      </c>
      <c r="I459" s="21" t="n">
        <f aca="false">(1/F459-1/E459-1/D459)</f>
        <v>-0.866736814073663</v>
      </c>
      <c r="J459" s="0" t="n">
        <f aca="false">H459/I459</f>
        <v>105.582953760073</v>
      </c>
      <c r="K459" s="1"/>
      <c r="L459" s="21" t="n">
        <f aca="false">$F$8/D459</f>
        <v>66.8536795368323</v>
      </c>
      <c r="M459" s="21" t="n">
        <f aca="false">-1+($N$8*90-$N$8*B459)/($N$7*B459)+1/D459</f>
        <v>0.457936913575886</v>
      </c>
      <c r="N459" s="0" t="n">
        <f aca="false">L459/M459</f>
        <v>145.988841595653</v>
      </c>
      <c r="P459" s="0" t="n">
        <f aca="false">ABS(J459-N459)</f>
        <v>40.40588783558</v>
      </c>
      <c r="Q459" s="20" t="n">
        <f aca="false">IF(P459=MIN(P$11:P$510),B459,0)</f>
        <v>0</v>
      </c>
      <c r="R459" s="20" t="n">
        <f aca="false">IF(P459=MIN(P$11:P$510),AVERAGE(J459,N459),0)</f>
        <v>0</v>
      </c>
      <c r="S459" s="20" t="n">
        <f aca="false">IF(P459=MIN(P$11:P$510),R459-(R459-$F$8)/D459,0)</f>
        <v>0</v>
      </c>
    </row>
    <row r="460" customFormat="false" ht="13.8" hidden="false" customHeight="false" outlineLevel="0" collapsed="false">
      <c r="B460" s="1" t="n">
        <f aca="false">B459+0.05</f>
        <v>67.4499999999987</v>
      </c>
      <c r="C460" s="20" t="n">
        <f aca="false">PI()*B460/180</f>
        <v>1.17722458047015</v>
      </c>
      <c r="D460" s="20" t="n">
        <f aca="false">SIN(C460)</f>
        <v>0.923545226472058</v>
      </c>
      <c r="E460" s="20" t="n">
        <f aca="false">COS(C460)</f>
        <v>0.383489523534445</v>
      </c>
      <c r="F460" s="20" t="n">
        <f aca="false">D460*E460</f>
        <v>0.35416991886228</v>
      </c>
      <c r="H460" s="21" t="n">
        <f aca="false">($F$8/F460-$D$8/E460-$F$8/D460)</f>
        <v>-91.6034332711743</v>
      </c>
      <c r="I460" s="21" t="n">
        <f aca="false">(1/F460-1/E460-1/D460)</f>
        <v>-0.86691368649491</v>
      </c>
      <c r="J460" s="0" t="n">
        <f aca="false">H460/I460</f>
        <v>105.66615188825</v>
      </c>
      <c r="K460" s="1"/>
      <c r="L460" s="21" t="n">
        <f aca="false">$F$8/D460</f>
        <v>66.8294288475404</v>
      </c>
      <c r="M460" s="21" t="n">
        <f aca="false">-1+($N$8*90-$N$8*B460)/($N$7*B460)+1/D460</f>
        <v>0.456437692781836</v>
      </c>
      <c r="N460" s="0" t="n">
        <f aca="false">L460/M460</f>
        <v>146.415227980488</v>
      </c>
      <c r="P460" s="0" t="n">
        <f aca="false">ABS(J460-N460)</f>
        <v>40.7490760922374</v>
      </c>
      <c r="Q460" s="20" t="n">
        <f aca="false">IF(P460=MIN(P$11:P$510),B460,0)</f>
        <v>0</v>
      </c>
      <c r="R460" s="20" t="n">
        <f aca="false">IF(P460=MIN(P$11:P$510),AVERAGE(J460,N460),0)</f>
        <v>0</v>
      </c>
      <c r="S460" s="20" t="n">
        <f aca="false">IF(P460=MIN(P$11:P$510),R460-(R460-$F$8)/D460,0)</f>
        <v>0</v>
      </c>
    </row>
    <row r="461" customFormat="false" ht="13.8" hidden="false" customHeight="false" outlineLevel="0" collapsed="false">
      <c r="B461" s="1" t="n">
        <f aca="false">B460+0.05</f>
        <v>67.4999999999987</v>
      </c>
      <c r="C461" s="20" t="n">
        <f aca="false">PI()*B461/180</f>
        <v>1.17809724509615</v>
      </c>
      <c r="D461" s="20" t="n">
        <f aca="false">SIN(C461)</f>
        <v>0.923879532511278</v>
      </c>
      <c r="E461" s="20" t="n">
        <f aca="false">COS(C461)</f>
        <v>0.38268343236511</v>
      </c>
      <c r="F461" s="20" t="n">
        <f aca="false">D461*E461</f>
        <v>0.353553390593289</v>
      </c>
      <c r="H461" s="21" t="n">
        <f aca="false">($F$8/F461-$D$8/E461-$F$8/D461)</f>
        <v>-91.694626680737</v>
      </c>
      <c r="I461" s="21" t="n">
        <f aca="false">(1/F461-1/E461-1/D461)</f>
        <v>-0.867091005298953</v>
      </c>
      <c r="J461" s="0" t="n">
        <f aca="false">H461/I461</f>
        <v>105.749714989977</v>
      </c>
      <c r="K461" s="1"/>
      <c r="L461" s="21" t="n">
        <f aca="false">$F$8/D461</f>
        <v>66.8052466020472</v>
      </c>
      <c r="M461" s="21" t="n">
        <f aca="false">-1+($N$8*90-$N$8*B461)/($N$7*B461)+1/D461</f>
        <v>0.454941219900275</v>
      </c>
      <c r="N461" s="0" t="n">
        <f aca="false">L461/M461</f>
        <v>146.843688106985</v>
      </c>
      <c r="P461" s="0" t="n">
        <f aca="false">ABS(J461-N461)</f>
        <v>41.0939731170075</v>
      </c>
      <c r="Q461" s="20" t="n">
        <f aca="false">IF(P461=MIN(P$11:P$510),B461,0)</f>
        <v>0</v>
      </c>
      <c r="R461" s="20" t="n">
        <f aca="false">IF(P461=MIN(P$11:P$510),AVERAGE(J461,N461),0)</f>
        <v>0</v>
      </c>
      <c r="S461" s="20" t="n">
        <f aca="false">IF(P461=MIN(P$11:P$510),R461-(R461-$F$8)/D461,0)</f>
        <v>0</v>
      </c>
    </row>
    <row r="462" customFormat="false" ht="13.8" hidden="false" customHeight="false" outlineLevel="0" collapsed="false">
      <c r="B462" s="1" t="n">
        <f aca="false">B461+0.05</f>
        <v>67.5499999999987</v>
      </c>
      <c r="C462" s="20" t="n">
        <f aca="false">PI()*B462/180</f>
        <v>1.17896990972215</v>
      </c>
      <c r="D462" s="20" t="n">
        <f aca="false">SIN(C462)</f>
        <v>0.924213134976045</v>
      </c>
      <c r="E462" s="20" t="n">
        <f aca="false">COS(C462)</f>
        <v>0.381877049765695</v>
      </c>
      <c r="F462" s="20" t="n">
        <f aca="false">D462*E462</f>
        <v>0.352935785339356</v>
      </c>
      <c r="H462" s="21" t="n">
        <f aca="false">($F$8/F462-$D$8/E462-$F$8/D462)</f>
        <v>-91.7862156514165</v>
      </c>
      <c r="I462" s="21" t="n">
        <f aca="false">(1/F462-1/E462-1/D462)</f>
        <v>-0.867268770854242</v>
      </c>
      <c r="J462" s="0" t="n">
        <f aca="false">H462/I462</f>
        <v>105.83364550416</v>
      </c>
      <c r="K462" s="1"/>
      <c r="L462" s="21" t="n">
        <f aca="false">$F$8/D462</f>
        <v>66.7811326892684</v>
      </c>
      <c r="M462" s="21" t="n">
        <f aca="false">-1+($N$8*90-$N$8*B462)/($N$7*B462)+1/D462</f>
        <v>0.453447489491931</v>
      </c>
      <c r="N462" s="0" t="n">
        <f aca="false">L462/M462</f>
        <v>147.274236238674</v>
      </c>
      <c r="P462" s="0" t="n">
        <f aca="false">ABS(J462-N462)</f>
        <v>41.4405907345142</v>
      </c>
      <c r="Q462" s="20" t="n">
        <f aca="false">IF(P462=MIN(P$11:P$510),B462,0)</f>
        <v>0</v>
      </c>
      <c r="R462" s="20" t="n">
        <f aca="false">IF(P462=MIN(P$11:P$510),AVERAGE(J462,N462),0)</f>
        <v>0</v>
      </c>
      <c r="S462" s="20" t="n">
        <f aca="false">IF(P462=MIN(P$11:P$510),R462-(R462-$F$8)/D462,0)</f>
        <v>0</v>
      </c>
    </row>
    <row r="463" customFormat="false" ht="13.8" hidden="false" customHeight="false" outlineLevel="0" collapsed="false">
      <c r="B463" s="1" t="n">
        <f aca="false">B462+0.05</f>
        <v>67.5999999999987</v>
      </c>
      <c r="C463" s="20" t="n">
        <f aca="false">PI()*B463/180</f>
        <v>1.17984257434814</v>
      </c>
      <c r="D463" s="20" t="n">
        <f aca="false">SIN(C463)</f>
        <v>0.924546033612305</v>
      </c>
      <c r="E463" s="20" t="n">
        <f aca="false">COS(C463)</f>
        <v>0.381070376350295</v>
      </c>
      <c r="F463" s="20" t="n">
        <f aca="false">D463*E463</f>
        <v>0.352317104981813</v>
      </c>
      <c r="H463" s="21" t="n">
        <f aca="false">($F$8/F463-$D$8/E463-$F$8/D463)</f>
        <v>-91.8782026652903</v>
      </c>
      <c r="I463" s="21" t="n">
        <f aca="false">(1/F463-1/E463-1/D463)</f>
        <v>-0.867446983530293</v>
      </c>
      <c r="J463" s="0" t="n">
        <f aca="false">H463/I463</f>
        <v>105.917945891481</v>
      </c>
      <c r="K463" s="1"/>
      <c r="L463" s="21" t="n">
        <f aca="false">$F$8/D463</f>
        <v>66.7570869985273</v>
      </c>
      <c r="M463" s="21" t="n">
        <f aca="false">-1+($N$8*90-$N$8*B463)/($N$7*B463)+1/D463</f>
        <v>0.451956496134898</v>
      </c>
      <c r="N463" s="0" t="n">
        <f aca="false">L463/M463</f>
        <v>147.706886767708</v>
      </c>
      <c r="P463" s="0" t="n">
        <f aca="false">ABS(J463-N463)</f>
        <v>41.7889408762264</v>
      </c>
      <c r="Q463" s="20" t="n">
        <f aca="false">IF(P463=MIN(P$11:P$510),B463,0)</f>
        <v>0</v>
      </c>
      <c r="R463" s="20" t="n">
        <f aca="false">IF(P463=MIN(P$11:P$510),AVERAGE(J463,N463),0)</f>
        <v>0</v>
      </c>
      <c r="S463" s="20" t="n">
        <f aca="false">IF(P463=MIN(P$11:P$510),R463-(R463-$F$8)/D463,0)</f>
        <v>0</v>
      </c>
    </row>
    <row r="464" customFormat="false" ht="13.8" hidden="false" customHeight="false" outlineLevel="0" collapsed="false">
      <c r="B464" s="1" t="n">
        <f aca="false">B463+0.05</f>
        <v>67.6499999999987</v>
      </c>
      <c r="C464" s="20" t="n">
        <f aca="false">PI()*B464/180</f>
        <v>1.18071523897414</v>
      </c>
      <c r="D464" s="20" t="n">
        <f aca="false">SIN(C464)</f>
        <v>0.924878228166541</v>
      </c>
      <c r="E464" s="20" t="n">
        <f aca="false">COS(C464)</f>
        <v>0.380263412733226</v>
      </c>
      <c r="F464" s="20" t="n">
        <f aca="false">D464*E464</f>
        <v>0.351697351405268</v>
      </c>
      <c r="H464" s="21" t="n">
        <f aca="false">($F$8/F464-$D$8/E464-$F$8/D464)</f>
        <v>-91.9705902265213</v>
      </c>
      <c r="I464" s="21" t="n">
        <f aca="false">(1/F464-1/E464-1/D464)</f>
        <v>-0.867625643697685</v>
      </c>
      <c r="J464" s="0" t="n">
        <f aca="false">H464/I464</f>
        <v>106.002618634642</v>
      </c>
      <c r="K464" s="1"/>
      <c r="L464" s="21" t="n">
        <f aca="false">$F$8/D464</f>
        <v>66.7331094195529</v>
      </c>
      <c r="M464" s="21" t="n">
        <f aca="false">-1+($N$8*90-$N$8*B464)/($N$7*B464)+1/D464</f>
        <v>0.450468234424574</v>
      </c>
      <c r="N464" s="0" t="n">
        <f aca="false">L464/M464</f>
        <v>148.141654216301</v>
      </c>
      <c r="P464" s="0" t="n">
        <f aca="false">ABS(J464-N464)</f>
        <v>42.1390355816595</v>
      </c>
      <c r="Q464" s="20" t="n">
        <f aca="false">IF(P464=MIN(P$11:P$510),B464,0)</f>
        <v>0</v>
      </c>
      <c r="R464" s="20" t="n">
        <f aca="false">IF(P464=MIN(P$11:P$510),AVERAGE(J464,N464),0)</f>
        <v>0</v>
      </c>
      <c r="S464" s="20" t="n">
        <f aca="false">IF(P464=MIN(P$11:P$510),R464-(R464-$F$8)/D464,0)</f>
        <v>0</v>
      </c>
    </row>
    <row r="465" customFormat="false" ht="13.8" hidden="false" customHeight="false" outlineLevel="0" collapsed="false">
      <c r="B465" s="1" t="n">
        <f aca="false">B464+0.05</f>
        <v>67.6999999999987</v>
      </c>
      <c r="C465" s="20" t="n">
        <f aca="false">PI()*B465/180</f>
        <v>1.18158790360014</v>
      </c>
      <c r="D465" s="20" t="n">
        <f aca="false">SIN(C465)</f>
        <v>0.925209718385774</v>
      </c>
      <c r="E465" s="20" t="n">
        <f aca="false">COS(C465)</f>
        <v>0.379456159529026</v>
      </c>
      <c r="F465" s="20" t="n">
        <f aca="false">D465*E465</f>
        <v>0.351076526497597</v>
      </c>
      <c r="H465" s="21" t="n">
        <f aca="false">($F$8/F465-$D$8/E465-$F$8/D465)</f>
        <v>-92.0633808616048</v>
      </c>
      <c r="I465" s="21" t="n">
        <f aca="false">(1/F465-1/E465-1/D465)</f>
        <v>-0.867804751728067</v>
      </c>
      <c r="J465" s="0" t="n">
        <f aca="false">H465/I465</f>
        <v>106.087666238607</v>
      </c>
      <c r="K465" s="1"/>
      <c r="L465" s="21" t="n">
        <f aca="false">$F$8/D465</f>
        <v>66.7091998424787</v>
      </c>
      <c r="M465" s="21" t="n">
        <f aca="false">-1+($N$8*90-$N$8*B465)/($N$7*B465)+1/D465</f>
        <v>0.4489826989736</v>
      </c>
      <c r="N465" s="0" t="n">
        <f aca="false">L465/M465</f>
        <v>148.578553238198</v>
      </c>
      <c r="P465" s="0" t="n">
        <f aca="false">ABS(J465-N465)</f>
        <v>42.4908869995903</v>
      </c>
      <c r="Q465" s="20" t="n">
        <f aca="false">IF(P465=MIN(P$11:P$510),B465,0)</f>
        <v>0</v>
      </c>
      <c r="R465" s="20" t="n">
        <f aca="false">IF(P465=MIN(P$11:P$510),AVERAGE(J465,N465),0)</f>
        <v>0</v>
      </c>
      <c r="S465" s="20" t="n">
        <f aca="false">IF(P465=MIN(P$11:P$510),R465-(R465-$F$8)/D465,0)</f>
        <v>0</v>
      </c>
    </row>
    <row r="466" customFormat="false" ht="13.8" hidden="false" customHeight="false" outlineLevel="0" collapsed="false">
      <c r="B466" s="1" t="n">
        <f aca="false">B465+0.05</f>
        <v>67.7499999999987</v>
      </c>
      <c r="C466" s="20" t="n">
        <f aca="false">PI()*B466/180</f>
        <v>1.18246056822614</v>
      </c>
      <c r="D466" s="20" t="n">
        <f aca="false">SIN(C466)</f>
        <v>0.925540504017558</v>
      </c>
      <c r="E466" s="20" t="n">
        <f aca="false">COS(C466)</f>
        <v>0.378648617352454</v>
      </c>
      <c r="F466" s="20" t="n">
        <f aca="false">D466*E466</f>
        <v>0.350454632149942</v>
      </c>
      <c r="H466" s="21" t="n">
        <f aca="false">($F$8/F466-$D$8/E466-$F$8/D466)</f>
        <v>-92.1565771196186</v>
      </c>
      <c r="I466" s="21" t="n">
        <f aca="false">(1/F466-1/E466-1/D466)</f>
        <v>-0.86798430799415</v>
      </c>
      <c r="J466" s="0" t="n">
        <f aca="false">H466/I466</f>
        <v>106.173091230861</v>
      </c>
      <c r="K466" s="1"/>
      <c r="L466" s="21" t="n">
        <f aca="false">$F$8/D466</f>
        <v>66.6853581578415</v>
      </c>
      <c r="M466" s="21" t="n">
        <f aca="false">-1+($N$8*90-$N$8*B466)/($N$7*B466)+1/D466</f>
        <v>0.447499884411799</v>
      </c>
      <c r="N466" s="0" t="n">
        <f aca="false">L466/M466</f>
        <v>149.017598620151</v>
      </c>
      <c r="P466" s="0" t="n">
        <f aca="false">ABS(J466-N466)</f>
        <v>42.8445073892904</v>
      </c>
      <c r="Q466" s="20" t="n">
        <f aca="false">IF(P466=MIN(P$11:P$510),B466,0)</f>
        <v>0</v>
      </c>
      <c r="R466" s="20" t="n">
        <f aca="false">IF(P466=MIN(P$11:P$510),AVERAGE(J466,N466),0)</f>
        <v>0</v>
      </c>
      <c r="S466" s="20" t="n">
        <f aca="false">IF(P466=MIN(P$11:P$510),R466-(R466-$F$8)/D466,0)</f>
        <v>0</v>
      </c>
    </row>
    <row r="467" customFormat="false" ht="13.8" hidden="false" customHeight="false" outlineLevel="0" collapsed="false">
      <c r="B467" s="1" t="n">
        <f aca="false">B466+0.05</f>
        <v>67.7999999999987</v>
      </c>
      <c r="C467" s="20" t="n">
        <f aca="false">PI()*B467/180</f>
        <v>1.18333323285213</v>
      </c>
      <c r="D467" s="20" t="n">
        <f aca="false">SIN(C467)</f>
        <v>0.925870584809986</v>
      </c>
      <c r="E467" s="20" t="n">
        <f aca="false">COS(C467)</f>
        <v>0.377840786818488</v>
      </c>
      <c r="F467" s="20" t="n">
        <f aca="false">D467*E467</f>
        <v>0.349831670256699</v>
      </c>
      <c r="H467" s="21" t="n">
        <f aca="false">($F$8/F467-$D$8/E467-$F$8/D467)</f>
        <v>-92.2501815724769</v>
      </c>
      <c r="I467" s="21" t="n">
        <f aca="false">(1/F467-1/E467-1/D467)</f>
        <v>-0.868164312869722</v>
      </c>
      <c r="J467" s="0" t="n">
        <f aca="false">H467/I467</f>
        <v>106.258896161653</v>
      </c>
      <c r="K467" s="1"/>
      <c r="L467" s="21" t="n">
        <f aca="false">$F$8/D467</f>
        <v>66.6615842565801</v>
      </c>
      <c r="M467" s="21" t="n">
        <f aca="false">-1+($N$8*90-$N$8*B467)/($N$7*B467)+1/D467</f>
        <v>0.446019785386117</v>
      </c>
      <c r="N467" s="0" t="n">
        <f aca="false">L467/M467</f>
        <v>149.458805283428</v>
      </c>
      <c r="P467" s="0" t="n">
        <f aca="false">ABS(J467-N467)</f>
        <v>43.1999091217751</v>
      </c>
      <c r="Q467" s="20" t="n">
        <f aca="false">IF(P467=MIN(P$11:P$510),B467,0)</f>
        <v>0</v>
      </c>
      <c r="R467" s="20" t="n">
        <f aca="false">IF(P467=MIN(P$11:P$510),AVERAGE(J467,N467),0)</f>
        <v>0</v>
      </c>
      <c r="S467" s="20" t="n">
        <f aca="false">IF(P467=MIN(P$11:P$510),R467-(R467-$F$8)/D467,0)</f>
        <v>0</v>
      </c>
    </row>
    <row r="468" customFormat="false" ht="13.8" hidden="false" customHeight="false" outlineLevel="0" collapsed="false">
      <c r="B468" s="1" t="n">
        <f aca="false">B467+0.05</f>
        <v>67.8499999999987</v>
      </c>
      <c r="C468" s="20" t="n">
        <f aca="false">PI()*B468/180</f>
        <v>1.18420589747813</v>
      </c>
      <c r="D468" s="20" t="n">
        <f aca="false">SIN(C468)</f>
        <v>0.926199960511688</v>
      </c>
      <c r="E468" s="20" t="n">
        <f aca="false">COS(C468)</f>
        <v>0.377032668542327</v>
      </c>
      <c r="F468" s="20" t="n">
        <f aca="false">D468*E468</f>
        <v>0.349207642715519</v>
      </c>
      <c r="H468" s="21" t="n">
        <f aca="false">($F$8/F468-$D$8/E468-$F$8/D468)</f>
        <v>-92.3441968151873</v>
      </c>
      <c r="I468" s="21" t="n">
        <f aca="false">(1/F468-1/E468-1/D468)</f>
        <v>-0.868344766729638</v>
      </c>
      <c r="J468" s="0" t="n">
        <f aca="false">H468/I468</f>
        <v>106.345083604263</v>
      </c>
      <c r="K468" s="1"/>
      <c r="L468" s="21" t="n">
        <f aca="false">$F$8/D468</f>
        <v>66.6378780300338</v>
      </c>
      <c r="M468" s="21" t="n">
        <f aca="false">-1+($N$8*90-$N$8*B468)/($N$7*B468)+1/D468</f>
        <v>0.444542396560558</v>
      </c>
      <c r="N468" s="0" t="n">
        <f aca="false">L468/M468</f>
        <v>149.902188285333</v>
      </c>
      <c r="P468" s="0" t="n">
        <f aca="false">ABS(J468-N468)</f>
        <v>43.5571046810699</v>
      </c>
      <c r="Q468" s="20" t="n">
        <f aca="false">IF(P468=MIN(P$11:P$510),B468,0)</f>
        <v>0</v>
      </c>
      <c r="R468" s="20" t="n">
        <f aca="false">IF(P468=MIN(P$11:P$510),AVERAGE(J468,N468),0)</f>
        <v>0</v>
      </c>
      <c r="S468" s="20" t="n">
        <f aca="false">IF(P468=MIN(P$11:P$510),R468-(R468-$F$8)/D468,0)</f>
        <v>0</v>
      </c>
    </row>
    <row r="469" customFormat="false" ht="13.8" hidden="false" customHeight="false" outlineLevel="0" collapsed="false">
      <c r="B469" s="1" t="n">
        <f aca="false">B468+0.05</f>
        <v>67.8999999999987</v>
      </c>
      <c r="C469" s="20" t="n">
        <f aca="false">PI()*B469/180</f>
        <v>1.18507856210413</v>
      </c>
      <c r="D469" s="20" t="n">
        <f aca="false">SIN(C469)</f>
        <v>0.926528630871829</v>
      </c>
      <c r="E469" s="20" t="n">
        <f aca="false">COS(C469)</f>
        <v>0.376224263139387</v>
      </c>
      <c r="F469" s="20" t="n">
        <f aca="false">D469*E469</f>
        <v>0.348582551427299</v>
      </c>
      <c r="H469" s="21" t="n">
        <f aca="false">($F$8/F469-$D$8/E469-$F$8/D469)</f>
        <v>-92.4386254661116</v>
      </c>
      <c r="I469" s="21" t="n">
        <f aca="false">(1/F469-1/E469-1/D469)</f>
        <v>-0.86852566994983</v>
      </c>
      <c r="J469" s="0" t="n">
        <f aca="false">H469/I469</f>
        <v>106.431656155254</v>
      </c>
      <c r="K469" s="1"/>
      <c r="L469" s="21" t="n">
        <f aca="false">$F$8/D469</f>
        <v>66.6142393699413</v>
      </c>
      <c r="M469" s="21" t="n">
        <f aca="false">-1+($N$8*90-$N$8*B469)/($N$7*B469)+1/D469</f>
        <v>0.443067712616132</v>
      </c>
      <c r="N469" s="0" t="n">
        <f aca="false">L469/M469</f>
        <v>150.347762820748</v>
      </c>
      <c r="P469" s="0" t="n">
        <f aca="false">ABS(J469-N469)</f>
        <v>43.916106665494</v>
      </c>
      <c r="Q469" s="20" t="n">
        <f aca="false">IF(P469=MIN(P$11:P$510),B469,0)</f>
        <v>0</v>
      </c>
      <c r="R469" s="20" t="n">
        <f aca="false">IF(P469=MIN(P$11:P$510),AVERAGE(J469,N469),0)</f>
        <v>0</v>
      </c>
      <c r="S469" s="20" t="n">
        <f aca="false">IF(P469=MIN(P$11:P$510),R469-(R469-$F$8)/D469,0)</f>
        <v>0</v>
      </c>
    </row>
    <row r="470" customFormat="false" ht="13.8" hidden="false" customHeight="false" outlineLevel="0" collapsed="false">
      <c r="B470" s="1" t="n">
        <f aca="false">B469+0.05</f>
        <v>67.9499999999987</v>
      </c>
      <c r="C470" s="20" t="n">
        <f aca="false">PI()*B470/180</f>
        <v>1.18595122673012</v>
      </c>
      <c r="D470" s="20" t="n">
        <f aca="false">SIN(C470)</f>
        <v>0.926856595640112</v>
      </c>
      <c r="E470" s="20" t="n">
        <f aca="false">COS(C470)</f>
        <v>0.375415571225304</v>
      </c>
      <c r="F470" s="20" t="n">
        <f aca="false">D470*E470</f>
        <v>0.347956398296174</v>
      </c>
      <c r="H470" s="21" t="n">
        <f aca="false">($F$8/F470-$D$8/E470-$F$8/D470)</f>
        <v>-92.5334701672293</v>
      </c>
      <c r="I470" s="21" t="n">
        <f aca="false">(1/F470-1/E470-1/D470)</f>
        <v>-0.868707022907303</v>
      </c>
      <c r="J470" s="0" t="n">
        <f aca="false">H470/I470</f>
        <v>106.518616434742</v>
      </c>
      <c r="K470" s="1"/>
      <c r="L470" s="21" t="n">
        <f aca="false">$F$8/D470</f>
        <v>66.5906681684393</v>
      </c>
      <c r="M470" s="21" t="n">
        <f aca="false">-1+($N$8*90-$N$8*B470)/($N$7*B470)+1/D470</f>
        <v>0.441595728250786</v>
      </c>
      <c r="N470" s="0" t="n">
        <f aca="false">L470/M470</f>
        <v>150.795544223702</v>
      </c>
      <c r="P470" s="0" t="n">
        <f aca="false">ABS(J470-N470)</f>
        <v>44.2769277889602</v>
      </c>
      <c r="Q470" s="20" t="n">
        <f aca="false">IF(P470=MIN(P$11:P$510),B470,0)</f>
        <v>0</v>
      </c>
      <c r="R470" s="20" t="n">
        <f aca="false">IF(P470=MIN(P$11:P$510),AVERAGE(J470,N470),0)</f>
        <v>0</v>
      </c>
      <c r="S470" s="20" t="n">
        <f aca="false">IF(P470=MIN(P$11:P$510),R470-(R470-$F$8)/D470,0)</f>
        <v>0</v>
      </c>
    </row>
    <row r="471" customFormat="false" ht="13.8" hidden="false" customHeight="false" outlineLevel="0" collapsed="false">
      <c r="B471" s="1" t="n">
        <f aca="false">B470+0.05</f>
        <v>67.9999999999987</v>
      </c>
      <c r="C471" s="20" t="n">
        <f aca="false">PI()*B471/180</f>
        <v>1.18682389135612</v>
      </c>
      <c r="D471" s="20" t="n">
        <f aca="false">SIN(C471)</f>
        <v>0.927183854566779</v>
      </c>
      <c r="E471" s="20" t="n">
        <f aca="false">COS(C471)</f>
        <v>0.374606593415933</v>
      </c>
      <c r="F471" s="20" t="n">
        <f aca="false">D471*E471</f>
        <v>0.347329185229515</v>
      </c>
      <c r="H471" s="21" t="n">
        <f aca="false">($F$8/F471-$D$8/E471-$F$8/D471)</f>
        <v>-92.6287335844062</v>
      </c>
      <c r="I471" s="21" t="n">
        <f aca="false">(1/F471-1/E471-1/D471)</f>
        <v>-0.868888825980141</v>
      </c>
      <c r="J471" s="0" t="n">
        <f aca="false">H471/I471</f>
        <v>106.605967086661</v>
      </c>
      <c r="K471" s="1"/>
      <c r="L471" s="21" t="n">
        <f aca="false">$F$8/D471</f>
        <v>66.5671643180611</v>
      </c>
      <c r="M471" s="21" t="n">
        <f aca="false">-1+($N$8*90-$N$8*B471)/($N$7*B471)+1/D471</f>
        <v>0.440126438179352</v>
      </c>
      <c r="N471" s="0" t="n">
        <f aca="false">L471/M471</f>
        <v>151.245547968956</v>
      </c>
      <c r="P471" s="0" t="n">
        <f aca="false">ABS(J471-N471)</f>
        <v>44.6395808822956</v>
      </c>
      <c r="Q471" s="20" t="n">
        <f aca="false">IF(P471=MIN(P$11:P$510),B471,0)</f>
        <v>0</v>
      </c>
      <c r="R471" s="20" t="n">
        <f aca="false">IF(P471=MIN(P$11:P$510),AVERAGE(J471,N471),0)</f>
        <v>0</v>
      </c>
      <c r="S471" s="20" t="n">
        <f aca="false">IF(P471=MIN(P$11:P$510),R471-(R471-$F$8)/D471,0)</f>
        <v>0</v>
      </c>
    </row>
    <row r="472" customFormat="false" ht="13.8" hidden="false" customHeight="false" outlineLevel="0" collapsed="false">
      <c r="B472" s="1" t="n">
        <f aca="false">B471+0.05</f>
        <v>68.0499999999987</v>
      </c>
      <c r="C472" s="20" t="n">
        <f aca="false">PI()*B472/180</f>
        <v>1.18769655598212</v>
      </c>
      <c r="D472" s="20" t="n">
        <f aca="false">SIN(C472)</f>
        <v>0.927510407402607</v>
      </c>
      <c r="E472" s="20" t="n">
        <f aca="false">COS(C472)</f>
        <v>0.373797330327345</v>
      </c>
      <c r="F472" s="20" t="n">
        <f aca="false">D472*E472</f>
        <v>0.346700914137923</v>
      </c>
      <c r="H472" s="21" t="n">
        <f aca="false">($F$8/F472-$D$8/E472-$F$8/D472)</f>
        <v>-92.7244184076651</v>
      </c>
      <c r="I472" s="21" t="n">
        <f aca="false">(1/F472-1/E472-1/D472)</f>
        <v>-0.869071079547507</v>
      </c>
      <c r="J472" s="0" t="n">
        <f aca="false">H472/I472</f>
        <v>106.693710779035</v>
      </c>
      <c r="K472" s="1"/>
      <c r="L472" s="21" t="n">
        <f aca="false">$F$8/D472</f>
        <v>66.5437277117356</v>
      </c>
      <c r="M472" s="21" t="n">
        <f aca="false">-1+($N$8*90-$N$8*B472)/($N$7*B472)+1/D472</f>
        <v>0.438659837133484</v>
      </c>
      <c r="N472" s="0" t="n">
        <f aca="false">L472/M472</f>
        <v>151.697789673611</v>
      </c>
      <c r="P472" s="0" t="n">
        <f aca="false">ABS(J472-N472)</f>
        <v>45.0040788945762</v>
      </c>
      <c r="Q472" s="20" t="n">
        <f aca="false">IF(P472=MIN(P$11:P$510),B472,0)</f>
        <v>0</v>
      </c>
      <c r="R472" s="20" t="n">
        <f aca="false">IF(P472=MIN(P$11:P$510),AVERAGE(J472,N472),0)</f>
        <v>0</v>
      </c>
      <c r="S472" s="20" t="n">
        <f aca="false">IF(P472=MIN(P$11:P$510),R472-(R472-$F$8)/D472,0)</f>
        <v>0</v>
      </c>
    </row>
    <row r="473" customFormat="false" ht="13.8" hidden="false" customHeight="false" outlineLevel="0" collapsed="false">
      <c r="B473" s="1" t="n">
        <f aca="false">B472+0.05</f>
        <v>68.0999999999987</v>
      </c>
      <c r="C473" s="20" t="n">
        <f aca="false">PI()*B473/180</f>
        <v>1.18856922060812</v>
      </c>
      <c r="D473" s="20" t="n">
        <f aca="false">SIN(C473)</f>
        <v>0.927836253898911</v>
      </c>
      <c r="E473" s="20" t="n">
        <f aca="false">COS(C473)</f>
        <v>0.37298778257583</v>
      </c>
      <c r="F473" s="20" t="n">
        <f aca="false">D473*E473</f>
        <v>0.34607158693522</v>
      </c>
      <c r="H473" s="21" t="n">
        <f aca="false">($F$8/F473-$D$8/E473-$F$8/D473)</f>
        <v>-92.8205273514612</v>
      </c>
      <c r="I473" s="21" t="n">
        <f aca="false">(1/F473-1/E473-1/D473)</f>
        <v>-0.869253783989646</v>
      </c>
      <c r="J473" s="0" t="n">
        <f aca="false">H473/I473</f>
        <v>106.781850204252</v>
      </c>
      <c r="K473" s="1"/>
      <c r="L473" s="21" t="n">
        <f aca="false">$F$8/D473</f>
        <v>66.5203582427858</v>
      </c>
      <c r="M473" s="21" t="n">
        <f aca="false">-1+($N$8*90-$N$8*B473)/($N$7*B473)+1/D473</f>
        <v>0.437195919861598</v>
      </c>
      <c r="N473" s="0" t="n">
        <f aca="false">L473/M473</f>
        <v>152.152285098736</v>
      </c>
      <c r="P473" s="0" t="n">
        <f aca="false">ABS(J473-N473)</f>
        <v>45.3704348944841</v>
      </c>
      <c r="Q473" s="20" t="n">
        <f aca="false">IF(P473=MIN(P$11:P$510),B473,0)</f>
        <v>0</v>
      </c>
      <c r="R473" s="20" t="n">
        <f aca="false">IF(P473=MIN(P$11:P$510),AVERAGE(J473,N473),0)</f>
        <v>0</v>
      </c>
      <c r="S473" s="20" t="n">
        <f aca="false">IF(P473=MIN(P$11:P$510),R473-(R473-$F$8)/D473,0)</f>
        <v>0</v>
      </c>
    </row>
    <row r="474" customFormat="false" ht="13.8" hidden="false" customHeight="false" outlineLevel="0" collapsed="false">
      <c r="B474" s="1" t="n">
        <f aca="false">B473+0.05</f>
        <v>68.1499999999987</v>
      </c>
      <c r="C474" s="20" t="n">
        <f aca="false">PI()*B474/180</f>
        <v>1.18944188523411</v>
      </c>
      <c r="D474" s="20" t="n">
        <f aca="false">SIN(C474)</f>
        <v>0.928161393807547</v>
      </c>
      <c r="E474" s="20" t="n">
        <f aca="false">COS(C474)</f>
        <v>0.372177950777893</v>
      </c>
      <c r="F474" s="20" t="n">
        <f aca="false">D474*E474</f>
        <v>0.345441205538446</v>
      </c>
      <c r="H474" s="21" t="n">
        <f aca="false">($F$8/F474-$D$8/E474-$F$8/D474)</f>
        <v>-92.917063154961</v>
      </c>
      <c r="I474" s="21" t="n">
        <f aca="false">(1/F474-1/E474-1/D474)</f>
        <v>-0.869436939687885</v>
      </c>
      <c r="J474" s="0" t="n">
        <f aca="false">H474/I474</f>
        <v>106.870388079343</v>
      </c>
      <c r="K474" s="1"/>
      <c r="L474" s="21" t="n">
        <f aca="false">$F$8/D474</f>
        <v>66.4970558049278</v>
      </c>
      <c r="M474" s="21" t="n">
        <f aca="false">-1+($N$8*90-$N$8*B474)/($N$7*B474)+1/D474</f>
        <v>0.43573468112882</v>
      </c>
      <c r="N474" s="0" t="n">
        <f aca="false">L474/M474</f>
        <v>152.609050151022</v>
      </c>
      <c r="P474" s="0" t="n">
        <f aca="false">ABS(J474-N474)</f>
        <v>45.738662071679</v>
      </c>
      <c r="Q474" s="20" t="n">
        <f aca="false">IF(P474=MIN(P$11:P$510),B474,0)</f>
        <v>0</v>
      </c>
      <c r="R474" s="20" t="n">
        <f aca="false">IF(P474=MIN(P$11:P$510),AVERAGE(J474,N474),0)</f>
        <v>0</v>
      </c>
      <c r="S474" s="20" t="n">
        <f aca="false">IF(P474=MIN(P$11:P$510),R474-(R474-$F$8)/D474,0)</f>
        <v>0</v>
      </c>
    </row>
    <row r="475" customFormat="false" ht="13.8" hidden="false" customHeight="false" outlineLevel="0" collapsed="false">
      <c r="B475" s="1" t="n">
        <f aca="false">B474+0.05</f>
        <v>68.1999999999987</v>
      </c>
      <c r="C475" s="20" t="n">
        <f aca="false">PI()*B475/180</f>
        <v>1.19031454986011</v>
      </c>
      <c r="D475" s="20" t="n">
        <f aca="false">SIN(C475)</f>
        <v>0.928485826880905</v>
      </c>
      <c r="E475" s="20" t="n">
        <f aca="false">COS(C475)</f>
        <v>0.371367835550256</v>
      </c>
      <c r="F475" s="20" t="n">
        <f aca="false">D475*E475</f>
        <v>0.344809771867852</v>
      </c>
      <c r="H475" s="21" t="n">
        <f aca="false">($F$8/F475-$D$8/E475-$F$8/D475)</f>
        <v>-93.0140285823249</v>
      </c>
      <c r="I475" s="21" t="n">
        <f aca="false">(1/F475-1/E475-1/D475)</f>
        <v>-0.869620547024636</v>
      </c>
      <c r="J475" s="0" t="n">
        <f aca="false">H475/I475</f>
        <v>106.959327146268</v>
      </c>
      <c r="K475" s="1"/>
      <c r="L475" s="21" t="n">
        <f aca="false">$F$8/D475</f>
        <v>66.4738202922689</v>
      </c>
      <c r="M475" s="21" t="n">
        <f aca="false">-1+($N$8*90-$N$8*B475)/($N$7*B475)+1/D475</f>
        <v>0.434276115716918</v>
      </c>
      <c r="N475" s="0" t="n">
        <f aca="false">L475/M475</f>
        <v>153.068100884461</v>
      </c>
      <c r="P475" s="0" t="n">
        <f aca="false">ABS(J475-N475)</f>
        <v>46.1087737381924</v>
      </c>
      <c r="Q475" s="20" t="n">
        <f aca="false">IF(P475=MIN(P$11:P$510),B475,0)</f>
        <v>0</v>
      </c>
      <c r="R475" s="20" t="n">
        <f aca="false">IF(P475=MIN(P$11:P$510),AVERAGE(J475,N475),0)</f>
        <v>0</v>
      </c>
      <c r="S475" s="20" t="n">
        <f aca="false">IF(P475=MIN(P$11:P$510),R475-(R475-$F$8)/D475,0)</f>
        <v>0</v>
      </c>
    </row>
    <row r="476" customFormat="false" ht="13.8" hidden="false" customHeight="false" outlineLevel="0" collapsed="false">
      <c r="B476" s="1" t="n">
        <f aca="false">B475+0.05</f>
        <v>68.2499999999987</v>
      </c>
      <c r="C476" s="20" t="n">
        <f aca="false">PI()*B476/180</f>
        <v>1.19118721448611</v>
      </c>
      <c r="D476" s="20" t="n">
        <f aca="false">SIN(C476)</f>
        <v>0.928809552871916</v>
      </c>
      <c r="E476" s="20" t="n">
        <f aca="false">COS(C476)</f>
        <v>0.370557437509858</v>
      </c>
      <c r="F476" s="20" t="n">
        <f aca="false">D476*E476</f>
        <v>0.344177287846894</v>
      </c>
      <c r="H476" s="21" t="n">
        <f aca="false">($F$8/F476-$D$8/E476-$F$8/D476)</f>
        <v>-93.1114264229942</v>
      </c>
      <c r="I476" s="21" t="n">
        <f aca="false">(1/F476-1/E476-1/D476)</f>
        <v>-0.869804606383399</v>
      </c>
      <c r="J476" s="0" t="n">
        <f aca="false">H476/I476</f>
        <v>107.048670172197</v>
      </c>
      <c r="K476" s="1"/>
      <c r="L476" s="21" t="n">
        <f aca="false">$F$8/D476</f>
        <v>66.4506515993072</v>
      </c>
      <c r="M476" s="21" t="n">
        <f aca="false">-1+($N$8*90-$N$8*B476)/($N$7*B476)+1/D476</f>
        <v>0.432820218424252</v>
      </c>
      <c r="N476" s="0" t="n">
        <f aca="false">L476/M476</f>
        <v>153.529453502036</v>
      </c>
      <c r="P476" s="0" t="n">
        <f aca="false">ABS(J476-N476)</f>
        <v>46.480783329839</v>
      </c>
      <c r="Q476" s="20" t="n">
        <f aca="false">IF(P476=MIN(P$11:P$510),B476,0)</f>
        <v>0</v>
      </c>
      <c r="R476" s="20" t="n">
        <f aca="false">IF(P476=MIN(P$11:P$510),AVERAGE(J476,N476),0)</f>
        <v>0</v>
      </c>
      <c r="S476" s="20" t="n">
        <f aca="false">IF(P476=MIN(P$11:P$510),R476-(R476-$F$8)/D476,0)</f>
        <v>0</v>
      </c>
    </row>
    <row r="477" customFormat="false" ht="13.8" hidden="false" customHeight="false" outlineLevel="0" collapsed="false">
      <c r="B477" s="1" t="n">
        <f aca="false">B476+0.05</f>
        <v>68.2999999999987</v>
      </c>
      <c r="C477" s="20" t="n">
        <f aca="false">PI()*B477/180</f>
        <v>1.1920598791121</v>
      </c>
      <c r="D477" s="20" t="n">
        <f aca="false">SIN(C477)</f>
        <v>0.929132571534048</v>
      </c>
      <c r="E477" s="20" t="n">
        <f aca="false">COS(C477)</f>
        <v>0.369746757273851</v>
      </c>
      <c r="F477" s="20" t="n">
        <f aca="false">D477*E477</f>
        <v>0.343543755402228</v>
      </c>
      <c r="H477" s="21" t="n">
        <f aca="false">($F$8/F477-$D$8/E477-$F$8/D477)</f>
        <v>-93.2092594919809</v>
      </c>
      <c r="I477" s="21" t="n">
        <f aca="false">(1/F477-1/E477-1/D477)</f>
        <v>-0.869989118148761</v>
      </c>
      <c r="J477" s="0" t="n">
        <f aca="false">H477/I477</f>
        <v>107.138419949803</v>
      </c>
      <c r="K477" s="1"/>
      <c r="L477" s="21" t="n">
        <f aca="false">$F$8/D477</f>
        <v>66.4275496209297</v>
      </c>
      <c r="M477" s="21" t="n">
        <f aca="false">-1+($N$8*90-$N$8*B477)/($N$7*B477)+1/D477</f>
        <v>0.431366984065711</v>
      </c>
      <c r="N477" s="0" t="n">
        <f aca="false">L477/M477</f>
        <v>153.993124357451</v>
      </c>
      <c r="P477" s="0" t="n">
        <f aca="false">ABS(J477-N477)</f>
        <v>46.8547044076481</v>
      </c>
      <c r="Q477" s="20" t="n">
        <f aca="false">IF(P477=MIN(P$11:P$510),B477,0)</f>
        <v>0</v>
      </c>
      <c r="R477" s="20" t="n">
        <f aca="false">IF(P477=MIN(P$11:P$510),AVERAGE(J477,N477),0)</f>
        <v>0</v>
      </c>
      <c r="S477" s="20" t="n">
        <f aca="false">IF(P477=MIN(P$11:P$510),R477-(R477-$F$8)/D477,0)</f>
        <v>0</v>
      </c>
    </row>
    <row r="478" customFormat="false" ht="13.8" hidden="false" customHeight="false" outlineLevel="0" collapsed="false">
      <c r="B478" s="1" t="n">
        <f aca="false">B477+0.05</f>
        <v>68.3499999999987</v>
      </c>
      <c r="C478" s="20" t="n">
        <f aca="false">PI()*B478/180</f>
        <v>1.1929325437381</v>
      </c>
      <c r="D478" s="20" t="n">
        <f aca="false">SIN(C478)</f>
        <v>0.929454882621308</v>
      </c>
      <c r="E478" s="20" t="n">
        <f aca="false">COS(C478)</f>
        <v>0.368935795459604</v>
      </c>
      <c r="F478" s="20" t="n">
        <f aca="false">D478*E478</f>
        <v>0.342909176463705</v>
      </c>
      <c r="H478" s="21" t="n">
        <f aca="false">($F$8/F478-$D$8/E478-$F$8/D478)</f>
        <v>-93.3075306301632</v>
      </c>
      <c r="I478" s="21" t="n">
        <f aca="false">(1/F478-1/E478-1/D478)</f>
        <v>-0.870174082706401</v>
      </c>
      <c r="J478" s="0" t="n">
        <f aca="false">H478/I478</f>
        <v>107.228579297558</v>
      </c>
      <c r="K478" s="1"/>
      <c r="L478" s="21" t="n">
        <f aca="false">$F$8/D478</f>
        <v>66.4045142524114</v>
      </c>
      <c r="M478" s="21" t="n">
        <f aca="false">-1+($N$8*90-$N$8*B478)/($N$7*B478)+1/D478</f>
        <v>0.429916407472659</v>
      </c>
      <c r="N478" s="0" t="n">
        <f aca="false">L478/M478</f>
        <v>154.459129956873</v>
      </c>
      <c r="P478" s="0" t="n">
        <f aca="false">ABS(J478-N478)</f>
        <v>47.230550659315</v>
      </c>
      <c r="Q478" s="20" t="n">
        <f aca="false">IF(P478=MIN(P$11:P$510),B478,0)</f>
        <v>0</v>
      </c>
      <c r="R478" s="20" t="n">
        <f aca="false">IF(P478=MIN(P$11:P$510),AVERAGE(J478,N478),0)</f>
        <v>0</v>
      </c>
      <c r="S478" s="20" t="n">
        <f aca="false">IF(P478=MIN(P$11:P$510),R478-(R478-$F$8)/D478,0)</f>
        <v>0</v>
      </c>
    </row>
    <row r="479" customFormat="false" ht="13.8" hidden="false" customHeight="false" outlineLevel="0" collapsed="false">
      <c r="B479" s="1" t="n">
        <f aca="false">B478+0.05</f>
        <v>68.3999999999987</v>
      </c>
      <c r="C479" s="20" t="n">
        <f aca="false">PI()*B479/180</f>
        <v>1.1938052083641</v>
      </c>
      <c r="D479" s="20" t="n">
        <f aca="false">SIN(C479)</f>
        <v>0.929776485888243</v>
      </c>
      <c r="E479" s="20" t="n">
        <f aca="false">COS(C479)</f>
        <v>0.3681245526847</v>
      </c>
      <c r="F479" s="20" t="n">
        <f aca="false">D479*E479</f>
        <v>0.342273552964361</v>
      </c>
      <c r="H479" s="21" t="n">
        <f aca="false">($F$8/F479-$D$8/E479-$F$8/D479)</f>
        <v>-93.4062427045834</v>
      </c>
      <c r="I479" s="21" t="n">
        <f aca="false">(1/F479-1/E479-1/D479)</f>
        <v>-0.870359500443088</v>
      </c>
      <c r="J479" s="0" t="n">
        <f aca="false">H479/I479</f>
        <v>107.319151060029</v>
      </c>
      <c r="K479" s="1"/>
      <c r="L479" s="21" t="n">
        <f aca="false">$F$8/D479</f>
        <v>66.3815453894137</v>
      </c>
      <c r="M479" s="21" t="n">
        <f aca="false">-1+($N$8*90-$N$8*B479)/($N$7*B479)+1/D479</f>
        <v>0.428468483492875</v>
      </c>
      <c r="N479" s="0" t="n">
        <f aca="false">L479/M479</f>
        <v>154.927486960701</v>
      </c>
      <c r="P479" s="0" t="n">
        <f aca="false">ABS(J479-N479)</f>
        <v>47.6083359006719</v>
      </c>
      <c r="Q479" s="20" t="n">
        <f aca="false">IF(P479=MIN(P$11:P$510),B479,0)</f>
        <v>0</v>
      </c>
      <c r="R479" s="20" t="n">
        <f aca="false">IF(P479=MIN(P$11:P$510),AVERAGE(J479,N479),0)</f>
        <v>0</v>
      </c>
      <c r="S479" s="20" t="n">
        <f aca="false">IF(P479=MIN(P$11:P$510),R479-(R479-$F$8)/D479,0)</f>
        <v>0</v>
      </c>
    </row>
    <row r="480" customFormat="false" ht="13.8" hidden="false" customHeight="false" outlineLevel="0" collapsed="false">
      <c r="B480" s="1" t="n">
        <f aca="false">B479+0.05</f>
        <v>68.4499999999987</v>
      </c>
      <c r="C480" s="20" t="n">
        <f aca="false">PI()*B480/180</f>
        <v>1.1946778729901</v>
      </c>
      <c r="D480" s="20" t="n">
        <f aca="false">SIN(C480)</f>
        <v>0.930097381089937</v>
      </c>
      <c r="E480" s="20" t="n">
        <f aca="false">COS(C480)</f>
        <v>0.367313029566935</v>
      </c>
      <c r="F480" s="20" t="n">
        <f aca="false">D480*E480</f>
        <v>0.341636886840417</v>
      </c>
      <c r="H480" s="21" t="n">
        <f aca="false">($F$8/F480-$D$8/E480-$F$8/D480)</f>
        <v>-93.5053986087516</v>
      </c>
      <c r="I480" s="21" t="n">
        <f aca="false">(1/F480-1/E480-1/D480)</f>
        <v>-0.870545371746689</v>
      </c>
      <c r="J480" s="0" t="n">
        <f aca="false">H480/I480</f>
        <v>107.410138108183</v>
      </c>
      <c r="K480" s="1"/>
      <c r="L480" s="21" t="n">
        <f aca="false">$F$8/D480</f>
        <v>66.3586429279838</v>
      </c>
      <c r="M480" s="21" t="n">
        <f aca="false">-1+($N$8*90-$N$8*B480)/($N$7*B480)+1/D480</f>
        <v>0.427023206990496</v>
      </c>
      <c r="N480" s="0" t="n">
        <f aca="false">L480/M480</f>
        <v>155.398212185364</v>
      </c>
      <c r="P480" s="0" t="n">
        <f aca="false">ABS(J480-N480)</f>
        <v>47.9880740771809</v>
      </c>
      <c r="Q480" s="20" t="n">
        <f aca="false">IF(P480=MIN(P$11:P$510),B480,0)</f>
        <v>0</v>
      </c>
      <c r="R480" s="20" t="n">
        <f aca="false">IF(P480=MIN(P$11:P$510),AVERAGE(J480,N480),0)</f>
        <v>0</v>
      </c>
      <c r="S480" s="20" t="n">
        <f aca="false">IF(P480=MIN(P$11:P$510),R480-(R480-$F$8)/D480,0)</f>
        <v>0</v>
      </c>
    </row>
    <row r="481" customFormat="false" ht="13.8" hidden="false" customHeight="false" outlineLevel="0" collapsed="false">
      <c r="B481" s="1" t="n">
        <f aca="false">B480+0.05</f>
        <v>68.4999999999987</v>
      </c>
      <c r="C481" s="20" t="n">
        <f aca="false">PI()*B481/180</f>
        <v>1.19555053761609</v>
      </c>
      <c r="D481" s="20" t="n">
        <f aca="false">SIN(C481)</f>
        <v>0.930417567982016</v>
      </c>
      <c r="E481" s="20" t="n">
        <f aca="false">COS(C481)</f>
        <v>0.366501226724319</v>
      </c>
      <c r="F481" s="20" t="n">
        <f aca="false">D481*E481</f>
        <v>0.340999180031266</v>
      </c>
      <c r="H481" s="21" t="n">
        <f aca="false">($F$8/F481-$D$8/E481-$F$8/D481)</f>
        <v>-93.6050012629519</v>
      </c>
      <c r="I481" s="21" t="n">
        <f aca="false">(1/F481-1/E481-1/D481)</f>
        <v>-0.870731697006164</v>
      </c>
      <c r="J481" s="0" t="n">
        <f aca="false">H481/I481</f>
        <v>107.501543339692</v>
      </c>
      <c r="K481" s="1"/>
      <c r="L481" s="21" t="n">
        <f aca="false">$F$8/D481</f>
        <v>66.3358067645526</v>
      </c>
      <c r="M481" s="21" t="n">
        <f aca="false">-1+($N$8*90-$N$8*B481)/($N$7*B481)+1/D481</f>
        <v>0.425580572845964</v>
      </c>
      <c r="N481" s="0" t="n">
        <f aca="false">L481/M481</f>
        <v>155.871322605138</v>
      </c>
      <c r="P481" s="0" t="n">
        <f aca="false">ABS(J481-N481)</f>
        <v>48.3697792654457</v>
      </c>
      <c r="Q481" s="20" t="n">
        <f aca="false">IF(P481=MIN(P$11:P$510),B481,0)</f>
        <v>0</v>
      </c>
      <c r="R481" s="20" t="n">
        <f aca="false">IF(P481=MIN(P$11:P$510),AVERAGE(J481,N481),0)</f>
        <v>0</v>
      </c>
      <c r="S481" s="20" t="n">
        <f aca="false">IF(P481=MIN(P$11:P$510),R481-(R481-$F$8)/D481,0)</f>
        <v>0</v>
      </c>
    </row>
    <row r="482" customFormat="false" ht="13.8" hidden="false" customHeight="false" outlineLevel="0" collapsed="false">
      <c r="B482" s="1" t="n">
        <f aca="false">B481+0.05</f>
        <v>68.5499999999987</v>
      </c>
      <c r="C482" s="20" t="n">
        <f aca="false">PI()*B482/180</f>
        <v>1.19642320224209</v>
      </c>
      <c r="D482" s="20" t="n">
        <f aca="false">SIN(C482)</f>
        <v>0.930737046320642</v>
      </c>
      <c r="E482" s="20" t="n">
        <f aca="false">COS(C482)</f>
        <v>0.365689144775076</v>
      </c>
      <c r="F482" s="20" t="n">
        <f aca="false">D482*E482</f>
        <v>0.340360434479476</v>
      </c>
      <c r="H482" s="21" t="n">
        <f aca="false">($F$8/F482-$D$8/E482-$F$8/D482)</f>
        <v>-93.7050536145544</v>
      </c>
      <c r="I482" s="21" t="n">
        <f aca="false">(1/F482-1/E482-1/D482)</f>
        <v>-0.870918476611573</v>
      </c>
      <c r="J482" s="0" t="n">
        <f aca="false">H482/I482</f>
        <v>107.593369679246</v>
      </c>
      <c r="K482" s="1"/>
      <c r="L482" s="21" t="n">
        <f aca="false">$F$8/D482</f>
        <v>66.3130367959343</v>
      </c>
      <c r="M482" s="21" t="n">
        <f aca="false">-1+($N$8*90-$N$8*B482)/($N$7*B482)+1/D482</f>
        <v>0.424140575955962</v>
      </c>
      <c r="N482" s="0" t="n">
        <f aca="false">L482/M482</f>
        <v>156.346835353992</v>
      </c>
      <c r="P482" s="0" t="n">
        <f aca="false">ABS(J482-N482)</f>
        <v>48.7534656747468</v>
      </c>
      <c r="Q482" s="20" t="n">
        <f aca="false">IF(P482=MIN(P$11:P$510),B482,0)</f>
        <v>0</v>
      </c>
      <c r="R482" s="20" t="n">
        <f aca="false">IF(P482=MIN(P$11:P$510),AVERAGE(J482,N482),0)</f>
        <v>0</v>
      </c>
      <c r="S482" s="20" t="n">
        <f aca="false">IF(P482=MIN(P$11:P$510),R482-(R482-$F$8)/D482,0)</f>
        <v>0</v>
      </c>
    </row>
    <row r="483" customFormat="false" ht="13.8" hidden="false" customHeight="false" outlineLevel="0" collapsed="false">
      <c r="B483" s="1" t="n">
        <f aca="false">B482+0.05</f>
        <v>68.5999999999987</v>
      </c>
      <c r="C483" s="20" t="n">
        <f aca="false">PI()*B483/180</f>
        <v>1.19729586686809</v>
      </c>
      <c r="D483" s="20" t="n">
        <f aca="false">SIN(C483)</f>
        <v>0.93105581586252</v>
      </c>
      <c r="E483" s="20" t="n">
        <f aca="false">COS(C483)</f>
        <v>0.364876784337641</v>
      </c>
      <c r="F483" s="20" t="n">
        <f aca="false">D483*E483</f>
        <v>0.339720652130775</v>
      </c>
      <c r="H483" s="21" t="n">
        <f aca="false">($F$8/F483-$D$8/E483-$F$8/D483)</f>
        <v>-93.8055586383306</v>
      </c>
      <c r="I483" s="21" t="n">
        <f aca="false">(1/F483-1/E483-1/D483)</f>
        <v>-0.871105710954075</v>
      </c>
      <c r="J483" s="0" t="n">
        <f aca="false">H483/I483</f>
        <v>107.685620078866</v>
      </c>
      <c r="K483" s="1"/>
      <c r="L483" s="21" t="n">
        <f aca="false">$F$8/D483</f>
        <v>66.2903329193248</v>
      </c>
      <c r="M483" s="21" t="n">
        <f aca="false">-1+($N$8*90-$N$8*B483)/($N$7*B483)+1/D483</f>
        <v>0.422703211233368</v>
      </c>
      <c r="N483" s="0" t="n">
        <f aca="false">L483/M483</f>
        <v>156.824767727461</v>
      </c>
      <c r="P483" s="0" t="n">
        <f aca="false">ABS(J483-N483)</f>
        <v>49.1391476485953</v>
      </c>
      <c r="Q483" s="20" t="n">
        <f aca="false">IF(P483=MIN(P$11:P$510),B483,0)</f>
        <v>0</v>
      </c>
      <c r="R483" s="20" t="n">
        <f aca="false">IF(P483=MIN(P$11:P$510),AVERAGE(J483,N483),0)</f>
        <v>0</v>
      </c>
      <c r="S483" s="20" t="n">
        <f aca="false">IF(P483=MIN(P$11:P$510),R483-(R483-$F$8)/D483,0)</f>
        <v>0</v>
      </c>
    </row>
    <row r="484" customFormat="false" ht="13.8" hidden="false" customHeight="false" outlineLevel="0" collapsed="false">
      <c r="B484" s="1" t="n">
        <f aca="false">B483+0.05</f>
        <v>68.6499999999987</v>
      </c>
      <c r="C484" s="20" t="n">
        <f aca="false">PI()*B484/180</f>
        <v>1.19816853149408</v>
      </c>
      <c r="D484" s="20" t="n">
        <f aca="false">SIN(C484)</f>
        <v>0.931373876364891</v>
      </c>
      <c r="E484" s="20" t="n">
        <f aca="false">COS(C484)</f>
        <v>0.364064146030663</v>
      </c>
      <c r="F484" s="20" t="n">
        <f aca="false">D484*E484</f>
        <v>0.339079834934053</v>
      </c>
      <c r="H484" s="21" t="n">
        <f aca="false">($F$8/F484-$D$8/E484-$F$8/D484)</f>
        <v>-93.9065193367738</v>
      </c>
      <c r="I484" s="21" t="n">
        <f aca="false">(1/F484-1/E484-1/D484)</f>
        <v>-0.871293400425932</v>
      </c>
      <c r="J484" s="0" t="n">
        <f aca="false">H484/I484</f>
        <v>107.778297518227</v>
      </c>
      <c r="K484" s="1"/>
      <c r="L484" s="21" t="n">
        <f aca="false">$F$8/D484</f>
        <v>66.2676950323003</v>
      </c>
      <c r="M484" s="21" t="n">
        <f aca="false">-1+($N$8*90-$N$8*B484)/($N$7*B484)+1/D484</f>
        <v>0.421268473607188</v>
      </c>
      <c r="N484" s="0" t="n">
        <f aca="false">L484/M484</f>
        <v>157.30513718454</v>
      </c>
      <c r="P484" s="0" t="n">
        <f aca="false">ABS(J484-N484)</f>
        <v>49.5268396663126</v>
      </c>
      <c r="Q484" s="20" t="n">
        <f aca="false">IF(P484=MIN(P$11:P$510),B484,0)</f>
        <v>0</v>
      </c>
      <c r="R484" s="20" t="n">
        <f aca="false">IF(P484=MIN(P$11:P$510),AVERAGE(J484,N484),0)</f>
        <v>0</v>
      </c>
      <c r="S484" s="20" t="n">
        <f aca="false">IF(P484=MIN(P$11:P$510),R484-(R484-$F$8)/D484,0)</f>
        <v>0</v>
      </c>
    </row>
    <row r="485" customFormat="false" ht="13.8" hidden="false" customHeight="false" outlineLevel="0" collapsed="false">
      <c r="B485" s="1" t="n">
        <f aca="false">B484+0.05</f>
        <v>68.6999999999987</v>
      </c>
      <c r="C485" s="20" t="n">
        <f aca="false">PI()*B485/180</f>
        <v>1.19904119612008</v>
      </c>
      <c r="D485" s="20" t="n">
        <f aca="false">SIN(C485)</f>
        <v>0.93169122758554</v>
      </c>
      <c r="E485" s="20" t="n">
        <f aca="false">COS(C485)</f>
        <v>0.363251230473</v>
      </c>
      <c r="F485" s="20" t="n">
        <f aca="false">D485*E485</f>
        <v>0.338437984841348</v>
      </c>
      <c r="H485" s="21" t="n">
        <f aca="false">($F$8/F485-$D$8/E485-$F$8/D485)</f>
        <v>-94.0079387404237</v>
      </c>
      <c r="I485" s="21" t="n">
        <f aca="false">(1/F485-1/E485-1/D485)</f>
        <v>-0.871481545420509</v>
      </c>
      <c r="J485" s="0" t="n">
        <f aca="false">H485/I485</f>
        <v>107.871405004982</v>
      </c>
      <c r="K485" s="1"/>
      <c r="L485" s="21" t="n">
        <f aca="false">$F$8/D485</f>
        <v>66.2451230328165</v>
      </c>
      <c r="M485" s="21" t="n">
        <f aca="false">-1+($N$8*90-$N$8*B485)/($N$7*B485)+1/D485</f>
        <v>0.419836358022508</v>
      </c>
      <c r="N485" s="0" t="n">
        <f aca="false">L485/M485</f>
        <v>157.78796134961</v>
      </c>
      <c r="P485" s="0" t="n">
        <f aca="false">ABS(J485-N485)</f>
        <v>49.9165563446278</v>
      </c>
      <c r="Q485" s="20" t="n">
        <f aca="false">IF(P485=MIN(P$11:P$510),B485,0)</f>
        <v>0</v>
      </c>
      <c r="R485" s="20" t="n">
        <f aca="false">IF(P485=MIN(P$11:P$510),AVERAGE(J485,N485),0)</f>
        <v>0</v>
      </c>
      <c r="S485" s="20" t="n">
        <f aca="false">IF(P485=MIN(P$11:P$510),R485-(R485-$F$8)/D485,0)</f>
        <v>0</v>
      </c>
    </row>
    <row r="486" customFormat="false" ht="13.8" hidden="false" customHeight="false" outlineLevel="0" collapsed="false">
      <c r="B486" s="1" t="n">
        <f aca="false">B485+0.05</f>
        <v>68.7499999999987</v>
      </c>
      <c r="C486" s="20" t="n">
        <f aca="false">PI()*B486/180</f>
        <v>1.19991386074608</v>
      </c>
      <c r="D486" s="20" t="n">
        <f aca="false">SIN(C486)</f>
        <v>0.93200786928279</v>
      </c>
      <c r="E486" s="20" t="n">
        <f aca="false">COS(C486)</f>
        <v>0.362438038283724</v>
      </c>
      <c r="F486" s="20" t="n">
        <f aca="false">D486*E486</f>
        <v>0.337795103807848</v>
      </c>
      <c r="H486" s="21" t="n">
        <f aca="false">($F$8/F486-$D$8/E486-$F$8/D486)</f>
        <v>-94.1098199081956</v>
      </c>
      <c r="I486" s="21" t="n">
        <f aca="false">(1/F486-1/E486-1/D486)</f>
        <v>-0.871670146332278</v>
      </c>
      <c r="J486" s="0" t="n">
        <f aca="false">H486/I486</f>
        <v>107.964945575091</v>
      </c>
      <c r="K486" s="1"/>
      <c r="L486" s="21" t="n">
        <f aca="false">$F$8/D486</f>
        <v>66.2226168192073</v>
      </c>
      <c r="M486" s="21" t="n">
        <f aca="false">-1+($N$8*90-$N$8*B486)/($N$7*B486)+1/D486</f>
        <v>0.418406859440434</v>
      </c>
      <c r="N486" s="0" t="n">
        <f aca="false">L486/M486</f>
        <v>158.273258014392</v>
      </c>
      <c r="P486" s="0" t="n">
        <f aca="false">ABS(J486-N486)</f>
        <v>50.3083124393015</v>
      </c>
      <c r="Q486" s="20" t="n">
        <f aca="false">IF(P486=MIN(P$11:P$510),B486,0)</f>
        <v>0</v>
      </c>
      <c r="R486" s="20" t="n">
        <f aca="false">IF(P486=MIN(P$11:P$510),AVERAGE(J486,N486),0)</f>
        <v>0</v>
      </c>
      <c r="S486" s="20" t="n">
        <f aca="false">IF(P486=MIN(P$11:P$510),R486-(R486-$F$8)/D486,0)</f>
        <v>0</v>
      </c>
    </row>
    <row r="487" customFormat="false" ht="13.8" hidden="false" customHeight="false" outlineLevel="0" collapsed="false">
      <c r="B487" s="1" t="n">
        <f aca="false">B486+0.05</f>
        <v>68.7999999999987</v>
      </c>
      <c r="C487" s="20" t="n">
        <f aca="false">PI()*B487/180</f>
        <v>1.20078652537208</v>
      </c>
      <c r="D487" s="20" t="n">
        <f aca="false">SIN(C487)</f>
        <v>0.932323801215504</v>
      </c>
      <c r="E487" s="20" t="n">
        <f aca="false">COS(C487)</f>
        <v>0.361624570082114</v>
      </c>
      <c r="F487" s="20" t="n">
        <f aca="false">D487*E487</f>
        <v>0.337151193791879</v>
      </c>
      <c r="H487" s="21" t="n">
        <f aca="false">($F$8/F487-$D$8/E487-$F$8/D487)</f>
        <v>-94.2121659277143</v>
      </c>
      <c r="I487" s="21" t="n">
        <f aca="false">(1/F487-1/E487-1/D487)</f>
        <v>-0.871859203556817</v>
      </c>
      <c r="J487" s="0" t="n">
        <f aca="false">H487/I487</f>
        <v>108.058922293151</v>
      </c>
      <c r="K487" s="1"/>
      <c r="L487" s="21" t="n">
        <f aca="false">$F$8/D487</f>
        <v>66.2001762901831</v>
      </c>
      <c r="M487" s="21" t="n">
        <f aca="false">-1+($N$8*90-$N$8*B487)/($N$7*B487)+1/D487</f>
        <v>0.41697997283804</v>
      </c>
      <c r="N487" s="0" t="n">
        <f aca="false">L487/M487</f>
        <v>158.761045139921</v>
      </c>
      <c r="P487" s="0" t="n">
        <f aca="false">ABS(J487-N487)</f>
        <v>50.7021228467704</v>
      </c>
      <c r="Q487" s="20" t="n">
        <f aca="false">IF(P487=MIN(P$11:P$510),B487,0)</f>
        <v>0</v>
      </c>
      <c r="R487" s="20" t="n">
        <f aca="false">IF(P487=MIN(P$11:P$510),AVERAGE(J487,N487),0)</f>
        <v>0</v>
      </c>
      <c r="S487" s="20" t="n">
        <f aca="false">IF(P487=MIN(P$11:P$510),R487-(R487-$F$8)/D487,0)</f>
        <v>0</v>
      </c>
    </row>
    <row r="488" customFormat="false" ht="13.8" hidden="false" customHeight="false" outlineLevel="0" collapsed="false">
      <c r="B488" s="1" t="n">
        <f aca="false">B487+0.05</f>
        <v>68.8499999999987</v>
      </c>
      <c r="C488" s="20" t="n">
        <f aca="false">PI()*B488/180</f>
        <v>1.20165918999807</v>
      </c>
      <c r="D488" s="20" t="n">
        <f aca="false">SIN(C488)</f>
        <v>0.932639023143086</v>
      </c>
      <c r="E488" s="20" t="n">
        <f aca="false">COS(C488)</f>
        <v>0.360810826487664</v>
      </c>
      <c r="F488" s="20" t="n">
        <f aca="false">D488*E488</f>
        <v>0.336506256754904</v>
      </c>
      <c r="H488" s="21" t="n">
        <f aca="false">($F$8/F488-$D$8/E488-$F$8/D488)</f>
        <v>-94.3149799156529</v>
      </c>
      <c r="I488" s="21" t="n">
        <f aca="false">(1/F488-1/E488-1/D488)</f>
        <v>-0.872048717490816</v>
      </c>
      <c r="J488" s="0" t="n">
        <f aca="false">H488/I488</f>
        <v>108.153338252741</v>
      </c>
      <c r="K488" s="1"/>
      <c r="L488" s="21" t="n">
        <f aca="false">$F$8/D488</f>
        <v>66.1778013448306</v>
      </c>
      <c r="M488" s="21" t="n">
        <f aca="false">-1+($N$8*90-$N$8*B488)/($N$7*B488)+1/D488</f>
        <v>0.415555693208312</v>
      </c>
      <c r="N488" s="0" t="n">
        <f aca="false">L488/M488</f>
        <v>159.251340858556</v>
      </c>
      <c r="P488" s="0" t="n">
        <f aca="false">ABS(J488-N488)</f>
        <v>51.0980026058158</v>
      </c>
      <c r="Q488" s="20" t="n">
        <f aca="false">IF(P488=MIN(P$11:P$510),B488,0)</f>
        <v>0</v>
      </c>
      <c r="R488" s="20" t="n">
        <f aca="false">IF(P488=MIN(P$11:P$510),AVERAGE(J488,N488),0)</f>
        <v>0</v>
      </c>
      <c r="S488" s="20" t="n">
        <f aca="false">IF(P488=MIN(P$11:P$510),R488-(R488-$F$8)/D488,0)</f>
        <v>0</v>
      </c>
    </row>
    <row r="489" customFormat="false" ht="13.8" hidden="false" customHeight="false" outlineLevel="0" collapsed="false">
      <c r="B489" s="1" t="n">
        <f aca="false">B488+0.05</f>
        <v>68.8999999999986</v>
      </c>
      <c r="C489" s="20" t="n">
        <f aca="false">PI()*B489/180</f>
        <v>1.20253185462407</v>
      </c>
      <c r="D489" s="20" t="n">
        <f aca="false">SIN(C489)</f>
        <v>0.93295353482548</v>
      </c>
      <c r="E489" s="20" t="n">
        <f aca="false">COS(C489)</f>
        <v>0.359996808120073</v>
      </c>
      <c r="F489" s="20" t="n">
        <f aca="false">D489*E489</f>
        <v>0.335860294661513</v>
      </c>
      <c r="H489" s="21" t="n">
        <f aca="false">($F$8/F489-$D$8/E489-$F$8/D489)</f>
        <v>-94.4182650180762</v>
      </c>
      <c r="I489" s="21" t="n">
        <f aca="false">(1/F489-1/E489-1/D489)</f>
        <v>-0.872238688532075</v>
      </c>
      <c r="J489" s="0" t="n">
        <f aca="false">H489/I489</f>
        <v>108.248196576761</v>
      </c>
      <c r="K489" s="1"/>
      <c r="L489" s="21" t="n">
        <f aca="false">$F$8/D489</f>
        <v>66.1554918826107</v>
      </c>
      <c r="M489" s="21" t="n">
        <f aca="false">-1+($N$8*90-$N$8*B489)/($N$7*B489)+1/D489</f>
        <v>0.41413401556009</v>
      </c>
      <c r="N489" s="0" t="n">
        <f aca="false">L489/M489</f>
        <v>159.744163476018</v>
      </c>
      <c r="P489" s="0" t="n">
        <f aca="false">ABS(J489-N489)</f>
        <v>51.4959668992566</v>
      </c>
      <c r="Q489" s="20" t="n">
        <f aca="false">IF(P489=MIN(P$11:P$510),B489,0)</f>
        <v>0</v>
      </c>
      <c r="R489" s="20" t="n">
        <f aca="false">IF(P489=MIN(P$11:P$510),AVERAGE(J489,N489),0)</f>
        <v>0</v>
      </c>
      <c r="S489" s="20" t="n">
        <f aca="false">IF(P489=MIN(P$11:P$510),R489-(R489-$F$8)/D489,0)</f>
        <v>0</v>
      </c>
    </row>
    <row r="490" customFormat="false" ht="13.8" hidden="false" customHeight="false" outlineLevel="0" collapsed="false">
      <c r="B490" s="1" t="n">
        <f aca="false">B489+0.05</f>
        <v>68.9499999999986</v>
      </c>
      <c r="C490" s="20" t="n">
        <f aca="false">PI()*B490/180</f>
        <v>1.20340451925007</v>
      </c>
      <c r="D490" s="20" t="n">
        <f aca="false">SIN(C490)</f>
        <v>0.933267336023174</v>
      </c>
      <c r="E490" s="20" t="n">
        <f aca="false">COS(C490)</f>
        <v>0.359182515599253</v>
      </c>
      <c r="F490" s="20" t="n">
        <f aca="false">D490*E490</f>
        <v>0.335213309479417</v>
      </c>
      <c r="H490" s="21" t="n">
        <f aca="false">($F$8/F490-$D$8/E490-$F$8/D490)</f>
        <v>-94.5220244107889</v>
      </c>
      <c r="I490" s="21" t="n">
        <f aca="false">(1/F490-1/E490-1/D490)</f>
        <v>-0.872429117079507</v>
      </c>
      <c r="J490" s="0" t="n">
        <f aca="false">H490/I490</f>
        <v>108.343500417782</v>
      </c>
      <c r="K490" s="1"/>
      <c r="L490" s="21" t="n">
        <f aca="false">$F$8/D490</f>
        <v>66.1332478033576</v>
      </c>
      <c r="M490" s="21" t="n">
        <f aca="false">-1+($N$8*90-$N$8*B490)/($N$7*B490)+1/D490</f>
        <v>0.412714934918019</v>
      </c>
      <c r="N490" s="0" t="n">
        <f aca="false">L490/M490</f>
        <v>160.239531473447</v>
      </c>
      <c r="P490" s="0" t="n">
        <f aca="false">ABS(J490-N490)</f>
        <v>51.896031055665</v>
      </c>
      <c r="Q490" s="20" t="n">
        <f aca="false">IF(P490=MIN(P$11:P$510),B490,0)</f>
        <v>0</v>
      </c>
      <c r="R490" s="20" t="n">
        <f aca="false">IF(P490=MIN(P$11:P$510),AVERAGE(J490,N490),0)</f>
        <v>0</v>
      </c>
      <c r="S490" s="20" t="n">
        <f aca="false">IF(P490=MIN(P$11:P$510),R490-(R490-$F$8)/D490,0)</f>
        <v>0</v>
      </c>
    </row>
    <row r="491" customFormat="false" ht="13.8" hidden="false" customHeight="false" outlineLevel="0" collapsed="false">
      <c r="B491" s="1" t="n">
        <f aca="false">B490+0.05</f>
        <v>68.9999999999986</v>
      </c>
      <c r="C491" s="20" t="n">
        <f aca="false">PI()*B491/180</f>
        <v>1.20427718387606</v>
      </c>
      <c r="D491" s="20" t="n">
        <f aca="false">SIN(C491)</f>
        <v>0.933580426497193</v>
      </c>
      <c r="E491" s="20" t="n">
        <f aca="false">COS(C491)</f>
        <v>0.358367949545323</v>
      </c>
      <c r="F491" s="20" t="n">
        <f aca="false">D491*E491</f>
        <v>0.334565303179447</v>
      </c>
      <c r="H491" s="21" t="n">
        <f aca="false">($F$8/F491-$D$8/E491-$F$8/D491)</f>
        <v>-94.6262612996891</v>
      </c>
      <c r="I491" s="21" t="n">
        <f aca="false">(1/F491-1/E491-1/D491)</f>
        <v>-0.872620003533143</v>
      </c>
      <c r="J491" s="0" t="n">
        <f aca="false">H491/I491</f>
        <v>108.439252958399</v>
      </c>
      <c r="K491" s="1"/>
      <c r="L491" s="21" t="n">
        <f aca="false">$F$8/D491</f>
        <v>66.111069007278</v>
      </c>
      <c r="M491" s="21" t="n">
        <f aca="false">-1+($N$8*90-$N$8*B491)/($N$7*B491)+1/D491</f>
        <v>0.41129844632249</v>
      </c>
      <c r="N491" s="0" t="n">
        <f aca="false">L491/M491</f>
        <v>160.737463509507</v>
      </c>
      <c r="P491" s="0" t="n">
        <f aca="false">ABS(J491-N491)</f>
        <v>52.2982105511082</v>
      </c>
      <c r="Q491" s="20" t="n">
        <f aca="false">IF(P491=MIN(P$11:P$510),B491,0)</f>
        <v>0</v>
      </c>
      <c r="R491" s="20" t="n">
        <f aca="false">IF(P491=MIN(P$11:P$510),AVERAGE(J491,N491),0)</f>
        <v>0</v>
      </c>
      <c r="S491" s="20" t="n">
        <f aca="false">IF(P491=MIN(P$11:P$510),R491-(R491-$F$8)/D491,0)</f>
        <v>0</v>
      </c>
    </row>
    <row r="492" customFormat="false" ht="13.8" hidden="false" customHeight="false" outlineLevel="0" collapsed="false">
      <c r="B492" s="1" t="n">
        <f aca="false">B491+0.05</f>
        <v>69.0499999999986</v>
      </c>
      <c r="C492" s="20" t="n">
        <f aca="false">PI()*B492/180</f>
        <v>1.20514984850206</v>
      </c>
      <c r="D492" s="20" t="n">
        <f aca="false">SIN(C492)</f>
        <v>0.933892806009106</v>
      </c>
      <c r="E492" s="20" t="n">
        <f aca="false">COS(C492)</f>
        <v>0.357553110578609</v>
      </c>
      <c r="F492" s="20" t="n">
        <f aca="false">D492*E492</f>
        <v>0.333916277735541</v>
      </c>
      <c r="H492" s="21" t="n">
        <f aca="false">($F$8/F492-$D$8/E492-$F$8/D492)</f>
        <v>-94.7309789211271</v>
      </c>
      <c r="I492" s="21" t="n">
        <f aca="false">(1/F492-1/E492-1/D492)</f>
        <v>-0.872811348294129</v>
      </c>
      <c r="J492" s="0" t="n">
        <f aca="false">H492/I492</f>
        <v>108.535457411587</v>
      </c>
      <c r="K492" s="1"/>
      <c r="L492" s="21" t="n">
        <f aca="false">$F$8/D492</f>
        <v>66.0889553949495</v>
      </c>
      <c r="M492" s="21" t="n">
        <f aca="false">-1+($N$8*90-$N$8*B492)/($N$7*B492)+1/D492</f>
        <v>0.409884544829587</v>
      </c>
      <c r="N492" s="0" t="n">
        <f aca="false">L492/M492</f>
        <v>161.237978422501</v>
      </c>
      <c r="P492" s="0" t="n">
        <f aca="false">ABS(J492-N492)</f>
        <v>52.702521010914</v>
      </c>
      <c r="Q492" s="20" t="n">
        <f aca="false">IF(P492=MIN(P$11:P$510),B492,0)</f>
        <v>0</v>
      </c>
      <c r="R492" s="20" t="n">
        <f aca="false">IF(P492=MIN(P$11:P$510),AVERAGE(J492,N492),0)</f>
        <v>0</v>
      </c>
      <c r="S492" s="20" t="n">
        <f aca="false">IF(P492=MIN(P$11:P$510),R492-(R492-$F$8)/D492,0)</f>
        <v>0</v>
      </c>
    </row>
    <row r="493" customFormat="false" ht="13.8" hidden="false" customHeight="false" outlineLevel="0" collapsed="false">
      <c r="B493" s="1" t="n">
        <f aca="false">B492+0.05</f>
        <v>69.0999999999986</v>
      </c>
      <c r="C493" s="20" t="n">
        <f aca="false">PI()*B493/180</f>
        <v>1.20602251312806</v>
      </c>
      <c r="D493" s="20" t="n">
        <f aca="false">SIN(C493)</f>
        <v>0.934204474321021</v>
      </c>
      <c r="E493" s="20" t="n">
        <f aca="false">COS(C493)</f>
        <v>0.356737999319648</v>
      </c>
      <c r="F493" s="20" t="n">
        <f aca="false">D493*E493</f>
        <v>0.333266235124744</v>
      </c>
      <c r="H493" s="21" t="n">
        <f aca="false">($F$8/F493-$D$8/E493-$F$8/D493)</f>
        <v>-94.836180542268</v>
      </c>
      <c r="I493" s="21" t="n">
        <f aca="false">(1/F493-1/E493-1/D493)</f>
        <v>-0.873003151764734</v>
      </c>
      <c r="J493" s="0" t="n">
        <f aca="false">H493/I493</f>
        <v>108.632117021068</v>
      </c>
      <c r="K493" s="1"/>
      <c r="L493" s="21" t="n">
        <f aca="false">$F$8/D493</f>
        <v>66.0669068673194</v>
      </c>
      <c r="M493" s="21" t="n">
        <f aca="false">-1+($N$8*90-$N$8*B493)/($N$7*B493)+1/D493</f>
        <v>0.408473225511036</v>
      </c>
      <c r="N493" s="0" t="n">
        <f aca="false">L493/M493</f>
        <v>161.741095232531</v>
      </c>
      <c r="P493" s="0" t="n">
        <f aca="false">ABS(J493-N493)</f>
        <v>53.1089782114626</v>
      </c>
      <c r="Q493" s="20" t="n">
        <f aca="false">IF(P493=MIN(P$11:P$510),B493,0)</f>
        <v>0</v>
      </c>
      <c r="R493" s="20" t="n">
        <f aca="false">IF(P493=MIN(P$11:P$510),AVERAGE(J493,N493),0)</f>
        <v>0</v>
      </c>
      <c r="S493" s="20" t="n">
        <f aca="false">IF(P493=MIN(P$11:P$510),R493-(R493-$F$8)/D493,0)</f>
        <v>0</v>
      </c>
    </row>
    <row r="494" customFormat="false" ht="13.8" hidden="false" customHeight="false" outlineLevel="0" collapsed="false">
      <c r="B494" s="1" t="n">
        <f aca="false">B493+0.05</f>
        <v>69.1499999999986</v>
      </c>
      <c r="C494" s="20" t="n">
        <f aca="false">PI()*B494/180</f>
        <v>1.20689517775405</v>
      </c>
      <c r="D494" s="20" t="n">
        <f aca="false">SIN(C494)</f>
        <v>0.93451543119559</v>
      </c>
      <c r="E494" s="20" t="n">
        <f aca="false">COS(C494)</f>
        <v>0.355922616389181</v>
      </c>
      <c r="F494" s="20" t="n">
        <f aca="false">D494*E494</f>
        <v>0.332615177327198</v>
      </c>
      <c r="H494" s="21" t="n">
        <f aca="false">($F$8/F494-$D$8/E494-$F$8/D494)</f>
        <v>-94.9418694614613</v>
      </c>
      <c r="I494" s="21" t="n">
        <f aca="false">(1/F494-1/E494-1/D494)</f>
        <v>-0.873195414348345</v>
      </c>
      <c r="J494" s="0" t="n">
        <f aca="false">H494/I494</f>
        <v>108.729235061679</v>
      </c>
      <c r="K494" s="1"/>
      <c r="L494" s="21" t="n">
        <f aca="false">$F$8/D494</f>
        <v>66.044923325704</v>
      </c>
      <c r="M494" s="21" t="n">
        <f aca="false">-1+($N$8*90-$N$8*B494)/($N$7*B494)+1/D494</f>
        <v>0.407064483454146</v>
      </c>
      <c r="N494" s="0" t="n">
        <f aca="false">L494/M494</f>
        <v>162.246833143682</v>
      </c>
      <c r="P494" s="0" t="n">
        <f aca="false">ABS(J494-N494)</f>
        <v>53.5175980820034</v>
      </c>
      <c r="Q494" s="20" t="n">
        <f aca="false">IF(P494=MIN(P$11:P$510),B494,0)</f>
        <v>0</v>
      </c>
      <c r="R494" s="20" t="n">
        <f aca="false">IF(P494=MIN(P$11:P$510),AVERAGE(J494,N494),0)</f>
        <v>0</v>
      </c>
      <c r="S494" s="20" t="n">
        <f aca="false">IF(P494=MIN(P$11:P$510),R494-(R494-$F$8)/D494,0)</f>
        <v>0</v>
      </c>
    </row>
    <row r="495" customFormat="false" ht="13.8" hidden="false" customHeight="false" outlineLevel="0" collapsed="false">
      <c r="B495" s="1" t="n">
        <f aca="false">B494+0.05</f>
        <v>69.1999999999986</v>
      </c>
      <c r="C495" s="20" t="n">
        <f aca="false">PI()*B495/180</f>
        <v>1.20776784238005</v>
      </c>
      <c r="D495" s="20" t="n">
        <f aca="false">SIN(C495)</f>
        <v>0.934825676396006</v>
      </c>
      <c r="E495" s="20" t="n">
        <f aca="false">COS(C495)</f>
        <v>0.35510696240816</v>
      </c>
      <c r="F495" s="20" t="n">
        <f aca="false">D495*E495</f>
        <v>0.331963106326139</v>
      </c>
      <c r="H495" s="21" t="n">
        <f aca="false">($F$8/F495-$D$8/E495-$F$8/D495)</f>
        <v>-95.0480490086145</v>
      </c>
      <c r="I495" s="21" t="n">
        <f aca="false">(1/F495-1/E495-1/D495)</f>
        <v>-0.873388136449476</v>
      </c>
      <c r="J495" s="0" t="n">
        <f aca="false">H495/I495</f>
        <v>108.826814839742</v>
      </c>
      <c r="K495" s="1"/>
      <c r="L495" s="21" t="n">
        <f aca="false">$F$8/D495</f>
        <v>66.0230046717871</v>
      </c>
      <c r="M495" s="21" t="n">
        <f aca="false">-1+($N$8*90-$N$8*B495)/($N$7*B495)+1/D495</f>
        <v>0.405658313761764</v>
      </c>
      <c r="N495" s="0" t="n">
        <f aca="false">L495/M495</f>
        <v>162.75521154624</v>
      </c>
      <c r="P495" s="0" t="n">
        <f aca="false">ABS(J495-N495)</f>
        <v>53.9283967064984</v>
      </c>
      <c r="Q495" s="20" t="n">
        <f aca="false">IF(P495=MIN(P$11:P$510),B495,0)</f>
        <v>0</v>
      </c>
      <c r="R495" s="20" t="n">
        <f aca="false">IF(P495=MIN(P$11:P$510),AVERAGE(J495,N495),0)</f>
        <v>0</v>
      </c>
      <c r="S495" s="20" t="n">
        <f aca="false">IF(P495=MIN(P$11:P$510),R495-(R495-$F$8)/D495,0)</f>
        <v>0</v>
      </c>
    </row>
    <row r="496" customFormat="false" ht="13.8" hidden="false" customHeight="false" outlineLevel="0" collapsed="false">
      <c r="B496" s="1" t="n">
        <f aca="false">B495+0.05</f>
        <v>69.2499999999986</v>
      </c>
      <c r="C496" s="20" t="n">
        <f aca="false">PI()*B496/180</f>
        <v>1.20864050700605</v>
      </c>
      <c r="D496" s="20" t="n">
        <f aca="false">SIN(C496)</f>
        <v>0.935135209686003</v>
      </c>
      <c r="E496" s="20" t="n">
        <f aca="false">COS(C496)</f>
        <v>0.354291037997738</v>
      </c>
      <c r="F496" s="20" t="n">
        <f aca="false">D496*E496</f>
        <v>0.331310024107887</v>
      </c>
      <c r="H496" s="21" t="n">
        <f aca="false">($F$8/F496-$D$8/E496-$F$8/D496)</f>
        <v>-95.1547225455729</v>
      </c>
      <c r="I496" s="21" t="n">
        <f aca="false">(1/F496-1/E496-1/D496)</f>
        <v>-0.873581318473762</v>
      </c>
      <c r="J496" s="0" t="n">
        <f aca="false">H496/I496</f>
        <v>108.924859693449</v>
      </c>
      <c r="K496" s="1"/>
      <c r="L496" s="21" t="n">
        <f aca="false">$F$8/D496</f>
        <v>66.0011508076187</v>
      </c>
      <c r="M496" s="21" t="n">
        <f aca="false">-1+($N$8*90-$N$8*B496)/($N$7*B496)+1/D496</f>
        <v>0.404254711552211</v>
      </c>
      <c r="N496" s="0" t="n">
        <f aca="false">L496/M496</f>
        <v>163.266250018942</v>
      </c>
      <c r="P496" s="0" t="n">
        <f aca="false">ABS(J496-N496)</f>
        <v>54.3413903254929</v>
      </c>
      <c r="Q496" s="20" t="n">
        <f aca="false">IF(P496=MIN(P$11:P$510),B496,0)</f>
        <v>0</v>
      </c>
      <c r="R496" s="20" t="n">
        <f aca="false">IF(P496=MIN(P$11:P$510),AVERAGE(J496,N496),0)</f>
        <v>0</v>
      </c>
      <c r="S496" s="20" t="n">
        <f aca="false">IF(P496=MIN(P$11:P$510),R496-(R496-$F$8)/D496,0)</f>
        <v>0</v>
      </c>
    </row>
    <row r="497" customFormat="false" ht="13.8" hidden="false" customHeight="false" outlineLevel="0" collapsed="false">
      <c r="B497" s="1" t="n">
        <f aca="false">B496+0.05</f>
        <v>69.2999999999986</v>
      </c>
      <c r="C497" s="20" t="n">
        <f aca="false">PI()*B497/180</f>
        <v>1.20951317163205</v>
      </c>
      <c r="D497" s="20" t="n">
        <f aca="false">SIN(C497)</f>
        <v>0.935444030829859</v>
      </c>
      <c r="E497" s="20" t="n">
        <f aca="false">COS(C497)</f>
        <v>0.35347484377928</v>
      </c>
      <c r="F497" s="20" t="n">
        <f aca="false">D497*E497</f>
        <v>0.330655932661844</v>
      </c>
      <c r="H497" s="21" t="n">
        <f aca="false">($F$8/F497-$D$8/E497-$F$8/D497)</f>
        <v>-95.2618934665045</v>
      </c>
      <c r="I497" s="21" t="n">
        <f aca="false">(1/F497-1/E497-1/D497)</f>
        <v>-0.87377496082797</v>
      </c>
      <c r="J497" s="0" t="n">
        <f aca="false">H497/I497</f>
        <v>109.023372993244</v>
      </c>
      <c r="K497" s="1"/>
      <c r="L497" s="21" t="n">
        <f aca="false">$F$8/D497</f>
        <v>65.9793616356143</v>
      </c>
      <c r="M497" s="21" t="n">
        <f aca="false">-1+($N$8*90-$N$8*B497)/($N$7*B497)+1/D497</f>
        <v>0.40285367195924</v>
      </c>
      <c r="N497" s="0" t="n">
        <f aca="false">L497/M497</f>
        <v>163.779968331256</v>
      </c>
      <c r="P497" s="0" t="n">
        <f aca="false">ABS(J497-N497)</f>
        <v>54.7565953380121</v>
      </c>
      <c r="Q497" s="20" t="n">
        <f aca="false">IF(P497=MIN(P$11:P$510),B497,0)</f>
        <v>0</v>
      </c>
      <c r="R497" s="20" t="n">
        <f aca="false">IF(P497=MIN(P$11:P$510),AVERAGE(J497,N497),0)</f>
        <v>0</v>
      </c>
      <c r="S497" s="20" t="n">
        <f aca="false">IF(P497=MIN(P$11:P$510),R497-(R497-$F$8)/D497,0)</f>
        <v>0</v>
      </c>
    </row>
    <row r="498" customFormat="false" ht="13.8" hidden="false" customHeight="false" outlineLevel="0" collapsed="false">
      <c r="B498" s="1" t="n">
        <f aca="false">B497+0.05</f>
        <v>69.3499999999986</v>
      </c>
      <c r="C498" s="20" t="n">
        <f aca="false">PI()*B498/180</f>
        <v>1.21038583625804</v>
      </c>
      <c r="D498" s="20" t="n">
        <f aca="false">SIN(C498)</f>
        <v>0.935752139592392</v>
      </c>
      <c r="E498" s="20" t="n">
        <f aca="false">COS(C498)</f>
        <v>0.352658380374351</v>
      </c>
      <c r="F498" s="20" t="n">
        <f aca="false">D498*E498</f>
        <v>0.330000833980487</v>
      </c>
      <c r="H498" s="21" t="n">
        <f aca="false">($F$8/F498-$D$8/E498-$F$8/D498)</f>
        <v>-95.3695651982904</v>
      </c>
      <c r="I498" s="21" t="n">
        <f aca="false">(1/F498-1/E498-1/D498)</f>
        <v>-0.873969063919994</v>
      </c>
      <c r="J498" s="0" t="n">
        <f aca="false">H498/I498</f>
        <v>109.122358142211</v>
      </c>
      <c r="K498" s="1"/>
      <c r="L498" s="21" t="n">
        <f aca="false">$F$8/D498</f>
        <v>65.9576370585536</v>
      </c>
      <c r="M498" s="21" t="n">
        <f aca="false">-1+($N$8*90-$N$8*B498)/($N$7*B498)+1/D498</f>
        <v>0.401455190131974</v>
      </c>
      <c r="N498" s="0" t="n">
        <f aca="false">L498/M498</f>
        <v>164.296386445697</v>
      </c>
      <c r="P498" s="0" t="n">
        <f aca="false">ABS(J498-N498)</f>
        <v>55.1740283034863</v>
      </c>
      <c r="Q498" s="20" t="n">
        <f aca="false">IF(P498=MIN(P$11:P$510),B498,0)</f>
        <v>0</v>
      </c>
      <c r="R498" s="20" t="n">
        <f aca="false">IF(P498=MIN(P$11:P$510),AVERAGE(J498,N498),0)</f>
        <v>0</v>
      </c>
      <c r="S498" s="20" t="n">
        <f aca="false">IF(P498=MIN(P$11:P$510),R498-(R498-$F$8)/D498,0)</f>
        <v>0</v>
      </c>
    </row>
    <row r="499" customFormat="false" ht="13.8" hidden="false" customHeight="false" outlineLevel="0" collapsed="false">
      <c r="B499" s="1" t="n">
        <f aca="false">B498+0.05</f>
        <v>69.3999999999986</v>
      </c>
      <c r="C499" s="20" t="n">
        <f aca="false">PI()*B499/180</f>
        <v>1.21125850088404</v>
      </c>
      <c r="D499" s="20" t="n">
        <f aca="false">SIN(C499)</f>
        <v>0.936059535738965</v>
      </c>
      <c r="E499" s="20" t="n">
        <f aca="false">COS(C499)</f>
        <v>0.351841648404725</v>
      </c>
      <c r="F499" s="20" t="n">
        <f aca="false">D499*E499</f>
        <v>0.329344730059359</v>
      </c>
      <c r="H499" s="21" t="n">
        <f aca="false">($F$8/F499-$D$8/E499-$F$8/D499)</f>
        <v>-95.4777412009215</v>
      </c>
      <c r="I499" s="21" t="n">
        <f aca="false">(1/F499-1/E499-1/D499)</f>
        <v>-0.87416362815886</v>
      </c>
      <c r="J499" s="0" t="n">
        <f aca="false">H499/I499</f>
        <v>109.221818576477</v>
      </c>
      <c r="K499" s="1"/>
      <c r="L499" s="21" t="n">
        <f aca="false">$F$8/D499</f>
        <v>65.9359769795792</v>
      </c>
      <c r="M499" s="21" t="n">
        <f aca="false">-1+($N$8*90-$N$8*B499)/($N$7*B499)+1/D499</f>
        <v>0.40005926123486</v>
      </c>
      <c r="N499" s="0" t="n">
        <f aca="false">L499/M499</f>
        <v>164.81552452018</v>
      </c>
      <c r="P499" s="0" t="n">
        <f aca="false">ABS(J499-N499)</f>
        <v>55.5937059437036</v>
      </c>
      <c r="Q499" s="20" t="n">
        <f aca="false">IF(P499=MIN(P$11:P$510),B499,0)</f>
        <v>0</v>
      </c>
      <c r="R499" s="20" t="n">
        <f aca="false">IF(P499=MIN(P$11:P$510),AVERAGE(J499,N499),0)</f>
        <v>0</v>
      </c>
      <c r="S499" s="20" t="n">
        <f aca="false">IF(P499=MIN(P$11:P$510),R499-(R499-$F$8)/D499,0)</f>
        <v>0</v>
      </c>
    </row>
    <row r="500" customFormat="false" ht="13.8" hidden="false" customHeight="false" outlineLevel="0" collapsed="false">
      <c r="B500" s="1" t="n">
        <f aca="false">B499+0.05</f>
        <v>69.4499999999986</v>
      </c>
      <c r="C500" s="20" t="n">
        <f aca="false">PI()*B500/180</f>
        <v>1.21213116551004</v>
      </c>
      <c r="D500" s="20" t="n">
        <f aca="false">SIN(C500)</f>
        <v>0.936366219035481</v>
      </c>
      <c r="E500" s="20" t="n">
        <f aca="false">COS(C500)</f>
        <v>0.351024648492377</v>
      </c>
      <c r="F500" s="20" t="n">
        <f aca="false">D500*E500</f>
        <v>0.328687622897066</v>
      </c>
      <c r="H500" s="21" t="n">
        <f aca="false">($F$8/F500-$D$8/E500-$F$8/D500)</f>
        <v>-95.5864249679</v>
      </c>
      <c r="I500" s="21" t="n">
        <f aca="false">(1/F500-1/E500-1/D500)</f>
        <v>-0.87435865395473</v>
      </c>
      <c r="J500" s="0" t="n">
        <f aca="false">H500/I500</f>
        <v>109.321757765606</v>
      </c>
      <c r="K500" s="1"/>
      <c r="L500" s="21" t="n">
        <f aca="false">$F$8/D500</f>
        <v>65.9143813021957</v>
      </c>
      <c r="M500" s="21" t="n">
        <f aca="false">-1+($N$8*90-$N$8*B500)/($N$7*B500)+1/D500</f>
        <v>0.398665880447615</v>
      </c>
      <c r="N500" s="0" t="n">
        <f aca="false">L500/M500</f>
        <v>165.337402910397</v>
      </c>
      <c r="P500" s="0" t="n">
        <f aca="false">ABS(J500-N500)</f>
        <v>56.0156451447917</v>
      </c>
      <c r="Q500" s="20" t="n">
        <f aca="false">IF(P500=MIN(P$11:P$510),B500,0)</f>
        <v>0</v>
      </c>
      <c r="R500" s="20" t="n">
        <f aca="false">IF(P500=MIN(P$11:P$510),AVERAGE(J500,N500),0)</f>
        <v>0</v>
      </c>
      <c r="S500" s="20" t="n">
        <f aca="false">IF(P500=MIN(P$11:P$510),R500-(R500-$F$8)/D500,0)</f>
        <v>0</v>
      </c>
    </row>
    <row r="501" customFormat="false" ht="13.8" hidden="false" customHeight="false" outlineLevel="0" collapsed="false">
      <c r="B501" s="1" t="n">
        <f aca="false">B500+0.05</f>
        <v>69.4999999999986</v>
      </c>
      <c r="C501" s="20" t="n">
        <f aca="false">PI()*B501/180</f>
        <v>1.21300383013603</v>
      </c>
      <c r="D501" s="20" t="n">
        <f aca="false">SIN(C501)</f>
        <v>0.936672189248389</v>
      </c>
      <c r="E501" s="20" t="n">
        <f aca="false">COS(C501)</f>
        <v>0.35020738125949</v>
      </c>
      <c r="F501" s="20" t="n">
        <f aca="false">D501*E501</f>
        <v>0.328029514495272</v>
      </c>
      <c r="H501" s="21" t="n">
        <f aca="false">($F$8/F501-$D$8/E501-$F$8/D501)</f>
        <v>-95.6956200266477</v>
      </c>
      <c r="I501" s="21" t="n">
        <f aca="false">(1/F501-1/E501-1/D501)</f>
        <v>-0.874554141718897</v>
      </c>
      <c r="J501" s="0" t="n">
        <f aca="false">H501/I501</f>
        <v>109.422179213013</v>
      </c>
      <c r="K501" s="1"/>
      <c r="L501" s="21" t="n">
        <f aca="false">$F$8/D501</f>
        <v>65.8928499302683</v>
      </c>
      <c r="M501" s="21" t="n">
        <f aca="false">-1+($N$8*90-$N$8*B501)/($N$7*B501)+1/D501</f>
        <v>0.397275042965174</v>
      </c>
      <c r="N501" s="0" t="n">
        <f aca="false">L501/M501</f>
        <v>165.862042172241</v>
      </c>
      <c r="P501" s="0" t="n">
        <f aca="false">ABS(J501-N501)</f>
        <v>56.4398629592279</v>
      </c>
      <c r="Q501" s="20" t="n">
        <f aca="false">IF(P501=MIN(P$11:P$510),B501,0)</f>
        <v>0</v>
      </c>
      <c r="R501" s="20" t="n">
        <f aca="false">IF(P501=MIN(P$11:P$510),AVERAGE(J501,N501),0)</f>
        <v>0</v>
      </c>
      <c r="S501" s="20" t="n">
        <f aca="false">IF(P501=MIN(P$11:P$510),R501-(R501-$F$8)/D501,0)</f>
        <v>0</v>
      </c>
    </row>
    <row r="502" customFormat="false" ht="13.8" hidden="false" customHeight="false" outlineLevel="0" collapsed="false">
      <c r="B502" s="1" t="n">
        <f aca="false">B501+0.05</f>
        <v>69.5499999999986</v>
      </c>
      <c r="C502" s="20" t="n">
        <f aca="false">PI()*B502/180</f>
        <v>1.21387649476203</v>
      </c>
      <c r="D502" s="20" t="n">
        <f aca="false">SIN(C502)</f>
        <v>0.936977446144678</v>
      </c>
      <c r="E502" s="20" t="n">
        <f aca="false">COS(C502)</f>
        <v>0.349389847328448</v>
      </c>
      <c r="F502" s="20" t="n">
        <f aca="false">D502*E502</f>
        <v>0.327370406858688</v>
      </c>
      <c r="H502" s="21" t="n">
        <f aca="false">($F$8/F502-$D$8/E502-$F$8/D502)</f>
        <v>-95.80532993892</v>
      </c>
      <c r="I502" s="21" t="n">
        <f aca="false">(1/F502-1/E502-1/D502)</f>
        <v>-0.874750091863797</v>
      </c>
      <c r="J502" s="0" t="n">
        <f aca="false">H502/I502</f>
        <v>109.523086456374</v>
      </c>
      <c r="K502" s="1"/>
      <c r="L502" s="21" t="n">
        <f aca="false">$F$8/D502</f>
        <v>65.8713827680222</v>
      </c>
      <c r="M502" s="21" t="n">
        <f aca="false">-1+($N$8*90-$N$8*B502)/($N$7*B502)+1/D502</f>
        <v>0.395886743997636</v>
      </c>
      <c r="N502" s="0" t="n">
        <f aca="false">L502/M502</f>
        <v>166.389463064253</v>
      </c>
      <c r="P502" s="0" t="n">
        <f aca="false">ABS(J502-N502)</f>
        <v>56.8663766078791</v>
      </c>
      <c r="Q502" s="20" t="n">
        <f aca="false">IF(P502=MIN(P$11:P$510),B502,0)</f>
        <v>0</v>
      </c>
      <c r="R502" s="20" t="n">
        <f aca="false">IF(P502=MIN(P$11:P$510),AVERAGE(J502,N502),0)</f>
        <v>0</v>
      </c>
      <c r="S502" s="20" t="n">
        <f aca="false">IF(P502=MIN(P$11:P$510),R502-(R502-$F$8)/D502,0)</f>
        <v>0</v>
      </c>
    </row>
    <row r="503" customFormat="false" ht="13.8" hidden="false" customHeight="false" outlineLevel="0" collapsed="false">
      <c r="B503" s="1" t="n">
        <f aca="false">B502+0.05</f>
        <v>69.5999999999986</v>
      </c>
      <c r="C503" s="20" t="n">
        <f aca="false">PI()*B503/180</f>
        <v>1.21474915938803</v>
      </c>
      <c r="D503" s="20" t="n">
        <f aca="false">SIN(C503)</f>
        <v>0.937281989491883</v>
      </c>
      <c r="E503" s="20" t="n">
        <f aca="false">COS(C503)</f>
        <v>0.348572047321838</v>
      </c>
      <c r="F503" s="20" t="n">
        <f aca="false">D503*E503</f>
        <v>0.326710301995071</v>
      </c>
      <c r="H503" s="21" t="n">
        <f aca="false">($F$8/F503-$D$8/E503-$F$8/D503)</f>
        <v>-95.9155583012256</v>
      </c>
      <c r="I503" s="21" t="n">
        <f aca="false">(1/F503-1/E503-1/D503)</f>
        <v>-0.874946504803003</v>
      </c>
      <c r="J503" s="0" t="n">
        <f aca="false">H503/I503</f>
        <v>109.624483068049</v>
      </c>
      <c r="K503" s="1"/>
      <c r="L503" s="21" t="n">
        <f aca="false">$F$8/D503</f>
        <v>65.8499797200408</v>
      </c>
      <c r="M503" s="21" t="n">
        <f aca="false">-1+($N$8*90-$N$8*B503)/($N$7*B503)+1/D503</f>
        <v>0.394500978770217</v>
      </c>
      <c r="N503" s="0" t="n">
        <f aca="false">L503/M503</f>
        <v>166.919686550122</v>
      </c>
      <c r="P503" s="0" t="n">
        <f aca="false">ABS(J503-N503)</f>
        <v>57.2952034820726</v>
      </c>
      <c r="Q503" s="20" t="n">
        <f aca="false">IF(P503=MIN(P$11:P$510),B503,0)</f>
        <v>0</v>
      </c>
      <c r="R503" s="20" t="n">
        <f aca="false">IF(P503=MIN(P$11:P$510),AVERAGE(J503,N503),0)</f>
        <v>0</v>
      </c>
      <c r="S503" s="20" t="n">
        <f aca="false">IF(P503=MIN(P$11:P$510),R503-(R503-$F$8)/D503,0)</f>
        <v>0</v>
      </c>
    </row>
    <row r="504" customFormat="false" ht="13.8" hidden="false" customHeight="false" outlineLevel="0" collapsed="false">
      <c r="B504" s="1" t="n">
        <f aca="false">B503+0.05</f>
        <v>69.6499999999986</v>
      </c>
      <c r="C504" s="20" t="n">
        <f aca="false">PI()*B504/180</f>
        <v>1.21562182401403</v>
      </c>
      <c r="D504" s="20" t="n">
        <f aca="false">SIN(C504)</f>
        <v>0.93758581905808</v>
      </c>
      <c r="E504" s="20" t="n">
        <f aca="false">COS(C504)</f>
        <v>0.347753981862451</v>
      </c>
      <c r="F504" s="20" t="n">
        <f aca="false">D504*E504</f>
        <v>0.326049201915215</v>
      </c>
      <c r="H504" s="21" t="n">
        <f aca="false">($F$8/F504-$D$8/E504-$F$8/D504)</f>
        <v>-96.0263087452528</v>
      </c>
      <c r="I504" s="21" t="n">
        <f aca="false">(1/F504-1/E504-1/D504)</f>
        <v>-0.875143380951228</v>
      </c>
      <c r="J504" s="0" t="n">
        <f aca="false">H504/I504</f>
        <v>109.726372655505</v>
      </c>
      <c r="K504" s="1"/>
      <c r="L504" s="21" t="n">
        <f aca="false">$F$8/D504</f>
        <v>65.8286406912653</v>
      </c>
      <c r="M504" s="21" t="n">
        <f aca="false">-1+($N$8*90-$N$8*B504)/($N$7*B504)+1/D504</f>
        <v>0.393117742523194</v>
      </c>
      <c r="N504" s="0" t="n">
        <f aca="false">L504/M504</f>
        <v>167.4527338012</v>
      </c>
      <c r="P504" s="0" t="n">
        <f aca="false">ABS(J504-N504)</f>
        <v>57.7263611456956</v>
      </c>
      <c r="Q504" s="20" t="n">
        <f aca="false">IF(P504=MIN(P$11:P$510),B504,0)</f>
        <v>0</v>
      </c>
      <c r="R504" s="20" t="n">
        <f aca="false">IF(P504=MIN(P$11:P$510),AVERAGE(J504,N504),0)</f>
        <v>0</v>
      </c>
      <c r="S504" s="20" t="n">
        <f aca="false">IF(P504=MIN(P$11:P$510),R504-(R504-$F$8)/D504,0)</f>
        <v>0</v>
      </c>
    </row>
    <row r="505" customFormat="false" ht="13.8" hidden="false" customHeight="false" outlineLevel="0" collapsed="false">
      <c r="B505" s="1" t="n">
        <f aca="false">B504+0.05</f>
        <v>69.6999999999986</v>
      </c>
      <c r="C505" s="20" t="n">
        <f aca="false">PI()*B505/180</f>
        <v>1.21649448864002</v>
      </c>
      <c r="D505" s="20" t="n">
        <f aca="false">SIN(C505)</f>
        <v>0.937888934611889</v>
      </c>
      <c r="E505" s="20" t="n">
        <f aca="false">COS(C505)</f>
        <v>0.346935651573279</v>
      </c>
      <c r="F505" s="20" t="n">
        <f aca="false">D505*E505</f>
        <v>0.325387108632944</v>
      </c>
      <c r="H505" s="21" t="n">
        <f aca="false">($F$8/F505-$D$8/E505-$F$8/D505)</f>
        <v>-96.1375849383023</v>
      </c>
      <c r="I505" s="21" t="n">
        <f aca="false">(1/F505-1/E505-1/D505)</f>
        <v>-0.875340720724333</v>
      </c>
      <c r="J505" s="0" t="n">
        <f aca="false">H505/I505</f>
        <v>109.828758861749</v>
      </c>
      <c r="K505" s="1"/>
      <c r="L505" s="21" t="n">
        <f aca="false">$F$8/D505</f>
        <v>65.807365586993</v>
      </c>
      <c r="M505" s="21" t="n">
        <f aca="false">-1+($N$8*90-$N$8*B505)/($N$7*B505)+1/D505</f>
        <v>0.39173703051186</v>
      </c>
      <c r="N505" s="0" t="n">
        <f aca="false">L505/M505</f>
        <v>167.988626199077</v>
      </c>
      <c r="P505" s="0" t="n">
        <f aca="false">ABS(J505-N505)</f>
        <v>58.1598673373276</v>
      </c>
      <c r="Q505" s="20" t="n">
        <f aca="false">IF(P505=MIN(P$11:P$510),B505,0)</f>
        <v>0</v>
      </c>
      <c r="R505" s="20" t="n">
        <f aca="false">IF(P505=MIN(P$11:P$510),AVERAGE(J505,N505),0)</f>
        <v>0</v>
      </c>
      <c r="S505" s="20" t="n">
        <f aca="false">IF(P505=MIN(P$11:P$510),R505-(R505-$F$8)/D505,0)</f>
        <v>0</v>
      </c>
    </row>
    <row r="506" customFormat="false" ht="13.8" hidden="false" customHeight="false" outlineLevel="0" collapsed="false">
      <c r="B506" s="1" t="n">
        <f aca="false">B505+0.05</f>
        <v>69.7499999999986</v>
      </c>
      <c r="C506" s="20" t="n">
        <f aca="false">PI()*B506/180</f>
        <v>1.21736715326602</v>
      </c>
      <c r="D506" s="20" t="n">
        <f aca="false">SIN(C506)</f>
        <v>0.938191335922476</v>
      </c>
      <c r="E506" s="20" t="n">
        <f aca="false">COS(C506)</f>
        <v>0.346117057077516</v>
      </c>
      <c r="F506" s="20" t="n">
        <f aca="false">D506*E506</f>
        <v>0.32472402416511</v>
      </c>
      <c r="H506" s="21" t="n">
        <f aca="false">($F$8/F506-$D$8/E506-$F$8/D506)</f>
        <v>-96.2493905837256</v>
      </c>
      <c r="I506" s="21" t="n">
        <f aca="false">(1/F506-1/E506-1/D506)</f>
        <v>-0.875538524539321</v>
      </c>
      <c r="J506" s="0" t="n">
        <f aca="false">H506/I506</f>
        <v>109.931645365769</v>
      </c>
      <c r="K506" s="1"/>
      <c r="L506" s="21" t="n">
        <f aca="false">$F$8/D506</f>
        <v>65.7861543128768</v>
      </c>
      <c r="M506" s="21" t="n">
        <f aca="false">-1+($N$8*90-$N$8*B506)/($N$7*B506)+1/D506</f>
        <v>0.390358838006465</v>
      </c>
      <c r="N506" s="0" t="n">
        <f aca="false">L506/M506</f>
        <v>168.527385338172</v>
      </c>
      <c r="P506" s="0" t="n">
        <f aca="false">ABS(J506-N506)</f>
        <v>58.595739972403</v>
      </c>
      <c r="Q506" s="20" t="n">
        <f aca="false">IF(P506=MIN(P$11:P$510),B506,0)</f>
        <v>0</v>
      </c>
      <c r="R506" s="20" t="n">
        <f aca="false">IF(P506=MIN(P$11:P$510),AVERAGE(J506,N506),0)</f>
        <v>0</v>
      </c>
      <c r="S506" s="20" t="n">
        <f aca="false">IF(P506=MIN(P$11:P$510),R506-(R506-$F$8)/D506,0)</f>
        <v>0</v>
      </c>
    </row>
    <row r="507" customFormat="false" ht="13.8" hidden="false" customHeight="false" outlineLevel="0" collapsed="false">
      <c r="B507" s="1" t="n">
        <f aca="false">B506+0.05</f>
        <v>69.7999999999986</v>
      </c>
      <c r="C507" s="20" t="n">
        <f aca="false">PI()*B507/180</f>
        <v>1.21823981789202</v>
      </c>
      <c r="D507" s="20" t="n">
        <f aca="false">SIN(C507)</f>
        <v>0.938493022759547</v>
      </c>
      <c r="E507" s="20" t="n">
        <f aca="false">COS(C507)</f>
        <v>0.345298198998558</v>
      </c>
      <c r="F507" s="20" t="n">
        <f aca="false">D507*E507</f>
        <v>0.324059950531584</v>
      </c>
      <c r="H507" s="21" t="n">
        <f aca="false">($F$8/F507-$D$8/E507-$F$8/D507)</f>
        <v>-96.3617294213706</v>
      </c>
      <c r="I507" s="21" t="n">
        <f aca="false">(1/F507-1/E507-1/D507)</f>
        <v>-0.875736792814346</v>
      </c>
      <c r="J507" s="0" t="n">
        <f aca="false">H507/I507</f>
        <v>110.035035882978</v>
      </c>
      <c r="K507" s="1"/>
      <c r="L507" s="21" t="n">
        <f aca="false">$F$8/D507</f>
        <v>65.7650067749234</v>
      </c>
      <c r="M507" s="21" t="n">
        <f aca="false">-1+($N$8*90-$N$8*B507)/($N$7*B507)+1/D507</f>
        <v>0.388983160292174</v>
      </c>
      <c r="N507" s="0" t="n">
        <f aca="false">L507/M507</f>
        <v>169.069033028386</v>
      </c>
      <c r="P507" s="0" t="n">
        <f aca="false">ABS(J507-N507)</f>
        <v>59.0339971454079</v>
      </c>
      <c r="Q507" s="20" t="n">
        <f aca="false">IF(P507=MIN(P$11:P$510),B507,0)</f>
        <v>0</v>
      </c>
      <c r="R507" s="20" t="n">
        <f aca="false">IF(P507=MIN(P$11:P$510),AVERAGE(J507,N507),0)</f>
        <v>0</v>
      </c>
      <c r="S507" s="20" t="n">
        <f aca="false">IF(P507=MIN(P$11:P$510),R507-(R507-$F$8)/D507,0)</f>
        <v>0</v>
      </c>
    </row>
    <row r="508" customFormat="false" ht="13.8" hidden="false" customHeight="false" outlineLevel="0" collapsed="false">
      <c r="B508" s="1" t="n">
        <f aca="false">B507+0.05</f>
        <v>69.8499999999986</v>
      </c>
      <c r="C508" s="20" t="n">
        <f aca="false">PI()*B508/180</f>
        <v>1.21911248251801</v>
      </c>
      <c r="D508" s="20" t="n">
        <f aca="false">SIN(C508)</f>
        <v>0.938793994893357</v>
      </c>
      <c r="E508" s="20" t="n">
        <f aca="false">COS(C508)</f>
        <v>0.34447907796</v>
      </c>
      <c r="F508" s="20" t="n">
        <f aca="false">D508*E508</f>
        <v>0.323394889755249</v>
      </c>
      <c r="H508" s="21" t="n">
        <f aca="false">($F$8/F508-$D$8/E508-$F$8/D508)</f>
        <v>-96.4746052280338</v>
      </c>
      <c r="I508" s="21" t="n">
        <f aca="false">(1/F508-1/E508-1/D508)</f>
        <v>-0.875935525968711</v>
      </c>
      <c r="J508" s="0" t="n">
        <f aca="false">H508/I508</f>
        <v>110.138934165664</v>
      </c>
      <c r="K508" s="1"/>
      <c r="L508" s="21" t="n">
        <f aca="false">$F$8/D508</f>
        <v>65.743922879493</v>
      </c>
      <c r="M508" s="21" t="n">
        <f aca="false">-1+($N$8*90-$N$8*B508)/($N$7*B508)+1/D508</f>
        <v>0.387609992669011</v>
      </c>
      <c r="N508" s="0" t="n">
        <f aca="false">L508/M508</f>
        <v>169.613591297769</v>
      </c>
      <c r="P508" s="0" t="n">
        <f aca="false">ABS(J508-N508)</f>
        <v>59.4746571321057</v>
      </c>
      <c r="Q508" s="20" t="n">
        <f aca="false">IF(P508=MIN(P$11:P$510),B508,0)</f>
        <v>0</v>
      </c>
      <c r="R508" s="20" t="n">
        <f aca="false">IF(P508=MIN(P$11:P$510),AVERAGE(J508,N508),0)</f>
        <v>0</v>
      </c>
      <c r="S508" s="20" t="n">
        <f aca="false">IF(P508=MIN(P$11:P$510),R508-(R508-$F$8)/D508,0)</f>
        <v>0</v>
      </c>
    </row>
    <row r="509" customFormat="false" ht="13.8" hidden="false" customHeight="false" outlineLevel="0" collapsed="false">
      <c r="B509" s="1" t="n">
        <f aca="false">B508+0.05</f>
        <v>69.8999999999986</v>
      </c>
      <c r="C509" s="20" t="n">
        <f aca="false">PI()*B509/180</f>
        <v>1.21998514714401</v>
      </c>
      <c r="D509" s="20" t="n">
        <f aca="false">SIN(C509)</f>
        <v>0.939094252094701</v>
      </c>
      <c r="E509" s="20" t="n">
        <f aca="false">COS(C509)</f>
        <v>0.343659694585639</v>
      </c>
      <c r="F509" s="20" t="n">
        <f aca="false">D509*E509</f>
        <v>0.322728843861994</v>
      </c>
      <c r="H509" s="21" t="n">
        <f aca="false">($F$8/F509-$D$8/E509-$F$8/D509)</f>
        <v>-96.5880218179193</v>
      </c>
      <c r="I509" s="21" t="n">
        <f aca="false">(1/F509-1/E509-1/D509)</f>
        <v>-0.876134724422871</v>
      </c>
      <c r="J509" s="0" t="n">
        <f aca="false">H509/I509</f>
        <v>110.243344003451</v>
      </c>
      <c r="K509" s="1"/>
      <c r="L509" s="21" t="n">
        <f aca="false">$F$8/D509</f>
        <v>65.7229025332976</v>
      </c>
      <c r="M509" s="21" t="n">
        <f aca="false">-1+($N$8*90-$N$8*B509)/($N$7*B509)+1/D509</f>
        <v>0.38623933045181</v>
      </c>
      <c r="N509" s="0" t="n">
        <f aca="false">L509/M509</f>
        <v>170.161082395253</v>
      </c>
      <c r="P509" s="0" t="n">
        <f aca="false">ABS(J509-N509)</f>
        <v>59.9177383918016</v>
      </c>
      <c r="Q509" s="20" t="n">
        <f aca="false">IF(P509=MIN(P$11:P$510),B509,0)</f>
        <v>0</v>
      </c>
      <c r="R509" s="20" t="n">
        <f aca="false">IF(P509=MIN(P$11:P$510),AVERAGE(J509,N509),0)</f>
        <v>0</v>
      </c>
      <c r="S509" s="20" t="n">
        <f aca="false">IF(P509=MIN(P$11:P$510),R509-(R509-$F$8)/D509,0)</f>
        <v>0</v>
      </c>
    </row>
    <row r="510" customFormat="false" ht="13.8" hidden="false" customHeight="false" outlineLevel="0" collapsed="false">
      <c r="B510" s="1" t="n">
        <f aca="false">B509+0.05</f>
        <v>69.9499999999986</v>
      </c>
      <c r="C510" s="20" t="n">
        <f aca="false">PI()*B510/180</f>
        <v>1.22085781177001</v>
      </c>
      <c r="D510" s="20" t="n">
        <f aca="false">SIN(C510)</f>
        <v>0.93939379413492</v>
      </c>
      <c r="E510" s="20" t="n">
        <f aca="false">COS(C510)</f>
        <v>0.342840049499472</v>
      </c>
      <c r="F510" s="20" t="n">
        <f aca="false">D510*E510</f>
        <v>0.322061814880712</v>
      </c>
      <c r="H510" s="21" t="n">
        <f aca="false">($F$8/F510-$D$8/E510-$F$8/D510)</f>
        <v>-96.7019830431036</v>
      </c>
      <c r="I510" s="21" t="n">
        <f aca="false">(1/F510-1/E510-1/D510)</f>
        <v>-0.876334388598435</v>
      </c>
      <c r="J510" s="0" t="n">
        <f aca="false">H510/I510</f>
        <v>110.348269223765</v>
      </c>
      <c r="K510" s="1"/>
      <c r="L510" s="21" t="n">
        <f aca="false">$F$8/D510</f>
        <v>65.7019456434002</v>
      </c>
      <c r="M510" s="21" t="n">
        <f aca="false">-1+($N$8*90-$N$8*B510)/($N$7*B510)+1/D510</f>
        <v>0.384871168970167</v>
      </c>
      <c r="N510" s="0" t="n">
        <f aca="false">L510/M510</f>
        <v>170.7115287934</v>
      </c>
      <c r="P510" s="0" t="n">
        <f aca="false">ABS(J510-N510)</f>
        <v>60.3632595696353</v>
      </c>
      <c r="Q510" s="20" t="n">
        <f aca="false">IF(P510=MIN(P$11:P$510),B510,0)</f>
        <v>0</v>
      </c>
      <c r="R510" s="20" t="n">
        <f aca="false">IF(P510=MIN(P$11:P$510),AVERAGE(J510,N510),0)</f>
        <v>0</v>
      </c>
      <c r="S510" s="20" t="n">
        <f aca="false">IF(P510=MIN(P$11:P$510),R510-(R510-$F$8)/D510,0)</f>
        <v>0</v>
      </c>
    </row>
    <row r="511" customFormat="false" ht="13.8" hidden="false" customHeight="false" outlineLevel="0" collapsed="false">
      <c r="B511" s="1" t="n">
        <f aca="false">B510+0.05</f>
        <v>69.9999999999986</v>
      </c>
      <c r="C511" s="20" t="n">
        <f aca="false">PI()*B511/180</f>
        <v>1.22173047639601</v>
      </c>
      <c r="D511" s="20" t="n">
        <f aca="false">SIN(C511)</f>
        <v>0.9396926207859</v>
      </c>
      <c r="E511" s="20" t="n">
        <f aca="false">COS(C511)</f>
        <v>0.342020143325692</v>
      </c>
      <c r="F511" s="20" t="n">
        <f aca="false">D511*E511</f>
        <v>0.321393804843289</v>
      </c>
      <c r="H511" s="21" t="n">
        <f aca="false">($F$8/F511-$D$8/E511-$F$8/D511)</f>
        <v>-96.8164927940092</v>
      </c>
      <c r="I511" s="21" t="n">
        <f aca="false">(1/F511-1/E511-1/D511)</f>
        <v>-0.876534518918169</v>
      </c>
      <c r="J511" s="0" t="n">
        <f aca="false">H511/I511</f>
        <v>110.453713692304</v>
      </c>
      <c r="K511" s="1"/>
      <c r="L511" s="21" t="n">
        <f aca="false">$F$8/D511</f>
        <v>65.6810521172139</v>
      </c>
      <c r="M511" s="21" t="n">
        <f aca="false">-1+($N$8*90-$N$8*B511)/($N$7*B511)+1/D511</f>
        <v>0.383505503568388</v>
      </c>
      <c r="N511" s="0" t="n">
        <f aca="false">L511/M511</f>
        <v>171.264953191217</v>
      </c>
      <c r="P511" s="0" t="n">
        <f aca="false">ABS(J511-N511)</f>
        <v>60.8112394989122</v>
      </c>
      <c r="Q511" s="20" t="n">
        <f aca="false">IF(P511=MIN(P$11:P$510),B511,0)</f>
        <v>0</v>
      </c>
      <c r="R511" s="20" t="n">
        <f aca="false">IF(P511=MIN(P$11:P$510),AVERAGE(J511,N511),0)</f>
        <v>0</v>
      </c>
      <c r="S511" s="20" t="n">
        <f aca="false">IF(P511=MIN(P$11:P$510),R511-(R511-$F$8)/D511,0)</f>
        <v>0</v>
      </c>
    </row>
  </sheetData>
  <mergeCells count="6">
    <mergeCell ref="M6:N6"/>
    <mergeCell ref="Q6:S6"/>
    <mergeCell ref="C7:D7"/>
    <mergeCell ref="E7:F7"/>
    <mergeCell ref="H7:I7"/>
    <mergeCell ref="H8:I8"/>
  </mergeCell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 Company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LibreOffice/6.0.4.2$Windows_X86_64 LibreOffice_project/9b0d9b32d5dcda91d2f1a96dc04c645c450872bf</Application>
  <Company>Selex Galileo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2018-06-05T12:25:44Z</dcterms:created>
  <dc:creator>Lombardi Paolo</dc:creator>
  <dc:description/>
  <dc:language>it-IT</dc:language>
  <cp:lastModifiedBy/>
  <dcterms:modified xsi:type="dcterms:W3CDTF">2018-06-17T08:59:16Z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Selex Galileo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1afecdc9-0c4a-4ea0-a954-2e70b3455b23_Application">
    <vt:lpwstr>Microsoft Azure Information Protection</vt:lpwstr>
  </property>
  <property fmtid="{D5CDD505-2E9C-101B-9397-08002B2CF9AE}" pid="8" name="MSIP_Label_1afecdc9-0c4a-4ea0-a954-2e70b3455b23_Enabled">
    <vt:lpwstr>True</vt:lpwstr>
  </property>
  <property fmtid="{D5CDD505-2E9C-101B-9397-08002B2CF9AE}" pid="9" name="MSIP_Label_1afecdc9-0c4a-4ea0-a954-2e70b3455b23_Extended_MSFT_Method">
    <vt:lpwstr>Manual</vt:lpwstr>
  </property>
  <property fmtid="{D5CDD505-2E9C-101B-9397-08002B2CF9AE}" pid="10" name="MSIP_Label_1afecdc9-0c4a-4ea0-a954-2e70b3455b23_Name">
    <vt:lpwstr>Company Internal</vt:lpwstr>
  </property>
  <property fmtid="{D5CDD505-2E9C-101B-9397-08002B2CF9AE}" pid="11" name="MSIP_Label_1afecdc9-0c4a-4ea0-a954-2e70b3455b23_Owner">
    <vt:lpwstr>LombardiP@sas.itn</vt:lpwstr>
  </property>
  <property fmtid="{D5CDD505-2E9C-101B-9397-08002B2CF9AE}" pid="12" name="MSIP_Label_1afecdc9-0c4a-4ea0-a954-2e70b3455b23_Ref">
    <vt:lpwstr>https://api.informationprotection.azure.com/api/31ae1cef-2393-4eb1-8962-4e4bbfccd663</vt:lpwstr>
  </property>
  <property fmtid="{D5CDD505-2E9C-101B-9397-08002B2CF9AE}" pid="13" name="MSIP_Label_1afecdc9-0c4a-4ea0-a954-2e70b3455b23_SetDate">
    <vt:lpwstr>2018-06-05T14:25:51.6556991+02:00</vt:lpwstr>
  </property>
  <property fmtid="{D5CDD505-2E9C-101B-9397-08002B2CF9AE}" pid="14" name="MSIP_Label_1afecdc9-0c4a-4ea0-a954-2e70b3455b23_SiteId">
    <vt:lpwstr>31ae1cef-2393-4eb1-8962-4e4bbfccd663</vt:lpwstr>
  </property>
  <property fmtid="{D5CDD505-2E9C-101B-9397-08002B2CF9AE}" pid="15" name="MSIP_Label_b819f0ee-61d3-4495-a9fb-e48b2bab389f_Application">
    <vt:lpwstr>Microsoft Azure Information Protection</vt:lpwstr>
  </property>
  <property fmtid="{D5CDD505-2E9C-101B-9397-08002B2CF9AE}" pid="16" name="MSIP_Label_b819f0ee-61d3-4495-a9fb-e48b2bab389f_Enabled">
    <vt:lpwstr>True</vt:lpwstr>
  </property>
  <property fmtid="{D5CDD505-2E9C-101B-9397-08002B2CF9AE}" pid="17" name="MSIP_Label_b819f0ee-61d3-4495-a9fb-e48b2bab389f_Extended_MSFT_Method">
    <vt:lpwstr>Manual</vt:lpwstr>
  </property>
  <property fmtid="{D5CDD505-2E9C-101B-9397-08002B2CF9AE}" pid="18" name="MSIP_Label_b819f0ee-61d3-4495-a9fb-e48b2bab389f_Name">
    <vt:lpwstr>Mark</vt:lpwstr>
  </property>
  <property fmtid="{D5CDD505-2E9C-101B-9397-08002B2CF9AE}" pid="19" name="MSIP_Label_b819f0ee-61d3-4495-a9fb-e48b2bab389f_Owner">
    <vt:lpwstr>LombardiP@sas.itn</vt:lpwstr>
  </property>
  <property fmtid="{D5CDD505-2E9C-101B-9397-08002B2CF9AE}" pid="20" name="MSIP_Label_b819f0ee-61d3-4495-a9fb-e48b2bab389f_Parent">
    <vt:lpwstr>1afecdc9-0c4a-4ea0-a954-2e70b3455b23</vt:lpwstr>
  </property>
  <property fmtid="{D5CDD505-2E9C-101B-9397-08002B2CF9AE}" pid="21" name="MSIP_Label_b819f0ee-61d3-4495-a9fb-e48b2bab389f_Ref">
    <vt:lpwstr>https://api.informationprotection.azure.com/api/31ae1cef-2393-4eb1-8962-4e4bbfccd663</vt:lpwstr>
  </property>
  <property fmtid="{D5CDD505-2E9C-101B-9397-08002B2CF9AE}" pid="22" name="MSIP_Label_b819f0ee-61d3-4495-a9fb-e48b2bab389f_SetDate">
    <vt:lpwstr>2018-06-05T14:25:51.6712992+02:00</vt:lpwstr>
  </property>
  <property fmtid="{D5CDD505-2E9C-101B-9397-08002B2CF9AE}" pid="23" name="MSIP_Label_b819f0ee-61d3-4495-a9fb-e48b2bab389f_SiteId">
    <vt:lpwstr>31ae1cef-2393-4eb1-8962-4e4bbfccd663</vt:lpwstr>
  </property>
  <property fmtid="{D5CDD505-2E9C-101B-9397-08002B2CF9AE}" pid="24" name="ScaleCrop">
    <vt:bool>0</vt:bool>
  </property>
  <property fmtid="{D5CDD505-2E9C-101B-9397-08002B2CF9AE}" pid="25" name="Sensitivity">
    <vt:lpwstr>Company Internal Mark</vt:lpwstr>
  </property>
  <property fmtid="{D5CDD505-2E9C-101B-9397-08002B2CF9AE}" pid="26" name="ShareDoc">
    <vt:bool>0</vt:bool>
  </property>
</Properties>
</file>