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7" i="1" l="1"/>
  <c r="K17" i="1" s="1"/>
  <c r="B16" i="1"/>
  <c r="K16" i="1" s="1"/>
  <c r="B15" i="1"/>
  <c r="K15" i="1" s="1"/>
  <c r="B14" i="1"/>
  <c r="K14" i="1" s="1"/>
  <c r="B13" i="1"/>
  <c r="K13" i="1" s="1"/>
  <c r="B12" i="1"/>
  <c r="K12" i="1" s="1"/>
  <c r="B11" i="1"/>
  <c r="K11" i="1" s="1"/>
  <c r="B10" i="1"/>
  <c r="K10" i="1" s="1"/>
  <c r="B9" i="1"/>
  <c r="K9" i="1" s="1"/>
  <c r="B8" i="1"/>
  <c r="K8" i="1" s="1"/>
  <c r="B7" i="1"/>
  <c r="K7" i="1" s="1"/>
  <c r="K21" i="1"/>
  <c r="B6" i="1"/>
  <c r="K6" i="1" s="1"/>
  <c r="B5" i="1"/>
  <c r="K5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<sst xmlns="http://schemas.openxmlformats.org/spreadsheetml/2006/main" count="82" uniqueCount="62">
  <si>
    <t>Item #</t>
  </si>
  <si>
    <t>Quantity</t>
  </si>
  <si>
    <t>Ref Des</t>
  </si>
  <si>
    <t>Digi-Key Part Number</t>
  </si>
  <si>
    <t>Manuf. Part Nr.</t>
  </si>
  <si>
    <t>Description</t>
  </si>
  <si>
    <t>Package</t>
  </si>
  <si>
    <t>Type</t>
  </si>
  <si>
    <t>D1</t>
  </si>
  <si>
    <t>D2</t>
  </si>
  <si>
    <t>0603</t>
  </si>
  <si>
    <t>U3</t>
  </si>
  <si>
    <t>fine-pitch</t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</si>
  <si>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</si>
  <si>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</si>
  <si>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</si>
  <si>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</si>
  <si>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</si>
  <si>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have</t>
  </si>
  <si>
    <t>need</t>
  </si>
  <si>
    <t>diff</t>
  </si>
  <si>
    <t>C1, C2, C3, C4</t>
  </si>
  <si>
    <t>C5</t>
  </si>
  <si>
    <t>C6</t>
  </si>
  <si>
    <t>C7</t>
  </si>
  <si>
    <t>R1, R2</t>
  </si>
  <si>
    <t>RES 1K OHM 0603</t>
  </si>
  <si>
    <t>CAP CER 0.1UF 0603</t>
  </si>
  <si>
    <t>CAP CER 22UF 0603</t>
  </si>
  <si>
    <t>CAP CER 10UF 0603</t>
  </si>
  <si>
    <t>CAP CER 1UF 0603</t>
  </si>
  <si>
    <t>R3</t>
  </si>
  <si>
    <t>R4</t>
  </si>
  <si>
    <t>RES 1.8M OHM 0603</t>
  </si>
  <si>
    <t>RES 200K OHM 0603</t>
  </si>
  <si>
    <t>BLUE LED 0603</t>
  </si>
  <si>
    <t>RED LED 0603</t>
  </si>
  <si>
    <t>L1</t>
  </si>
  <si>
    <t>LPS3015-222ML</t>
  </si>
  <si>
    <t>INDUCTOR 2.2 uH</t>
  </si>
  <si>
    <t>U1, U2</t>
  </si>
  <si>
    <t xml:space="preserve">700-MAX1555EZK+T </t>
  </si>
  <si>
    <t>MAX1555EZK+T</t>
  </si>
  <si>
    <t>Dual USB/AC 1-Cell Li+ Battery Charger</t>
  </si>
  <si>
    <t>296-21663-1-ND</t>
  </si>
  <si>
    <t>TPS61200DRCT</t>
  </si>
  <si>
    <t>IC BOOST SYNC ADJ 1.2A 10SON</t>
  </si>
  <si>
    <t>Bill of Material - hemera_charger_A</t>
  </si>
  <si>
    <t>S1</t>
  </si>
  <si>
    <t>EG4631CT-ND</t>
  </si>
  <si>
    <t>EG1381A</t>
  </si>
  <si>
    <t>SWITCH SLIDE SP3T L=2.0MM SMD</t>
  </si>
  <si>
    <t>B1</t>
  </si>
  <si>
    <t xml:space="preserve">5169-UBBL19-C1 </t>
  </si>
  <si>
    <t>UBBL19-C1</t>
  </si>
  <si>
    <t>Rechargeable Li-Ion 3.6V 2.4Ah</t>
  </si>
  <si>
    <t>SOT23-5</t>
  </si>
  <si>
    <t>smd</t>
  </si>
  <si>
    <t>J1</t>
  </si>
  <si>
    <t>WM17141CT-ND</t>
  </si>
  <si>
    <t>47346-0001</t>
  </si>
  <si>
    <t>CONN RCPT 5POS MICRO USB 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</si>
</sst>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\ @"/>
    <numFmt numFmtId="165" formatCode="\ \ General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tabSelected="1" workbookViewId="0">
      <selection activeCell="D19" sqref="D19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4.42578125" bestFit="1" customWidth="1"/>
    <col min="4" max="4" width="23.5703125" bestFit="1" customWidth="1"/>
    <col min="5" max="5" width="21.42578125" bestFit="1" customWidth="1"/>
    <col min="6" max="6" width="34.140625" bestFit="1" customWidth="1"/>
    <col min="7" max="7" width="8.140625" bestFit="1" customWidth="1"/>
    <col min="8" max="8" width="9.7109375" bestFit="1" customWidth="1"/>
    <col min="9" max="9" width="20.140625" hidden="1" customWidth="1"/>
    <col min="10" max="12" width="0" hidden="1" customWidth="1"/>
    <col min="13" max="13" width="14.85546875" customWidth="1"/>
    <col min="14" max="14" width="15.85546875" customWidth="1"/>
  </cols>
  <sheetData>
    <row r="1" spans="1:16" x14ac:dyDescent="0.25">
      <c r="A1" s="10" t="s">
        <v>47</v>
      </c>
      <c r="B1" s="10"/>
      <c r="C1" s="10"/>
      <c r="D1" s="10"/>
      <c r="E1" s="10"/>
      <c r="F1" s="10"/>
      <c r="G1" s="10"/>
      <c r="H1" s="10"/>
    </row>
    <row r="2" spans="1:16" x14ac:dyDescent="0.25">
      <c r="A2" s="10"/>
      <c r="B2" s="10"/>
      <c r="C2" s="10"/>
      <c r="D2" s="10"/>
      <c r="E2" s="10"/>
      <c r="F2" s="10"/>
      <c r="G2" s="10"/>
      <c r="H2" s="10"/>
    </row>
    <row r="4" spans="1:1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t="s">
        <v>18</v>
      </c>
      <c r="K4" t="s">
        <v>19</v>
      </c>
      <c r="L4" s="7" t="s">
        <v>20</v>
      </c>
      <c r="M4" s="7"/>
      <c r="N4" s="7"/>
      <c r="O4" s="7"/>
      <c r="P4" s="7"/>
    </row>
    <row r="5" spans="1:16" x14ac:dyDescent="0.25">
      <c r="A5" s="2">
        <v>1</v>
      </c>
      <c r="B5" s="2">
        <f t="shared" ref="B5:B21" si="0">LEN(C5)-LEN(SUBSTITUTE(C5,",",""))+1</f>
        <v>4</v>
      </c>
      <c r="C5" t="s">
        <v>21</v>
      </c>
      <c r="F5" t="s">
        <v>30</v>
      </c>
      <c r="G5" s="13" t="s">
        <v>10</v>
      </c>
      <c r="H5" t="s">
        <v>57</v>
      </c>
      <c r="K5">
        <f t="shared" ref="K5:K21" si="1">20*B5</f>
        <v>80</v>
      </c>
      <c r="L5" s="7"/>
      <c r="M5" s="8"/>
      <c r="N5" s="8"/>
      <c r="O5" s="9"/>
      <c r="P5" s="7"/>
    </row>
    <row r="6" spans="1:16" x14ac:dyDescent="0.25">
      <c r="A6" s="2">
        <f t="shared" ref="A5:A19" ca="1" si="2">1+OFFSET(A6, -1, 0)</f>
        <v>2</v>
      </c>
      <c r="B6" s="2">
        <f t="shared" si="0"/>
        <v>1</v>
      </c>
      <c r="C6" t="s">
        <v>22</v>
      </c>
      <c r="F6" t="s">
        <v>29</v>
      </c>
      <c r="G6" s="13" t="s">
        <v>10</v>
      </c>
      <c r="H6" t="s">
        <v>57</v>
      </c>
      <c r="K6">
        <f t="shared" si="1"/>
        <v>20</v>
      </c>
      <c r="L6" s="7"/>
      <c r="M6" s="8"/>
      <c r="N6" s="8"/>
      <c r="O6" s="9"/>
      <c r="P6" s="7"/>
    </row>
    <row r="7" spans="1:16" x14ac:dyDescent="0.25">
      <c r="A7" s="2">
        <f t="shared" ca="1" si="2"/>
        <v>3</v>
      </c>
      <c r="B7" s="2">
        <f t="shared" si="0"/>
        <v>1</v>
      </c>
      <c r="C7" t="s">
        <v>23</v>
      </c>
      <c r="F7" t="s">
        <v>28</v>
      </c>
      <c r="G7" s="13" t="s">
        <v>10</v>
      </c>
      <c r="H7" t="s">
        <v>57</v>
      </c>
      <c r="K7">
        <f t="shared" si="1"/>
        <v>20</v>
      </c>
      <c r="L7" s="7"/>
      <c r="M7" s="8"/>
      <c r="N7" s="8"/>
      <c r="O7" s="9"/>
      <c r="P7" s="7"/>
    </row>
    <row r="8" spans="1:16" x14ac:dyDescent="0.25">
      <c r="A8" s="2">
        <f t="shared" ca="1" si="2"/>
        <v>4</v>
      </c>
      <c r="B8" s="2">
        <f t="shared" si="0"/>
        <v>1</v>
      </c>
      <c r="C8" t="s">
        <v>24</v>
      </c>
      <c r="F8" t="s">
        <v>27</v>
      </c>
      <c r="G8" s="13" t="s">
        <v>10</v>
      </c>
      <c r="H8" t="s">
        <v>57</v>
      </c>
      <c r="K8">
        <f t="shared" si="1"/>
        <v>20</v>
      </c>
      <c r="L8" s="7"/>
      <c r="M8" s="8"/>
      <c r="N8" s="8"/>
      <c r="O8" s="9"/>
      <c r="P8" s="7"/>
    </row>
    <row r="9" spans="1:16" x14ac:dyDescent="0.25">
      <c r="A9" s="2">
        <f t="shared" ca="1" si="2"/>
        <v>5</v>
      </c>
      <c r="B9" s="2">
        <f t="shared" si="0"/>
        <v>2</v>
      </c>
      <c r="C9" t="s">
        <v>25</v>
      </c>
      <c r="F9" t="s">
        <v>26</v>
      </c>
      <c r="G9" s="13" t="s">
        <v>10</v>
      </c>
      <c r="H9" t="s">
        <v>57</v>
      </c>
      <c r="K9">
        <f t="shared" si="1"/>
        <v>40</v>
      </c>
      <c r="L9" s="7"/>
      <c r="M9" s="8"/>
      <c r="N9" s="8"/>
      <c r="O9" s="9"/>
      <c r="P9" s="7"/>
    </row>
    <row r="10" spans="1:16" x14ac:dyDescent="0.25">
      <c r="A10" s="2">
        <f t="shared" ca="1" si="2"/>
        <v>6</v>
      </c>
      <c r="B10" s="2">
        <f t="shared" si="0"/>
        <v>1</v>
      </c>
      <c r="C10" t="s">
        <v>31</v>
      </c>
      <c r="F10" t="s">
        <v>33</v>
      </c>
      <c r="G10" s="13" t="s">
        <v>10</v>
      </c>
      <c r="H10" t="s">
        <v>57</v>
      </c>
      <c r="K10">
        <f t="shared" si="1"/>
        <v>20</v>
      </c>
      <c r="L10" s="7"/>
      <c r="M10" s="8"/>
      <c r="N10" s="8"/>
      <c r="O10" s="9"/>
      <c r="P10" s="7"/>
    </row>
    <row r="11" spans="1:16" x14ac:dyDescent="0.25">
      <c r="A11" s="2">
        <f t="shared" ca="1" si="2"/>
        <v>7</v>
      </c>
      <c r="B11" s="2">
        <f t="shared" si="0"/>
        <v>1</v>
      </c>
      <c r="C11" t="s">
        <v>32</v>
      </c>
      <c r="F11" t="s">
        <v>34</v>
      </c>
      <c r="G11" s="13" t="s">
        <v>10</v>
      </c>
      <c r="H11" t="s">
        <v>57</v>
      </c>
      <c r="K11">
        <f t="shared" si="1"/>
        <v>20</v>
      </c>
      <c r="L11" s="7"/>
      <c r="M11" s="8"/>
      <c r="N11" s="8"/>
      <c r="O11" s="9"/>
      <c r="P11" s="7"/>
    </row>
    <row r="12" spans="1:16" x14ac:dyDescent="0.25">
      <c r="A12" s="2">
        <f t="shared" ca="1" si="2"/>
        <v>8</v>
      </c>
      <c r="B12" s="2">
        <f t="shared" si="0"/>
        <v>1</v>
      </c>
      <c r="C12" t="s">
        <v>8</v>
      </c>
      <c r="F12" t="s">
        <v>35</v>
      </c>
      <c r="G12" s="13" t="s">
        <v>10</v>
      </c>
      <c r="H12" t="s">
        <v>57</v>
      </c>
      <c r="K12">
        <f t="shared" si="1"/>
        <v>20</v>
      </c>
      <c r="L12" s="7"/>
      <c r="M12" s="8"/>
      <c r="N12" s="8"/>
      <c r="O12" s="9"/>
      <c r="P12" s="7"/>
    </row>
    <row r="13" spans="1:16" x14ac:dyDescent="0.25">
      <c r="A13" s="2">
        <f t="shared" ca="1" si="2"/>
        <v>9</v>
      </c>
      <c r="B13" s="2">
        <f t="shared" si="0"/>
        <v>1</v>
      </c>
      <c r="C13" t="s">
        <v>9</v>
      </c>
      <c r="F13" t="s">
        <v>36</v>
      </c>
      <c r="G13" s="13" t="s">
        <v>10</v>
      </c>
      <c r="H13" t="s">
        <v>57</v>
      </c>
      <c r="K13">
        <f t="shared" si="1"/>
        <v>20</v>
      </c>
      <c r="L13" s="7"/>
      <c r="M13" s="8"/>
      <c r="N13" s="8"/>
      <c r="O13" s="9"/>
      <c r="P13" s="7"/>
    </row>
    <row r="14" spans="1:16" x14ac:dyDescent="0.25">
      <c r="A14" s="2">
        <f t="shared" ca="1" si="2"/>
        <v>10</v>
      </c>
      <c r="B14" s="2">
        <f t="shared" si="0"/>
        <v>1</v>
      </c>
      <c r="C14" t="s">
        <v>37</v>
      </c>
      <c r="E14" t="s">
        <v>38</v>
      </c>
      <c r="F14" t="s">
        <v>39</v>
      </c>
      <c r="G14" s="13"/>
      <c r="H14" t="s">
        <v>57</v>
      </c>
      <c r="K14">
        <f t="shared" si="1"/>
        <v>20</v>
      </c>
      <c r="L14" s="7"/>
      <c r="M14" s="8"/>
      <c r="N14" s="8"/>
      <c r="O14" s="9"/>
      <c r="P14" s="7"/>
    </row>
    <row r="15" spans="1:16" x14ac:dyDescent="0.25">
      <c r="A15" s="2">
        <f t="shared" ca="1" si="2"/>
        <v>11</v>
      </c>
      <c r="B15" s="2">
        <f t="shared" si="0"/>
        <v>2</v>
      </c>
      <c r="C15" t="s">
        <v>40</v>
      </c>
      <c r="D15" t="s">
        <v>41</v>
      </c>
      <c r="E15" t="s">
        <v>42</v>
      </c>
      <c r="F15" t="s">
        <v>43</v>
      </c>
      <c r="G15" s="13" t="s">
        <v>56</v>
      </c>
      <c r="H15" t="s">
        <v>12</v>
      </c>
      <c r="K15">
        <f t="shared" si="1"/>
        <v>40</v>
      </c>
      <c r="L15" s="7"/>
      <c r="M15" s="8"/>
      <c r="N15" s="8"/>
      <c r="O15" s="9"/>
      <c r="P15" s="7"/>
    </row>
    <row r="16" spans="1:16" x14ac:dyDescent="0.25">
      <c r="A16" s="2">
        <f t="shared" ca="1" si="2"/>
        <v>12</v>
      </c>
      <c r="B16" s="2">
        <f t="shared" si="0"/>
        <v>1</v>
      </c>
      <c r="C16" t="s">
        <v>11</v>
      </c>
      <c r="D16" t="s">
        <v>44</v>
      </c>
      <c r="E16" t="s">
        <v>45</v>
      </c>
      <c r="F16" t="s">
        <v>46</v>
      </c>
      <c r="G16" s="13"/>
      <c r="H16" t="s">
        <v>57</v>
      </c>
      <c r="K16">
        <f t="shared" si="1"/>
        <v>20</v>
      </c>
      <c r="L16" s="7"/>
      <c r="M16" s="8"/>
      <c r="N16" s="8"/>
      <c r="O16" s="9"/>
      <c r="P16" s="7"/>
    </row>
    <row r="17" spans="1:16" x14ac:dyDescent="0.25">
      <c r="A17" s="2">
        <f t="shared" ca="1" si="2"/>
        <v>13</v>
      </c>
      <c r="B17" s="2">
        <f t="shared" si="0"/>
        <v>1</v>
      </c>
      <c r="C17" t="s">
        <v>48</v>
      </c>
      <c r="D17" t="s">
        <v>49</v>
      </c>
      <c r="E17" t="s">
        <v>50</v>
      </c>
      <c r="F17" t="s">
        <v>51</v>
      </c>
      <c r="G17" s="13"/>
      <c r="H17" t="s">
        <v>12</v>
      </c>
      <c r="K17">
        <f t="shared" si="1"/>
        <v>20</v>
      </c>
      <c r="L17" s="7"/>
      <c r="M17" s="8"/>
      <c r="N17" s="8"/>
      <c r="O17" s="9"/>
      <c r="P17" s="7"/>
    </row>
    <row r="18" spans="1:16" x14ac:dyDescent="0.25">
      <c r="A18" s="2">
        <f t="shared" ca="1" si="2"/>
        <v>14</v>
      </c>
      <c r="B18" s="2">
        <v>1</v>
      </c>
      <c r="C18" t="s">
        <v>52</v>
      </c>
      <c r="D18" t="s">
        <v>53</v>
      </c>
      <c r="E18" t="s">
        <v>54</v>
      </c>
      <c r="F18" t="s">
        <v>55</v>
      </c>
      <c r="G18" s="13"/>
      <c r="L18" s="7"/>
      <c r="M18" s="8"/>
      <c r="N18" s="8"/>
      <c r="O18" s="9"/>
      <c r="P18" s="7"/>
    </row>
    <row r="19" spans="1:16" x14ac:dyDescent="0.25">
      <c r="A19" s="2">
        <f t="shared" ca="1" si="2"/>
        <v>15</v>
      </c>
      <c r="B19" s="2">
        <v>2</v>
      </c>
      <c r="C19" t="s">
        <v>58</v>
      </c>
      <c r="D19" t="s">
        <v>59</v>
      </c>
      <c r="E19" t="s">
        <v>60</v>
      </c>
      <c r="F19" t="s">
        <v>61</v>
      </c>
      <c r="H19" t="s">
        <v>57</v>
      </c>
      <c r="L19" s="7"/>
      <c r="M19" s="8"/>
      <c r="N19" s="8"/>
      <c r="O19" s="9"/>
      <c r="P19" s="7"/>
    </row>
    <row r="20" spans="1:16" x14ac:dyDescent="0.25">
      <c r="A20" s="2"/>
      <c r="B20" s="2"/>
      <c r="L20" s="7"/>
      <c r="M20" s="8"/>
      <c r="N20" s="8"/>
      <c r="O20" s="9"/>
      <c r="P20" s="7"/>
    </row>
    <row r="21" spans="1:16" ht="15.75" thickBot="1" x14ac:dyDescent="0.3">
      <c r="B21" s="2"/>
      <c r="K21">
        <f t="shared" si="1"/>
        <v>0</v>
      </c>
      <c r="L21" s="7"/>
      <c r="M21" s="8"/>
      <c r="N21" s="8"/>
      <c r="O21" s="9"/>
      <c r="P21" s="7"/>
    </row>
    <row r="22" spans="1:16" x14ac:dyDescent="0.25">
      <c r="F22" s="11" t="s">
        <v>13</v>
      </c>
      <c r="G22" s="12"/>
      <c r="L22" s="7"/>
      <c r="M22" s="8"/>
      <c r="N22" s="8"/>
      <c r="O22" s="9"/>
      <c r="P22" s="7"/>
    </row>
    <row r="23" spans="1:16" x14ac:dyDescent="0.25">
      <c r="F23" s="3" t="s">
        <v>14</v>
      </c>
      <c r="G23" s="4">
        <v>15</v>
      </c>
      <c r="L23" s="7"/>
      <c r="M23" s="7"/>
      <c r="N23" s="7"/>
      <c r="O23" s="7"/>
      <c r="P23" s="7"/>
    </row>
    <row r="24" spans="1:16" x14ac:dyDescent="0.25">
      <c r="F24" s="3" t="s">
        <v>15</v>
      </c>
      <c r="G24" s="4"/>
    </row>
    <row r="25" spans="1:16" x14ac:dyDescent="0.25">
      <c r="F25" s="3" t="s">
        <v>16</v>
      </c>
      <c r="G25" s="4">
        <v>0</v>
      </c>
    </row>
    <row r="26" spans="1:16" x14ac:dyDescent="0.25">
      <c r="F26" s="3" t="s">
        <v>17</v>
      </c>
      <c r="G26" s="4"/>
    </row>
    <row r="27" spans="1:16" ht="15.75" thickBot="1" x14ac:dyDescent="0.3">
      <c r="F27" s="5"/>
      <c r="G27" s="6"/>
    </row>
  </sheetData>
  <mergeCells count="2">
    <mergeCell ref="A1:H2"/>
    <mergeCell ref="F22:G22"/>
  </mergeCells>
  <pageMargins left="0.2" right="0.2" top="0.25" bottom="0.25" header="0" footer="0"/>
  <pageSetup scale="9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Windows User</cp:lastModifiedBy>
  <cp:lastPrinted>2010-09-01T19:19:22Z</cp:lastPrinted>
  <dcterms:created xsi:type="dcterms:W3CDTF">2010-08-27T17:40:15Z</dcterms:created>
  <dcterms:modified xsi:type="dcterms:W3CDTF">2012-01-23T22:53:26Z</dcterms:modified>
</cp:coreProperties>
</file>