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kim06/hhs/docker/work/gas_ces/hardware/gas_nrf52832/pcb/"/>
    </mc:Choice>
  </mc:AlternateContent>
  <xr:revisionPtr revIDLastSave="0" documentId="13_ncr:1_{97E98548-8E81-E14D-BD25-04C997FDF4CF}" xr6:coauthVersionLast="47" xr6:coauthVersionMax="47" xr10:uidLastSave="{00000000-0000-0000-0000-000000000000}"/>
  <bookViews>
    <workbookView xWindow="54400" yWindow="500" windowWidth="47980" windowHeight="28300" activeTab="1" xr2:uid="{80B421C6-1592-2C45-8731-06299D40190D}"/>
  </bookViews>
  <sheets>
    <sheet name="SMT" sheetId="2" r:id="rId1"/>
    <sheet name="Through Hole" sheetId="1" r:id="rId2"/>
  </sheets>
  <definedNames>
    <definedName name="ExternalData_1" localSheetId="0" hidden="1">SMT!$A$1:$H$34</definedName>
    <definedName name="ExternalData_1" localSheetId="1" hidden="1">'Through Hole'!$A$1:$H$5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5" i="2"/>
  <c r="K6" i="2"/>
  <c r="K7" i="2"/>
  <c r="K8" i="2"/>
  <c r="K9" i="2"/>
  <c r="K10" i="2"/>
  <c r="K11" i="2"/>
  <c r="K12" i="2"/>
  <c r="K13" i="2"/>
  <c r="K17" i="2"/>
  <c r="K18" i="2"/>
  <c r="K19" i="2"/>
  <c r="K20" i="2"/>
  <c r="K21" i="2"/>
  <c r="K22" i="2"/>
  <c r="K23" i="2"/>
  <c r="K24" i="2"/>
  <c r="K25" i="2"/>
  <c r="K29" i="2"/>
  <c r="K30" i="2"/>
  <c r="K31" i="2"/>
  <c r="K32" i="2"/>
  <c r="K33" i="2"/>
  <c r="K34" i="2"/>
  <c r="K2" i="2"/>
  <c r="K3" i="2"/>
  <c r="K4" i="2"/>
  <c r="K14" i="2"/>
  <c r="K15" i="2"/>
  <c r="K16" i="2"/>
  <c r="K26" i="2"/>
  <c r="K27" i="2"/>
  <c r="K2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B00969-8AA5-6A4C-8098-553AE9415CEB}" keepAlive="1" name="쿼리 - V2_재고" description="통합 문서의 'V2_재고' 쿼리에 대한 연결입니다." type="5" refreshedVersion="8" background="1" saveData="1">
    <dbPr connection="Provider=Microsoft.Mashup.OleDb.1;Data Source=$Workbook$;Location=V2_재고;Extended Properties=&quot;&quot;" command="SELECT * FROM [V2_재고]"/>
  </connection>
  <connection id="2" xr16:uid="{2F59A44C-A563-8547-8B5B-69DBA3F4A366}" keepAlive="1" name="쿼리 - V2_재고 (2)" description="통합 문서의 'V2_재고 (2)' 쿼리에 대한 연결입니다." type="5" refreshedVersion="8" background="1" saveData="1">
    <dbPr connection="Provider=Microsoft.Mashup.OleDb.1;Data Source=$Workbook$;Location=&quot;V2_재고 (2)&quot;;Extended Properties=&quot;&quot;" command="SELECT * FROM [V2_재고 (2)]"/>
  </connection>
</connections>
</file>

<file path=xl/sharedStrings.xml><?xml version="1.0" encoding="utf-8"?>
<sst xmlns="http://schemas.openxmlformats.org/spreadsheetml/2006/main" count="271" uniqueCount="182">
  <si>
    <t>Reference</t>
  </si>
  <si>
    <t>Value</t>
  </si>
  <si>
    <t>Qty</t>
  </si>
  <si>
    <t>MANUFACTURER</t>
  </si>
  <si>
    <t>Manufacturer_Part_Number</t>
  </si>
  <si>
    <t>설명</t>
  </si>
  <si>
    <t>Package</t>
  </si>
  <si>
    <t>Type</t>
  </si>
  <si>
    <t>C1,C2</t>
  </si>
  <si>
    <t>12pF</t>
  </si>
  <si>
    <t>Samsung Electro-Mechanics</t>
  </si>
  <si>
    <t>CL05C120JB5NNNC</t>
  </si>
  <si>
    <t>50V 12pF C0G ±5% 0402  Multilayer Ceramic Capacitors MLCC - SMD/SMT ROHS</t>
  </si>
  <si>
    <t>0402 (1005 Metric)</t>
  </si>
  <si>
    <t xml:space="preserve">Surface Mount </t>
  </si>
  <si>
    <t>C3,C7,C17,C27</t>
  </si>
  <si>
    <t>1uF</t>
  </si>
  <si>
    <t>Murata Electronics</t>
  </si>
  <si>
    <t>GRM155C71A105ME11D</t>
  </si>
  <si>
    <t>10V 1uF X7S 0402  Multilayer Ceramic Capacitors MLCC - SMD/SMT ROHS</t>
  </si>
  <si>
    <t>C4,C5,C6,C8,C9,C10,C13,C20,C21,C25,C26,C28</t>
  </si>
  <si>
    <t>10uF</t>
  </si>
  <si>
    <t>GRM155C80J106ME11D</t>
  </si>
  <si>
    <t>6.3V 10uF X6S ±20% 0402  Multilayer Ceramic Capacitors MLCC - SMD/SMT ROHS</t>
  </si>
  <si>
    <t>C11,C12,C14,C15,C16,C18,C19,C22,C23</t>
  </si>
  <si>
    <t>100nF</t>
  </si>
  <si>
    <t>CL05B104KO5NNNC</t>
  </si>
  <si>
    <t>16V 100nF X7R ±10% 0402  Multilayer Ceramic Capacitors MLCC - SMD/SMT ROHS</t>
  </si>
  <si>
    <t>C24</t>
  </si>
  <si>
    <t>10nF</t>
  </si>
  <si>
    <t>CL05B103KB5NNNC</t>
  </si>
  <si>
    <t>50V 10nF X7R ±10% 0402  Multilayer Ceramic Capacitors MLCC - SMD/SMT ROHS</t>
  </si>
  <si>
    <t>E2</t>
  </si>
  <si>
    <t>MDBT42Q-512KV2</t>
  </si>
  <si>
    <t>Raytac</t>
  </si>
  <si>
    <t>Bluetooth Bluetooth v5.2 Transceiver Module</t>
  </si>
  <si>
    <t>SMD-41</t>
  </si>
  <si>
    <t>FB1,FB2</t>
  </si>
  <si>
    <t>120R/0.9A</t>
  </si>
  <si>
    <t xml:space="preserve">Murata Electronics </t>
  </si>
  <si>
    <t>BLM15PE121SH1D</t>
  </si>
  <si>
    <t>FERRITE BEAD</t>
  </si>
  <si>
    <t xml:space="preserve">0402 (1005 Metric) </t>
  </si>
  <si>
    <t>IC1</t>
  </si>
  <si>
    <t>REF1112AIDBZR</t>
  </si>
  <si>
    <t>Texas Instruments</t>
  </si>
  <si>
    <t>Shunt Voltage Reference IC Fixed 1.25V V ±0.2% 5 mA SOT-23-3</t>
  </si>
  <si>
    <t>SOT-23-3</t>
  </si>
  <si>
    <t>IC3,IC4,IC5</t>
  </si>
  <si>
    <t>LPV821DBVR</t>
  </si>
  <si>
    <t>8kHz 1.5uV 7pA Single Channel Precision Op Amps ROHS</t>
  </si>
  <si>
    <t>SOT-23-5</t>
  </si>
  <si>
    <t>IC6</t>
  </si>
  <si>
    <t>NPM1100-QDAA-R</t>
  </si>
  <si>
    <t>NORDIC SEMICONDUCTOR</t>
  </si>
  <si>
    <t xml:space="preserve">Lithium-Ion/Polymer Battery Management ROHS </t>
  </si>
  <si>
    <t>QFN-24(4x4)</t>
  </si>
  <si>
    <t>J2</t>
  </si>
  <si>
    <t>USB</t>
  </si>
  <si>
    <t>CUI Devices</t>
  </si>
  <si>
    <t>UJ20-C-G-MSMT-TR-68</t>
  </si>
  <si>
    <t>USB-C (USB TYPE-C) USB 2.0 Receptacle Connector Mid-mount</t>
  </si>
  <si>
    <t>SMD-8</t>
  </si>
  <si>
    <t>Surface Mount</t>
  </si>
  <si>
    <t>L1</t>
  </si>
  <si>
    <t>15nH</t>
  </si>
  <si>
    <t>TDK</t>
  </si>
  <si>
    <t>MLG1005S15NJT000</t>
  </si>
  <si>
    <t>400mA 15nH ±5% 350mΩ 0402  Inductors (SMD) ROHS</t>
  </si>
  <si>
    <t>L2</t>
  </si>
  <si>
    <t>10uH</t>
  </si>
  <si>
    <t>LQM18FN100M00D</t>
  </si>
  <si>
    <t>50mA 10uH ±20% 50mA 1.17Ω 0603  Inductors (SMD) ROHS</t>
  </si>
  <si>
    <t>0603 (1608 Metric)</t>
  </si>
  <si>
    <t>L3</t>
  </si>
  <si>
    <t>2.2uH</t>
  </si>
  <si>
    <t>1285AS-H-2R2M=P2</t>
  </si>
  <si>
    <t>1.5A 2.2uH ±20% 0806  Power Inductors ROHS</t>
  </si>
  <si>
    <t>0806 (2016 Metric)</t>
  </si>
  <si>
    <t>Q3</t>
  </si>
  <si>
    <t>FDV303N</t>
  </si>
  <si>
    <t xml:space="preserve">ONSEMI </t>
  </si>
  <si>
    <t>FDV303N N-Channel MOSFET, 680 mA, 25 V, 3-Pin SOT-23 ON Semiconductor</t>
  </si>
  <si>
    <t>SOT-23</t>
  </si>
  <si>
    <t>Q4</t>
  </si>
  <si>
    <t>DMC2400UV-7</t>
  </si>
  <si>
    <t xml:space="preserve">Diodes Incorporated </t>
  </si>
  <si>
    <t>20V 480mΩ@200mA,5V 450mW 900mV@250uA 1PCSNChannel+1PCSPChannel SOT-563  MOSFETs ROHS</t>
  </si>
  <si>
    <t>SOT-563</t>
  </si>
  <si>
    <t>R1,R2,R19</t>
  </si>
  <si>
    <t>49.9k</t>
  </si>
  <si>
    <t>TA-I Tech</t>
  </si>
  <si>
    <t>RM04FTN4992</t>
  </si>
  <si>
    <t>62.5mW Thick Film Resistors 50V ±100ppm/℃ ±1% 49.9kΩ 0402  Chip Resistor - Surface Mount ROHS</t>
  </si>
  <si>
    <t>R3,R8,R14,R18</t>
  </si>
  <si>
    <t>10k</t>
  </si>
  <si>
    <t>RM04FTN1002</t>
  </si>
  <si>
    <t>Fixed Resistor, Metal Glaze/thick Film, 0.0625W, 10k ohm, 50V, 1% +/-Tol, 100ppm/Cel</t>
  </si>
  <si>
    <t>R4,R5,R9,R10,R25,R26,R31</t>
  </si>
  <si>
    <t>1M</t>
  </si>
  <si>
    <t>YAGEO</t>
  </si>
  <si>
    <t>RC0402FR-071ML</t>
  </si>
  <si>
    <t>62.5mW Thick Film Resistors 50V ±100ppm/℃ ±1% 1MΩ 0402  Chip Resistor - Surface Mount ROHS</t>
  </si>
  <si>
    <t>R6</t>
  </si>
  <si>
    <t>1M5</t>
  </si>
  <si>
    <t>RC0402FR-071M5L</t>
  </si>
  <si>
    <t>62.5mW Thick Film Resistors 50V ±100ppm/℃ ±1% 1.5MΩ 0402  Chip Resistor - Surface Mount ROHS</t>
  </si>
  <si>
    <t>R7</t>
  </si>
  <si>
    <t>180k</t>
  </si>
  <si>
    <t>RM04FTN1803</t>
  </si>
  <si>
    <t>Fixed Resistor, Metal Glaze/thick Film, 0.0625W, 180k ohm, 50V, 1% +/-Tol, 100ppm/Cel</t>
  </si>
  <si>
    <t>R11</t>
  </si>
  <si>
    <t>100</t>
  </si>
  <si>
    <t>RC0402FR-07100RL</t>
  </si>
  <si>
    <t>62.5mW Thick Film Resistors 50V ±100ppm/℃ ±1% 100Ω 0402  Chip Resistor - Surface Mount ROHS</t>
  </si>
  <si>
    <t>R12</t>
  </si>
  <si>
    <t>2M</t>
  </si>
  <si>
    <t>RC0402FR-072ML</t>
  </si>
  <si>
    <t>62.5mW Thick Film Resistors 50V ±100ppm/℃ ±1% 2MΩ 0402  Chip Resistor - Surface Mount ROHS</t>
  </si>
  <si>
    <t>R13</t>
  </si>
  <si>
    <t>10</t>
  </si>
  <si>
    <t>RC0402FR-0710RL</t>
  </si>
  <si>
    <t>62.5mW Thick Film Resistors 50V ±1% ±200ppm/℃ 10Ω 0402  Chip Resistor - Surface Mount ROHS</t>
  </si>
  <si>
    <t>R15</t>
  </si>
  <si>
    <t>300k</t>
  </si>
  <si>
    <t>WALSIN</t>
  </si>
  <si>
    <t>WR04X3003FTL</t>
  </si>
  <si>
    <t>300 kOhms ±1% 0.063W, 1/16W Chip Resistor 0402 (1005 Metric) Thick Film</t>
  </si>
  <si>
    <t>R17</t>
  </si>
  <si>
    <t>9.1M</t>
  </si>
  <si>
    <t>WR06W9104FTL</t>
  </si>
  <si>
    <t>RES 9.1M OHM 1% 0603</t>
  </si>
  <si>
    <t>R20</t>
  </si>
  <si>
    <t>0</t>
  </si>
  <si>
    <t>RM04JTN0</t>
  </si>
  <si>
    <t>62.5mW Thick Film Resistors 50V ±100ppm/℃ ±5% 0Ω 0402  Chip Resistor - Surface Mount ROHS</t>
  </si>
  <si>
    <t>R21</t>
  </si>
  <si>
    <t>953k</t>
  </si>
  <si>
    <t>WR06X9533FTL</t>
  </si>
  <si>
    <t>953 kOhms ±1% 0.1W, 1/10W Chip Resistor 0603 (1608 Metric) Thick Film</t>
  </si>
  <si>
    <t>R22</t>
  </si>
  <si>
    <t>150</t>
  </si>
  <si>
    <t>RM04FTN1500</t>
  </si>
  <si>
    <t>Fixed Resistor, Metal Glaze/thick Film, 0.0625W, 150 ohm, 50V, 1% +/-Tol, 100ppm/Cel</t>
  </si>
  <si>
    <t>R23,R24</t>
  </si>
  <si>
    <t>5.1k</t>
  </si>
  <si>
    <t>RM04FTN5101</t>
  </si>
  <si>
    <t>Fixed Resistor, Metal Glaze/thick Film, 0.0625W, 5.1k ohm, 50V, 1% +/-Tol, 100ppm/Cel</t>
  </si>
  <si>
    <t>U3</t>
  </si>
  <si>
    <t>MMBFJ177</t>
  </si>
  <si>
    <t>onsemi</t>
  </si>
  <si>
    <t>MMBFJ177LT1G</t>
  </si>
  <si>
    <t>JFET P-Channel 30 V 225 mW Surface Mount SOT-23-3 (TO-236)</t>
  </si>
  <si>
    <t>U5</t>
  </si>
  <si>
    <t>BME680</t>
  </si>
  <si>
    <t>Bosch Sensortec</t>
  </si>
  <si>
    <t>Pressure Sensors ROHS</t>
  </si>
  <si>
    <t>LGA-8</t>
  </si>
  <si>
    <t>X1</t>
  </si>
  <si>
    <t>32.768kHz</t>
  </si>
  <si>
    <t>EPSON</t>
  </si>
  <si>
    <t>FC-135 32.7680KA-A5</t>
  </si>
  <si>
    <t>Crystals SMD 32.768kHz</t>
  </si>
  <si>
    <t>SMD3215-2P</t>
  </si>
  <si>
    <t>재고</t>
    <phoneticPr fontId="1" type="noConversion"/>
  </si>
  <si>
    <t>현재</t>
    <phoneticPr fontId="1" type="noConversion"/>
  </si>
  <si>
    <t>V2.0.1</t>
    <phoneticPr fontId="1" type="noConversion"/>
  </si>
  <si>
    <t>S1</t>
    <phoneticPr fontId="1" type="noConversion"/>
  </si>
  <si>
    <t>SW1</t>
    <phoneticPr fontId="1" type="noConversion"/>
  </si>
  <si>
    <t>CUI Devices</t>
    <phoneticPr fontId="1" type="noConversion"/>
  </si>
  <si>
    <t>TS11-674-43-BK-100-RA-D</t>
    <phoneticPr fontId="1" type="noConversion"/>
  </si>
  <si>
    <t>SWITCH TACTILE SPST-NO 0.05A 12V</t>
  </si>
  <si>
    <t>Through Hole</t>
  </si>
  <si>
    <t>D4</t>
    <phoneticPr fontId="1" type="noConversion"/>
  </si>
  <si>
    <t>D2</t>
    <phoneticPr fontId="1" type="noConversion"/>
  </si>
  <si>
    <t>Kingbright</t>
    <phoneticPr fontId="1" type="noConversion"/>
  </si>
  <si>
    <t>WP1533BQ/GD</t>
  </si>
  <si>
    <t>WP1533BQ/ID</t>
    <phoneticPr fontId="1" type="noConversion"/>
  </si>
  <si>
    <t>L0603R</t>
    <phoneticPr fontId="1" type="noConversion"/>
  </si>
  <si>
    <t>L0603G</t>
    <phoneticPr fontId="1" type="noConversion"/>
  </si>
  <si>
    <t>LED Circuit Board Indicator Single Green Diffused</t>
  </si>
  <si>
    <t>LED Circuit Board Indicator Single Red Diffused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</si>
</sst>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872F80-F87C-7241-A2D1-502FC2EDFF69}" autoFormatId="16" applyNumberFormats="0" applyBorderFormats="0" applyFontFormats="0" applyPatternFormats="0" applyAlignmentFormats="0" applyWidthHeightFormats="0">
  <queryTableRefresh nextId="13" unboundColumnsRight="3">
    <queryTableFields count="11">
      <queryTableField id="1" name="Reference" tableColumnId="1"/>
      <queryTableField id="2" name="Value" tableColumnId="2"/>
      <queryTableField id="3" name="Qty" tableColumnId="3"/>
      <queryTableField id="4" name="MANUFACTURER" tableColumnId="4"/>
      <queryTableField id="5" name="Manufacturer_Part_Number" tableColumnId="5"/>
      <queryTableField id="6" name="설명" tableColumnId="6"/>
      <queryTableField id="7" name="Package" tableColumnId="7"/>
      <queryTableField id="8" name="Type" tableColumnId="8"/>
      <queryTableField id="12" dataBound="0" tableColumnId="12"/>
      <queryTableField id="9" dataBound="0" tableColumnId="9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230E98-759E-C74B-B1B6-7B0E3EB5E26B}" autoFormatId="16" applyNumberFormats="0" applyBorderFormats="0" applyFontFormats="0" applyPatternFormats="0" applyAlignmentFormats="0" applyWidthHeightFormats="0">
  <queryTableRefresh nextId="13" unboundColumnsRight="3">
    <queryTableFields count="11">
      <queryTableField id="1" name="Reference" tableColumnId="1"/>
      <queryTableField id="2" name="Value" tableColumnId="2"/>
      <queryTableField id="3" name="Qty" tableColumnId="3"/>
      <queryTableField id="4" name="MANUFACTURER" tableColumnId="4"/>
      <queryTableField id="5" name="Manufacturer_Part_Number" tableColumnId="5"/>
      <queryTableField id="6" name="설명" tableColumnId="6"/>
      <queryTableField id="7" name="Package" tableColumnId="7"/>
      <queryTableField id="8" name="Type" tableColumnId="8"/>
      <queryTableField id="12" dataBound="0" tableColumnId="12"/>
      <queryTableField id="9" dataBound="0" tableColumnId="9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6FDABB-C85E-614A-9FAF-7666AA5498F4}" name="V2_재고" displayName="V2_재고" ref="A1:K34" tableType="queryTable" totalsRowShown="0">
  <autoFilter ref="A1:K34" xr:uid="{946FDABB-C85E-614A-9FAF-7666AA5498F4}"/>
  <tableColumns count="11">
    <tableColumn id="1" xr3:uid="{02A7C73B-1355-4E4E-901D-6CF03324E2E7}" uniqueName="1" name="Reference" queryTableFieldId="1" dataDxfId="19"/>
    <tableColumn id="2" xr3:uid="{2026F86F-05CF-EB40-A647-9DACFBAA6562}" uniqueName="2" name="Value" queryTableFieldId="2" dataDxfId="18"/>
    <tableColumn id="3" xr3:uid="{C5E382B8-FB4C-BC4E-AE4F-2DD9878F31A2}" uniqueName="3" name="Qty" queryTableFieldId="3"/>
    <tableColumn id="4" xr3:uid="{061C7721-40B5-8B44-985C-84E6E657E8F7}" uniqueName="4" name="MANUFACTURER" queryTableFieldId="4" dataDxfId="17"/>
    <tableColumn id="5" xr3:uid="{FC4F6887-F88B-E447-8CE6-BC5C76C902C7}" uniqueName="5" name="Manufacturer_Part_Number" queryTableFieldId="5" dataDxfId="16"/>
    <tableColumn id="6" xr3:uid="{D4F3D3FC-C866-994E-AB39-6E3ECDCA78E3}" uniqueName="6" name="설명" queryTableFieldId="6" dataDxfId="15"/>
    <tableColumn id="7" xr3:uid="{FEE09940-2720-314E-ACCB-7A956C6E1105}" uniqueName="7" name="Package" queryTableFieldId="7" dataDxfId="14"/>
    <tableColumn id="8" xr3:uid="{8EB9C57C-D7DE-DF4A-94A1-0E17B96C3CDE}" uniqueName="8" name="Type" queryTableFieldId="8" dataDxfId="13"/>
    <tableColumn id="12" xr3:uid="{AD37485E-C275-204A-864D-F8D8C6F223D6}" uniqueName="12" name="재고" queryTableFieldId="12" dataDxfId="12"/>
    <tableColumn id="9" xr3:uid="{78368189-F282-F246-9389-3B57C006DFDA}" uniqueName="9" name="V2.0.1" queryTableFieldId="9" dataDxfId="10" dataCellStyle="표준"/>
    <tableColumn id="11" xr3:uid="{B96C4177-9A87-834A-9BEB-A979F612CFC3}" uniqueName="11" name="현재" queryTableFieldId="11" dataDxfId="11">
      <calculatedColumnFormula>V2_재고[[#This Row],[재고]]-V2_재고[[#This Row],[V2.0.1]]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9338F4-5934-E34B-AC76-45B3A5144461}" name="V2_재고3" displayName="V2_재고3" ref="A1:K5" tableType="queryTable" totalsRowShown="0">
  <autoFilter ref="A1:K5" xr:uid="{E69338F4-5934-E34B-AC76-45B3A5144461}"/>
  <tableColumns count="11">
    <tableColumn id="1" xr3:uid="{3632F2E3-3475-704F-9235-6CA97C982C81}" uniqueName="1" name="Reference" queryTableFieldId="1" dataDxfId="9"/>
    <tableColumn id="2" xr3:uid="{C3DE4AF5-0744-5D48-BD9D-F90153812EA7}" uniqueName="2" name="Value" queryTableFieldId="2" dataDxfId="8"/>
    <tableColumn id="3" xr3:uid="{D29C569F-7A87-BE4E-8BD4-68CC83E48B61}" uniqueName="3" name="Qty" queryTableFieldId="3"/>
    <tableColumn id="4" xr3:uid="{FB1BC693-A580-644C-8650-AFD290A136F9}" uniqueName="4" name="MANUFACTURER" queryTableFieldId="4" dataDxfId="7"/>
    <tableColumn id="5" xr3:uid="{75117837-773D-6B40-B32D-F4C62A7F4CEA}" uniqueName="5" name="Manufacturer_Part_Number" queryTableFieldId="5" dataDxfId="6"/>
    <tableColumn id="6" xr3:uid="{07C27D47-B742-694C-94EA-61B2BFDB4B35}" uniqueName="6" name="설명" queryTableFieldId="6" dataDxfId="5"/>
    <tableColumn id="7" xr3:uid="{A39DE5B2-BB64-AB4B-97CB-846930D15C74}" uniqueName="7" name="Package" queryTableFieldId="7" dataDxfId="4"/>
    <tableColumn id="8" xr3:uid="{D136310F-98F9-FC4F-B408-5F302DFF41A3}" uniqueName="8" name="Type" queryTableFieldId="8" dataDxfId="3"/>
    <tableColumn id="12" xr3:uid="{BC275D38-48D1-C848-9E35-1A146E2B0542}" uniqueName="12" name="재고" queryTableFieldId="12" dataDxfId="2"/>
    <tableColumn id="9" xr3:uid="{E3F8702B-C3AB-F944-AFCD-885106F84468}" uniqueName="9" name="V2.0.1" queryTableFieldId="9" dataDxfId="1" dataCellStyle="표준"/>
    <tableColumn id="11" xr3:uid="{34B7FED0-DAF6-C540-99B4-66D37E42D5B0}" uniqueName="11" name="현재" queryTableFieldId="11" dataDxfId="0">
      <calculatedColumnFormula>V2_재고3[[#This Row],[재고]]-V2_재고3[[#This Row],[V2.0.1]]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FBF4-0FA0-AD4C-8489-BAB0B2666378}">
  <dimension ref="A1:K34"/>
  <sheetViews>
    <sheetView workbookViewId="0">
      <selection activeCell="E44" sqref="E44"/>
    </sheetView>
  </sheetViews>
  <sheetFormatPr baseColWidth="10" defaultRowHeight="18"/>
  <cols>
    <col min="1" max="1" width="41.85546875" bestFit="1" customWidth="1"/>
    <col min="2" max="2" width="17.28515625" bestFit="1" customWidth="1"/>
    <col min="3" max="3" width="6.7109375" bestFit="1" customWidth="1"/>
    <col min="4" max="4" width="24.5703125" bestFit="1" customWidth="1"/>
    <col min="5" max="5" width="28.140625" bestFit="1" customWidth="1"/>
    <col min="6" max="6" width="80.5703125" bestFit="1" customWidth="1"/>
    <col min="7" max="7" width="18" bestFit="1" customWidth="1"/>
    <col min="8" max="8" width="13.85546875" bestFit="1" customWidth="1"/>
    <col min="9" max="9" width="13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164</v>
      </c>
      <c r="J1" t="s">
        <v>166</v>
      </c>
      <c r="K1" t="s">
        <v>165</v>
      </c>
    </row>
    <row r="2" spans="1:11">
      <c r="A2" s="1" t="s">
        <v>8</v>
      </c>
      <c r="B2" s="1" t="s">
        <v>9</v>
      </c>
      <c r="C2">
        <v>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>
        <v>9880</v>
      </c>
      <c r="K2">
        <f>V2_재고[[#This Row],[재고]]-V2_재고[[#This Row],[V2.0.1]]</f>
        <v>9880</v>
      </c>
    </row>
    <row r="3" spans="1:11">
      <c r="A3" s="1" t="s">
        <v>15</v>
      </c>
      <c r="B3" s="1" t="s">
        <v>16</v>
      </c>
      <c r="C3">
        <v>4</v>
      </c>
      <c r="D3" s="1" t="s">
        <v>17</v>
      </c>
      <c r="E3" s="1" t="s">
        <v>18</v>
      </c>
      <c r="F3" s="1" t="s">
        <v>19</v>
      </c>
      <c r="G3" s="1" t="s">
        <v>13</v>
      </c>
      <c r="H3" s="1" t="s">
        <v>14</v>
      </c>
      <c r="I3">
        <v>760</v>
      </c>
      <c r="K3">
        <f>V2_재고[[#This Row],[재고]]-V2_재고[[#This Row],[V2.0.1]]</f>
        <v>760</v>
      </c>
    </row>
    <row r="4" spans="1:11">
      <c r="A4" s="1" t="s">
        <v>20</v>
      </c>
      <c r="B4" s="1" t="s">
        <v>21</v>
      </c>
      <c r="C4">
        <v>12</v>
      </c>
      <c r="D4" s="1" t="s">
        <v>17</v>
      </c>
      <c r="E4" s="1" t="s">
        <v>22</v>
      </c>
      <c r="F4" s="1" t="s">
        <v>23</v>
      </c>
      <c r="G4" s="1" t="s">
        <v>13</v>
      </c>
      <c r="H4" s="1" t="s">
        <v>14</v>
      </c>
      <c r="I4">
        <v>280</v>
      </c>
      <c r="K4">
        <f>V2_재고[[#This Row],[재고]]-V2_재고[[#This Row],[V2.0.1]]</f>
        <v>280</v>
      </c>
    </row>
    <row r="5" spans="1:11">
      <c r="A5" s="1" t="s">
        <v>24</v>
      </c>
      <c r="B5" s="1" t="s">
        <v>25</v>
      </c>
      <c r="C5">
        <v>9</v>
      </c>
      <c r="D5" s="1" t="s">
        <v>10</v>
      </c>
      <c r="E5" s="1" t="s">
        <v>26</v>
      </c>
      <c r="F5" s="1" t="s">
        <v>27</v>
      </c>
      <c r="G5" s="1" t="s">
        <v>13</v>
      </c>
      <c r="H5" s="1" t="s">
        <v>14</v>
      </c>
      <c r="I5">
        <v>9460</v>
      </c>
      <c r="K5">
        <f>V2_재고[[#This Row],[재고]]-V2_재고[[#This Row],[V2.0.1]]</f>
        <v>9460</v>
      </c>
    </row>
    <row r="6" spans="1:11">
      <c r="A6" s="1" t="s">
        <v>28</v>
      </c>
      <c r="B6" s="1" t="s">
        <v>29</v>
      </c>
      <c r="C6">
        <v>1</v>
      </c>
      <c r="D6" s="1" t="s">
        <v>10</v>
      </c>
      <c r="E6" s="1" t="s">
        <v>30</v>
      </c>
      <c r="F6" s="1" t="s">
        <v>31</v>
      </c>
      <c r="G6" s="1" t="s">
        <v>13</v>
      </c>
      <c r="H6" s="1" t="s">
        <v>14</v>
      </c>
      <c r="I6">
        <v>9940</v>
      </c>
      <c r="K6">
        <f>V2_재고[[#This Row],[재고]]-V2_재고[[#This Row],[V2.0.1]]</f>
        <v>9940</v>
      </c>
    </row>
    <row r="7" spans="1:11">
      <c r="A7" s="1" t="s">
        <v>32</v>
      </c>
      <c r="B7" s="1" t="s">
        <v>33</v>
      </c>
      <c r="C7">
        <v>1</v>
      </c>
      <c r="D7" s="1" t="s">
        <v>34</v>
      </c>
      <c r="E7" s="1" t="s">
        <v>33</v>
      </c>
      <c r="F7" s="1" t="s">
        <v>35</v>
      </c>
      <c r="G7" s="1" t="s">
        <v>36</v>
      </c>
      <c r="H7" s="1" t="s">
        <v>14</v>
      </c>
      <c r="I7">
        <v>20</v>
      </c>
      <c r="K7">
        <f>V2_재고[[#This Row],[재고]]-V2_재고[[#This Row],[V2.0.1]]</f>
        <v>20</v>
      </c>
    </row>
    <row r="8" spans="1:11">
      <c r="A8" s="1" t="s">
        <v>37</v>
      </c>
      <c r="B8" s="1" t="s">
        <v>38</v>
      </c>
      <c r="C8">
        <v>2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14</v>
      </c>
      <c r="I8">
        <v>380</v>
      </c>
      <c r="K8">
        <f>V2_재고[[#This Row],[재고]]-V2_재고[[#This Row],[V2.0.1]]</f>
        <v>380</v>
      </c>
    </row>
    <row r="9" spans="1:11">
      <c r="A9" s="1" t="s">
        <v>43</v>
      </c>
      <c r="B9" s="1" t="s">
        <v>44</v>
      </c>
      <c r="C9">
        <v>1</v>
      </c>
      <c r="D9" s="1" t="s">
        <v>45</v>
      </c>
      <c r="E9" s="1" t="s">
        <v>44</v>
      </c>
      <c r="F9" s="1" t="s">
        <v>46</v>
      </c>
      <c r="G9" s="1" t="s">
        <v>47</v>
      </c>
      <c r="H9" s="1" t="s">
        <v>14</v>
      </c>
      <c r="I9">
        <v>50</v>
      </c>
      <c r="K9">
        <f>V2_재고[[#This Row],[재고]]-V2_재고[[#This Row],[V2.0.1]]</f>
        <v>50</v>
      </c>
    </row>
    <row r="10" spans="1:11">
      <c r="A10" s="1" t="s">
        <v>48</v>
      </c>
      <c r="B10" s="1" t="s">
        <v>49</v>
      </c>
      <c r="C10">
        <v>3</v>
      </c>
      <c r="D10" s="1" t="s">
        <v>45</v>
      </c>
      <c r="E10" s="1" t="s">
        <v>49</v>
      </c>
      <c r="F10" s="1" t="s">
        <v>50</v>
      </c>
      <c r="G10" s="1" t="s">
        <v>51</v>
      </c>
      <c r="H10" s="1" t="s">
        <v>14</v>
      </c>
      <c r="I10">
        <v>70</v>
      </c>
      <c r="K10">
        <f>V2_재고[[#This Row],[재고]]-V2_재고[[#This Row],[V2.0.1]]</f>
        <v>70</v>
      </c>
    </row>
    <row r="11" spans="1:11">
      <c r="A11" s="1" t="s">
        <v>52</v>
      </c>
      <c r="B11" s="1" t="s">
        <v>53</v>
      </c>
      <c r="C11">
        <v>1</v>
      </c>
      <c r="D11" s="1" t="s">
        <v>54</v>
      </c>
      <c r="E11" s="1" t="s">
        <v>53</v>
      </c>
      <c r="F11" s="1" t="s">
        <v>55</v>
      </c>
      <c r="G11" s="1" t="s">
        <v>56</v>
      </c>
      <c r="H11" s="1" t="s">
        <v>14</v>
      </c>
      <c r="I11">
        <v>40</v>
      </c>
      <c r="K11">
        <f>V2_재고[[#This Row],[재고]]-V2_재고[[#This Row],[V2.0.1]]</f>
        <v>40</v>
      </c>
    </row>
    <row r="12" spans="1:11">
      <c r="A12" s="1" t="s">
        <v>57</v>
      </c>
      <c r="B12" s="1" t="s">
        <v>58</v>
      </c>
      <c r="C12">
        <v>1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>
        <v>160</v>
      </c>
      <c r="K12">
        <f>V2_재고[[#This Row],[재고]]-V2_재고[[#This Row],[V2.0.1]]</f>
        <v>160</v>
      </c>
    </row>
    <row r="13" spans="1:11">
      <c r="A13" s="1" t="s">
        <v>64</v>
      </c>
      <c r="B13" s="1" t="s">
        <v>65</v>
      </c>
      <c r="C13">
        <v>1</v>
      </c>
      <c r="D13" s="1" t="s">
        <v>66</v>
      </c>
      <c r="E13" s="1" t="s">
        <v>67</v>
      </c>
      <c r="F13" s="1" t="s">
        <v>68</v>
      </c>
      <c r="G13" s="1" t="s">
        <v>13</v>
      </c>
      <c r="H13" s="1" t="s">
        <v>14</v>
      </c>
      <c r="I13">
        <v>440</v>
      </c>
      <c r="K13">
        <f>V2_재고[[#This Row],[재고]]-V2_재고[[#This Row],[V2.0.1]]</f>
        <v>440</v>
      </c>
    </row>
    <row r="14" spans="1:11">
      <c r="A14" s="1" t="s">
        <v>69</v>
      </c>
      <c r="B14" s="1" t="s">
        <v>70</v>
      </c>
      <c r="C14">
        <v>1</v>
      </c>
      <c r="D14" s="1" t="s">
        <v>17</v>
      </c>
      <c r="E14" s="1" t="s">
        <v>71</v>
      </c>
      <c r="F14" s="1" t="s">
        <v>72</v>
      </c>
      <c r="G14" s="1" t="s">
        <v>73</v>
      </c>
      <c r="H14" s="1" t="s">
        <v>14</v>
      </c>
      <c r="I14">
        <v>440</v>
      </c>
      <c r="K14">
        <f>V2_재고[[#This Row],[재고]]-V2_재고[[#This Row],[V2.0.1]]</f>
        <v>440</v>
      </c>
    </row>
    <row r="15" spans="1:11">
      <c r="A15" s="1" t="s">
        <v>74</v>
      </c>
      <c r="B15" s="1" t="s">
        <v>75</v>
      </c>
      <c r="C15">
        <v>1</v>
      </c>
      <c r="D15" s="1" t="s">
        <v>17</v>
      </c>
      <c r="E15" s="1" t="s">
        <v>76</v>
      </c>
      <c r="F15" s="1" t="s">
        <v>77</v>
      </c>
      <c r="G15" s="1" t="s">
        <v>78</v>
      </c>
      <c r="H15" s="1" t="s">
        <v>14</v>
      </c>
      <c r="I15">
        <v>440</v>
      </c>
      <c r="K15">
        <f>V2_재고[[#This Row],[재고]]-V2_재고[[#This Row],[V2.0.1]]</f>
        <v>440</v>
      </c>
    </row>
    <row r="16" spans="1:11">
      <c r="A16" s="1" t="s">
        <v>79</v>
      </c>
      <c r="B16" s="1" t="s">
        <v>80</v>
      </c>
      <c r="C16">
        <v>1</v>
      </c>
      <c r="D16" s="1" t="s">
        <v>81</v>
      </c>
      <c r="E16" s="1" t="s">
        <v>80</v>
      </c>
      <c r="F16" s="1" t="s">
        <v>82</v>
      </c>
      <c r="G16" s="1" t="s">
        <v>83</v>
      </c>
      <c r="H16" s="1" t="s">
        <v>14</v>
      </c>
      <c r="I16">
        <v>440</v>
      </c>
      <c r="K16">
        <f>V2_재고[[#This Row],[재고]]-V2_재고[[#This Row],[V2.0.1]]</f>
        <v>440</v>
      </c>
    </row>
    <row r="17" spans="1:11">
      <c r="A17" s="1" t="s">
        <v>84</v>
      </c>
      <c r="B17" s="1" t="s">
        <v>85</v>
      </c>
      <c r="C17">
        <v>1</v>
      </c>
      <c r="D17" s="1" t="s">
        <v>86</v>
      </c>
      <c r="E17" s="1" t="s">
        <v>85</v>
      </c>
      <c r="F17" s="1" t="s">
        <v>87</v>
      </c>
      <c r="G17" s="1" t="s">
        <v>88</v>
      </c>
      <c r="H17" s="1" t="s">
        <v>14</v>
      </c>
      <c r="I17">
        <v>440</v>
      </c>
      <c r="K17">
        <f>V2_재고[[#This Row],[재고]]-V2_재고[[#This Row],[V2.0.1]]</f>
        <v>440</v>
      </c>
    </row>
    <row r="18" spans="1:11">
      <c r="A18" s="1" t="s">
        <v>89</v>
      </c>
      <c r="B18" s="1" t="s">
        <v>90</v>
      </c>
      <c r="C18">
        <v>3</v>
      </c>
      <c r="D18" s="1" t="s">
        <v>91</v>
      </c>
      <c r="E18" s="1" t="s">
        <v>92</v>
      </c>
      <c r="F18" s="1" t="s">
        <v>93</v>
      </c>
      <c r="G18" s="1" t="s">
        <v>13</v>
      </c>
      <c r="H18" s="1" t="s">
        <v>14</v>
      </c>
      <c r="I18">
        <v>9820</v>
      </c>
      <c r="K18">
        <f>V2_재고[[#This Row],[재고]]-V2_재고[[#This Row],[V2.0.1]]</f>
        <v>9820</v>
      </c>
    </row>
    <row r="19" spans="1:11">
      <c r="A19" s="1" t="s">
        <v>94</v>
      </c>
      <c r="B19" s="1" t="s">
        <v>95</v>
      </c>
      <c r="C19">
        <v>4</v>
      </c>
      <c r="D19" s="1" t="s">
        <v>91</v>
      </c>
      <c r="E19" s="1" t="s">
        <v>96</v>
      </c>
      <c r="F19" s="1" t="s">
        <v>97</v>
      </c>
      <c r="G19" s="1" t="s">
        <v>13</v>
      </c>
      <c r="H19" s="1" t="s">
        <v>14</v>
      </c>
      <c r="I19">
        <v>9760</v>
      </c>
      <c r="K19">
        <f>V2_재고[[#This Row],[재고]]-V2_재고[[#This Row],[V2.0.1]]</f>
        <v>9760</v>
      </c>
    </row>
    <row r="20" spans="1:11">
      <c r="A20" s="1" t="s">
        <v>98</v>
      </c>
      <c r="B20" s="1" t="s">
        <v>99</v>
      </c>
      <c r="C20">
        <v>7</v>
      </c>
      <c r="D20" s="1" t="s">
        <v>100</v>
      </c>
      <c r="E20" s="1" t="s">
        <v>101</v>
      </c>
      <c r="F20" s="1" t="s">
        <v>102</v>
      </c>
      <c r="G20" s="1" t="s">
        <v>13</v>
      </c>
      <c r="H20" s="1" t="s">
        <v>14</v>
      </c>
      <c r="I20">
        <v>9580</v>
      </c>
      <c r="K20">
        <f>V2_재고[[#This Row],[재고]]-V2_재고[[#This Row],[V2.0.1]]</f>
        <v>9580</v>
      </c>
    </row>
    <row r="21" spans="1:11">
      <c r="A21" s="1" t="s">
        <v>103</v>
      </c>
      <c r="B21" s="1" t="s">
        <v>104</v>
      </c>
      <c r="C21">
        <v>1</v>
      </c>
      <c r="D21" s="1" t="s">
        <v>100</v>
      </c>
      <c r="E21" s="1" t="s">
        <v>105</v>
      </c>
      <c r="F21" s="1" t="s">
        <v>106</v>
      </c>
      <c r="G21" s="1" t="s">
        <v>13</v>
      </c>
      <c r="H21" s="1" t="s">
        <v>14</v>
      </c>
      <c r="I21">
        <v>9940</v>
      </c>
      <c r="K21">
        <f>V2_재고[[#This Row],[재고]]-V2_재고[[#This Row],[V2.0.1]]</f>
        <v>9940</v>
      </c>
    </row>
    <row r="22" spans="1:11">
      <c r="A22" s="1" t="s">
        <v>107</v>
      </c>
      <c r="B22" s="1" t="s">
        <v>108</v>
      </c>
      <c r="C22">
        <v>1</v>
      </c>
      <c r="D22" s="1" t="s">
        <v>91</v>
      </c>
      <c r="E22" s="1" t="s">
        <v>109</v>
      </c>
      <c r="F22" s="1" t="s">
        <v>110</v>
      </c>
      <c r="G22" s="1" t="s">
        <v>13</v>
      </c>
      <c r="H22" s="1" t="s">
        <v>14</v>
      </c>
      <c r="I22">
        <v>9940</v>
      </c>
      <c r="K22">
        <f>V2_재고[[#This Row],[재고]]-V2_재고[[#This Row],[V2.0.1]]</f>
        <v>9940</v>
      </c>
    </row>
    <row r="23" spans="1:11">
      <c r="A23" s="1" t="s">
        <v>111</v>
      </c>
      <c r="B23" s="1" t="s">
        <v>112</v>
      </c>
      <c r="C23">
        <v>1</v>
      </c>
      <c r="D23" s="1" t="s">
        <v>100</v>
      </c>
      <c r="E23" s="1" t="s">
        <v>113</v>
      </c>
      <c r="F23" s="1" t="s">
        <v>114</v>
      </c>
      <c r="G23" s="1" t="s">
        <v>13</v>
      </c>
      <c r="H23" s="1" t="s">
        <v>14</v>
      </c>
      <c r="I23">
        <v>9940</v>
      </c>
      <c r="K23">
        <f>V2_재고[[#This Row],[재고]]-V2_재고[[#This Row],[V2.0.1]]</f>
        <v>9940</v>
      </c>
    </row>
    <row r="24" spans="1:11">
      <c r="A24" s="1" t="s">
        <v>115</v>
      </c>
      <c r="B24" s="1" t="s">
        <v>116</v>
      </c>
      <c r="C24">
        <v>1</v>
      </c>
      <c r="D24" s="1" t="s">
        <v>100</v>
      </c>
      <c r="E24" s="1" t="s">
        <v>117</v>
      </c>
      <c r="F24" s="1" t="s">
        <v>118</v>
      </c>
      <c r="G24" s="1" t="s">
        <v>13</v>
      </c>
      <c r="H24" s="1" t="s">
        <v>14</v>
      </c>
      <c r="I24">
        <v>9940</v>
      </c>
      <c r="K24">
        <f>V2_재고[[#This Row],[재고]]-V2_재고[[#This Row],[V2.0.1]]</f>
        <v>9940</v>
      </c>
    </row>
    <row r="25" spans="1:11">
      <c r="A25" s="1" t="s">
        <v>119</v>
      </c>
      <c r="B25" s="1" t="s">
        <v>120</v>
      </c>
      <c r="C25">
        <v>1</v>
      </c>
      <c r="D25" s="1" t="s">
        <v>100</v>
      </c>
      <c r="E25" s="1" t="s">
        <v>121</v>
      </c>
      <c r="F25" s="1" t="s">
        <v>122</v>
      </c>
      <c r="G25" s="1" t="s">
        <v>13</v>
      </c>
      <c r="H25" s="1" t="s">
        <v>14</v>
      </c>
      <c r="I25">
        <v>9940</v>
      </c>
      <c r="K25">
        <f>V2_재고[[#This Row],[재고]]-V2_재고[[#This Row],[V2.0.1]]</f>
        <v>9940</v>
      </c>
    </row>
    <row r="26" spans="1:11">
      <c r="A26" s="1" t="s">
        <v>123</v>
      </c>
      <c r="B26" s="1" t="s">
        <v>124</v>
      </c>
      <c r="C26">
        <v>1</v>
      </c>
      <c r="D26" s="1" t="s">
        <v>125</v>
      </c>
      <c r="E26" s="1" t="s">
        <v>126</v>
      </c>
      <c r="F26" s="1" t="s">
        <v>127</v>
      </c>
      <c r="G26" s="1" t="s">
        <v>13</v>
      </c>
      <c r="H26" s="1" t="s">
        <v>14</v>
      </c>
      <c r="I26">
        <v>9940</v>
      </c>
      <c r="K26">
        <f>V2_재고[[#This Row],[재고]]-V2_재고[[#This Row],[V2.0.1]]</f>
        <v>9940</v>
      </c>
    </row>
    <row r="27" spans="1:11">
      <c r="A27" s="1" t="s">
        <v>128</v>
      </c>
      <c r="B27" s="1" t="s">
        <v>129</v>
      </c>
      <c r="C27">
        <v>1</v>
      </c>
      <c r="D27" s="1" t="s">
        <v>125</v>
      </c>
      <c r="E27" s="1" t="s">
        <v>130</v>
      </c>
      <c r="F27" s="1" t="s">
        <v>131</v>
      </c>
      <c r="G27" s="1" t="s">
        <v>73</v>
      </c>
      <c r="H27" s="1" t="s">
        <v>14</v>
      </c>
      <c r="I27">
        <v>4940</v>
      </c>
      <c r="K27">
        <f>V2_재고[[#This Row],[재고]]-V2_재고[[#This Row],[V2.0.1]]</f>
        <v>4940</v>
      </c>
    </row>
    <row r="28" spans="1:11">
      <c r="A28" s="1" t="s">
        <v>132</v>
      </c>
      <c r="B28" s="1" t="s">
        <v>133</v>
      </c>
      <c r="C28">
        <v>1</v>
      </c>
      <c r="D28" s="1" t="s">
        <v>91</v>
      </c>
      <c r="E28" s="1" t="s">
        <v>134</v>
      </c>
      <c r="F28" s="1" t="s">
        <v>135</v>
      </c>
      <c r="G28" s="1" t="s">
        <v>13</v>
      </c>
      <c r="H28" s="1" t="s">
        <v>14</v>
      </c>
      <c r="I28">
        <v>9940</v>
      </c>
      <c r="K28">
        <f>V2_재고[[#This Row],[재고]]-V2_재고[[#This Row],[V2.0.1]]</f>
        <v>9940</v>
      </c>
    </row>
    <row r="29" spans="1:11">
      <c r="A29" s="1" t="s">
        <v>136</v>
      </c>
      <c r="B29" s="1" t="s">
        <v>137</v>
      </c>
      <c r="C29">
        <v>1</v>
      </c>
      <c r="D29" s="1" t="s">
        <v>125</v>
      </c>
      <c r="E29" s="1" t="s">
        <v>138</v>
      </c>
      <c r="F29" s="1" t="s">
        <v>139</v>
      </c>
      <c r="G29" s="1" t="s">
        <v>73</v>
      </c>
      <c r="H29" s="1" t="s">
        <v>14</v>
      </c>
      <c r="I29">
        <v>4940</v>
      </c>
      <c r="K29">
        <f>V2_재고[[#This Row],[재고]]-V2_재고[[#This Row],[V2.0.1]]</f>
        <v>4940</v>
      </c>
    </row>
    <row r="30" spans="1:11">
      <c r="A30" s="1" t="s">
        <v>140</v>
      </c>
      <c r="B30" s="1" t="s">
        <v>141</v>
      </c>
      <c r="C30">
        <v>1</v>
      </c>
      <c r="D30" s="1" t="s">
        <v>91</v>
      </c>
      <c r="E30" s="1" t="s">
        <v>142</v>
      </c>
      <c r="F30" s="1" t="s">
        <v>143</v>
      </c>
      <c r="G30" s="1" t="s">
        <v>13</v>
      </c>
      <c r="H30" s="1" t="s">
        <v>14</v>
      </c>
      <c r="I30">
        <v>9940</v>
      </c>
      <c r="K30">
        <f>V2_재고[[#This Row],[재고]]-V2_재고[[#This Row],[V2.0.1]]</f>
        <v>9940</v>
      </c>
    </row>
    <row r="31" spans="1:11">
      <c r="A31" s="1" t="s">
        <v>144</v>
      </c>
      <c r="B31" s="1" t="s">
        <v>145</v>
      </c>
      <c r="C31">
        <v>2</v>
      </c>
      <c r="D31" s="1" t="s">
        <v>91</v>
      </c>
      <c r="E31" s="1" t="s">
        <v>146</v>
      </c>
      <c r="F31" s="1" t="s">
        <v>147</v>
      </c>
      <c r="G31" s="1" t="s">
        <v>13</v>
      </c>
      <c r="H31" s="1" t="s">
        <v>14</v>
      </c>
      <c r="I31">
        <v>9880</v>
      </c>
      <c r="K31">
        <f>V2_재고[[#This Row],[재고]]-V2_재고[[#This Row],[V2.0.1]]</f>
        <v>9880</v>
      </c>
    </row>
    <row r="32" spans="1:11">
      <c r="A32" s="1" t="s">
        <v>148</v>
      </c>
      <c r="B32" s="1" t="s">
        <v>149</v>
      </c>
      <c r="C32">
        <v>1</v>
      </c>
      <c r="D32" s="1" t="s">
        <v>150</v>
      </c>
      <c r="E32" s="1" t="s">
        <v>151</v>
      </c>
      <c r="F32" s="1" t="s">
        <v>152</v>
      </c>
      <c r="G32" s="1" t="s">
        <v>47</v>
      </c>
      <c r="H32" s="1" t="s">
        <v>14</v>
      </c>
      <c r="I32">
        <v>100</v>
      </c>
      <c r="K32">
        <f>V2_재고[[#This Row],[재고]]-V2_재고[[#This Row],[V2.0.1]]</f>
        <v>100</v>
      </c>
    </row>
    <row r="33" spans="1:11">
      <c r="A33" s="1" t="s">
        <v>153</v>
      </c>
      <c r="B33" s="1" t="s">
        <v>154</v>
      </c>
      <c r="C33">
        <v>1</v>
      </c>
      <c r="D33" s="1" t="s">
        <v>155</v>
      </c>
      <c r="E33" s="1" t="s">
        <v>154</v>
      </c>
      <c r="F33" s="1" t="s">
        <v>156</v>
      </c>
      <c r="G33" s="1" t="s">
        <v>157</v>
      </c>
      <c r="H33" s="1" t="s">
        <v>14</v>
      </c>
      <c r="I33">
        <v>40</v>
      </c>
      <c r="K33">
        <f>V2_재고[[#This Row],[재고]]-V2_재고[[#This Row],[V2.0.1]]</f>
        <v>40</v>
      </c>
    </row>
    <row r="34" spans="1:11">
      <c r="A34" s="1" t="s">
        <v>158</v>
      </c>
      <c r="B34" s="1" t="s">
        <v>159</v>
      </c>
      <c r="C34">
        <v>1</v>
      </c>
      <c r="D34" s="1" t="s">
        <v>160</v>
      </c>
      <c r="E34" s="1" t="s">
        <v>161</v>
      </c>
      <c r="F34" s="1" t="s">
        <v>162</v>
      </c>
      <c r="G34" s="1" t="s">
        <v>163</v>
      </c>
      <c r="H34" s="1" t="s">
        <v>14</v>
      </c>
      <c r="I34">
        <v>140</v>
      </c>
      <c r="K34">
        <f>V2_재고[[#This Row],[재고]]-V2_재고[[#This Row],[V2.0.1]]</f>
        <v>140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0238-5E35-794B-9E9B-024205749298}">
  <dimension ref="A1:K5"/>
  <sheetViews>
    <sheetView tabSelected="1" workbookViewId="0">
      <selection activeCell="E25" sqref="E25"/>
    </sheetView>
  </sheetViews>
  <sheetFormatPr baseColWidth="10" defaultRowHeight="18"/>
  <cols>
    <col min="1" max="1" width="41.85546875" bestFit="1" customWidth="1"/>
    <col min="2" max="2" width="17.28515625" bestFit="1" customWidth="1"/>
    <col min="3" max="3" width="6.7109375" bestFit="1" customWidth="1"/>
    <col min="4" max="4" width="24.5703125" bestFit="1" customWidth="1"/>
    <col min="5" max="5" width="28.140625" bestFit="1" customWidth="1"/>
    <col min="6" max="6" width="80.5703125" bestFit="1" customWidth="1"/>
    <col min="7" max="7" width="18" bestFit="1" customWidth="1"/>
    <col min="8" max="8" width="13.85546875" bestFit="1" customWidth="1"/>
    <col min="9" max="9" width="13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164</v>
      </c>
      <c r="J1" t="s">
        <v>166</v>
      </c>
      <c r="K1" t="s">
        <v>165</v>
      </c>
    </row>
    <row r="2" spans="1:11">
      <c r="A2" s="1" t="s">
        <v>167</v>
      </c>
      <c r="B2" s="1" t="s">
        <v>168</v>
      </c>
      <c r="C2">
        <v>1</v>
      </c>
      <c r="D2" s="1" t="s">
        <v>169</v>
      </c>
      <c r="E2" s="1" t="s">
        <v>170</v>
      </c>
      <c r="F2" s="1" t="s">
        <v>171</v>
      </c>
      <c r="G2" s="1"/>
      <c r="H2" s="1" t="s">
        <v>172</v>
      </c>
      <c r="I2">
        <v>10</v>
      </c>
      <c r="K2">
        <f>V2_재고3[[#This Row],[재고]]-V2_재고3[[#This Row],[V2.0.1]]</f>
        <v>10</v>
      </c>
    </row>
    <row r="3" spans="1:11">
      <c r="A3" s="1" t="s">
        <v>174</v>
      </c>
      <c r="B3" t="s">
        <v>178</v>
      </c>
      <c r="C3">
        <v>1</v>
      </c>
      <c r="D3" s="1" t="s">
        <v>175</v>
      </c>
      <c r="E3" s="1" t="s">
        <v>177</v>
      </c>
      <c r="F3" s="1" t="s">
        <v>181</v>
      </c>
      <c r="G3" s="1"/>
      <c r="H3" s="1" t="s">
        <v>172</v>
      </c>
      <c r="I3">
        <v>10</v>
      </c>
    </row>
    <row r="4" spans="1:11">
      <c r="A4" s="1" t="s">
        <v>173</v>
      </c>
      <c r="B4" t="s">
        <v>179</v>
      </c>
      <c r="C4">
        <v>1</v>
      </c>
      <c r="D4" s="1" t="s">
        <v>175</v>
      </c>
      <c r="E4" s="1" t="s">
        <v>176</v>
      </c>
      <c r="F4" s="1" t="s">
        <v>180</v>
      </c>
      <c r="G4" s="1"/>
      <c r="H4" s="1" t="s">
        <v>172</v>
      </c>
      <c r="I4">
        <v>10</v>
      </c>
    </row>
    <row r="5" spans="1:11">
      <c r="A5" s="1"/>
      <c r="B5" s="1"/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02F0E-6F91-9440-88CB-9FE610D35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SMT</vt:lpstr>
      <vt:lpstr>Through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준수 김</dc:creator>
  <cp:lastModifiedBy>준수 김</cp:lastModifiedBy>
  <dcterms:created xsi:type="dcterms:W3CDTF">2025-01-21T01:11:40Z</dcterms:created>
  <dcterms:modified xsi:type="dcterms:W3CDTF">2025-01-21T01:24:57Z</dcterms:modified>
</cp:coreProperties>
</file>