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pps\chad\doc\"/>
    </mc:Choice>
  </mc:AlternateContent>
  <xr:revisionPtr revIDLastSave="0" documentId="13_ncr:1_{F9E1C946-47DA-4B41-9F21-6BF23B62D77D}" xr6:coauthVersionLast="47" xr6:coauthVersionMax="47" xr10:uidLastSave="{00000000-0000-0000-0000-000000000000}"/>
  <bookViews>
    <workbookView xWindow="16080" yWindow="840" windowWidth="14415" windowHeight="142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 s="1"/>
  <c r="D26" i="1" s="1"/>
  <c r="B25" i="1"/>
  <c r="C25" i="1" s="1"/>
  <c r="D25" i="1" s="1"/>
  <c r="B24" i="1"/>
  <c r="B23" i="1"/>
  <c r="C23" i="1" s="1"/>
  <c r="D23" i="1" s="1"/>
  <c r="B22" i="1"/>
  <c r="B21" i="1"/>
  <c r="C21" i="1" s="1"/>
  <c r="D21" i="1" s="1"/>
  <c r="B20" i="1"/>
  <c r="C24" i="1"/>
  <c r="D24" i="1" s="1"/>
  <c r="C22" i="1"/>
  <c r="D22" i="1" s="1"/>
  <c r="D14" i="1"/>
  <c r="E14" i="1" s="1"/>
  <c r="F14" i="1" s="1"/>
  <c r="D9" i="1"/>
  <c r="E9" i="1" s="1"/>
  <c r="F9" i="1" s="1"/>
  <c r="D6" i="1"/>
  <c r="E6" i="1" s="1"/>
  <c r="F6" i="1" s="1"/>
  <c r="B15" i="1"/>
  <c r="D15" i="1" s="1"/>
  <c r="E15" i="1" s="1"/>
  <c r="F15" i="1" s="1"/>
  <c r="C15" i="1"/>
  <c r="B14" i="1"/>
  <c r="C14" i="1"/>
  <c r="B13" i="1"/>
  <c r="D13" i="1" s="1"/>
  <c r="E13" i="1" s="1"/>
  <c r="F13" i="1" s="1"/>
  <c r="C13" i="1"/>
  <c r="C12" i="1"/>
  <c r="B12" i="1"/>
  <c r="D12" i="1" s="1"/>
  <c r="E12" i="1" s="1"/>
  <c r="F12" i="1" s="1"/>
  <c r="C11" i="1"/>
  <c r="B11" i="1"/>
  <c r="D11" i="1" s="1"/>
  <c r="E11" i="1" s="1"/>
  <c r="F11" i="1" s="1"/>
  <c r="C10" i="1"/>
  <c r="B10" i="1"/>
  <c r="D10" i="1" s="1"/>
  <c r="E10" i="1" s="1"/>
  <c r="F10" i="1" s="1"/>
  <c r="C9" i="1"/>
  <c r="B9" i="1"/>
  <c r="C8" i="1"/>
  <c r="B8" i="1"/>
  <c r="D8" i="1" s="1"/>
  <c r="E8" i="1" s="1"/>
  <c r="F8" i="1" s="1"/>
  <c r="C7" i="1"/>
  <c r="B7" i="1"/>
  <c r="D7" i="1" s="1"/>
  <c r="E7" i="1" s="1"/>
  <c r="F7" i="1" s="1"/>
  <c r="B6" i="1"/>
  <c r="C6" i="1"/>
  <c r="C20" i="1"/>
  <c r="D20" i="1" s="1"/>
</calcChain>
</file>

<file path=xl/sharedStrings.xml><?xml version="1.0" encoding="utf-8"?>
<sst xmlns="http://schemas.openxmlformats.org/spreadsheetml/2006/main" count="12" uniqueCount="12">
  <si>
    <t>WLCSP die calc</t>
  </si>
  <si>
    <t>Ball Pitch</t>
  </si>
  <si>
    <t>I/O pitch</t>
  </si>
  <si>
    <t>Balls W</t>
  </si>
  <si>
    <t>Die W</t>
  </si>
  <si>
    <t>Chip W</t>
  </si>
  <si>
    <t>Chip A</t>
  </si>
  <si>
    <t>Cost/chip</t>
  </si>
  <si>
    <t>Wafer $</t>
  </si>
  <si>
    <t>Wafer R</t>
  </si>
  <si>
    <t>$/pin</t>
  </si>
  <si>
    <t>c/mm2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</si>
</sst>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27" sqref="A27"/>
    </sheetView>
  </sheetViews>
  <sheetFormatPr defaultRowHeight="15" x14ac:dyDescent="0.25"/>
  <cols>
    <col min="5" max="5" width="10.5703125" customWidth="1"/>
    <col min="6" max="6" width="9" customWidth="1"/>
  </cols>
  <sheetData>
    <row r="1" spans="1:6" x14ac:dyDescent="0.25">
      <c r="A1" t="s">
        <v>0</v>
      </c>
    </row>
    <row r="3" spans="1:6" x14ac:dyDescent="0.25">
      <c r="A3" t="s">
        <v>2</v>
      </c>
      <c r="B3">
        <v>0.09</v>
      </c>
      <c r="D3" t="s">
        <v>8</v>
      </c>
      <c r="E3">
        <v>3000</v>
      </c>
    </row>
    <row r="4" spans="1:6" x14ac:dyDescent="0.25">
      <c r="A4" t="s">
        <v>1</v>
      </c>
      <c r="B4">
        <v>0.4</v>
      </c>
      <c r="D4" t="s">
        <v>9</v>
      </c>
      <c r="E4">
        <v>96</v>
      </c>
    </row>
    <row r="5" spans="1:6" s="5" customFormat="1" x14ac:dyDescent="0.25">
      <c r="A5" s="4" t="s">
        <v>3</v>
      </c>
      <c r="B5" s="4" t="s">
        <v>5</v>
      </c>
      <c r="C5" s="4" t="s">
        <v>4</v>
      </c>
      <c r="D5" s="4" t="s">
        <v>6</v>
      </c>
      <c r="E5" s="4" t="s">
        <v>7</v>
      </c>
      <c r="F5" s="4" t="s">
        <v>10</v>
      </c>
    </row>
    <row r="6" spans="1:6" x14ac:dyDescent="0.25">
      <c r="A6">
        <v>8</v>
      </c>
      <c r="B6">
        <f>(A6+1)*$B$4</f>
        <v>3.6</v>
      </c>
      <c r="C6">
        <f>0.6 +$B$3*(((A6^2)/4)-1)</f>
        <v>1.9499999999999997</v>
      </c>
      <c r="D6">
        <f>(B6+0.1)^2</f>
        <v>13.690000000000001</v>
      </c>
      <c r="E6" s="2">
        <f>$E$3*D6/(3.1416*$E$4^2)</f>
        <v>1.4185065598208983</v>
      </c>
      <c r="F6" s="1">
        <f>E6/A6^2</f>
        <v>2.2164164997201537E-2</v>
      </c>
    </row>
    <row r="7" spans="1:6" x14ac:dyDescent="0.25">
      <c r="A7">
        <v>9</v>
      </c>
      <c r="B7">
        <f t="shared" ref="B7:B15" si="0">(A7+1)*$B$4</f>
        <v>4</v>
      </c>
      <c r="C7">
        <f t="shared" ref="C7:C15" si="1">0.6 +$B$3*(((A7^2)/4)-1)</f>
        <v>2.3325</v>
      </c>
      <c r="D7">
        <f t="shared" ref="D7:D15" si="2">(B7+0.1)^2</f>
        <v>16.809999999999999</v>
      </c>
      <c r="E7" s="2">
        <f t="shared" ref="E7:E15" si="3">$E$3*D7/(3.1416*$E$4^2)</f>
        <v>1.7417892820006788</v>
      </c>
      <c r="F7" s="1">
        <f t="shared" ref="F7:F15" si="4">E7/A7^2</f>
        <v>2.1503571382724431E-2</v>
      </c>
    </row>
    <row r="8" spans="1:6" x14ac:dyDescent="0.25">
      <c r="A8">
        <v>10</v>
      </c>
      <c r="B8">
        <f t="shared" si="0"/>
        <v>4.4000000000000004</v>
      </c>
      <c r="C8">
        <f t="shared" si="1"/>
        <v>2.7600000000000002</v>
      </c>
      <c r="D8">
        <f t="shared" si="2"/>
        <v>20.25</v>
      </c>
      <c r="E8" s="2">
        <f t="shared" si="3"/>
        <v>2.0982292064553092</v>
      </c>
      <c r="F8" s="1">
        <f t="shared" si="4"/>
        <v>2.0982292064553092E-2</v>
      </c>
    </row>
    <row r="9" spans="1:6" x14ac:dyDescent="0.25">
      <c r="A9">
        <v>11</v>
      </c>
      <c r="B9">
        <f t="shared" si="0"/>
        <v>4.8000000000000007</v>
      </c>
      <c r="C9">
        <f t="shared" si="1"/>
        <v>3.2324999999999999</v>
      </c>
      <c r="D9">
        <f t="shared" si="2"/>
        <v>24.010000000000005</v>
      </c>
      <c r="E9" s="2">
        <f t="shared" si="3"/>
        <v>2.4878263331847896</v>
      </c>
      <c r="F9" s="1">
        <f t="shared" si="4"/>
        <v>2.0560548208138758E-2</v>
      </c>
    </row>
    <row r="10" spans="1:6" x14ac:dyDescent="0.25">
      <c r="A10">
        <v>12</v>
      </c>
      <c r="B10">
        <f t="shared" si="0"/>
        <v>5.2</v>
      </c>
      <c r="C10">
        <f t="shared" si="1"/>
        <v>3.75</v>
      </c>
      <c r="D10">
        <f t="shared" si="2"/>
        <v>28.09</v>
      </c>
      <c r="E10" s="2">
        <f t="shared" si="3"/>
        <v>2.9105806621891182</v>
      </c>
      <c r="F10" s="1">
        <f t="shared" si="4"/>
        <v>2.0212365709646653E-2</v>
      </c>
    </row>
    <row r="11" spans="1:6" x14ac:dyDescent="0.25">
      <c r="A11">
        <v>13</v>
      </c>
      <c r="B11">
        <f t="shared" si="0"/>
        <v>5.6000000000000005</v>
      </c>
      <c r="C11">
        <f t="shared" si="1"/>
        <v>4.3125</v>
      </c>
      <c r="D11">
        <f t="shared" si="2"/>
        <v>32.49</v>
      </c>
      <c r="E11" s="2">
        <f t="shared" si="3"/>
        <v>3.3664921934682965</v>
      </c>
      <c r="F11" s="1">
        <f t="shared" si="4"/>
        <v>1.9920072150699981E-2</v>
      </c>
    </row>
    <row r="12" spans="1:6" x14ac:dyDescent="0.25">
      <c r="A12">
        <v>14</v>
      </c>
      <c r="B12">
        <f t="shared" si="0"/>
        <v>6</v>
      </c>
      <c r="C12">
        <f t="shared" si="1"/>
        <v>4.92</v>
      </c>
      <c r="D12">
        <f t="shared" si="2"/>
        <v>37.209999999999994</v>
      </c>
      <c r="E12" s="2">
        <f t="shared" si="3"/>
        <v>3.8555609270223234</v>
      </c>
      <c r="F12" s="1">
        <f t="shared" si="4"/>
        <v>1.9671229219501651E-2</v>
      </c>
    </row>
    <row r="13" spans="1:6" x14ac:dyDescent="0.25">
      <c r="A13">
        <v>15</v>
      </c>
      <c r="B13">
        <f t="shared" si="0"/>
        <v>6.4</v>
      </c>
      <c r="C13">
        <f t="shared" si="1"/>
        <v>5.5724999999999998</v>
      </c>
      <c r="D13">
        <f t="shared" si="2"/>
        <v>42.25</v>
      </c>
      <c r="E13" s="2">
        <f t="shared" si="3"/>
        <v>4.3777868628512007</v>
      </c>
      <c r="F13" s="1">
        <f t="shared" si="4"/>
        <v>1.9456830501560891E-2</v>
      </c>
    </row>
    <row r="14" spans="1:6" x14ac:dyDescent="0.25">
      <c r="A14">
        <v>16</v>
      </c>
      <c r="B14">
        <f t="shared" si="0"/>
        <v>6.8000000000000007</v>
      </c>
      <c r="C14">
        <f t="shared" si="1"/>
        <v>6.27</v>
      </c>
      <c r="D14">
        <f t="shared" si="2"/>
        <v>47.610000000000007</v>
      </c>
      <c r="E14" s="2">
        <f t="shared" si="3"/>
        <v>4.9331700009549282</v>
      </c>
      <c r="F14" s="1">
        <f t="shared" si="4"/>
        <v>1.9270195316230188E-2</v>
      </c>
    </row>
    <row r="15" spans="1:6" x14ac:dyDescent="0.25">
      <c r="A15">
        <v>18</v>
      </c>
      <c r="B15">
        <f t="shared" si="0"/>
        <v>7.6000000000000005</v>
      </c>
      <c r="C15">
        <f t="shared" si="1"/>
        <v>7.7999999999999989</v>
      </c>
      <c r="D15">
        <f t="shared" si="2"/>
        <v>59.290000000000006</v>
      </c>
      <c r="E15" s="2">
        <f t="shared" si="3"/>
        <v>6.1434078839869288</v>
      </c>
      <c r="F15" s="1">
        <f t="shared" si="4"/>
        <v>1.8961135444404101E-2</v>
      </c>
    </row>
    <row r="16" spans="1:6" x14ac:dyDescent="0.25">
      <c r="E16" s="2"/>
      <c r="F16" s="1"/>
    </row>
    <row r="17" spans="1:6" x14ac:dyDescent="0.25">
      <c r="E17" s="2"/>
      <c r="F17" s="1"/>
    </row>
    <row r="18" spans="1:6" x14ac:dyDescent="0.25">
      <c r="E18" s="2"/>
      <c r="F18" s="1"/>
    </row>
    <row r="19" spans="1:6" x14ac:dyDescent="0.25">
      <c r="A19" s="3" t="s">
        <v>11</v>
      </c>
      <c r="B19" s="6">
        <v>14</v>
      </c>
    </row>
    <row r="20" spans="1:6" x14ac:dyDescent="0.25">
      <c r="A20">
        <v>20</v>
      </c>
      <c r="B20">
        <f>A20/B$19</f>
        <v>1.4285714285714286</v>
      </c>
      <c r="C20">
        <f>SQRT(B20)-0.7</f>
        <v>0.49522860933439361</v>
      </c>
      <c r="D20">
        <f>C20^2</f>
        <v>0.24525137550327744</v>
      </c>
    </row>
    <row r="21" spans="1:6" x14ac:dyDescent="0.25">
      <c r="A21">
        <v>32</v>
      </c>
      <c r="B21">
        <f t="shared" ref="B21:B26" si="5">A21/B$19</f>
        <v>2.2857142857142856</v>
      </c>
      <c r="C21">
        <f t="shared" ref="C21:C26" si="6">SQRT(B21)-0.7</f>
        <v>0.81185789203690883</v>
      </c>
      <c r="D21">
        <f t="shared" ref="D21:D26" si="7">C21^2</f>
        <v>0.65911323686261314</v>
      </c>
    </row>
    <row r="22" spans="1:6" x14ac:dyDescent="0.25">
      <c r="A22">
        <v>44</v>
      </c>
      <c r="B22">
        <f t="shared" si="5"/>
        <v>3.1428571428571428</v>
      </c>
      <c r="C22">
        <f t="shared" si="6"/>
        <v>1.0728105208558367</v>
      </c>
      <c r="D22">
        <f t="shared" si="7"/>
        <v>1.1509224136589717</v>
      </c>
    </row>
    <row r="23" spans="1:6" x14ac:dyDescent="0.25">
      <c r="A23">
        <v>64</v>
      </c>
      <c r="B23">
        <f t="shared" si="5"/>
        <v>4.5714285714285712</v>
      </c>
      <c r="C23">
        <f t="shared" si="6"/>
        <v>1.4380899352993952</v>
      </c>
      <c r="D23">
        <f t="shared" si="7"/>
        <v>2.0681026620094185</v>
      </c>
    </row>
    <row r="24" spans="1:6" x14ac:dyDescent="0.25">
      <c r="A24">
        <v>88</v>
      </c>
      <c r="B24">
        <f t="shared" si="5"/>
        <v>6.2857142857142856</v>
      </c>
      <c r="C24">
        <f t="shared" si="6"/>
        <v>1.8071326821120348</v>
      </c>
      <c r="D24">
        <f t="shared" si="7"/>
        <v>3.2657285307574369</v>
      </c>
    </row>
    <row r="25" spans="1:6" x14ac:dyDescent="0.25">
      <c r="A25">
        <v>100</v>
      </c>
      <c r="B25">
        <f t="shared" si="5"/>
        <v>7.1428571428571432</v>
      </c>
      <c r="C25">
        <f t="shared" si="6"/>
        <v>1.9726124191242438</v>
      </c>
      <c r="D25">
        <f t="shared" si="7"/>
        <v>3.8911997560832012</v>
      </c>
    </row>
    <row r="26" spans="1:6" x14ac:dyDescent="0.25">
      <c r="A26">
        <v>144</v>
      </c>
      <c r="B26">
        <f t="shared" si="5"/>
        <v>10.285714285714286</v>
      </c>
      <c r="C26">
        <f t="shared" si="6"/>
        <v>2.507134902949093</v>
      </c>
      <c r="D26">
        <f t="shared" si="7"/>
        <v>6.2857254215855578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Eckert</dc:creator>
  <cp:lastModifiedBy>Brad Eckert</cp:lastModifiedBy>
  <dcterms:created xsi:type="dcterms:W3CDTF">2015-06-05T18:17:20Z</dcterms:created>
  <dcterms:modified xsi:type="dcterms:W3CDTF">2021-08-25T17:11:55Z</dcterms:modified>
</cp:coreProperties>
</file>