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28620" windowHeight="1497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52" i="1" l="1"/>
  <c r="H37" i="1"/>
  <c r="H38" i="1"/>
  <c r="H41" i="1"/>
  <c r="H42" i="1"/>
  <c r="I35" i="1"/>
  <c r="I36" i="1"/>
  <c r="I38" i="1"/>
  <c r="I39" i="1"/>
  <c r="I40" i="1"/>
  <c r="I42" i="1"/>
  <c r="I43" i="1"/>
  <c r="I34" i="1"/>
  <c r="J38" i="1"/>
  <c r="G44" i="1"/>
  <c r="I37" i="1" s="1"/>
  <c r="J37" i="1" s="1"/>
  <c r="F44" i="1"/>
  <c r="H35" i="1" s="1"/>
  <c r="J35" i="1" s="1"/>
  <c r="H34" i="1" l="1"/>
  <c r="J34" i="1" s="1"/>
  <c r="H40" i="1"/>
  <c r="J40" i="1" s="1"/>
  <c r="H36" i="1"/>
  <c r="J36" i="1" s="1"/>
  <c r="I41" i="1"/>
  <c r="J41" i="1" s="1"/>
  <c r="H43" i="1"/>
  <c r="J43" i="1" s="1"/>
  <c r="H39" i="1"/>
  <c r="J39" i="1" s="1"/>
  <c r="J42" i="1"/>
  <c r="J44" i="1" l="1"/>
</calcChain>
</file>

<file path=xl/sharedStrings.xml><?xml version="1.0" encoding="utf-8"?>
<sst xmlns="http://schemas.openxmlformats.org/spreadsheetml/2006/main" count="26" uniqueCount="26">
  <si>
    <t xml:space="preserve">Statistics 101 </t>
  </si>
  <si>
    <t xml:space="preserve">How to calculate covariance </t>
  </si>
  <si>
    <t>Covariance - A descriptive measure of the linier association between two variables</t>
  </si>
  <si>
    <t>A positive value indicates a direct or increasing linear relationship</t>
  </si>
  <si>
    <t>A negative value indicates a decreasing relationship</t>
  </si>
  <si>
    <t>- Direction = Sign + So if the covariance is positive the slope of the lign is up  and to the right, if the covariance is negative the slope of the lign is down and to the right</t>
  </si>
  <si>
    <t>The Covariance indicates nothing about the strength of the relationship only its direction</t>
  </si>
  <si>
    <t>Correlation idicates the strength of the relationship</t>
  </si>
  <si>
    <t xml:space="preserve">The corelation takes into account the what the covariance is </t>
  </si>
  <si>
    <t>Formula for finding Covariance</t>
  </si>
  <si>
    <t>The only thing that realy changes is the denominator. If you are looking for the sample covariance you would do n-1 and in population covariance it is just N</t>
  </si>
  <si>
    <t xml:space="preserve">Example </t>
  </si>
  <si>
    <t>Sample Covariance  explained:</t>
  </si>
  <si>
    <t>On top of the fraction you take (X(which is each data point for variable 1) - X(with the line over it is the mean or avg)) then(Y(each data point for variable2)-Y(the mean for Y)) The € summation sign means that after we find all of the X's - Xmean and Y's - Ymean we will sum them all up and then multiply them</t>
  </si>
  <si>
    <t>X</t>
  </si>
  <si>
    <t>Y</t>
  </si>
  <si>
    <t>(Xi-Xmean)</t>
  </si>
  <si>
    <t>(Yi-Ymean)</t>
  </si>
  <si>
    <t>(Xi-Xmean)(Yi-Ymean)</t>
  </si>
  <si>
    <t>Mean</t>
  </si>
  <si>
    <t>Cov(X,Y)=Sxy= 962.4/n-1</t>
  </si>
  <si>
    <t>#remember that n is the number of samples taken so in this example the denominator would be 9</t>
  </si>
  <si>
    <t xml:space="preserve">Covariance for this would be </t>
  </si>
  <si>
    <t>Cov(x,y) =</t>
  </si>
  <si>
    <t>Positive linear relationship</t>
  </si>
  <si>
    <t>The size of the number doesn't mean anything , just look at the sign of the number and this is positive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</si>
</sst>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49" fontId="0" fillId="0" borderId="0" xfId="0" applyNumberFormat="1"/>
    <xf numFmtId="0" fontId="0" fillId="0" borderId="0" xfId="0" applyAlignment="1">
      <alignment wrapText="1"/>
    </xf>
    <xf numFmtId="0" fontId="0" fillId="0" borderId="1" xfId="0" applyBorder="1"/>
    <xf numFmtId="0" fontId="1" fillId="2" borderId="1" xfId="0" applyFont="1" applyFill="1" applyBorder="1" applyAlignment="1">
      <alignment horizontal="center" vertical="center"/>
    </xf>
    <xf numFmtId="0" fontId="1" fillId="0" borderId="0" xfId="0" applyFont="1"/>
    <xf numFmtId="0" fontId="1" fillId="3" borderId="1" xfId="0" applyFont="1" applyFill="1" applyBorder="1"/>
    <xf numFmtId="2"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Scatter Plot of This Data</a:t>
            </a:r>
          </a:p>
        </c:rich>
      </c:tx>
      <c:layout/>
      <c:overlay val="0"/>
    </c:title>
    <c:autoTitleDeleted val="0"/>
    <c:plotArea>
      <c:layout>
        <c:manualLayout>
          <c:layoutTarget val="inner"/>
          <c:xMode val="edge"/>
          <c:yMode val="edge"/>
          <c:x val="7.1988407699037624E-2"/>
          <c:y val="0.16702573636628754"/>
          <c:w val="0.80598512685914259"/>
          <c:h val="0.68921660834062404"/>
        </c:manualLayout>
      </c:layout>
      <c:scatterChart>
        <c:scatterStyle val="lineMarker"/>
        <c:varyColors val="0"/>
        <c:ser>
          <c:idx val="0"/>
          <c:order val="0"/>
          <c:tx>
            <c:strRef>
              <c:f>Sheet1!$G$33</c:f>
              <c:strCache>
                <c:ptCount val="1"/>
                <c:pt idx="0">
                  <c:v>Y</c:v>
                </c:pt>
              </c:strCache>
            </c:strRef>
          </c:tx>
          <c:spPr>
            <a:ln w="28575">
              <a:noFill/>
            </a:ln>
          </c:spPr>
          <c:xVal>
            <c:numRef>
              <c:f>Sheet1!$F$34:$F$43</c:f>
              <c:numCache>
                <c:formatCode>General</c:formatCode>
                <c:ptCount val="10"/>
                <c:pt idx="0">
                  <c:v>12</c:v>
                </c:pt>
                <c:pt idx="1">
                  <c:v>30</c:v>
                </c:pt>
                <c:pt idx="2">
                  <c:v>15</c:v>
                </c:pt>
                <c:pt idx="3">
                  <c:v>24</c:v>
                </c:pt>
                <c:pt idx="4">
                  <c:v>14</c:v>
                </c:pt>
                <c:pt idx="5">
                  <c:v>18</c:v>
                </c:pt>
                <c:pt idx="6">
                  <c:v>28</c:v>
                </c:pt>
                <c:pt idx="7">
                  <c:v>26</c:v>
                </c:pt>
                <c:pt idx="8">
                  <c:v>19</c:v>
                </c:pt>
                <c:pt idx="9">
                  <c:v>27</c:v>
                </c:pt>
              </c:numCache>
            </c:numRef>
          </c:xVal>
          <c:yVal>
            <c:numRef>
              <c:f>Sheet1!$G$34:$G$43</c:f>
              <c:numCache>
                <c:formatCode>General</c:formatCode>
                <c:ptCount val="10"/>
                <c:pt idx="0">
                  <c:v>20</c:v>
                </c:pt>
                <c:pt idx="1">
                  <c:v>60</c:v>
                </c:pt>
                <c:pt idx="2">
                  <c:v>27</c:v>
                </c:pt>
                <c:pt idx="3">
                  <c:v>50</c:v>
                </c:pt>
                <c:pt idx="4">
                  <c:v>21</c:v>
                </c:pt>
                <c:pt idx="5">
                  <c:v>30</c:v>
                </c:pt>
                <c:pt idx="6">
                  <c:v>61</c:v>
                </c:pt>
                <c:pt idx="7">
                  <c:v>54</c:v>
                </c:pt>
                <c:pt idx="8">
                  <c:v>32</c:v>
                </c:pt>
                <c:pt idx="9">
                  <c:v>57</c:v>
                </c:pt>
              </c:numCache>
            </c:numRef>
          </c:yVal>
          <c:smooth val="0"/>
        </c:ser>
        <c:dLbls>
          <c:showLegendKey val="0"/>
          <c:showVal val="0"/>
          <c:showCatName val="0"/>
          <c:showSerName val="0"/>
          <c:showPercent val="0"/>
          <c:showBubbleSize val="0"/>
        </c:dLbls>
        <c:axId val="89621248"/>
        <c:axId val="89619456"/>
      </c:scatterChart>
      <c:valAx>
        <c:axId val="89621248"/>
        <c:scaling>
          <c:orientation val="minMax"/>
        </c:scaling>
        <c:delete val="0"/>
        <c:axPos val="b"/>
        <c:numFmt formatCode="General" sourceLinked="1"/>
        <c:majorTickMark val="out"/>
        <c:minorTickMark val="none"/>
        <c:tickLblPos val="nextTo"/>
        <c:crossAx val="89619456"/>
        <c:crosses val="autoZero"/>
        <c:crossBetween val="midCat"/>
      </c:valAx>
      <c:valAx>
        <c:axId val="89619456"/>
        <c:scaling>
          <c:orientation val="minMax"/>
        </c:scaling>
        <c:delete val="0"/>
        <c:axPos val="l"/>
        <c:majorGridlines/>
        <c:numFmt formatCode="General" sourceLinked="1"/>
        <c:majorTickMark val="out"/>
        <c:minorTickMark val="none"/>
        <c:tickLblPos val="nextTo"/>
        <c:crossAx val="89621248"/>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3</xdr:col>
      <xdr:colOff>3820334</xdr:colOff>
      <xdr:row>26</xdr:row>
      <xdr:rowOff>143241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2476500"/>
          <a:ext cx="5792009" cy="2619741"/>
        </a:xfrm>
        <a:prstGeom prst="rect">
          <a:avLst/>
        </a:prstGeom>
      </xdr:spPr>
    </xdr:pic>
    <xdr:clientData/>
  </xdr:twoCellAnchor>
  <xdr:twoCellAnchor editAs="oneCell">
    <xdr:from>
      <xdr:col>2</xdr:col>
      <xdr:colOff>38100</xdr:colOff>
      <xdr:row>33</xdr:row>
      <xdr:rowOff>19050</xdr:rowOff>
    </xdr:from>
    <xdr:to>
      <xdr:col>3</xdr:col>
      <xdr:colOff>4915686</xdr:colOff>
      <xdr:row>46</xdr:row>
      <xdr:rowOff>86080</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7300" y="6877050"/>
          <a:ext cx="5630061" cy="2543530"/>
        </a:xfrm>
        <a:prstGeom prst="rect">
          <a:avLst/>
        </a:prstGeom>
      </xdr:spPr>
    </xdr:pic>
    <xdr:clientData/>
  </xdr:twoCellAnchor>
  <xdr:twoCellAnchor>
    <xdr:from>
      <xdr:col>5</xdr:col>
      <xdr:colOff>52387</xdr:colOff>
      <xdr:row>44</xdr:row>
      <xdr:rowOff>71437</xdr:rowOff>
    </xdr:from>
    <xdr:to>
      <xdr:col>9</xdr:col>
      <xdr:colOff>1557337</xdr:colOff>
      <xdr:row>58</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0</xdr:colOff>
      <xdr:row>57</xdr:row>
      <xdr:rowOff>0</xdr:rowOff>
    </xdr:from>
    <xdr:to>
      <xdr:col>3</xdr:col>
      <xdr:colOff>4849007</xdr:colOff>
      <xdr:row>72</xdr:row>
      <xdr:rowOff>171873</xdr:rowOff>
    </xdr:to>
    <xdr:pic>
      <xdr:nvPicPr>
        <xdr:cNvPr id="5" name="Picture 4"/>
        <xdr:cNvPicPr>
          <a:picLocks noChangeAspect="1"/>
        </xdr:cNvPicPr>
      </xdr:nvPicPr>
      <xdr:blipFill>
        <a:blip xmlns:r="http://schemas.openxmlformats.org/officeDocument/2006/relationships" r:embed="rId4"/>
        <a:stretch>
          <a:fillRect/>
        </a:stretch>
      </xdr:blipFill>
      <xdr:spPr>
        <a:xfrm>
          <a:off x="1219200" y="11430000"/>
          <a:ext cx="5601482" cy="30293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abSelected="1" topLeftCell="B40" workbookViewId="0">
      <selection activeCell="C54" sqref="C54"/>
    </sheetView>
  </sheetViews>
  <sheetFormatPr defaultRowHeight="15" x14ac:dyDescent="0.25"/>
  <cols>
    <col min="3" max="3" width="11.28515625" customWidth="1"/>
    <col min="4" max="4" width="87.5703125" style="2" customWidth="1"/>
    <col min="7" max="7" width="11" bestFit="1" customWidth="1"/>
    <col min="8" max="8" width="10.7109375" customWidth="1"/>
    <col min="9" max="9" width="10.7109375" bestFit="1" customWidth="1"/>
    <col min="10" max="10" width="25.7109375" customWidth="1"/>
  </cols>
  <sheetData>
    <row r="1" spans="1:1" x14ac:dyDescent="0.25">
      <c r="A1" t="s">
        <v>0</v>
      </c>
    </row>
    <row r="2" spans="1:1" x14ac:dyDescent="0.25">
      <c r="A2" t="s">
        <v>1</v>
      </c>
    </row>
    <row r="3" spans="1:1" x14ac:dyDescent="0.25">
      <c r="A3" t="s">
        <v>2</v>
      </c>
    </row>
    <row r="4" spans="1:1" x14ac:dyDescent="0.25">
      <c r="A4" t="s">
        <v>3</v>
      </c>
    </row>
    <row r="5" spans="1:1" x14ac:dyDescent="0.25">
      <c r="A5" t="s">
        <v>4</v>
      </c>
    </row>
    <row r="7" spans="1:1" x14ac:dyDescent="0.25">
      <c r="A7" s="1" t="s">
        <v>5</v>
      </c>
    </row>
    <row r="9" spans="1:1" x14ac:dyDescent="0.25">
      <c r="A9" t="s">
        <v>6</v>
      </c>
    </row>
    <row r="10" spans="1:1" x14ac:dyDescent="0.25">
      <c r="A10" t="s">
        <v>7</v>
      </c>
    </row>
    <row r="11" spans="1:1" x14ac:dyDescent="0.25">
      <c r="A11" t="s">
        <v>8</v>
      </c>
    </row>
    <row r="13" spans="1:1" x14ac:dyDescent="0.25">
      <c r="A13" t="s">
        <v>9</v>
      </c>
    </row>
    <row r="29" spans="1:4" x14ac:dyDescent="0.25">
      <c r="A29" t="s">
        <v>10</v>
      </c>
    </row>
    <row r="31" spans="1:4" ht="60" x14ac:dyDescent="0.25">
      <c r="A31" t="s">
        <v>12</v>
      </c>
      <c r="D31" s="2" t="s">
        <v>13</v>
      </c>
    </row>
    <row r="33" spans="2:10" x14ac:dyDescent="0.25">
      <c r="F33" s="4" t="s">
        <v>14</v>
      </c>
      <c r="G33" s="4" t="s">
        <v>15</v>
      </c>
      <c r="H33" s="4" t="s">
        <v>16</v>
      </c>
      <c r="I33" s="4" t="s">
        <v>17</v>
      </c>
      <c r="J33" s="4" t="s">
        <v>18</v>
      </c>
    </row>
    <row r="34" spans="2:10" x14ac:dyDescent="0.25">
      <c r="B34" t="s">
        <v>11</v>
      </c>
      <c r="F34" s="3">
        <v>12</v>
      </c>
      <c r="G34" s="3">
        <v>20</v>
      </c>
      <c r="H34" s="3">
        <f>F34-$F$44</f>
        <v>-9.3000000000000007</v>
      </c>
      <c r="I34" s="3">
        <f>G34-G$44</f>
        <v>-21.200000000000003</v>
      </c>
      <c r="J34" s="3">
        <f>H34*I34</f>
        <v>197.16000000000005</v>
      </c>
    </row>
    <row r="35" spans="2:10" x14ac:dyDescent="0.25">
      <c r="F35" s="3">
        <v>30</v>
      </c>
      <c r="G35" s="3">
        <v>60</v>
      </c>
      <c r="H35" s="3">
        <f t="shared" ref="H35:H43" si="0">F35-$F$44</f>
        <v>8.6999999999999993</v>
      </c>
      <c r="I35" s="3">
        <f t="shared" ref="I35:I43" si="1">G35-G$44</f>
        <v>18.799999999999997</v>
      </c>
      <c r="J35" s="3">
        <f t="shared" ref="J35:J43" si="2">H35*I35</f>
        <v>163.55999999999997</v>
      </c>
    </row>
    <row r="36" spans="2:10" x14ac:dyDescent="0.25">
      <c r="F36" s="3">
        <v>15</v>
      </c>
      <c r="G36" s="3">
        <v>27</v>
      </c>
      <c r="H36" s="3">
        <f t="shared" si="0"/>
        <v>-6.3000000000000007</v>
      </c>
      <c r="I36" s="3">
        <f t="shared" si="1"/>
        <v>-14.200000000000003</v>
      </c>
      <c r="J36" s="3">
        <f t="shared" si="2"/>
        <v>89.460000000000022</v>
      </c>
    </row>
    <row r="37" spans="2:10" x14ac:dyDescent="0.25">
      <c r="F37" s="3">
        <v>24</v>
      </c>
      <c r="G37" s="3">
        <v>50</v>
      </c>
      <c r="H37" s="3">
        <f t="shared" si="0"/>
        <v>2.6999999999999993</v>
      </c>
      <c r="I37" s="3">
        <f t="shared" si="1"/>
        <v>8.7999999999999972</v>
      </c>
      <c r="J37" s="3">
        <f t="shared" si="2"/>
        <v>23.759999999999987</v>
      </c>
    </row>
    <row r="38" spans="2:10" x14ac:dyDescent="0.25">
      <c r="F38" s="3">
        <v>14</v>
      </c>
      <c r="G38" s="3">
        <v>21</v>
      </c>
      <c r="H38" s="3">
        <f t="shared" si="0"/>
        <v>-7.3000000000000007</v>
      </c>
      <c r="I38" s="3">
        <f t="shared" si="1"/>
        <v>-20.200000000000003</v>
      </c>
      <c r="J38" s="3">
        <f t="shared" si="2"/>
        <v>147.46000000000004</v>
      </c>
    </row>
    <row r="39" spans="2:10" x14ac:dyDescent="0.25">
      <c r="F39" s="3">
        <v>18</v>
      </c>
      <c r="G39" s="3">
        <v>30</v>
      </c>
      <c r="H39" s="3">
        <f t="shared" si="0"/>
        <v>-3.3000000000000007</v>
      </c>
      <c r="I39" s="3">
        <f t="shared" si="1"/>
        <v>-11.200000000000003</v>
      </c>
      <c r="J39" s="3">
        <f t="shared" si="2"/>
        <v>36.960000000000015</v>
      </c>
    </row>
    <row r="40" spans="2:10" x14ac:dyDescent="0.25">
      <c r="F40" s="3">
        <v>28</v>
      </c>
      <c r="G40" s="3">
        <v>61</v>
      </c>
      <c r="H40" s="3">
        <f t="shared" si="0"/>
        <v>6.6999999999999993</v>
      </c>
      <c r="I40" s="3">
        <f t="shared" si="1"/>
        <v>19.799999999999997</v>
      </c>
      <c r="J40" s="3">
        <f t="shared" si="2"/>
        <v>132.65999999999997</v>
      </c>
    </row>
    <row r="41" spans="2:10" x14ac:dyDescent="0.25">
      <c r="F41" s="3">
        <v>26</v>
      </c>
      <c r="G41" s="3">
        <v>54</v>
      </c>
      <c r="H41" s="3">
        <f t="shared" si="0"/>
        <v>4.6999999999999993</v>
      </c>
      <c r="I41" s="3">
        <f t="shared" si="1"/>
        <v>12.799999999999997</v>
      </c>
      <c r="J41" s="3">
        <f t="shared" si="2"/>
        <v>60.159999999999975</v>
      </c>
    </row>
    <row r="42" spans="2:10" x14ac:dyDescent="0.25">
      <c r="F42" s="3">
        <v>19</v>
      </c>
      <c r="G42" s="3">
        <v>32</v>
      </c>
      <c r="H42" s="3">
        <f t="shared" si="0"/>
        <v>-2.3000000000000007</v>
      </c>
      <c r="I42" s="3">
        <f t="shared" si="1"/>
        <v>-9.2000000000000028</v>
      </c>
      <c r="J42" s="3">
        <f t="shared" si="2"/>
        <v>21.160000000000014</v>
      </c>
    </row>
    <row r="43" spans="2:10" x14ac:dyDescent="0.25">
      <c r="F43" s="3">
        <v>27</v>
      </c>
      <c r="G43" s="3">
        <v>57</v>
      </c>
      <c r="H43" s="3">
        <f t="shared" si="0"/>
        <v>5.6999999999999993</v>
      </c>
      <c r="I43" s="3">
        <f t="shared" si="1"/>
        <v>15.799999999999997</v>
      </c>
      <c r="J43" s="3">
        <f t="shared" si="2"/>
        <v>90.059999999999974</v>
      </c>
    </row>
    <row r="44" spans="2:10" x14ac:dyDescent="0.25">
      <c r="E44" s="5" t="s">
        <v>19</v>
      </c>
      <c r="F44" s="3">
        <f>AVERAGE(F34:F43)</f>
        <v>21.3</v>
      </c>
      <c r="G44" s="3">
        <f>AVERAGE(G34:G43)</f>
        <v>41.2</v>
      </c>
      <c r="H44" s="3"/>
      <c r="I44" s="3"/>
      <c r="J44" s="6">
        <f>SUM(J34:J43)</f>
        <v>962.4</v>
      </c>
    </row>
    <row r="48" spans="2:10" x14ac:dyDescent="0.25">
      <c r="C48" t="s">
        <v>21</v>
      </c>
    </row>
    <row r="49" spans="3:4" x14ac:dyDescent="0.25">
      <c r="C49" t="s">
        <v>20</v>
      </c>
    </row>
    <row r="51" spans="3:4" x14ac:dyDescent="0.25">
      <c r="C51" t="s">
        <v>22</v>
      </c>
    </row>
    <row r="52" spans="3:4" x14ac:dyDescent="0.25">
      <c r="C52" t="s">
        <v>23</v>
      </c>
      <c r="D52" s="7">
        <f>J44/9</f>
        <v>106.93333333333334</v>
      </c>
    </row>
    <row r="53" spans="3:4" x14ac:dyDescent="0.25">
      <c r="C53" t="s">
        <v>24</v>
      </c>
    </row>
    <row r="54" spans="3:4" x14ac:dyDescent="0.25">
      <c r="C54" t="s">
        <v>25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BBVA Compass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Bradley McCoy</dc:creator>
  <cp:lastModifiedBy>Bradley McCoy</cp:lastModifiedBy>
  <dcterms:created xsi:type="dcterms:W3CDTF">2016-10-20T18:41:51Z</dcterms:created>
  <dcterms:modified xsi:type="dcterms:W3CDTF">2016-10-20T19:21:08Z</dcterms:modified>
</cp:coreProperties>
</file>