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q_device_databas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<sst xmlns="http://schemas.openxmlformats.org/spreadsheetml/2006/main" count="57" uniqueCount="49">
  <si>
    <t xml:space="preserve">BWFL ID</t>
  </si>
  <si>
    <t xml:space="preserve">Device Location</t>
  </si>
  <si>
    <t xml:space="preserve">DMA ID</t>
  </si>
  <si>
    <t xml:space="preserve">WWMD ID</t>
  </si>
  <si>
    <t xml:space="preserve">Status</t>
  </si>
  <si>
    <t xml:space="preserve">Device ID</t>
  </si>
  <si>
    <t xml:space="preserve">X coord</t>
  </si>
  <si>
    <t xml:space="preserve">Y coord</t>
  </si>
  <si>
    <t xml:space="preserve">Lat</t>
  </si>
  <si>
    <t xml:space="preserve">Long</t>
  </si>
  <si>
    <t xml:space="preserve">Power Source</t>
  </si>
  <si>
    <t xml:space="preserve">Asset ID</t>
  </si>
  <si>
    <t xml:space="preserve">BW1</t>
  </si>
  <si>
    <t xml:space="preserve">Filton Road (DMA2296)</t>
  </si>
  <si>
    <t xml:space="preserve">q52000021</t>
  </si>
  <si>
    <t xml:space="preserve">battery</t>
  </si>
  <si>
    <t xml:space="preserve">BW2</t>
  </si>
  <si>
    <t xml:space="preserve">New Station Way DBV</t>
  </si>
  <si>
    <t xml:space="preserve">2005_2296</t>
  </si>
  <si>
    <t xml:space="preserve">2304, 2301</t>
  </si>
  <si>
    <t xml:space="preserve">q52000022</t>
  </si>
  <si>
    <t xml:space="preserve">mains</t>
  </si>
  <si>
    <t xml:space="preserve">640648087-623990697</t>
  </si>
  <si>
    <t xml:space="preserve">BW3</t>
  </si>
  <si>
    <t xml:space="preserve">Small Lane</t>
  </si>
  <si>
    <t xml:space="preserve">q52000023</t>
  </si>
  <si>
    <t xml:space="preserve">BW4</t>
  </si>
  <si>
    <t xml:space="preserve">Woodland Way PRV</t>
  </si>
  <si>
    <t xml:space="preserve">2301, 2332</t>
  </si>
  <si>
    <t xml:space="preserve">q52000024</t>
  </si>
  <si>
    <t xml:space="preserve">BW5</t>
  </si>
  <si>
    <t xml:space="preserve">Snowdon Road DBV</t>
  </si>
  <si>
    <t xml:space="preserve">2293, 2302</t>
  </si>
  <si>
    <t xml:space="preserve">q52000025</t>
  </si>
  <si>
    <t xml:space="preserve">623990497_1</t>
  </si>
  <si>
    <t xml:space="preserve">BW6</t>
  </si>
  <si>
    <t xml:space="preserve">Vassall Road</t>
  </si>
  <si>
    <t xml:space="preserve">q52000026</t>
  </si>
  <si>
    <t xml:space="preserve">656042821-9638789</t>
  </si>
  <si>
    <t xml:space="preserve">BW7</t>
  </si>
  <si>
    <t xml:space="preserve">Dryleaze Rd </t>
  </si>
  <si>
    <t xml:space="preserve">q52000020</t>
  </si>
  <si>
    <t xml:space="preserve">BW9</t>
  </si>
  <si>
    <t xml:space="preserve">Lodge Causeway PRV</t>
  </si>
  <si>
    <t xml:space="preserve">q52000019</t>
  </si>
  <si>
    <t xml:space="preserve">579829886-9638196</t>
  </si>
  <si>
    <t xml:space="preserve">BW12</t>
  </si>
  <si>
    <t xml:space="preserve">Stoke Lane PRV</t>
  </si>
  <si>
    <t xml:space="preserve">q52000032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</si>
</sst>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 Narrow"/>
      <family val="2"/>
      <charset val="1"/>
    </font>
    <font>
      <b val="true"/>
      <sz val="11"/>
      <color theme="1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484375" defaultRowHeight="16.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86"/>
    <col collapsed="false" customWidth="false" hidden="false" outlineLevel="0" max="4" min="3" style="1" width="9.14"/>
    <col collapsed="false" customWidth="true" hidden="false" outlineLevel="0" max="5" min="5" style="1" width="18.86"/>
    <col collapsed="false" customWidth="true" hidden="false" outlineLevel="0" max="6" min="6" style="1" width="10.57"/>
    <col collapsed="false" customWidth="false" hidden="false" outlineLevel="0" max="10" min="7" style="1" width="9.14"/>
    <col collapsed="false" customWidth="true" hidden="false" outlineLevel="0" max="11" min="11" style="1" width="12.71"/>
    <col collapsed="false" customWidth="true" hidden="false" outlineLevel="0" max="12" min="12" style="1" width="9.86"/>
    <col collapsed="false" customWidth="false" hidden="false" outlineLevel="0" max="16384" min="13" style="1" width="9.14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6.5" hidden="false" customHeight="false" outlineLevel="0" collapsed="false">
      <c r="A2" s="3" t="s">
        <v>12</v>
      </c>
      <c r="B2" s="3" t="s">
        <v>13</v>
      </c>
      <c r="C2" s="3" t="n">
        <v>2296</v>
      </c>
      <c r="D2" s="3" t="n">
        <v>2297</v>
      </c>
      <c r="E2" s="3" t="str">
        <f aca="false">IF(OR(B2="IN STORAGE", C2="Outside of Field Lab"),"Inactive", "Active")</f>
        <v>Active</v>
      </c>
      <c r="F2" s="3" t="s">
        <v>14</v>
      </c>
      <c r="G2" s="3" t="n">
        <v>363526.890366</v>
      </c>
      <c r="H2" s="3" t="n">
        <v>179800.314742</v>
      </c>
      <c r="I2" s="3" t="n">
        <v>51.50507</v>
      </c>
      <c r="J2" s="3" t="n">
        <v>-2.54418</v>
      </c>
      <c r="K2" s="3" t="s">
        <v>15</v>
      </c>
      <c r="L2" s="3" t="n">
        <v>612058339</v>
      </c>
    </row>
    <row r="3" customFormat="false" ht="16.5" hidden="false" customHeight="false" outlineLevel="0" collapsed="false">
      <c r="A3" s="3" t="s">
        <v>16</v>
      </c>
      <c r="B3" s="3" t="s">
        <v>17</v>
      </c>
      <c r="C3" s="3" t="s">
        <v>18</v>
      </c>
      <c r="D3" s="3" t="s">
        <v>19</v>
      </c>
      <c r="E3" s="3" t="str">
        <f aca="false">IF(OR(B3="IN STORAGE", C3="Outside of Field Lab"),"Inactive", "Active")</f>
        <v>Active</v>
      </c>
      <c r="F3" s="3" t="s">
        <v>20</v>
      </c>
      <c r="G3" s="3" t="n">
        <v>364550.128301</v>
      </c>
      <c r="H3" s="3" t="n">
        <v>176793.277756</v>
      </c>
      <c r="I3" s="3" t="n">
        <v>51.47810062</v>
      </c>
      <c r="J3" s="3" t="n">
        <v>-2.52912443</v>
      </c>
      <c r="K3" s="3" t="s">
        <v>21</v>
      </c>
      <c r="L3" s="3" t="s">
        <v>22</v>
      </c>
    </row>
    <row r="4" customFormat="false" ht="16.5" hidden="false" customHeight="false" outlineLevel="0" collapsed="false">
      <c r="A4" s="3" t="s">
        <v>23</v>
      </c>
      <c r="B4" s="3" t="s">
        <v>24</v>
      </c>
      <c r="C4" s="3" t="n">
        <v>2296</v>
      </c>
      <c r="D4" s="3" t="n">
        <v>2293</v>
      </c>
      <c r="E4" s="3" t="str">
        <f aca="false">IF(OR(B4="IN STORAGE", C4="Outside of Field Lab"),"Inactive", "Active")</f>
        <v>Active</v>
      </c>
      <c r="F4" s="3" t="s">
        <v>25</v>
      </c>
      <c r="G4" s="3" t="n">
        <v>363340.26705</v>
      </c>
      <c r="H4" s="3" t="n">
        <v>177399.34231</v>
      </c>
      <c r="I4" s="3" t="n">
        <v>51.48347</v>
      </c>
      <c r="J4" s="3" t="n">
        <v>-2.54661</v>
      </c>
      <c r="K4" s="3" t="s">
        <v>15</v>
      </c>
      <c r="L4" s="3" t="n">
        <v>9536375</v>
      </c>
    </row>
    <row r="5" customFormat="false" ht="16.5" hidden="false" customHeight="false" outlineLevel="0" collapsed="false">
      <c r="A5" s="3" t="s">
        <v>26</v>
      </c>
      <c r="B5" s="3" t="s">
        <v>27</v>
      </c>
      <c r="C5" s="3" t="n">
        <v>2005</v>
      </c>
      <c r="D5" s="3" t="s">
        <v>28</v>
      </c>
      <c r="E5" s="3" t="str">
        <f aca="false">IF(OR(B5="IN STORAGE", C5="Outside of Field Lab"),"Inactive", "Active")</f>
        <v>Active</v>
      </c>
      <c r="F5" s="3" t="s">
        <v>29</v>
      </c>
      <c r="G5" s="3" t="n">
        <v>365517.470203</v>
      </c>
      <c r="H5" s="3" t="n">
        <v>176035.787692</v>
      </c>
      <c r="I5" s="3" t="n">
        <v>51.47135187</v>
      </c>
      <c r="J5" s="3" t="n">
        <v>-2.51511928</v>
      </c>
      <c r="K5" s="3" t="s">
        <v>21</v>
      </c>
      <c r="L5" s="3" t="n">
        <v>672922316</v>
      </c>
    </row>
    <row r="6" customFormat="false" ht="16.5" hidden="false" customHeight="false" outlineLevel="0" collapsed="false">
      <c r="A6" s="3" t="s">
        <v>30</v>
      </c>
      <c r="B6" s="3" t="s">
        <v>31</v>
      </c>
      <c r="C6" s="3" t="s">
        <v>18</v>
      </c>
      <c r="D6" s="3" t="s">
        <v>32</v>
      </c>
      <c r="E6" s="3" t="str">
        <f aca="false">IF(OR(B6="IN STORAGE", C6="Outside of Field Lab"),"Inactive", "Active")</f>
        <v>Active</v>
      </c>
      <c r="F6" s="3" t="s">
        <v>33</v>
      </c>
      <c r="G6" s="3" t="n">
        <v>363823.327876</v>
      </c>
      <c r="H6" s="3" t="n">
        <v>177270.08281</v>
      </c>
      <c r="I6" s="3" t="n">
        <v>51.48234</v>
      </c>
      <c r="J6" s="3" t="n">
        <v>-2.53964</v>
      </c>
      <c r="K6" s="3" t="s">
        <v>21</v>
      </c>
      <c r="L6" s="3" t="s">
        <v>34</v>
      </c>
    </row>
    <row r="7" customFormat="false" ht="16.5" hidden="false" customHeight="false" outlineLevel="0" collapsed="false">
      <c r="A7" s="3" t="s">
        <v>35</v>
      </c>
      <c r="B7" s="3" t="s">
        <v>36</v>
      </c>
      <c r="C7" s="3" t="n">
        <v>2296</v>
      </c>
      <c r="D7" s="3" t="n">
        <v>2304</v>
      </c>
      <c r="E7" s="3" t="str">
        <f aca="false">IF(OR(B7="IN STORAGE", C7="Outside of Field Lab"),"Inactive", "Active")</f>
        <v>Active</v>
      </c>
      <c r="F7" s="3" t="s">
        <v>37</v>
      </c>
      <c r="G7" s="3" t="n">
        <v>364784.784928</v>
      </c>
      <c r="H7" s="3" t="n">
        <v>177262.045711</v>
      </c>
      <c r="I7" s="3" t="n">
        <v>51.48233059</v>
      </c>
      <c r="J7" s="3" t="n">
        <v>-2.52579415</v>
      </c>
      <c r="K7" s="3" t="s">
        <v>15</v>
      </c>
      <c r="L7" s="3" t="s">
        <v>38</v>
      </c>
    </row>
    <row r="8" customFormat="false" ht="16.5" hidden="false" customHeight="false" outlineLevel="0" collapsed="false">
      <c r="A8" s="3" t="s">
        <v>39</v>
      </c>
      <c r="B8" s="3" t="s">
        <v>40</v>
      </c>
      <c r="C8" s="3" t="n">
        <v>2296</v>
      </c>
      <c r="D8" s="3" t="n">
        <v>2294</v>
      </c>
      <c r="E8" s="3" t="str">
        <f aca="false">IF(OR(B8="IN STORAGE", C8="Outside of Field Lab"),"Inactive", "Active")</f>
        <v>Active</v>
      </c>
      <c r="F8" s="3" t="s">
        <v>41</v>
      </c>
      <c r="G8" s="3" t="n">
        <v>363999.488846</v>
      </c>
      <c r="H8" s="3" t="n">
        <v>177996.167902</v>
      </c>
      <c r="I8" s="3" t="n">
        <v>51.48888</v>
      </c>
      <c r="J8" s="3" t="n">
        <v>-2.53718</v>
      </c>
      <c r="K8" s="3" t="s">
        <v>15</v>
      </c>
      <c r="L8" s="3" t="n">
        <v>9536593</v>
      </c>
    </row>
    <row r="9" customFormat="false" ht="16.5" hidden="false" customHeight="false" outlineLevel="0" collapsed="false">
      <c r="A9" s="3" t="s">
        <v>42</v>
      </c>
      <c r="B9" s="3" t="s">
        <v>43</v>
      </c>
      <c r="C9" s="3" t="n">
        <v>2005</v>
      </c>
      <c r="D9" s="3" t="n">
        <v>2302</v>
      </c>
      <c r="E9" s="3" t="str">
        <f aca="false">IF(OR(B9="IN STORAGE", C9="Outside of Field Lab"),"Inactive", "Active")</f>
        <v>Active</v>
      </c>
      <c r="F9" s="3" t="s">
        <v>44</v>
      </c>
      <c r="G9" s="3" t="n">
        <v>364021.106978</v>
      </c>
      <c r="H9" s="3" t="n">
        <v>176683.612514</v>
      </c>
      <c r="I9" s="3" t="n">
        <v>51.47708</v>
      </c>
      <c r="J9" s="3" t="n">
        <v>-2.53673</v>
      </c>
      <c r="K9" s="3" t="s">
        <v>21</v>
      </c>
      <c r="L9" s="3" t="s">
        <v>45</v>
      </c>
    </row>
    <row r="10" customFormat="false" ht="16.5" hidden="false" customHeight="false" outlineLevel="0" collapsed="false">
      <c r="A10" s="3" t="s">
        <v>46</v>
      </c>
      <c r="B10" s="3" t="s">
        <v>47</v>
      </c>
      <c r="C10" s="3" t="n">
        <v>2296</v>
      </c>
      <c r="D10" s="3" t="n">
        <v>2297</v>
      </c>
      <c r="E10" s="3" t="str">
        <f aca="false">IF(OR(B10="IN STORAGE", C10="Outside of Field Lab"),"Inactive", "Active")</f>
        <v>Active</v>
      </c>
      <c r="F10" s="3" t="s">
        <v>48</v>
      </c>
      <c r="G10" s="3" t="n">
        <v>363600.683444</v>
      </c>
      <c r="H10" s="3" t="n">
        <v>178807.232287</v>
      </c>
      <c r="I10" s="3" t="n">
        <v>51.49614598</v>
      </c>
      <c r="J10" s="3" t="n">
        <v>-2.54301042</v>
      </c>
      <c r="K10" s="3" t="s">
        <v>21</v>
      </c>
      <c r="L10" s="3" t="n">
        <v>620104099</v>
      </c>
    </row>
    <row r="11" customFormat="false" ht="16.5" hidden="false" customHeight="false" outlineLevel="0" collapsed="false">
      <c r="C11" s="3"/>
      <c r="D11" s="3"/>
      <c r="G11" s="3"/>
      <c r="H11" s="3"/>
      <c r="I11" s="3"/>
      <c r="J11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2022-07-05T06:42:17Z</dcterms:created>
  <dc:creator>BJenks</dc:creator>
  <dc:description/>
  <dc:language>en-CA</dc:language>
  <cp:lastModifiedBy/>
  <dcterms:modified xsi:type="dcterms:W3CDTF">2024-10-17T14:05:20Z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