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bradp\Downloads\"/>
    </mc:Choice>
  </mc:AlternateContent>
  <xr:revisionPtr revIDLastSave="0" documentId="13_ncr:1_{58BA2DC9-A8C2-46C3-9C5D-06A28D1265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1" i="1"/>
  <c r="G28" i="1"/>
  <c r="G24" i="1"/>
  <c r="G26" i="1" s="1"/>
  <c r="G23" i="1"/>
  <c r="G19" i="1"/>
  <c r="G15" i="1"/>
  <c r="G17" i="1" s="1"/>
  <c r="G20" i="1" s="1"/>
  <c r="G10" i="1"/>
  <c r="G29" i="1" l="1"/>
</calcChain>
</file>

<file path=xl/sharedStrings.xml><?xml version="1.0" encoding="utf-8"?>
<sst xmlns="http://schemas.openxmlformats.org/spreadsheetml/2006/main" count="107" uniqueCount="46">
  <si>
    <t>Power Budget-Bradley Pollock</t>
  </si>
  <si>
    <t>Student:</t>
  </si>
  <si>
    <t>Bradley Pollock</t>
  </si>
  <si>
    <t>Project Name:</t>
  </si>
  <si>
    <t>Interactive STEM Exhibit for Students- Stepper Motor Subsystem</t>
  </si>
  <si>
    <t>Team:</t>
  </si>
  <si>
    <t>Version:</t>
  </si>
  <si>
    <t>All Major Components</t>
  </si>
  <si>
    <t>Component Name</t>
  </si>
  <si>
    <t>Part Number</t>
  </si>
  <si>
    <t>Supply
 Voltage
 Range</t>
  </si>
  <si>
    <t>#</t>
  </si>
  <si>
    <t>Absolute
 Maximum
 Current (mA)</t>
  </si>
  <si>
    <t>Total
 Current
 (mA)</t>
  </si>
  <si>
    <t>Unit</t>
  </si>
  <si>
    <t>PIC18 Microcontroller</t>
  </si>
  <si>
    <t>PIC18F27Q84</t>
  </si>
  <si>
    <t>1.8V-5.5V</t>
  </si>
  <si>
    <t>mA</t>
  </si>
  <si>
    <t>Stepper motor</t>
  </si>
  <si>
    <t>-0.3-40V</t>
  </si>
  <si>
    <t>3.3V regulator</t>
  </si>
  <si>
    <t>&lt;45V</t>
  </si>
  <si>
    <t>Subtotal</t>
  </si>
  <si>
    <t>Safety Margin</t>
  </si>
  <si>
    <t>c1. Regulator or Source Choice</t>
  </si>
  <si>
    <t>Total Remaining Current Available on +12V Rail</t>
  </si>
  <si>
    <t>"+3.3V Power Rail"</t>
  </si>
  <si>
    <t>Total Current Required on +3.3V Rail</t>
  </si>
  <si>
    <t>c2. Regulator or Source Choice</t>
  </si>
  <si>
    <t>3.3V</t>
  </si>
  <si>
    <t>External Power Source 1</t>
  </si>
  <si>
    <t>Output Voltage</t>
  </si>
  <si>
    <t>Power Source 1 Selection</t>
  </si>
  <si>
    <t>100-240VAC</t>
  </si>
  <si>
    <t>Total Remaining Current Available on External Power Source 1</t>
  </si>
  <si>
    <t>Stepper motor driver</t>
  </si>
  <si>
    <t>12V</t>
  </si>
  <si>
    <t>IFX9201SG</t>
  </si>
  <si>
    <t>"+12V Power Rail"</t>
  </si>
  <si>
    <t>LM2575D2T-3.3R4G</t>
  </si>
  <si>
    <t>Total Current Required on +12V Rail</t>
  </si>
  <si>
    <t>35BYHJ30-36A</t>
  </si>
  <si>
    <t>Triad 12V Wall Supply</t>
  </si>
  <si>
    <t>Total Remaining Current Available on +3.3V Rail</t>
  </si>
  <si>
    <t>WSU120-3000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</si>
</sst>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24"/>
      <color rgb="FF000000"/>
      <name val="Calibri"/>
    </font>
    <font>
      <b/>
      <sz val="12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Arial"/>
    </font>
    <font>
      <b/>
      <i/>
      <sz val="12"/>
      <color rgb="FF000000"/>
      <name val="Arial"/>
    </font>
    <font>
      <b/>
      <i/>
      <sz val="12"/>
      <color rgb="FF000000"/>
      <name val="Calibri"/>
    </font>
    <font>
      <sz val="10"/>
      <name val="Arial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2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4" fillId="0" borderId="6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4" fillId="0" borderId="7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7" fillId="0" borderId="0" xfId="0" applyFont="1" applyAlignment="1">
      <alignment horizontal="right" wrapText="1"/>
    </xf>
    <xf numFmtId="9" fontId="4" fillId="0" borderId="6" xfId="0" applyNumberFormat="1" applyFont="1" applyBorder="1" applyAlignment="1">
      <alignment horizontal="right" wrapText="1"/>
    </xf>
    <xf numFmtId="0" fontId="4" fillId="0" borderId="7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5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6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right" wrapText="1"/>
    </xf>
    <xf numFmtId="0" fontId="8" fillId="0" borderId="4" xfId="0" applyFont="1" applyBorder="1" applyAlignment="1">
      <alignment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left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right" wrapText="1"/>
    </xf>
    <xf numFmtId="0" fontId="5" fillId="0" borderId="2" xfId="0" applyFont="1" applyBorder="1" applyAlignment="1">
      <alignment horizontal="left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 wrapText="1"/>
    </xf>
    <xf numFmtId="0" fontId="10" fillId="0" borderId="4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34"/>
  <sheetViews>
    <sheetView tabSelected="1" workbookViewId="0">
      <selection activeCell="C3" sqref="C3"/>
    </sheetView>
  </sheetViews>
  <sheetFormatPr defaultColWidth="12.6640625" defaultRowHeight="15.75" customHeight="1" x14ac:dyDescent="0.25"/>
  <cols>
    <col min="1" max="1" width="33" style="4" customWidth="1"/>
    <col min="2" max="2" width="32.109375" style="4" customWidth="1"/>
    <col min="3" max="3" width="25.6640625" style="4" customWidth="1"/>
    <col min="4" max="4" width="28" style="4" customWidth="1"/>
    <col min="5" max="5" width="14.77734375" style="4" customWidth="1"/>
    <col min="6" max="6" width="12.6640625" style="4" customWidth="1"/>
    <col min="7" max="16384" width="12.6640625" style="4"/>
  </cols>
  <sheetData>
    <row r="1" spans="1:8" ht="37.200000000000003" customHeight="1" x14ac:dyDescent="0.6">
      <c r="A1" s="2" t="s">
        <v>0</v>
      </c>
      <c r="B1" s="3"/>
      <c r="C1" s="3"/>
      <c r="D1" s="3"/>
      <c r="E1" s="3"/>
      <c r="F1" s="3"/>
      <c r="G1" s="3"/>
      <c r="H1" s="3"/>
    </row>
    <row r="2" spans="1:8" ht="15.75" customHeight="1" x14ac:dyDescent="0.3">
      <c r="A2" s="5" t="s">
        <v>1</v>
      </c>
      <c r="B2" s="1" t="s">
        <v>2</v>
      </c>
      <c r="C2" s="6"/>
      <c r="D2" s="7"/>
      <c r="E2" s="7"/>
      <c r="F2" s="6"/>
      <c r="G2" s="6"/>
      <c r="H2" s="6"/>
    </row>
    <row r="3" spans="1:8" ht="15.75" customHeight="1" x14ac:dyDescent="0.3">
      <c r="A3" s="5" t="s">
        <v>3</v>
      </c>
      <c r="B3" s="1" t="s">
        <v>4</v>
      </c>
      <c r="C3" s="8"/>
      <c r="D3" s="7"/>
      <c r="E3" s="7"/>
      <c r="F3" s="8"/>
      <c r="G3" s="8"/>
      <c r="H3" s="8"/>
    </row>
    <row r="4" spans="1:8" ht="15.75" customHeight="1" x14ac:dyDescent="0.3">
      <c r="A4" s="5" t="s">
        <v>5</v>
      </c>
      <c r="B4" s="1">
        <v>201</v>
      </c>
      <c r="C4" s="8"/>
      <c r="D4" s="7"/>
      <c r="E4" s="7"/>
      <c r="F4" s="8"/>
      <c r="G4" s="8"/>
      <c r="H4" s="8"/>
    </row>
    <row r="5" spans="1:8" ht="15.75" customHeight="1" x14ac:dyDescent="0.3">
      <c r="A5" s="5" t="s">
        <v>6</v>
      </c>
      <c r="B5" s="1">
        <v>1</v>
      </c>
      <c r="C5" s="8"/>
      <c r="D5" s="7"/>
      <c r="E5" s="7"/>
      <c r="F5" s="8"/>
      <c r="G5" s="8"/>
      <c r="H5" s="8"/>
    </row>
    <row r="6" spans="1:8" ht="15.75" customHeight="1" x14ac:dyDescent="0.3">
      <c r="A6" s="9"/>
      <c r="B6" s="8"/>
      <c r="C6" s="8"/>
      <c r="D6" s="7"/>
      <c r="E6" s="7"/>
      <c r="F6" s="8"/>
      <c r="G6" s="8"/>
      <c r="H6" s="8"/>
    </row>
    <row r="7" spans="1:8" ht="46.2" customHeight="1" x14ac:dyDescent="0.3">
      <c r="A7" s="10" t="s">
        <v>7</v>
      </c>
      <c r="B7" s="11" t="s">
        <v>8</v>
      </c>
      <c r="C7" s="11" t="s">
        <v>9</v>
      </c>
      <c r="D7" s="12" t="s">
        <v>10</v>
      </c>
      <c r="E7" s="12" t="s">
        <v>11</v>
      </c>
      <c r="F7" s="12" t="s">
        <v>12</v>
      </c>
      <c r="G7" s="13" t="s">
        <v>13</v>
      </c>
      <c r="H7" s="14" t="s">
        <v>14</v>
      </c>
    </row>
    <row r="8" spans="1:8" ht="15.75" customHeight="1" x14ac:dyDescent="0.3">
      <c r="A8" s="15"/>
      <c r="B8" s="6" t="s">
        <v>15</v>
      </c>
      <c r="C8" s="16" t="s">
        <v>16</v>
      </c>
      <c r="D8" s="17" t="s">
        <v>17</v>
      </c>
      <c r="E8" s="18">
        <v>1</v>
      </c>
      <c r="F8" s="19">
        <v>350</v>
      </c>
      <c r="G8" s="20">
        <v>350</v>
      </c>
      <c r="H8" s="21" t="s">
        <v>18</v>
      </c>
    </row>
    <row r="9" spans="1:8" ht="15.75" customHeight="1" x14ac:dyDescent="0.3">
      <c r="A9" s="15"/>
      <c r="B9" s="6" t="s">
        <v>19</v>
      </c>
      <c r="C9" s="16" t="s">
        <v>42</v>
      </c>
      <c r="D9" s="17" t="s">
        <v>37</v>
      </c>
      <c r="E9" s="18">
        <v>1</v>
      </c>
      <c r="F9" s="19">
        <v>259</v>
      </c>
      <c r="G9" s="20">
        <v>259</v>
      </c>
      <c r="H9" s="21" t="s">
        <v>18</v>
      </c>
    </row>
    <row r="10" spans="1:8" ht="15.75" customHeight="1" x14ac:dyDescent="0.3">
      <c r="A10" s="15"/>
      <c r="B10" s="6" t="s">
        <v>36</v>
      </c>
      <c r="C10" s="16" t="s">
        <v>38</v>
      </c>
      <c r="D10" s="17" t="s">
        <v>20</v>
      </c>
      <c r="E10" s="18">
        <v>2</v>
      </c>
      <c r="F10" s="22">
        <v>13</v>
      </c>
      <c r="G10" s="22">
        <f>E10*F10</f>
        <v>26</v>
      </c>
      <c r="H10" s="21" t="s">
        <v>18</v>
      </c>
    </row>
    <row r="11" spans="1:8" ht="15.75" customHeight="1" x14ac:dyDescent="0.3">
      <c r="A11" s="23"/>
      <c r="B11" s="6" t="s">
        <v>21</v>
      </c>
      <c r="C11" s="16" t="s">
        <v>40</v>
      </c>
      <c r="D11" s="17" t="s">
        <v>22</v>
      </c>
      <c r="E11" s="18">
        <v>1</v>
      </c>
      <c r="F11" s="19">
        <v>3000</v>
      </c>
      <c r="G11" s="20">
        <v>3000</v>
      </c>
      <c r="H11" s="21" t="s">
        <v>18</v>
      </c>
    </row>
    <row r="12" spans="1:8" ht="46.2" customHeight="1" x14ac:dyDescent="0.3">
      <c r="A12" s="24" t="s">
        <v>39</v>
      </c>
      <c r="B12" s="11" t="s">
        <v>8</v>
      </c>
      <c r="C12" s="11" t="s">
        <v>9</v>
      </c>
      <c r="D12" s="12" t="s">
        <v>10</v>
      </c>
      <c r="E12" s="12" t="s">
        <v>11</v>
      </c>
      <c r="F12" s="12" t="s">
        <v>12</v>
      </c>
      <c r="G12" s="13" t="s">
        <v>13</v>
      </c>
      <c r="H12" s="14" t="s">
        <v>14</v>
      </c>
    </row>
    <row r="13" spans="1:8" ht="15.75" customHeight="1" x14ac:dyDescent="0.3">
      <c r="A13" s="15"/>
      <c r="B13" s="6" t="s">
        <v>19</v>
      </c>
      <c r="C13" s="16" t="s">
        <v>42</v>
      </c>
      <c r="D13" s="17" t="s">
        <v>37</v>
      </c>
      <c r="E13" s="18">
        <v>1</v>
      </c>
      <c r="F13" s="19">
        <v>259</v>
      </c>
      <c r="G13" s="20">
        <v>259</v>
      </c>
      <c r="H13" s="21" t="s">
        <v>18</v>
      </c>
    </row>
    <row r="14" spans="1:8" ht="15.75" customHeight="1" x14ac:dyDescent="0.3">
      <c r="A14" s="15"/>
      <c r="B14" s="6" t="s">
        <v>21</v>
      </c>
      <c r="C14" s="16" t="s">
        <v>40</v>
      </c>
      <c r="D14" s="17" t="s">
        <v>22</v>
      </c>
      <c r="E14" s="18">
        <v>1</v>
      </c>
      <c r="F14" s="19">
        <v>3000</v>
      </c>
      <c r="G14" s="20"/>
      <c r="H14" s="21"/>
    </row>
    <row r="15" spans="1:8" ht="15.75" customHeight="1" x14ac:dyDescent="0.3">
      <c r="A15" s="15"/>
      <c r="B15" s="25" t="s">
        <v>23</v>
      </c>
      <c r="C15" s="3"/>
      <c r="D15" s="3"/>
      <c r="E15" s="3"/>
      <c r="F15" s="3"/>
      <c r="G15" s="20">
        <f>SUM(G13:G14)</f>
        <v>259</v>
      </c>
      <c r="H15" s="21" t="s">
        <v>18</v>
      </c>
    </row>
    <row r="16" spans="1:8" ht="15.75" customHeight="1" x14ac:dyDescent="0.3">
      <c r="A16" s="15"/>
      <c r="B16" s="25" t="s">
        <v>24</v>
      </c>
      <c r="C16" s="3"/>
      <c r="D16" s="3"/>
      <c r="E16" s="3"/>
      <c r="F16" s="3"/>
      <c r="G16" s="26">
        <v>0.25</v>
      </c>
      <c r="H16" s="27"/>
    </row>
    <row r="17" spans="1:8" ht="15.75" customHeight="1" x14ac:dyDescent="0.3">
      <c r="A17" s="28"/>
      <c r="B17" s="29" t="s">
        <v>41</v>
      </c>
      <c r="C17" s="3"/>
      <c r="D17" s="3"/>
      <c r="E17" s="3"/>
      <c r="F17" s="3"/>
      <c r="G17" s="20">
        <f>G15*(1+G16)</f>
        <v>323.75</v>
      </c>
      <c r="H17" s="21" t="s">
        <v>18</v>
      </c>
    </row>
    <row r="18" spans="1:8" ht="15.75" customHeight="1" x14ac:dyDescent="0.3">
      <c r="A18" s="30"/>
      <c r="B18" s="31"/>
      <c r="C18" s="31"/>
      <c r="D18" s="17"/>
      <c r="E18" s="17"/>
      <c r="F18" s="32"/>
      <c r="G18" s="20"/>
      <c r="H18" s="27"/>
    </row>
    <row r="19" spans="1:8" ht="15.75" customHeight="1" x14ac:dyDescent="0.3">
      <c r="A19" s="30" t="s">
        <v>25</v>
      </c>
      <c r="B19" s="46" t="s">
        <v>43</v>
      </c>
      <c r="C19" s="46" t="s">
        <v>45</v>
      </c>
      <c r="D19" s="45" t="s">
        <v>37</v>
      </c>
      <c r="E19" s="17">
        <v>1</v>
      </c>
      <c r="F19" s="32">
        <v>3000</v>
      </c>
      <c r="G19" s="20">
        <f>E19*F19</f>
        <v>3000</v>
      </c>
      <c r="H19" s="21" t="s">
        <v>18</v>
      </c>
    </row>
    <row r="20" spans="1:8" ht="15.75" customHeight="1" x14ac:dyDescent="0.3">
      <c r="A20" s="33"/>
      <c r="B20" s="34" t="s">
        <v>26</v>
      </c>
      <c r="C20" s="35"/>
      <c r="D20" s="35"/>
      <c r="E20" s="35"/>
      <c r="F20" s="35"/>
      <c r="G20" s="20">
        <f>G19-G17</f>
        <v>2676.25</v>
      </c>
      <c r="H20" s="21" t="s">
        <v>18</v>
      </c>
    </row>
    <row r="21" spans="1:8" ht="49.8" customHeight="1" x14ac:dyDescent="0.3">
      <c r="A21" s="24" t="s">
        <v>27</v>
      </c>
      <c r="B21" s="11" t="s">
        <v>8</v>
      </c>
      <c r="C21" s="11" t="s">
        <v>9</v>
      </c>
      <c r="D21" s="12" t="s">
        <v>10</v>
      </c>
      <c r="E21" s="12" t="s">
        <v>11</v>
      </c>
      <c r="F21" s="12" t="s">
        <v>12</v>
      </c>
      <c r="G21" s="36" t="s">
        <v>13</v>
      </c>
      <c r="H21" s="37" t="s">
        <v>14</v>
      </c>
    </row>
    <row r="22" spans="1:8" ht="15.75" customHeight="1" x14ac:dyDescent="0.3">
      <c r="A22" s="15"/>
      <c r="B22" s="6" t="s">
        <v>15</v>
      </c>
      <c r="C22" s="16" t="s">
        <v>16</v>
      </c>
      <c r="D22" s="17" t="s">
        <v>17</v>
      </c>
      <c r="E22" s="18">
        <v>1</v>
      </c>
      <c r="F22" s="19">
        <v>350</v>
      </c>
      <c r="G22" s="20">
        <v>350</v>
      </c>
      <c r="H22" s="21" t="s">
        <v>18</v>
      </c>
    </row>
    <row r="23" spans="1:8" ht="15.75" customHeight="1" x14ac:dyDescent="0.3">
      <c r="A23" s="15"/>
      <c r="B23" s="6" t="s">
        <v>36</v>
      </c>
      <c r="C23" s="16" t="s">
        <v>38</v>
      </c>
      <c r="D23" s="17" t="s">
        <v>20</v>
      </c>
      <c r="E23" s="18">
        <v>2</v>
      </c>
      <c r="F23" s="22">
        <v>13</v>
      </c>
      <c r="G23" s="22">
        <f>E23*F23</f>
        <v>26</v>
      </c>
      <c r="H23" s="21" t="s">
        <v>18</v>
      </c>
    </row>
    <row r="24" spans="1:8" ht="15.75" customHeight="1" x14ac:dyDescent="0.3">
      <c r="A24" s="15"/>
      <c r="B24" s="25" t="s">
        <v>23</v>
      </c>
      <c r="C24" s="3"/>
      <c r="D24" s="3"/>
      <c r="E24" s="3"/>
      <c r="F24" s="3"/>
      <c r="G24" s="20">
        <f>SUM(G22:G23)</f>
        <v>376</v>
      </c>
      <c r="H24" s="21" t="s">
        <v>18</v>
      </c>
    </row>
    <row r="25" spans="1:8" ht="15.75" customHeight="1" x14ac:dyDescent="0.3">
      <c r="A25" s="15"/>
      <c r="B25" s="25" t="s">
        <v>24</v>
      </c>
      <c r="C25" s="3"/>
      <c r="D25" s="3"/>
      <c r="E25" s="3"/>
      <c r="F25" s="3"/>
      <c r="G25" s="26">
        <v>0.25</v>
      </c>
      <c r="H25" s="27"/>
    </row>
    <row r="26" spans="1:8" ht="15.75" customHeight="1" x14ac:dyDescent="0.3">
      <c r="A26" s="28"/>
      <c r="B26" s="29" t="s">
        <v>28</v>
      </c>
      <c r="C26" s="3"/>
      <c r="D26" s="3"/>
      <c r="E26" s="3"/>
      <c r="F26" s="3"/>
      <c r="G26" s="20">
        <f>G24*(1*G25)</f>
        <v>94</v>
      </c>
      <c r="H26" s="21" t="s">
        <v>18</v>
      </c>
    </row>
    <row r="27" spans="1:8" ht="15.6" x14ac:dyDescent="0.3">
      <c r="A27" s="30"/>
      <c r="B27" s="31"/>
      <c r="C27" s="31"/>
      <c r="D27" s="17"/>
      <c r="E27" s="17"/>
      <c r="F27" s="32"/>
      <c r="G27" s="20"/>
      <c r="H27" s="27"/>
    </row>
    <row r="28" spans="1:8" ht="31.2" x14ac:dyDescent="0.3">
      <c r="A28" s="30" t="s">
        <v>29</v>
      </c>
      <c r="B28" s="6" t="s">
        <v>21</v>
      </c>
      <c r="C28" s="16" t="s">
        <v>40</v>
      </c>
      <c r="D28" s="17" t="s">
        <v>30</v>
      </c>
      <c r="E28" s="18">
        <v>1</v>
      </c>
      <c r="F28" s="19">
        <v>3000</v>
      </c>
      <c r="G28" s="20">
        <f>E28*F28</f>
        <v>3000</v>
      </c>
      <c r="H28" s="21" t="s">
        <v>18</v>
      </c>
    </row>
    <row r="29" spans="1:8" ht="15.6" x14ac:dyDescent="0.3">
      <c r="A29" s="33"/>
      <c r="B29" s="47" t="s">
        <v>44</v>
      </c>
      <c r="C29" s="35"/>
      <c r="D29" s="35"/>
      <c r="E29" s="35"/>
      <c r="F29" s="35"/>
      <c r="G29" s="20">
        <f>G28-G26</f>
        <v>2906</v>
      </c>
      <c r="H29" s="21" t="s">
        <v>18</v>
      </c>
    </row>
    <row r="30" spans="1:8" ht="62.4" x14ac:dyDescent="0.3">
      <c r="A30" s="24" t="s">
        <v>31</v>
      </c>
      <c r="B30" s="11" t="s">
        <v>8</v>
      </c>
      <c r="C30" s="11" t="s">
        <v>9</v>
      </c>
      <c r="D30" s="12" t="s">
        <v>10</v>
      </c>
      <c r="E30" s="12" t="s">
        <v>32</v>
      </c>
      <c r="F30" s="12" t="s">
        <v>12</v>
      </c>
      <c r="G30" s="13" t="s">
        <v>13</v>
      </c>
      <c r="H30" s="14" t="s">
        <v>14</v>
      </c>
    </row>
    <row r="31" spans="1:8" ht="15.6" x14ac:dyDescent="0.3">
      <c r="A31" s="38" t="s">
        <v>33</v>
      </c>
      <c r="B31" s="46" t="s">
        <v>43</v>
      </c>
      <c r="C31" s="46" t="s">
        <v>45</v>
      </c>
      <c r="D31" s="17" t="s">
        <v>34</v>
      </c>
      <c r="E31" s="45" t="s">
        <v>37</v>
      </c>
      <c r="F31" s="32">
        <v>3000</v>
      </c>
      <c r="G31" s="39">
        <f>F31</f>
        <v>3000</v>
      </c>
      <c r="H31" s="40" t="s">
        <v>18</v>
      </c>
    </row>
    <row r="32" spans="1:8" ht="15.6" x14ac:dyDescent="0.3">
      <c r="A32" s="41"/>
      <c r="B32" s="31"/>
      <c r="C32" s="31"/>
      <c r="D32" s="17"/>
      <c r="E32" s="17"/>
      <c r="F32" s="32"/>
      <c r="G32" s="20"/>
      <c r="H32" s="21"/>
    </row>
    <row r="33" spans="1:8" ht="15.6" x14ac:dyDescent="0.3">
      <c r="A33" s="38"/>
      <c r="B33" s="6" t="s">
        <v>21</v>
      </c>
      <c r="C33" s="16" t="s">
        <v>40</v>
      </c>
      <c r="D33" s="17" t="s">
        <v>22</v>
      </c>
      <c r="E33" s="18" t="s">
        <v>30</v>
      </c>
      <c r="F33" s="19">
        <v>3000</v>
      </c>
      <c r="G33" s="20">
        <f>F33</f>
        <v>3000</v>
      </c>
      <c r="H33" s="21" t="s">
        <v>18</v>
      </c>
    </row>
    <row r="34" spans="1:8" ht="15.6" x14ac:dyDescent="0.3">
      <c r="A34" s="42"/>
      <c r="B34" s="34" t="s">
        <v>35</v>
      </c>
      <c r="C34" s="35"/>
      <c r="D34" s="35"/>
      <c r="E34" s="35"/>
      <c r="F34" s="35"/>
      <c r="G34" s="43">
        <f>0</f>
        <v>0</v>
      </c>
      <c r="H34" s="44" t="s">
        <v>18</v>
      </c>
    </row>
  </sheetData>
  <mergeCells count="10">
    <mergeCell ref="B26:F26"/>
    <mergeCell ref="B29:F29"/>
    <mergeCell ref="B34:F34"/>
    <mergeCell ref="A1:H1"/>
    <mergeCell ref="B15:F15"/>
    <mergeCell ref="B16:F16"/>
    <mergeCell ref="B17:F17"/>
    <mergeCell ref="B20:F20"/>
    <mergeCell ref="B24:F24"/>
    <mergeCell ref="B25:F25"/>
  </mergeCells>
  <printOptions horizontalCentered="1" gridLines="1"/>
  <pageMargins left="0.7" right="0.7" top="0.75" bottom="0.75" header="0" footer="0"/>
  <pageSetup scale="72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 Pollock (Student)</cp:lastModifiedBy>
  <cp:lastPrinted>2025-05-06T05:44:44Z</cp:lastPrinted>
  <dcterms:modified xsi:type="dcterms:W3CDTF">2025-05-06T05:45:47Z</dcterms:modified>
</cp:coreProperties>
</file>