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28F3F00E-3A05-4CC2-BF67-306473158F0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N15" i="1"/>
  <c r="Q15" i="1"/>
  <c r="P15" i="1"/>
  <c r="O15" i="1"/>
  <c r="N25" i="1" l="1"/>
  <c r="P25" i="1"/>
  <c r="O25" i="1"/>
  <c r="M25" i="1"/>
  <c r="L25" i="1"/>
  <c r="G26" i="1"/>
  <c r="K25" i="1"/>
  <c r="J25" i="1"/>
  <c r="L15" i="1"/>
  <c r="K15" i="1"/>
  <c r="J15" i="1"/>
  <c r="H26" i="1"/>
  <c r="H25" i="1"/>
  <c r="F26" i="1"/>
  <c r="G25" i="1"/>
  <c r="G27" i="1"/>
  <c r="F27" i="1"/>
  <c r="F25" i="1"/>
  <c r="H27" i="1"/>
</calcChain>
</file>

<file path=xl/sharedStrings.xml><?xml version="1.0" encoding="utf-8"?>
<sst xmlns="http://schemas.openxmlformats.org/spreadsheetml/2006/main" count="53" uniqueCount="49">
  <si>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</si>
  <si>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</si>
  <si>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</si>
  <si>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</si>
  <si>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</si>
  <si>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</si>
  <si>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</si>
  <si>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</si>
  <si>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</si>
  <si>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</si>
  <si>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</si>
  <si>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</si>
  <si>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</si>
  <si>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</si>
  <si>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</si>
  <si>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</si>
  <si>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</si>
  <si>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</si>
  <si>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</si>
  <si>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</si>
  <si>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</si>
  <si>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</si>
  <si>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</si>
  <si>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</si>
  <si>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</si>
  <si>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</si>
  <si>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</si>
  <si>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</si>
  <si>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</si>
  <si>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</si>
  <si>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ind_minleaf2</t>
  </si>
  <si>
    <t>ind_maxdepth2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</si>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</sst>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</cellXfs>
  <cellStyles count="3">
    <cellStyle name="常规" xfId="0" builtinId="0"/>
    <cellStyle name="好" xfId="1" builtinId="26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O1" workbookViewId="0">
      <selection activeCell="R33" sqref="R33"/>
    </sheetView>
  </sheetViews>
  <sheetFormatPr defaultRowHeight="14.25" x14ac:dyDescent="0.2"/>
  <cols>
    <col min="16" max="16" width="12.75" bestFit="1" customWidth="1"/>
  </cols>
  <sheetData>
    <row r="1" spans="1:29" x14ac:dyDescent="0.2">
      <c r="A1" s="5"/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</row>
    <row r="2" spans="1:29" s="2" customFormat="1" x14ac:dyDescent="0.2">
      <c r="A2" s="1">
        <v>0</v>
      </c>
      <c r="B2" s="2">
        <v>7652.5</v>
      </c>
      <c r="C2" s="2">
        <v>1059.5</v>
      </c>
      <c r="D2" s="2">
        <v>0.86585365853658536</v>
      </c>
      <c r="E2" s="2">
        <v>0.82005048854266449</v>
      </c>
      <c r="F2" s="2">
        <v>0.75012065217661184</v>
      </c>
      <c r="G2" s="2">
        <v>0.81927547399939216</v>
      </c>
      <c r="H2" s="2">
        <v>0.86399859279880076</v>
      </c>
      <c r="I2" s="2">
        <v>0.63548391413735883</v>
      </c>
      <c r="J2" s="2">
        <v>0.92570189454462448</v>
      </c>
      <c r="K2" s="2">
        <v>0.7873345935727788</v>
      </c>
      <c r="L2" s="2">
        <v>0.63548391413735883</v>
      </c>
      <c r="M2" s="2">
        <v>0.78260869565217395</v>
      </c>
      <c r="N2" s="2">
        <v>0.87378640776699035</v>
      </c>
      <c r="O2" s="2">
        <v>25</v>
      </c>
      <c r="P2" s="2">
        <v>13</v>
      </c>
      <c r="Q2" s="2">
        <v>103</v>
      </c>
      <c r="R2" s="2">
        <v>2116</v>
      </c>
      <c r="S2" s="2">
        <v>15408</v>
      </c>
      <c r="T2" s="2">
        <v>16222</v>
      </c>
      <c r="U2" s="2">
        <v>1666</v>
      </c>
      <c r="V2" s="2">
        <v>21.14748488650622</v>
      </c>
      <c r="W2" s="2">
        <v>23.61126953347781</v>
      </c>
      <c r="X2" s="2">
        <v>2</v>
      </c>
      <c r="Y2" s="2">
        <v>2</v>
      </c>
      <c r="AA2" s="2" t="s">
        <v>0</v>
      </c>
    </row>
    <row r="3" spans="1:29" s="2" customFormat="1" x14ac:dyDescent="0.2">
      <c r="A3" s="1">
        <v>1</v>
      </c>
      <c r="B3" s="2">
        <v>8798.5</v>
      </c>
      <c r="C3" s="2">
        <v>2303.5</v>
      </c>
      <c r="D3" s="2">
        <v>0.79449986272535922</v>
      </c>
      <c r="E3" s="2">
        <v>0.91542400988016603</v>
      </c>
      <c r="F3" s="2">
        <v>0.69985259671417843</v>
      </c>
      <c r="G3" s="2">
        <v>0.82271470120586887</v>
      </c>
      <c r="H3" s="2">
        <v>0.70147755522108968</v>
      </c>
      <c r="I3" s="2">
        <v>0.5952618486436837</v>
      </c>
      <c r="J3" s="2">
        <v>0.87746592539454804</v>
      </c>
      <c r="K3" s="2">
        <v>0.78163663989581067</v>
      </c>
      <c r="L3" s="2">
        <v>0.5952618486436837</v>
      </c>
      <c r="M3" s="2">
        <v>0.84674329501915713</v>
      </c>
      <c r="N3" s="2">
        <v>0.88400000000000001</v>
      </c>
      <c r="O3" s="2">
        <v>40</v>
      </c>
      <c r="P3" s="2">
        <v>29</v>
      </c>
      <c r="Q3" s="2">
        <v>250</v>
      </c>
      <c r="R3" s="2">
        <v>4607</v>
      </c>
      <c r="S3" s="2">
        <v>17697</v>
      </c>
      <c r="T3" s="2">
        <v>19571</v>
      </c>
      <c r="U3" s="2">
        <v>3601</v>
      </c>
      <c r="V3" s="2">
        <v>40.333422963162143</v>
      </c>
      <c r="W3" s="2">
        <v>42.108093573541282</v>
      </c>
      <c r="X3" s="2">
        <v>3</v>
      </c>
      <c r="Y3" s="2">
        <v>3</v>
      </c>
      <c r="AA3" s="2" t="s">
        <v>1</v>
      </c>
    </row>
    <row r="4" spans="1:29" s="2" customFormat="1" x14ac:dyDescent="0.2">
      <c r="A4" s="1">
        <v>2</v>
      </c>
      <c r="B4" s="2">
        <v>8387</v>
      </c>
      <c r="C4" s="2">
        <v>933</v>
      </c>
      <c r="D4" s="2">
        <v>0.86057955166757794</v>
      </c>
      <c r="E4" s="2">
        <v>0.86927642034167651</v>
      </c>
      <c r="F4" s="2">
        <v>0.68171716876201827</v>
      </c>
      <c r="G4" s="2">
        <v>0.79790920541732102</v>
      </c>
      <c r="H4" s="2">
        <v>0.85473756382528032</v>
      </c>
      <c r="I4" s="2">
        <v>0.51758911030030874</v>
      </c>
      <c r="J4" s="2">
        <v>0.90747065101387403</v>
      </c>
      <c r="K4" s="2">
        <v>0.82622773880194278</v>
      </c>
      <c r="L4" s="2">
        <v>0.51267751894470948</v>
      </c>
      <c r="M4" s="2">
        <v>0.80281690140845074</v>
      </c>
      <c r="N4" s="2">
        <v>0.89763779527559051</v>
      </c>
      <c r="O4" s="2">
        <v>28</v>
      </c>
      <c r="P4" s="2">
        <v>13</v>
      </c>
      <c r="Q4" s="2">
        <v>127</v>
      </c>
      <c r="R4" s="2">
        <v>1853</v>
      </c>
      <c r="S4" s="2">
        <v>16887</v>
      </c>
      <c r="T4" s="2">
        <v>17006</v>
      </c>
      <c r="U4" s="2">
        <v>1531</v>
      </c>
      <c r="V4" s="2">
        <v>24.384</v>
      </c>
      <c r="W4" s="2">
        <v>27.263999999999999</v>
      </c>
      <c r="X4" s="2">
        <v>2</v>
      </c>
      <c r="Y4" s="2">
        <v>2</v>
      </c>
      <c r="AA4" s="2" t="s">
        <v>2</v>
      </c>
    </row>
    <row r="5" spans="1:29" s="2" customFormat="1" x14ac:dyDescent="0.2">
      <c r="A5" s="1">
        <v>3</v>
      </c>
      <c r="B5" s="2">
        <v>10596</v>
      </c>
      <c r="C5" s="2">
        <v>683</v>
      </c>
      <c r="D5" s="2">
        <v>0.82522931694719026</v>
      </c>
      <c r="E5" s="2">
        <v>0.64118935186655857</v>
      </c>
      <c r="F5" s="2">
        <v>0.53874578260508577</v>
      </c>
      <c r="G5" s="2">
        <v>0.83389635296667264</v>
      </c>
      <c r="H5" s="2">
        <v>0.74382974545878466</v>
      </c>
      <c r="I5" s="2">
        <v>0.53395275586106461</v>
      </c>
      <c r="J5" s="2">
        <v>0.93591667402242029</v>
      </c>
      <c r="K5" s="2">
        <v>0.62079062957540265</v>
      </c>
      <c r="L5" s="2">
        <v>0.53395275586106461</v>
      </c>
      <c r="M5" s="2">
        <v>0.58024691358024694</v>
      </c>
      <c r="N5" s="2">
        <v>0.71212121212121215</v>
      </c>
      <c r="O5" s="2">
        <v>34</v>
      </c>
      <c r="P5" s="2">
        <v>19</v>
      </c>
      <c r="Q5" s="2">
        <v>66</v>
      </c>
      <c r="R5" s="2">
        <v>1366</v>
      </c>
      <c r="S5" s="2">
        <v>21292</v>
      </c>
      <c r="T5" s="2">
        <v>21206</v>
      </c>
      <c r="U5" s="2">
        <v>848</v>
      </c>
      <c r="V5" s="2">
        <v>10.48173636844891</v>
      </c>
      <c r="W5" s="2">
        <v>12.863949179460031</v>
      </c>
      <c r="X5" s="2">
        <v>1</v>
      </c>
      <c r="Y5" s="2">
        <v>1</v>
      </c>
    </row>
    <row r="6" spans="1:29" s="2" customFormat="1" x14ac:dyDescent="0.2">
      <c r="A6" s="1">
        <v>6</v>
      </c>
      <c r="B6" s="2">
        <v>9845</v>
      </c>
      <c r="C6" s="2">
        <v>1600</v>
      </c>
      <c r="D6" s="2">
        <v>0.73216826752045527</v>
      </c>
      <c r="E6" s="2">
        <v>0.84757909856101277</v>
      </c>
      <c r="F6" s="2">
        <v>0.55270111771525343</v>
      </c>
      <c r="G6" s="2">
        <v>0.69624592896920467</v>
      </c>
      <c r="H6" s="2">
        <v>0.72454146528013341</v>
      </c>
      <c r="I6" s="2">
        <v>0.41617694832253882</v>
      </c>
      <c r="J6" s="2">
        <v>0.8089002958065078</v>
      </c>
      <c r="K6" s="2">
        <v>0.70942325874566659</v>
      </c>
      <c r="L6" s="2">
        <v>0.41617694832253882</v>
      </c>
      <c r="M6" s="2">
        <v>0.6015325670498084</v>
      </c>
      <c r="N6" s="2">
        <v>0.80927835051546393</v>
      </c>
      <c r="O6" s="2">
        <v>104</v>
      </c>
      <c r="P6" s="2">
        <v>37</v>
      </c>
      <c r="Q6" s="2">
        <v>194</v>
      </c>
      <c r="R6" s="2">
        <v>3173</v>
      </c>
      <c r="S6" s="2">
        <v>19815</v>
      </c>
      <c r="T6" s="2">
        <v>18595</v>
      </c>
      <c r="U6" s="2">
        <v>2251</v>
      </c>
      <c r="V6" s="2">
        <v>30.367858074615182</v>
      </c>
      <c r="W6" s="2">
        <v>40.855726584920433</v>
      </c>
      <c r="X6" s="2">
        <v>3</v>
      </c>
      <c r="Y6" s="2">
        <v>3</v>
      </c>
    </row>
    <row r="7" spans="1:29" s="2" customFormat="1" x14ac:dyDescent="0.2">
      <c r="A7" s="1">
        <v>7</v>
      </c>
      <c r="B7" s="2">
        <v>7446.5</v>
      </c>
      <c r="C7" s="2">
        <v>677.5</v>
      </c>
      <c r="D7" s="2">
        <v>0.88156717371852233</v>
      </c>
      <c r="E7" s="2">
        <v>0.75043126486223533</v>
      </c>
      <c r="F7" s="2">
        <v>0.70273522797196708</v>
      </c>
      <c r="G7" s="2">
        <v>0.77668697587625624</v>
      </c>
      <c r="H7" s="2">
        <v>0.87848239032955555</v>
      </c>
      <c r="I7" s="2">
        <v>0.57243158222745416</v>
      </c>
      <c r="J7" s="2">
        <v>0.93301113422243975</v>
      </c>
      <c r="K7" s="2">
        <v>0.77919161676646709</v>
      </c>
      <c r="L7" s="2">
        <v>0.5648732298926189</v>
      </c>
      <c r="M7" s="2">
        <v>0.76666666666666661</v>
      </c>
      <c r="N7" s="2">
        <v>0.77966101694915257</v>
      </c>
      <c r="O7" s="2">
        <v>14</v>
      </c>
      <c r="P7" s="2">
        <v>13</v>
      </c>
      <c r="Q7" s="2">
        <v>59</v>
      </c>
      <c r="R7" s="2">
        <v>1336</v>
      </c>
      <c r="S7" s="2">
        <v>15010</v>
      </c>
      <c r="T7" s="2">
        <v>15251</v>
      </c>
      <c r="U7" s="2">
        <v>1041</v>
      </c>
      <c r="V7" s="2">
        <v>12.986060161408661</v>
      </c>
      <c r="W7" s="2">
        <v>13.206162876008809</v>
      </c>
      <c r="X7" s="2">
        <v>1</v>
      </c>
      <c r="Y7" s="2">
        <v>1</v>
      </c>
      <c r="AA7" s="2" t="s">
        <v>3</v>
      </c>
    </row>
    <row r="8" spans="1:29" s="4" customFormat="1" x14ac:dyDescent="0.2">
      <c r="A8" s="3">
        <v>9</v>
      </c>
      <c r="B8" s="4">
        <v>7949</v>
      </c>
      <c r="C8" s="4">
        <v>2013</v>
      </c>
      <c r="D8" s="4">
        <v>0.81999796147181736</v>
      </c>
      <c r="E8" s="4">
        <v>0.89088650777110001</v>
      </c>
      <c r="F8" s="4">
        <v>0.77396128386435681</v>
      </c>
      <c r="G8" s="4">
        <v>0.82191900068545687</v>
      </c>
      <c r="H8" s="4">
        <v>0.77192092636237497</v>
      </c>
      <c r="I8" s="4">
        <v>0.70604479407236331</v>
      </c>
      <c r="J8" s="4">
        <v>0.88048147038257918</v>
      </c>
      <c r="K8" s="4">
        <v>0.72455834784772333</v>
      </c>
      <c r="L8" s="4">
        <v>0.70604479407236331</v>
      </c>
      <c r="M8" s="4">
        <v>0.75268817204301075</v>
      </c>
      <c r="N8" s="4">
        <v>0.90909090909090906</v>
      </c>
      <c r="O8" s="4">
        <v>46</v>
      </c>
      <c r="P8" s="4">
        <v>14</v>
      </c>
      <c r="Q8" s="4">
        <v>154</v>
      </c>
      <c r="R8" s="4">
        <v>4019</v>
      </c>
      <c r="S8" s="4">
        <v>16003</v>
      </c>
      <c r="T8" s="4">
        <v>17629</v>
      </c>
      <c r="U8" s="4">
        <v>2912</v>
      </c>
      <c r="V8" s="4">
        <v>27.675718849840251</v>
      </c>
      <c r="W8" s="4">
        <v>33.426517571884979</v>
      </c>
      <c r="X8" s="4">
        <v>2</v>
      </c>
      <c r="Y8" s="4">
        <v>3</v>
      </c>
    </row>
    <row r="9" spans="1:29" s="4" customFormat="1" x14ac:dyDescent="0.2">
      <c r="A9" s="3">
        <v>12</v>
      </c>
      <c r="B9" s="4">
        <v>11178.5</v>
      </c>
      <c r="C9" s="4">
        <v>813.5</v>
      </c>
      <c r="D9" s="4">
        <v>0.88304362360020061</v>
      </c>
      <c r="E9" s="4">
        <v>0.81885659799482546</v>
      </c>
      <c r="F9" s="4">
        <v>0.69221369537696997</v>
      </c>
      <c r="G9" s="4">
        <v>0.70282550999715576</v>
      </c>
      <c r="H9" s="4">
        <v>0.88690500978636577</v>
      </c>
      <c r="I9" s="4">
        <v>0.40636617704903982</v>
      </c>
      <c r="J9" s="4">
        <v>0.90598787476123244</v>
      </c>
      <c r="K9" s="4">
        <v>0.79963122311001844</v>
      </c>
      <c r="L9" s="4">
        <v>0.40636617704903982</v>
      </c>
      <c r="M9" s="4">
        <v>0.66666666666666674</v>
      </c>
      <c r="N9" s="4">
        <v>0.85714285714285721</v>
      </c>
      <c r="O9" s="4">
        <v>42</v>
      </c>
      <c r="P9" s="4">
        <v>14</v>
      </c>
      <c r="Q9" s="4">
        <v>98</v>
      </c>
      <c r="R9" s="4">
        <v>1627</v>
      </c>
      <c r="S9" s="4">
        <v>22455</v>
      </c>
      <c r="T9" s="4">
        <v>21818</v>
      </c>
      <c r="U9" s="4">
        <v>1301</v>
      </c>
      <c r="V9" s="4">
        <v>14.64386518346339</v>
      </c>
      <c r="W9" s="4">
        <v>18.827826664452932</v>
      </c>
      <c r="X9" s="4">
        <v>1</v>
      </c>
      <c r="Y9" s="4">
        <v>2</v>
      </c>
    </row>
    <row r="10" spans="1:29" s="4" customFormat="1" x14ac:dyDescent="0.2">
      <c r="A10" s="3">
        <v>16</v>
      </c>
      <c r="B10" s="4">
        <v>7897.5</v>
      </c>
      <c r="C10" s="4">
        <v>1242.5</v>
      </c>
      <c r="D10" s="4">
        <v>0.79274730319026854</v>
      </c>
      <c r="E10" s="4">
        <v>0.75500597434014027</v>
      </c>
      <c r="F10" s="4">
        <v>0.72845143698688597</v>
      </c>
      <c r="G10" s="4">
        <v>0.69862745267557835</v>
      </c>
      <c r="H10" s="4">
        <v>0.86875529910892491</v>
      </c>
      <c r="I10" s="4">
        <v>0.45400762927418192</v>
      </c>
      <c r="J10" s="4">
        <v>0.84057024703449779</v>
      </c>
      <c r="K10" s="4">
        <v>0.7709429380817483</v>
      </c>
      <c r="L10" s="4">
        <v>0.451671180676051</v>
      </c>
      <c r="M10" s="4">
        <v>0.64467005076142136</v>
      </c>
      <c r="N10" s="4">
        <v>0.8523489932885906</v>
      </c>
      <c r="O10" s="4">
        <v>70</v>
      </c>
      <c r="P10" s="4">
        <v>22</v>
      </c>
      <c r="Q10" s="4">
        <v>149</v>
      </c>
      <c r="R10" s="4">
        <v>2471</v>
      </c>
      <c r="S10" s="4">
        <v>15907</v>
      </c>
      <c r="T10" s="4">
        <v>15448</v>
      </c>
      <c r="U10" s="4">
        <v>1905</v>
      </c>
      <c r="V10" s="4">
        <v>29.171198607787691</v>
      </c>
      <c r="W10" s="4">
        <v>38.568631716336739</v>
      </c>
      <c r="X10" s="4">
        <v>2</v>
      </c>
      <c r="Y10" s="4">
        <v>3</v>
      </c>
    </row>
    <row r="11" spans="1:29" s="2" customFormat="1" ht="16.5" customHeight="1" x14ac:dyDescent="0.2">
      <c r="A11" s="1">
        <v>18</v>
      </c>
      <c r="B11" s="2">
        <v>1461.5</v>
      </c>
      <c r="C11" s="2">
        <v>1076.5</v>
      </c>
      <c r="D11" s="2">
        <v>0.77541998231653397</v>
      </c>
      <c r="E11" s="2">
        <v>0.95922066153149066</v>
      </c>
      <c r="F11" s="2">
        <v>0.81458434174266037</v>
      </c>
      <c r="G11" s="2">
        <v>0.75151722685158462</v>
      </c>
      <c r="H11" s="2">
        <v>0.74038679673321228</v>
      </c>
      <c r="I11" s="2">
        <v>0.67502318683574147</v>
      </c>
      <c r="J11" s="2">
        <v>0.7423656745264785</v>
      </c>
      <c r="K11" s="2">
        <v>0.71996303142329021</v>
      </c>
      <c r="L11" s="2">
        <v>0.67311114094664015</v>
      </c>
      <c r="M11" s="2">
        <v>0.86792452830188682</v>
      </c>
      <c r="N11" s="2">
        <v>0.89320388349514568</v>
      </c>
      <c r="O11" s="2">
        <v>14</v>
      </c>
      <c r="P11" s="2">
        <v>11</v>
      </c>
      <c r="Q11" s="2">
        <v>103</v>
      </c>
      <c r="R11" s="2">
        <v>2164</v>
      </c>
      <c r="S11" s="2">
        <v>3010</v>
      </c>
      <c r="T11" s="2">
        <v>3841</v>
      </c>
      <c r="U11" s="2">
        <v>1558</v>
      </c>
      <c r="V11" s="2">
        <v>71.527777777777786</v>
      </c>
      <c r="W11" s="2">
        <v>73.611111111111114</v>
      </c>
      <c r="X11" s="2">
        <v>3</v>
      </c>
      <c r="Y11" s="2">
        <v>3</v>
      </c>
    </row>
    <row r="12" spans="1:29" s="2" customFormat="1" x14ac:dyDescent="0.2">
      <c r="A12" s="1">
        <v>19</v>
      </c>
      <c r="B12" s="2">
        <v>10338</v>
      </c>
      <c r="C12" s="2">
        <v>717</v>
      </c>
      <c r="D12" s="2">
        <v>0.81928975716633201</v>
      </c>
      <c r="E12" s="2">
        <v>0.61869966436296409</v>
      </c>
      <c r="F12" s="2">
        <v>0.50910517768683028</v>
      </c>
      <c r="G12" s="2">
        <v>0.74000270802007351</v>
      </c>
      <c r="H12" s="2">
        <v>0.81642294815359939</v>
      </c>
      <c r="I12" s="2">
        <v>0.35938210410181898</v>
      </c>
      <c r="J12" s="2">
        <v>0.9094470461095101</v>
      </c>
      <c r="K12" s="2">
        <v>0.60508701472556892</v>
      </c>
      <c r="L12" s="2">
        <v>0.35938210410181898</v>
      </c>
      <c r="M12" s="2">
        <v>0.53846153846153844</v>
      </c>
      <c r="N12" s="2">
        <v>0.6901408450704225</v>
      </c>
      <c r="O12" s="2">
        <v>42</v>
      </c>
      <c r="P12" s="2">
        <v>22</v>
      </c>
      <c r="Q12" s="2">
        <v>71</v>
      </c>
      <c r="R12" s="2">
        <v>1494</v>
      </c>
      <c r="S12" s="2">
        <v>20714</v>
      </c>
      <c r="T12" s="2">
        <v>20197</v>
      </c>
      <c r="U12" s="2">
        <v>904</v>
      </c>
      <c r="V12" s="2">
        <v>11.50418579530111</v>
      </c>
      <c r="W12" s="2">
        <v>14.74480151228733</v>
      </c>
      <c r="X12" s="2">
        <v>1</v>
      </c>
      <c r="Y12" s="2">
        <v>1</v>
      </c>
    </row>
    <row r="13" spans="1:29" s="2" customFormat="1" x14ac:dyDescent="0.2">
      <c r="A13" s="1">
        <v>20</v>
      </c>
      <c r="B13" s="2">
        <v>8585</v>
      </c>
      <c r="C13" s="2">
        <v>2647</v>
      </c>
      <c r="D13" s="2">
        <v>0.82534741021476266</v>
      </c>
      <c r="E13" s="2">
        <v>0.84521382466720796</v>
      </c>
      <c r="F13" s="2">
        <v>0.79010276082854314</v>
      </c>
      <c r="G13" s="2">
        <v>0.73772875288196371</v>
      </c>
      <c r="H13" s="2">
        <v>0.84671559851461509</v>
      </c>
      <c r="I13" s="2">
        <v>0.60588571154428195</v>
      </c>
      <c r="J13" s="2">
        <v>0.82906399574543521</v>
      </c>
      <c r="K13" s="2">
        <v>0.8151623193844999</v>
      </c>
      <c r="L13" s="2">
        <v>0.60358777351605375</v>
      </c>
      <c r="M13" s="2">
        <v>0.84444444444444444</v>
      </c>
      <c r="N13" s="2">
        <v>0.84444444444444444</v>
      </c>
      <c r="O13" s="2">
        <v>42</v>
      </c>
      <c r="P13" s="2">
        <v>42</v>
      </c>
      <c r="Q13" s="2">
        <v>270</v>
      </c>
      <c r="R13" s="2">
        <v>5329</v>
      </c>
      <c r="S13" s="2">
        <v>17235</v>
      </c>
      <c r="T13" s="2">
        <v>18707</v>
      </c>
      <c r="U13" s="2">
        <v>4344</v>
      </c>
      <c r="V13" s="2">
        <v>43.058385753521748</v>
      </c>
      <c r="W13" s="2">
        <v>43.058385753521748</v>
      </c>
      <c r="X13" s="2">
        <v>3</v>
      </c>
      <c r="Y13" s="2">
        <v>3</v>
      </c>
    </row>
    <row r="14" spans="1:29" s="2" customFormat="1" x14ac:dyDescent="0.2">
      <c r="A14" s="1">
        <v>21</v>
      </c>
      <c r="B14" s="2">
        <v>6033</v>
      </c>
      <c r="C14" s="2">
        <v>1551</v>
      </c>
      <c r="D14" s="2">
        <v>0.68500273672687473</v>
      </c>
      <c r="E14" s="2">
        <v>0.86753865562528309</v>
      </c>
      <c r="F14" s="2">
        <v>0.63773748012718601</v>
      </c>
      <c r="G14" s="2">
        <v>0.76758334555600038</v>
      </c>
      <c r="H14" s="2">
        <v>0.73680689359880114</v>
      </c>
      <c r="I14" s="2">
        <v>0.52662774953679503</v>
      </c>
      <c r="J14" s="2">
        <v>0.82189178566749643</v>
      </c>
      <c r="K14" s="2">
        <v>0.66120218579234968</v>
      </c>
      <c r="L14" s="2">
        <v>0.52662774953679503</v>
      </c>
      <c r="M14" s="2">
        <v>0.62841530054644812</v>
      </c>
      <c r="N14" s="2">
        <v>0.8098591549295775</v>
      </c>
      <c r="O14" s="2">
        <v>68</v>
      </c>
      <c r="P14" s="2">
        <v>27</v>
      </c>
      <c r="Q14" s="2">
        <v>142</v>
      </c>
      <c r="R14" s="2">
        <v>3111</v>
      </c>
      <c r="S14" s="2">
        <v>12155</v>
      </c>
      <c r="T14" s="2">
        <v>12547</v>
      </c>
      <c r="U14" s="2">
        <v>2057</v>
      </c>
      <c r="V14" s="2">
        <v>33.464257659073063</v>
      </c>
      <c r="W14" s="2">
        <v>43.126472898664566</v>
      </c>
      <c r="X14" s="2">
        <v>3</v>
      </c>
      <c r="Y14" s="2">
        <v>3</v>
      </c>
    </row>
    <row r="15" spans="1:29" x14ac:dyDescent="0.2">
      <c r="J15">
        <f>AVERAGE(J2:J14)</f>
        <v>0.87063651301781886</v>
      </c>
      <c r="K15">
        <f>AVERAGE(K2:K14)</f>
        <v>0.73855011828640527</v>
      </c>
      <c r="L15">
        <f>AVERAGE(L2:L14)</f>
        <v>0.53732439505390284</v>
      </c>
      <c r="M15">
        <f>(Q15-P15)/(Q15-P15+O15)</f>
        <v>0.72631072631072635</v>
      </c>
      <c r="N15">
        <f>(Q15-P15)/Q15</f>
        <v>0.84546472564389696</v>
      </c>
      <c r="O15">
        <f>SUM(O2:O14)</f>
        <v>569</v>
      </c>
      <c r="P15">
        <f>SUM(P2:P14)</f>
        <v>276</v>
      </c>
      <c r="Q15">
        <f>SUM(Q2:Q14)</f>
        <v>1786</v>
      </c>
    </row>
    <row r="24" spans="5:23" x14ac:dyDescent="0.2">
      <c r="F24" t="s">
        <v>32</v>
      </c>
      <c r="G24" t="s">
        <v>33</v>
      </c>
      <c r="J24" t="s">
        <v>36</v>
      </c>
      <c r="K24" t="s">
        <v>38</v>
      </c>
      <c r="L24" t="s">
        <v>39</v>
      </c>
      <c r="M24" t="s">
        <v>37</v>
      </c>
      <c r="N24" t="s">
        <v>40</v>
      </c>
      <c r="O24" t="s">
        <v>41</v>
      </c>
      <c r="P24" t="s">
        <v>42</v>
      </c>
      <c r="S24" t="s">
        <v>47</v>
      </c>
    </row>
    <row r="25" spans="5:23" x14ac:dyDescent="0.2">
      <c r="E25" t="s">
        <v>34</v>
      </c>
      <c r="F25">
        <f>SUM(U2:U14)</f>
        <v>25919</v>
      </c>
      <c r="G25">
        <f>G27-G26</f>
        <v>21469</v>
      </c>
      <c r="H25">
        <f>F25+G25</f>
        <v>47388</v>
      </c>
      <c r="J25">
        <f>H27/(H25+H26)</f>
        <v>0.87828594906829294</v>
      </c>
      <c r="K25">
        <f>F25/F27</f>
        <v>0.74767783995846071</v>
      </c>
      <c r="L25">
        <f>G26/G27</f>
        <v>0.89948405341124038</v>
      </c>
      <c r="M25">
        <f>F25/H25</f>
        <v>0.54695281505866467</v>
      </c>
      <c r="N25">
        <f>(O25-P25)/(1-P25)</f>
        <v>0.56093872440668346</v>
      </c>
      <c r="O25">
        <f>H27/(H25+H26)</f>
        <v>0.87828594906829294</v>
      </c>
      <c r="P25">
        <f>(F27*H25+G27*H26)/(F27+G27)^2</f>
        <v>0.72278573015296954</v>
      </c>
      <c r="S25" t="s">
        <v>43</v>
      </c>
      <c r="T25" t="s">
        <v>44</v>
      </c>
      <c r="U25" t="s">
        <v>45</v>
      </c>
      <c r="V25" t="s">
        <v>46</v>
      </c>
    </row>
    <row r="26" spans="5:23" x14ac:dyDescent="0.2">
      <c r="E26" t="s">
        <v>35</v>
      </c>
      <c r="F26">
        <f>F27-F25</f>
        <v>8747</v>
      </c>
      <c r="G26">
        <f>H27-F25</f>
        <v>192119</v>
      </c>
      <c r="H26">
        <f>F26+G26</f>
        <v>200866</v>
      </c>
      <c r="Q26" t="s">
        <v>48</v>
      </c>
      <c r="R26" t="s">
        <v>43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5:23" x14ac:dyDescent="0.2">
      <c r="F27">
        <f>SUM(R2:R14)</f>
        <v>34666</v>
      </c>
      <c r="G27">
        <f>SUM(S2:S14)</f>
        <v>213588</v>
      </c>
      <c r="H27">
        <f>SUM(T2:T14)</f>
        <v>218038</v>
      </c>
      <c r="R27" t="s">
        <v>44</v>
      </c>
      <c r="S27">
        <v>0</v>
      </c>
      <c r="T27">
        <v>3</v>
      </c>
      <c r="U27">
        <v>0</v>
      </c>
      <c r="V27">
        <v>0</v>
      </c>
      <c r="W27">
        <v>3</v>
      </c>
    </row>
    <row r="28" spans="5:23" x14ac:dyDescent="0.2">
      <c r="R28" t="s">
        <v>45</v>
      </c>
      <c r="S28">
        <v>0</v>
      </c>
      <c r="T28">
        <v>1</v>
      </c>
      <c r="U28">
        <v>2</v>
      </c>
      <c r="V28">
        <v>0</v>
      </c>
      <c r="W28">
        <v>3</v>
      </c>
    </row>
    <row r="29" spans="5:23" x14ac:dyDescent="0.2">
      <c r="R29" t="s">
        <v>46</v>
      </c>
      <c r="S29">
        <v>0</v>
      </c>
      <c r="T29">
        <v>0</v>
      </c>
      <c r="U29">
        <v>2</v>
      </c>
      <c r="V29">
        <v>5</v>
      </c>
      <c r="W29">
        <v>7</v>
      </c>
    </row>
    <row r="30" spans="5:23" x14ac:dyDescent="0.2">
      <c r="S30">
        <v>0</v>
      </c>
      <c r="T30">
        <v>4</v>
      </c>
      <c r="U30">
        <v>4</v>
      </c>
      <c r="V30">
        <v>5</v>
      </c>
      <c r="W30">
        <v>13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2018-11-28T12:40:42Z</dcterms:modified>
</cp:coreProperties>
</file>