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raibau/DEV/GitHub/EnphaseAnalysis/"/>
    </mc:Choice>
  </mc:AlternateContent>
  <xr:revisionPtr revIDLastSave="0" documentId="8_{5B0EF970-2D08-C245-AC39-205D84980690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C16" i="1"/>
  <c r="C15" i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</calcChain>
</file>

<file path=xl/sharedStrings.xml><?xml version="1.0" encoding="utf-8"?>
<sst xmlns="http://schemas.openxmlformats.org/spreadsheetml/2006/main" count="98" uniqueCount="70">
  <si>
    <t>Category</t>
  </si>
  <si>
    <t>Type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</si>
  <si>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</si>
  <si>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</si>
  <si>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</si>
  <si>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</si>
  <si>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</si>
  <si>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</si>
  <si>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</si>
  <si>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</si>
  <si>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</si>
  <si>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</si>
  <si>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</si>
  <si>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</si>
  <si>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</si>
  <si>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</si>
  <si>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</si>
  <si>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</si>
  <si>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</si>
  <si>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</si>
  <si>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</si>
  <si>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</si>
  <si>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</si>
  <si>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</si>
  <si>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</si>
  <si>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</si>
  <si>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</si>
  <si>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</si>
  <si>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</si>
  <si>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</si>
  <si>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</si>
  <si>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</si>
  <si>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Metric</t>
  </si>
  <si>
    <t>Battery &gt; House</t>
  </si>
  <si>
    <t>Grid &gt; Battery</t>
  </si>
  <si>
    <t>Grid &gt; House</t>
  </si>
  <si>
    <t>Solar &gt; Battery</t>
  </si>
  <si>
    <t>Solar &gt; Grid</t>
  </si>
  <si>
    <t>Solar &gt; House</t>
  </si>
  <si>
    <t>Subscription Fee</t>
  </si>
  <si>
    <t>Pricing</t>
  </si>
  <si>
    <t>HC Price/kWh</t>
  </si>
  <si>
    <t>HP Price/kWh</t>
  </si>
  <si>
    <t>Sales Price/kWh</t>
  </si>
  <si>
    <t>Saving</t>
  </si>
  <si>
    <t>Battery Saving</t>
  </si>
  <si>
    <t>Solar Saving</t>
  </si>
  <si>
    <t>Total Saving</t>
  </si>
  <si>
    <t>Total</t>
  </si>
  <si>
    <t>Battery Capex (depreciation)</t>
  </si>
  <si>
    <t>Battery Capex (one-time)</t>
  </si>
  <si>
    <t>Battery Opex</t>
  </si>
  <si>
    <t>Solar Capex (depreciation)</t>
  </si>
  <si>
    <t>Solar Capex (one-time)</t>
  </si>
  <si>
    <t>Solar Opex</t>
  </si>
  <si>
    <t>Total Consumed (Any &gt; House)</t>
  </si>
  <si>
    <t>Total Consumed (Naked)</t>
  </si>
  <si>
    <t>Total Cost</t>
  </si>
  <si>
    <t>Total Cost (Naked)</t>
  </si>
  <si>
    <t>Total Exported (Any &gt; Grid)</t>
  </si>
  <si>
    <t>Total Imported (Grid &gt; Any)</t>
  </si>
  <si>
    <t>Total Produced (Solar &gt; Any)</t>
  </si>
  <si>
    <t>Total Stored (Any &gt; Battery)</t>
  </si>
  <si>
    <t>Variables</t>
  </si>
  <si>
    <t>Battery Capacity</t>
  </si>
  <si>
    <t>Battery Capacity (effective)</t>
  </si>
  <si>
    <t>Solar Capacity</t>
  </si>
  <si>
    <t>Solar Capacity (effective)</t>
  </si>
  <si>
    <t>Total Saving (cumulative)</t>
  </si>
  <si>
    <t>Total Opex+Capex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</si>
</sst>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DA629-5566-3E4C-B3B7-699EA089154B}" name="Table1" displayName="Table1" ref="A1:AF34" totalsRowShown="0">
  <autoFilter ref="A1:AF34" xr:uid="{446DA629-5566-3E4C-B3B7-699EA089154B}"/>
  <tableColumns count="32">
    <tableColumn id="1" xr3:uid="{06129A09-5511-E242-BF52-5BB0D5737993}" name="Category"/>
    <tableColumn id="2" xr3:uid="{A1431F3C-C6A4-7A42-ACD4-987CEEEDA800}" name="Type"/>
    <tableColumn id="3" xr3:uid="{C693C57A-1B78-A141-869F-D0A717854D3A}" name="2021"/>
    <tableColumn id="4" xr3:uid="{1FAFE5E4-A893-8749-905E-4D092FE9C4CB}" name="2022"/>
    <tableColumn id="5" xr3:uid="{BC0DBFB7-7A23-BA4C-8E92-2B85FA60DB4C}" name="2023"/>
    <tableColumn id="6" xr3:uid="{8BFBBA13-3B05-E247-AA8A-32905EB2C534}" name="2024"/>
    <tableColumn id="7" xr3:uid="{00C4385D-5475-804A-976B-B0E12C16B00E}" name="2025"/>
    <tableColumn id="8" xr3:uid="{FB275C0F-BF69-FE42-B1E4-2DDAC982F9FD}" name="2026"/>
    <tableColumn id="9" xr3:uid="{DC856423-D9A4-E447-BB66-DEE5D1AE9CDA}" name="2027"/>
    <tableColumn id="10" xr3:uid="{52C9EF92-0E78-FB43-A886-DC38CD0B0AC6}" name="2028"/>
    <tableColumn id="11" xr3:uid="{B7F71C56-32D5-DC40-885C-FB8E2C7D18A9}" name="2029"/>
    <tableColumn id="12" xr3:uid="{CDD1055A-3D2F-DB44-B1AD-DFA41CA7951E}" name="2030"/>
    <tableColumn id="13" xr3:uid="{4526A5B4-336D-3B40-90DA-6287D027FC1D}" name="2031"/>
    <tableColumn id="14" xr3:uid="{914228B0-D7FF-F748-8383-86C75FA2EB38}" name="2032"/>
    <tableColumn id="15" xr3:uid="{EACE8CF1-3084-1847-A060-508BBAC73A09}" name="2033"/>
    <tableColumn id="16" xr3:uid="{26F7ED56-D2C1-4B4D-BFE1-146E4717FBE4}" name="2034"/>
    <tableColumn id="17" xr3:uid="{3FEC1CD5-9813-7045-B5F4-1E33DF68A1EE}" name="2035"/>
    <tableColumn id="18" xr3:uid="{16432A5C-4F97-834A-9C46-53BA86343968}" name="2036"/>
    <tableColumn id="19" xr3:uid="{37C18F26-422C-B047-ABEC-F9353FBDB79C}" name="2037"/>
    <tableColumn id="20" xr3:uid="{982D00B8-9307-5B4D-B5EA-30A04EAB4AD8}" name="2038"/>
    <tableColumn id="21" xr3:uid="{1D14493E-E67C-FC41-9828-E5E84FB7ACC3}" name="2039"/>
    <tableColumn id="22" xr3:uid="{CEA54D60-5BAB-4146-A24F-8CFCBCC25944}" name="2040"/>
    <tableColumn id="23" xr3:uid="{7E5404FC-97E9-4F44-8018-F02CDD0387DB}" name="2041"/>
    <tableColumn id="24" xr3:uid="{0CB3AC02-3C92-6340-A53F-78DF23C2AFDD}" name="2042"/>
    <tableColumn id="25" xr3:uid="{4BB5E6E8-64B9-7F4F-8D59-4FEFF4AE4648}" name="2043"/>
    <tableColumn id="26" xr3:uid="{0FCBC3AF-B2F5-D84B-879C-3B74470F56AB}" name="2044"/>
    <tableColumn id="27" xr3:uid="{193FCF81-8CDB-1245-8A17-362096B10788}" name="2045"/>
    <tableColumn id="28" xr3:uid="{F8ABE531-E528-2149-9A6F-936BC7066E56}" name="2046"/>
    <tableColumn id="29" xr3:uid="{4BCB5A6E-3642-4442-B7BF-417A9D5391C6}" name="2047"/>
    <tableColumn id="30" xr3:uid="{6050C397-AACA-944A-B843-D4593C8C5776}" name="2048"/>
    <tableColumn id="31" xr3:uid="{EA7F2C18-3710-FA43-93BA-AB598D312CBB}" name="2049"/>
    <tableColumn id="32" xr3:uid="{1908BA06-FD1F-3E46-9397-98976236524E}" name="205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10.1640625" customWidth="1"/>
    <col min="2" max="2" width="24.5" bestFit="1" customWidth="1"/>
    <col min="3" max="3" width="8.1640625" bestFit="1" customWidth="1"/>
    <col min="4" max="4" width="9.1640625" bestFit="1" customWidth="1"/>
    <col min="5" max="5" width="11.1640625" bestFit="1" customWidth="1"/>
    <col min="6" max="32" width="12.1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>
        <v>0</v>
      </c>
      <c r="D2">
        <v>0</v>
      </c>
      <c r="E2">
        <v>0</v>
      </c>
      <c r="F2">
        <v>0</v>
      </c>
      <c r="G2">
        <v>-482.72</v>
      </c>
      <c r="H2">
        <v>-488.57</v>
      </c>
      <c r="I2">
        <v>-494.49</v>
      </c>
      <c r="J2">
        <v>-500.45</v>
      </c>
      <c r="K2">
        <v>-506.52</v>
      </c>
      <c r="L2">
        <v>-512.6</v>
      </c>
      <c r="M2">
        <v>-518.74</v>
      </c>
      <c r="N2">
        <v>-524.91999999999996</v>
      </c>
      <c r="O2">
        <v>-531.21</v>
      </c>
      <c r="P2">
        <v>-537.52</v>
      </c>
      <c r="Q2">
        <v>-543.84</v>
      </c>
      <c r="R2">
        <v>-550.30999999999995</v>
      </c>
      <c r="S2">
        <v>-556.77</v>
      </c>
      <c r="T2">
        <v>-563.29999999999995</v>
      </c>
      <c r="U2">
        <v>-569.98</v>
      </c>
      <c r="V2">
        <v>-576.70000000000005</v>
      </c>
      <c r="W2">
        <v>-583.46</v>
      </c>
      <c r="X2">
        <v>-590.22</v>
      </c>
      <c r="Y2">
        <v>-597.05999999999995</v>
      </c>
      <c r="Z2">
        <v>-604.02</v>
      </c>
      <c r="AA2">
        <v>-611.04999999999995</v>
      </c>
      <c r="AB2">
        <v>-618.16</v>
      </c>
      <c r="AC2">
        <v>-625.33000000000004</v>
      </c>
      <c r="AD2">
        <v>-632.66</v>
      </c>
      <c r="AE2">
        <v>-639.92999999999995</v>
      </c>
      <c r="AF2">
        <v>-647.29</v>
      </c>
    </row>
    <row r="3" spans="1:32" x14ac:dyDescent="0.2">
      <c r="A3" t="s">
        <v>32</v>
      </c>
      <c r="B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32</v>
      </c>
      <c r="B4" t="s">
        <v>35</v>
      </c>
      <c r="C4">
        <v>2048.33</v>
      </c>
      <c r="D4">
        <v>2091.13</v>
      </c>
      <c r="E4">
        <v>2134.8200000000002</v>
      </c>
      <c r="F4">
        <v>2179.44</v>
      </c>
      <c r="G4">
        <v>1769.72</v>
      </c>
      <c r="H4">
        <v>1810.94</v>
      </c>
      <c r="I4">
        <v>1853.07</v>
      </c>
      <c r="J4">
        <v>1896.16</v>
      </c>
      <c r="K4">
        <v>1940.17</v>
      </c>
      <c r="L4">
        <v>1985.21</v>
      </c>
      <c r="M4">
        <v>2031.25</v>
      </c>
      <c r="N4">
        <v>2078.34</v>
      </c>
      <c r="O4">
        <v>2126.44</v>
      </c>
      <c r="P4">
        <v>2175.64</v>
      </c>
      <c r="Q4">
        <v>2225.9899999999998</v>
      </c>
      <c r="R4">
        <v>2277.37</v>
      </c>
      <c r="S4">
        <v>2329.98</v>
      </c>
      <c r="T4">
        <v>2383.73</v>
      </c>
      <c r="U4">
        <v>2438.61</v>
      </c>
      <c r="V4">
        <v>2494.7399999999998</v>
      </c>
      <c r="W4">
        <v>2552.14</v>
      </c>
      <c r="X4">
        <v>2610.89</v>
      </c>
      <c r="Y4">
        <v>2670.93</v>
      </c>
      <c r="Z4">
        <v>2732.23</v>
      </c>
      <c r="AA4">
        <v>2794.88</v>
      </c>
      <c r="AB4">
        <v>2858.9</v>
      </c>
      <c r="AC4">
        <v>2924.36</v>
      </c>
      <c r="AD4">
        <v>2991.18</v>
      </c>
      <c r="AE4">
        <v>3059.6</v>
      </c>
      <c r="AF4">
        <v>3129.52</v>
      </c>
    </row>
    <row r="5" spans="1:32" x14ac:dyDescent="0.2">
      <c r="A5" t="s">
        <v>32</v>
      </c>
      <c r="B5" t="s">
        <v>36</v>
      </c>
      <c r="C5">
        <v>0</v>
      </c>
      <c r="D5">
        <v>0</v>
      </c>
      <c r="E5">
        <v>0</v>
      </c>
      <c r="F5">
        <v>0</v>
      </c>
      <c r="G5">
        <v>260.7</v>
      </c>
      <c r="H5">
        <v>258.60000000000002</v>
      </c>
      <c r="I5">
        <v>256.52</v>
      </c>
      <c r="J5">
        <v>254.46</v>
      </c>
      <c r="K5">
        <v>252.4</v>
      </c>
      <c r="L5">
        <v>250.34</v>
      </c>
      <c r="M5">
        <v>248.29</v>
      </c>
      <c r="N5">
        <v>246.26</v>
      </c>
      <c r="O5">
        <v>244.24</v>
      </c>
      <c r="P5">
        <v>242.23</v>
      </c>
      <c r="Q5">
        <v>240.22</v>
      </c>
      <c r="R5">
        <v>238.22</v>
      </c>
      <c r="S5">
        <v>236.24</v>
      </c>
      <c r="T5">
        <v>234.28</v>
      </c>
      <c r="U5">
        <v>232.33</v>
      </c>
      <c r="V5">
        <v>230.39</v>
      </c>
      <c r="W5">
        <v>228.47</v>
      </c>
      <c r="X5">
        <v>226.55</v>
      </c>
      <c r="Y5">
        <v>224.64</v>
      </c>
      <c r="Z5">
        <v>222.74</v>
      </c>
      <c r="AA5">
        <v>220.86</v>
      </c>
      <c r="AB5">
        <v>218.99</v>
      </c>
      <c r="AC5">
        <v>217.13</v>
      </c>
      <c r="AD5">
        <v>215.28</v>
      </c>
      <c r="AE5">
        <v>213.45</v>
      </c>
      <c r="AF5">
        <v>211.63</v>
      </c>
    </row>
    <row r="6" spans="1:32" x14ac:dyDescent="0.2">
      <c r="A6" t="s">
        <v>32</v>
      </c>
      <c r="B6" t="s">
        <v>37</v>
      </c>
      <c r="C6">
        <v>-382.26</v>
      </c>
      <c r="D6">
        <v>-377.9</v>
      </c>
      <c r="E6">
        <v>-373.57</v>
      </c>
      <c r="F6">
        <v>-369.29</v>
      </c>
      <c r="G6">
        <v>-407.08</v>
      </c>
      <c r="H6">
        <v>-402.28</v>
      </c>
      <c r="I6">
        <v>-397.53</v>
      </c>
      <c r="J6">
        <v>-392.82</v>
      </c>
      <c r="K6">
        <v>-388.16</v>
      </c>
      <c r="L6">
        <v>-383.56</v>
      </c>
      <c r="M6">
        <v>-379</v>
      </c>
      <c r="N6">
        <v>-374.48</v>
      </c>
      <c r="O6">
        <v>-370.02</v>
      </c>
      <c r="P6">
        <v>-365.59</v>
      </c>
      <c r="Q6">
        <v>-361.21</v>
      </c>
      <c r="R6">
        <v>-356.89</v>
      </c>
      <c r="S6">
        <v>-352.6</v>
      </c>
      <c r="T6">
        <v>-348.34</v>
      </c>
      <c r="U6">
        <v>-344.13</v>
      </c>
      <c r="V6">
        <v>-339.96</v>
      </c>
      <c r="W6">
        <v>-335.83</v>
      </c>
      <c r="X6">
        <v>-331.76</v>
      </c>
      <c r="Y6">
        <v>-327.72</v>
      </c>
      <c r="Z6">
        <v>-323.73</v>
      </c>
      <c r="AA6">
        <v>-319.77</v>
      </c>
      <c r="AB6">
        <v>-315.85000000000002</v>
      </c>
      <c r="AC6">
        <v>-311.97000000000003</v>
      </c>
      <c r="AD6">
        <v>-308.13</v>
      </c>
      <c r="AE6">
        <v>-304.32</v>
      </c>
      <c r="AF6">
        <v>-300.56</v>
      </c>
    </row>
    <row r="7" spans="1:32" x14ac:dyDescent="0.2">
      <c r="A7" t="s">
        <v>32</v>
      </c>
      <c r="B7" t="s">
        <v>38</v>
      </c>
      <c r="C7">
        <v>-609.83000000000004</v>
      </c>
      <c r="D7">
        <v>-620.19000000000005</v>
      </c>
      <c r="E7">
        <v>-630.72</v>
      </c>
      <c r="F7">
        <v>-641.41999999999996</v>
      </c>
      <c r="G7">
        <v>-787.1</v>
      </c>
      <c r="H7">
        <v>-800.82</v>
      </c>
      <c r="I7">
        <v>-814.78</v>
      </c>
      <c r="J7">
        <v>-828.97</v>
      </c>
      <c r="K7">
        <v>-843.41</v>
      </c>
      <c r="L7">
        <v>-858.1</v>
      </c>
      <c r="M7">
        <v>-873.03</v>
      </c>
      <c r="N7">
        <v>-888.22</v>
      </c>
      <c r="O7">
        <v>-903.66</v>
      </c>
      <c r="P7">
        <v>-919.37</v>
      </c>
      <c r="Q7">
        <v>-935.35</v>
      </c>
      <c r="R7">
        <v>-951.6</v>
      </c>
      <c r="S7">
        <v>-968.13</v>
      </c>
      <c r="T7">
        <v>-984.94</v>
      </c>
      <c r="U7">
        <v>-1002.02</v>
      </c>
      <c r="V7">
        <v>-1019.38</v>
      </c>
      <c r="W7">
        <v>-1037.04</v>
      </c>
      <c r="X7">
        <v>-1054.98</v>
      </c>
      <c r="Y7">
        <v>-1073.23</v>
      </c>
      <c r="Z7">
        <v>-1091.79</v>
      </c>
      <c r="AA7">
        <v>-1110.67</v>
      </c>
      <c r="AB7">
        <v>-1129.8699999999999</v>
      </c>
      <c r="AC7">
        <v>-1149.3800000000001</v>
      </c>
      <c r="AD7">
        <v>-1169.22</v>
      </c>
      <c r="AE7">
        <v>-1189.3900000000001</v>
      </c>
      <c r="AF7">
        <v>-1209.8900000000001</v>
      </c>
    </row>
    <row r="8" spans="1:32" x14ac:dyDescent="0.2">
      <c r="A8" t="s">
        <v>32</v>
      </c>
      <c r="B8" t="s">
        <v>39</v>
      </c>
      <c r="C8">
        <v>480</v>
      </c>
      <c r="D8">
        <v>489.6</v>
      </c>
      <c r="E8">
        <v>499.39</v>
      </c>
      <c r="F8">
        <v>509.38</v>
      </c>
      <c r="G8">
        <v>564.24</v>
      </c>
      <c r="H8">
        <v>575.52</v>
      </c>
      <c r="I8">
        <v>587.04</v>
      </c>
      <c r="J8">
        <v>598.78</v>
      </c>
      <c r="K8">
        <v>610.75</v>
      </c>
      <c r="L8">
        <v>622.97</v>
      </c>
      <c r="M8">
        <v>635.42999999999995</v>
      </c>
      <c r="N8">
        <v>648.13</v>
      </c>
      <c r="O8">
        <v>661.1</v>
      </c>
      <c r="P8">
        <v>674.32</v>
      </c>
      <c r="Q8">
        <v>687.81</v>
      </c>
      <c r="R8">
        <v>701.56</v>
      </c>
      <c r="S8">
        <v>715.59</v>
      </c>
      <c r="T8">
        <v>729.9</v>
      </c>
      <c r="U8">
        <v>744.5</v>
      </c>
      <c r="V8">
        <v>759.39</v>
      </c>
      <c r="W8">
        <v>774.58</v>
      </c>
      <c r="X8">
        <v>790.07</v>
      </c>
      <c r="Y8">
        <v>805.87</v>
      </c>
      <c r="Z8">
        <v>821.99</v>
      </c>
      <c r="AA8">
        <v>838.43</v>
      </c>
      <c r="AB8">
        <v>855.2</v>
      </c>
      <c r="AC8">
        <v>872.3</v>
      </c>
      <c r="AD8">
        <v>889.75</v>
      </c>
      <c r="AE8">
        <v>907.54</v>
      </c>
      <c r="AF8">
        <v>925.7</v>
      </c>
    </row>
    <row r="9" spans="1:32" x14ac:dyDescent="0.2">
      <c r="A9" t="s">
        <v>40</v>
      </c>
      <c r="B9" t="s">
        <v>41</v>
      </c>
      <c r="C9">
        <v>0.1353</v>
      </c>
      <c r="D9">
        <v>0.13800599999999999</v>
      </c>
      <c r="E9">
        <v>0.14076611999999999</v>
      </c>
      <c r="F9">
        <v>0.14358144240000001</v>
      </c>
      <c r="G9">
        <v>0.16350000000000001</v>
      </c>
      <c r="H9">
        <v>0.16677</v>
      </c>
      <c r="I9">
        <v>0.17010539999999999</v>
      </c>
      <c r="J9">
        <v>0.173507508</v>
      </c>
      <c r="K9">
        <v>0.17697765816</v>
      </c>
      <c r="L9">
        <v>0.18051721132320001</v>
      </c>
      <c r="M9">
        <v>0.18412755554966401</v>
      </c>
      <c r="N9">
        <v>0.18781010666065731</v>
      </c>
      <c r="O9">
        <v>0.19156630879387049</v>
      </c>
      <c r="P9">
        <v>0.19539763496974791</v>
      </c>
      <c r="Q9">
        <v>0.19930558766914289</v>
      </c>
      <c r="R9">
        <v>0.20329169942252581</v>
      </c>
      <c r="S9">
        <v>0.20735753341097629</v>
      </c>
      <c r="T9">
        <v>0.21150468407919579</v>
      </c>
      <c r="U9">
        <v>0.21573477776077971</v>
      </c>
      <c r="V9">
        <v>0.22004947331599531</v>
      </c>
      <c r="W9">
        <v>0.2244504627823152</v>
      </c>
      <c r="X9">
        <v>0.22893947203796161</v>
      </c>
      <c r="Y9">
        <v>0.23351826147872079</v>
      </c>
      <c r="Z9">
        <v>0.23818862670829519</v>
      </c>
      <c r="AA9">
        <v>0.24295239924246109</v>
      </c>
      <c r="AB9">
        <v>0.24781144722731041</v>
      </c>
      <c r="AC9">
        <v>0.25276767617185658</v>
      </c>
      <c r="AD9">
        <v>0.25782302969529369</v>
      </c>
      <c r="AE9">
        <v>0.26297949028919959</v>
      </c>
      <c r="AF9">
        <v>0.26823908009498371</v>
      </c>
    </row>
    <row r="10" spans="1:32" x14ac:dyDescent="0.2">
      <c r="A10" t="s">
        <v>40</v>
      </c>
      <c r="B10" t="s">
        <v>42</v>
      </c>
      <c r="C10">
        <v>0.18529999999999999</v>
      </c>
      <c r="D10">
        <v>0.18900600000000001</v>
      </c>
      <c r="E10">
        <v>0.19278612000000001</v>
      </c>
      <c r="F10">
        <v>0.19664184239999999</v>
      </c>
      <c r="G10">
        <v>0.20810000000000001</v>
      </c>
      <c r="H10">
        <v>0.21226200000000001</v>
      </c>
      <c r="I10">
        <v>0.21650723999999999</v>
      </c>
      <c r="J10">
        <v>0.22083738480000001</v>
      </c>
      <c r="K10">
        <v>0.22525413249599999</v>
      </c>
      <c r="L10">
        <v>0.22975921514591999</v>
      </c>
      <c r="M10">
        <v>0.2343543994488384</v>
      </c>
      <c r="N10">
        <v>0.2390414874378152</v>
      </c>
      <c r="O10">
        <v>0.24382231718657149</v>
      </c>
      <c r="P10">
        <v>0.2486987635303029</v>
      </c>
      <c r="Q10">
        <v>0.25367273880090901</v>
      </c>
      <c r="R10">
        <v>0.25874619357692707</v>
      </c>
      <c r="S10">
        <v>0.26392111744846569</v>
      </c>
      <c r="T10">
        <v>0.26919953979743499</v>
      </c>
      <c r="U10">
        <v>0.27458353059338381</v>
      </c>
      <c r="V10">
        <v>0.28007520120525142</v>
      </c>
      <c r="W10">
        <v>0.28567670522935651</v>
      </c>
      <c r="X10">
        <v>0.29139023933394359</v>
      </c>
      <c r="Y10">
        <v>0.29721804412062253</v>
      </c>
      <c r="Z10">
        <v>0.30316240500303487</v>
      </c>
      <c r="AA10">
        <v>0.30922565310309558</v>
      </c>
      <c r="AB10">
        <v>0.31541016616515749</v>
      </c>
      <c r="AC10">
        <v>0.32171836948846072</v>
      </c>
      <c r="AD10">
        <v>0.32815273687822988</v>
      </c>
      <c r="AE10">
        <v>0.33471579161579451</v>
      </c>
      <c r="AF10">
        <v>0.34141010744811029</v>
      </c>
    </row>
    <row r="11" spans="1:32" x14ac:dyDescent="0.2">
      <c r="A11" t="s">
        <v>40</v>
      </c>
      <c r="B11" t="s">
        <v>43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</row>
    <row r="12" spans="1:32" x14ac:dyDescent="0.2">
      <c r="A12" t="s">
        <v>44</v>
      </c>
      <c r="B12" t="s">
        <v>45</v>
      </c>
      <c r="C12">
        <v>0</v>
      </c>
      <c r="D12">
        <v>0</v>
      </c>
      <c r="E12">
        <v>0</v>
      </c>
      <c r="F12">
        <v>0</v>
      </c>
      <c r="G12">
        <v>-743.42</v>
      </c>
      <c r="H12">
        <v>-747.18</v>
      </c>
      <c r="I12">
        <v>-751.01</v>
      </c>
      <c r="J12">
        <v>-754.91</v>
      </c>
      <c r="K12">
        <v>-758.92</v>
      </c>
      <c r="L12">
        <v>-762.94</v>
      </c>
      <c r="M12">
        <v>-767.04</v>
      </c>
      <c r="N12">
        <v>-771.19</v>
      </c>
      <c r="O12">
        <v>-775.44</v>
      </c>
      <c r="P12">
        <v>-779.75</v>
      </c>
      <c r="Q12">
        <v>-784.06</v>
      </c>
      <c r="R12">
        <v>-788.53</v>
      </c>
      <c r="S12">
        <v>-793.01</v>
      </c>
      <c r="T12">
        <v>-797.58</v>
      </c>
      <c r="U12">
        <v>-802.31</v>
      </c>
      <c r="V12">
        <v>-807.09</v>
      </c>
      <c r="W12">
        <v>-811.94</v>
      </c>
      <c r="X12">
        <v>-816.77</v>
      </c>
      <c r="Y12">
        <v>-821.7</v>
      </c>
      <c r="Z12">
        <v>-826.76</v>
      </c>
      <c r="AA12">
        <v>-831.9</v>
      </c>
      <c r="AB12">
        <v>-837.15</v>
      </c>
      <c r="AC12">
        <v>-842.46</v>
      </c>
      <c r="AD12">
        <v>-847.94</v>
      </c>
      <c r="AE12">
        <v>-853.37</v>
      </c>
      <c r="AF12">
        <v>-858.91</v>
      </c>
    </row>
    <row r="13" spans="1:32" x14ac:dyDescent="0.2">
      <c r="A13" t="s">
        <v>44</v>
      </c>
      <c r="B13" t="s">
        <v>46</v>
      </c>
      <c r="C13">
        <v>-992.09</v>
      </c>
      <c r="D13">
        <v>-998.09</v>
      </c>
      <c r="E13">
        <v>-1004.29</v>
      </c>
      <c r="F13">
        <v>-1010.71</v>
      </c>
      <c r="G13">
        <v>-933.48</v>
      </c>
      <c r="H13">
        <v>-944.5</v>
      </c>
      <c r="I13">
        <v>-955.79</v>
      </c>
      <c r="J13">
        <v>-967.33</v>
      </c>
      <c r="K13">
        <v>-979.17</v>
      </c>
      <c r="L13">
        <v>-991.31</v>
      </c>
      <c r="M13">
        <v>-1003.73</v>
      </c>
      <c r="N13">
        <v>-1016.44</v>
      </c>
      <c r="O13">
        <v>-1029.44</v>
      </c>
      <c r="P13">
        <v>-1042.74</v>
      </c>
      <c r="Q13">
        <v>-1056.3499999999999</v>
      </c>
      <c r="R13">
        <v>-1070.27</v>
      </c>
      <c r="S13">
        <v>-1084.49</v>
      </c>
      <c r="T13">
        <v>-1099</v>
      </c>
      <c r="U13">
        <v>-1113.82</v>
      </c>
      <c r="V13">
        <v>-1128.95</v>
      </c>
      <c r="W13">
        <v>-1144.3900000000001</v>
      </c>
      <c r="X13">
        <v>-1160.19</v>
      </c>
      <c r="Y13">
        <v>-1176.31</v>
      </c>
      <c r="Z13">
        <v>-1192.78</v>
      </c>
      <c r="AA13">
        <v>-1209.58</v>
      </c>
      <c r="AB13">
        <v>-1226.72</v>
      </c>
      <c r="AC13">
        <v>-1244.22</v>
      </c>
      <c r="AD13">
        <v>-1262.06</v>
      </c>
      <c r="AE13">
        <v>-1280.27</v>
      </c>
      <c r="AF13">
        <v>-1298.82</v>
      </c>
    </row>
    <row r="14" spans="1:32" x14ac:dyDescent="0.2">
      <c r="A14" t="s">
        <v>44</v>
      </c>
      <c r="B14" t="s">
        <v>47</v>
      </c>
      <c r="C14">
        <v>-992.09</v>
      </c>
      <c r="D14">
        <v>-998.09</v>
      </c>
      <c r="E14">
        <v>-1004.29</v>
      </c>
      <c r="F14">
        <v>-1010.71</v>
      </c>
      <c r="G14">
        <v>-1676.9</v>
      </c>
      <c r="H14">
        <v>-1691.68</v>
      </c>
      <c r="I14">
        <v>-1706.8</v>
      </c>
      <c r="J14">
        <v>-1722.24</v>
      </c>
      <c r="K14">
        <v>-1738.08</v>
      </c>
      <c r="L14">
        <v>-1754.25</v>
      </c>
      <c r="M14">
        <v>-1770.77</v>
      </c>
      <c r="N14">
        <v>-1787.62</v>
      </c>
      <c r="O14">
        <v>-1804.89</v>
      </c>
      <c r="P14">
        <v>-1822.49</v>
      </c>
      <c r="Q14">
        <v>-1840.41</v>
      </c>
      <c r="R14">
        <v>-1858.8</v>
      </c>
      <c r="S14">
        <v>-1877.5</v>
      </c>
      <c r="T14">
        <v>-1896.58</v>
      </c>
      <c r="U14">
        <v>-1916.13</v>
      </c>
      <c r="V14">
        <v>-1936.04</v>
      </c>
      <c r="W14">
        <v>-1956.33</v>
      </c>
      <c r="X14">
        <v>-1976.96</v>
      </c>
      <c r="Y14">
        <v>-1998.01</v>
      </c>
      <c r="Z14">
        <v>-2019.54</v>
      </c>
      <c r="AA14">
        <v>-2041.49</v>
      </c>
      <c r="AB14">
        <v>-2063.88</v>
      </c>
      <c r="AC14">
        <v>-2086.6799999999998</v>
      </c>
      <c r="AD14">
        <v>-2110</v>
      </c>
      <c r="AE14">
        <v>-2133.64</v>
      </c>
      <c r="AF14">
        <v>-2157.73</v>
      </c>
    </row>
    <row r="15" spans="1:32" x14ac:dyDescent="0.2">
      <c r="A15" t="s">
        <v>44</v>
      </c>
      <c r="B15" t="s">
        <v>68</v>
      </c>
      <c r="C15">
        <f>ABS(C14)</f>
        <v>992.09</v>
      </c>
      <c r="D15">
        <f>ABS(D14)+C15</f>
        <v>1990.18</v>
      </c>
      <c r="E15">
        <f t="shared" ref="E15:AF15" si="0">ABS(E14)+D15</f>
        <v>2994.4700000000003</v>
      </c>
      <c r="F15">
        <f t="shared" si="0"/>
        <v>4005.1800000000003</v>
      </c>
      <c r="G15">
        <f t="shared" si="0"/>
        <v>5682.08</v>
      </c>
      <c r="H15">
        <f t="shared" si="0"/>
        <v>7373.76</v>
      </c>
      <c r="I15">
        <f t="shared" si="0"/>
        <v>9080.56</v>
      </c>
      <c r="J15">
        <f t="shared" si="0"/>
        <v>10802.8</v>
      </c>
      <c r="K15">
        <f t="shared" si="0"/>
        <v>12540.88</v>
      </c>
      <c r="L15">
        <f t="shared" si="0"/>
        <v>14295.13</v>
      </c>
      <c r="M15">
        <f t="shared" si="0"/>
        <v>16065.9</v>
      </c>
      <c r="N15">
        <f t="shared" si="0"/>
        <v>17853.52</v>
      </c>
      <c r="O15">
        <f t="shared" si="0"/>
        <v>19658.41</v>
      </c>
      <c r="P15">
        <f t="shared" si="0"/>
        <v>21480.9</v>
      </c>
      <c r="Q15">
        <f t="shared" si="0"/>
        <v>23321.31</v>
      </c>
      <c r="R15">
        <f t="shared" si="0"/>
        <v>25180.11</v>
      </c>
      <c r="S15">
        <f t="shared" si="0"/>
        <v>27057.61</v>
      </c>
      <c r="T15">
        <f t="shared" si="0"/>
        <v>28954.190000000002</v>
      </c>
      <c r="U15">
        <f t="shared" si="0"/>
        <v>30870.320000000003</v>
      </c>
      <c r="V15">
        <f t="shared" si="0"/>
        <v>32806.36</v>
      </c>
      <c r="W15">
        <f t="shared" si="0"/>
        <v>34762.69</v>
      </c>
      <c r="X15">
        <f t="shared" si="0"/>
        <v>36739.65</v>
      </c>
      <c r="Y15">
        <f t="shared" si="0"/>
        <v>38737.660000000003</v>
      </c>
      <c r="Z15">
        <f t="shared" si="0"/>
        <v>40757.200000000004</v>
      </c>
      <c r="AA15">
        <f t="shared" si="0"/>
        <v>42798.69</v>
      </c>
      <c r="AB15">
        <f t="shared" si="0"/>
        <v>44862.57</v>
      </c>
      <c r="AC15">
        <f t="shared" si="0"/>
        <v>46949.25</v>
      </c>
      <c r="AD15">
        <f t="shared" si="0"/>
        <v>49059.25</v>
      </c>
      <c r="AE15">
        <f t="shared" si="0"/>
        <v>51192.89</v>
      </c>
      <c r="AF15">
        <f t="shared" si="0"/>
        <v>53350.62</v>
      </c>
    </row>
    <row r="16" spans="1:32" x14ac:dyDescent="0.2">
      <c r="A16" t="s">
        <v>48</v>
      </c>
      <c r="B16" t="s">
        <v>69</v>
      </c>
      <c r="C16">
        <f>C17+C19+C20+C22</f>
        <v>1740</v>
      </c>
      <c r="D16">
        <f t="shared" ref="D16:AF16" si="1">D17+D19+D20+D22</f>
        <v>1740</v>
      </c>
      <c r="E16">
        <f t="shared" si="1"/>
        <v>1740</v>
      </c>
      <c r="F16">
        <f t="shared" si="1"/>
        <v>1740</v>
      </c>
      <c r="G16">
        <f t="shared" si="1"/>
        <v>2804</v>
      </c>
      <c r="H16">
        <f t="shared" si="1"/>
        <v>2804</v>
      </c>
      <c r="I16">
        <f t="shared" si="1"/>
        <v>2804</v>
      </c>
      <c r="J16">
        <f t="shared" si="1"/>
        <v>2804</v>
      </c>
      <c r="K16">
        <f t="shared" si="1"/>
        <v>2804</v>
      </c>
      <c r="L16">
        <f t="shared" si="1"/>
        <v>2804</v>
      </c>
      <c r="M16">
        <f t="shared" si="1"/>
        <v>2804</v>
      </c>
      <c r="N16">
        <f t="shared" si="1"/>
        <v>2804</v>
      </c>
      <c r="O16">
        <f t="shared" si="1"/>
        <v>2804</v>
      </c>
      <c r="P16">
        <f t="shared" si="1"/>
        <v>2804</v>
      </c>
      <c r="Q16">
        <f t="shared" si="1"/>
        <v>2804</v>
      </c>
      <c r="R16">
        <f t="shared" si="1"/>
        <v>2804</v>
      </c>
      <c r="S16">
        <f t="shared" si="1"/>
        <v>2804</v>
      </c>
      <c r="T16">
        <f t="shared" si="1"/>
        <v>2804</v>
      </c>
      <c r="U16">
        <f t="shared" si="1"/>
        <v>2804</v>
      </c>
      <c r="V16">
        <f t="shared" si="1"/>
        <v>2804</v>
      </c>
      <c r="W16">
        <f t="shared" si="1"/>
        <v>2804</v>
      </c>
      <c r="X16">
        <f t="shared" si="1"/>
        <v>2804</v>
      </c>
      <c r="Y16">
        <f t="shared" si="1"/>
        <v>2804</v>
      </c>
      <c r="Z16">
        <f t="shared" si="1"/>
        <v>2804</v>
      </c>
      <c r="AA16">
        <f t="shared" si="1"/>
        <v>2804</v>
      </c>
      <c r="AB16">
        <f t="shared" si="1"/>
        <v>1628</v>
      </c>
      <c r="AC16">
        <f t="shared" si="1"/>
        <v>1628</v>
      </c>
      <c r="AD16">
        <f t="shared" si="1"/>
        <v>1628</v>
      </c>
      <c r="AE16">
        <f t="shared" si="1"/>
        <v>1628</v>
      </c>
      <c r="AF16">
        <f t="shared" si="1"/>
        <v>300</v>
      </c>
    </row>
    <row r="17" spans="1:32" x14ac:dyDescent="0.2">
      <c r="A17" t="s">
        <v>48</v>
      </c>
      <c r="B17" t="s">
        <v>49</v>
      </c>
      <c r="C17">
        <v>0</v>
      </c>
      <c r="D17">
        <v>0</v>
      </c>
      <c r="E17">
        <v>0</v>
      </c>
      <c r="F17">
        <v>0</v>
      </c>
      <c r="G17">
        <v>800</v>
      </c>
      <c r="H17">
        <v>800</v>
      </c>
      <c r="I17">
        <v>800</v>
      </c>
      <c r="J17">
        <v>800</v>
      </c>
      <c r="K17">
        <v>800</v>
      </c>
      <c r="L17">
        <v>800</v>
      </c>
      <c r="M17">
        <v>800</v>
      </c>
      <c r="N17">
        <v>800</v>
      </c>
      <c r="O17">
        <v>800</v>
      </c>
      <c r="P17">
        <v>800</v>
      </c>
      <c r="Q17">
        <v>800</v>
      </c>
      <c r="R17">
        <v>800</v>
      </c>
      <c r="S17">
        <v>800</v>
      </c>
      <c r="T17">
        <v>800</v>
      </c>
      <c r="U17">
        <v>800</v>
      </c>
      <c r="V17">
        <v>800</v>
      </c>
      <c r="W17">
        <v>800</v>
      </c>
      <c r="X17">
        <v>800</v>
      </c>
      <c r="Y17">
        <v>800</v>
      </c>
      <c r="Z17">
        <v>800</v>
      </c>
      <c r="AA17">
        <v>800</v>
      </c>
      <c r="AB17">
        <v>800</v>
      </c>
      <c r="AC17">
        <v>800</v>
      </c>
      <c r="AD17">
        <v>800</v>
      </c>
      <c r="AE17">
        <v>800</v>
      </c>
      <c r="AF17">
        <v>0</v>
      </c>
    </row>
    <row r="18" spans="1:32" x14ac:dyDescent="0.2">
      <c r="A18" t="s">
        <v>48</v>
      </c>
      <c r="B18" t="s">
        <v>50</v>
      </c>
      <c r="C18">
        <v>0</v>
      </c>
      <c r="D18">
        <v>0</v>
      </c>
      <c r="E18">
        <v>0</v>
      </c>
      <c r="F18">
        <v>0</v>
      </c>
      <c r="G18">
        <v>10000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48</v>
      </c>
      <c r="B19" t="s">
        <v>51</v>
      </c>
      <c r="C19">
        <v>150</v>
      </c>
      <c r="D19">
        <v>150</v>
      </c>
      <c r="E19">
        <v>150</v>
      </c>
      <c r="F19">
        <v>150</v>
      </c>
      <c r="G19">
        <v>150</v>
      </c>
      <c r="H19">
        <v>150</v>
      </c>
      <c r="I19">
        <v>150</v>
      </c>
      <c r="J19">
        <v>150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  <c r="U19">
        <v>150</v>
      </c>
      <c r="V19">
        <v>150</v>
      </c>
      <c r="W19">
        <v>150</v>
      </c>
      <c r="X19">
        <v>150</v>
      </c>
      <c r="Y19">
        <v>150</v>
      </c>
      <c r="Z19">
        <v>150</v>
      </c>
      <c r="AA19">
        <v>150</v>
      </c>
      <c r="AB19">
        <v>150</v>
      </c>
      <c r="AC19">
        <v>150</v>
      </c>
      <c r="AD19">
        <v>150</v>
      </c>
      <c r="AE19">
        <v>150</v>
      </c>
      <c r="AF19">
        <v>150</v>
      </c>
    </row>
    <row r="20" spans="1:32" x14ac:dyDescent="0.2">
      <c r="A20" t="s">
        <v>48</v>
      </c>
      <c r="B20" t="s">
        <v>52</v>
      </c>
      <c r="C20">
        <v>1440</v>
      </c>
      <c r="D20">
        <v>1440</v>
      </c>
      <c r="E20">
        <v>1440</v>
      </c>
      <c r="F20">
        <v>1440</v>
      </c>
      <c r="G20">
        <v>1704</v>
      </c>
      <c r="H20">
        <v>1704</v>
      </c>
      <c r="I20">
        <v>1704</v>
      </c>
      <c r="J20">
        <v>1704</v>
      </c>
      <c r="K20">
        <v>1704</v>
      </c>
      <c r="L20">
        <v>1704</v>
      </c>
      <c r="M20">
        <v>1704</v>
      </c>
      <c r="N20">
        <v>1704</v>
      </c>
      <c r="O20">
        <v>1704</v>
      </c>
      <c r="P20">
        <v>1704</v>
      </c>
      <c r="Q20">
        <v>1704</v>
      </c>
      <c r="R20">
        <v>1704</v>
      </c>
      <c r="S20">
        <v>1704</v>
      </c>
      <c r="T20">
        <v>1704</v>
      </c>
      <c r="U20">
        <v>1704</v>
      </c>
      <c r="V20">
        <v>1704</v>
      </c>
      <c r="W20">
        <v>1704</v>
      </c>
      <c r="X20">
        <v>1704</v>
      </c>
      <c r="Y20">
        <v>1704</v>
      </c>
      <c r="Z20">
        <v>1704</v>
      </c>
      <c r="AA20">
        <v>1704</v>
      </c>
      <c r="AB20">
        <v>528</v>
      </c>
      <c r="AC20">
        <v>528</v>
      </c>
      <c r="AD20">
        <v>528</v>
      </c>
      <c r="AE20">
        <v>528</v>
      </c>
      <c r="AF20">
        <v>0</v>
      </c>
    </row>
    <row r="21" spans="1:32" x14ac:dyDescent="0.2">
      <c r="A21" t="s">
        <v>48</v>
      </c>
      <c r="B21" t="s">
        <v>53</v>
      </c>
      <c r="C21">
        <v>18000</v>
      </c>
      <c r="D21">
        <v>0</v>
      </c>
      <c r="E21">
        <v>0</v>
      </c>
      <c r="F21">
        <v>0</v>
      </c>
      <c r="G21">
        <v>6600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t="s">
        <v>48</v>
      </c>
      <c r="B22" t="s">
        <v>54</v>
      </c>
      <c r="C22">
        <v>150</v>
      </c>
      <c r="D22">
        <v>150</v>
      </c>
      <c r="E22">
        <v>150</v>
      </c>
      <c r="F22">
        <v>150</v>
      </c>
      <c r="G22">
        <v>150</v>
      </c>
      <c r="H22">
        <v>150</v>
      </c>
      <c r="I22">
        <v>150</v>
      </c>
      <c r="J22">
        <v>150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  <c r="U22">
        <v>150</v>
      </c>
      <c r="V22">
        <v>150</v>
      </c>
      <c r="W22">
        <v>150</v>
      </c>
      <c r="X22">
        <v>150</v>
      </c>
      <c r="Y22">
        <v>150</v>
      </c>
      <c r="Z22">
        <v>150</v>
      </c>
      <c r="AA22">
        <v>150</v>
      </c>
      <c r="AB22">
        <v>150</v>
      </c>
      <c r="AC22">
        <v>150</v>
      </c>
      <c r="AD22">
        <v>150</v>
      </c>
      <c r="AE22">
        <v>150</v>
      </c>
      <c r="AF22">
        <v>150</v>
      </c>
    </row>
    <row r="23" spans="1:32" x14ac:dyDescent="0.2">
      <c r="A23" t="s">
        <v>48</v>
      </c>
      <c r="B23" t="s">
        <v>55</v>
      </c>
      <c r="C23">
        <v>1438.5</v>
      </c>
      <c r="D23">
        <v>1470.94</v>
      </c>
      <c r="E23">
        <v>1504.1</v>
      </c>
      <c r="F23">
        <v>1538.02</v>
      </c>
      <c r="G23">
        <v>499.9</v>
      </c>
      <c r="H23">
        <v>521.54</v>
      </c>
      <c r="I23">
        <v>543.79999999999995</v>
      </c>
      <c r="J23">
        <v>566.74</v>
      </c>
      <c r="K23">
        <v>590.25</v>
      </c>
      <c r="L23">
        <v>614.52</v>
      </c>
      <c r="M23">
        <v>639.47</v>
      </c>
      <c r="N23">
        <v>665.19</v>
      </c>
      <c r="O23">
        <v>691.57</v>
      </c>
      <c r="P23">
        <v>718.74</v>
      </c>
      <c r="Q23">
        <v>746.8</v>
      </c>
      <c r="R23">
        <v>775.46</v>
      </c>
      <c r="S23">
        <v>805.07</v>
      </c>
      <c r="T23">
        <v>835.49</v>
      </c>
      <c r="U23">
        <v>866.61</v>
      </c>
      <c r="V23">
        <v>898.66</v>
      </c>
      <c r="W23">
        <v>931.64</v>
      </c>
      <c r="X23">
        <v>965.69</v>
      </c>
      <c r="Y23">
        <v>1000.64</v>
      </c>
      <c r="Z23">
        <v>1036.4100000000001</v>
      </c>
      <c r="AA23">
        <v>1073.17</v>
      </c>
      <c r="AB23">
        <v>1110.8699999999999</v>
      </c>
      <c r="AC23">
        <v>1149.6500000000001</v>
      </c>
      <c r="AD23">
        <v>1189.3</v>
      </c>
      <c r="AE23">
        <v>1230.29</v>
      </c>
      <c r="AF23">
        <v>1272.3399999999999</v>
      </c>
    </row>
    <row r="24" spans="1:32" x14ac:dyDescent="0.2">
      <c r="A24" t="s">
        <v>48</v>
      </c>
      <c r="B24" t="s">
        <v>56</v>
      </c>
      <c r="C24">
        <v>2658.15</v>
      </c>
      <c r="D24">
        <v>2711.32</v>
      </c>
      <c r="E24">
        <v>2765.54</v>
      </c>
      <c r="F24">
        <v>2820.85</v>
      </c>
      <c r="G24">
        <v>3039.54</v>
      </c>
      <c r="H24">
        <v>3100.33</v>
      </c>
      <c r="I24">
        <v>3162.34</v>
      </c>
      <c r="J24">
        <v>3225.59</v>
      </c>
      <c r="K24">
        <v>3290.1</v>
      </c>
      <c r="L24">
        <v>3355.9</v>
      </c>
      <c r="M24">
        <v>3423.02</v>
      </c>
      <c r="N24">
        <v>3491.48</v>
      </c>
      <c r="O24">
        <v>3561.31</v>
      </c>
      <c r="P24">
        <v>3632.54</v>
      </c>
      <c r="Q24">
        <v>3705.19</v>
      </c>
      <c r="R24">
        <v>3779.29</v>
      </c>
      <c r="S24">
        <v>3854.88</v>
      </c>
      <c r="T24">
        <v>3931.97</v>
      </c>
      <c r="U24">
        <v>4010.61</v>
      </c>
      <c r="V24">
        <v>4090.83</v>
      </c>
      <c r="W24">
        <v>4172.6400000000003</v>
      </c>
      <c r="X24">
        <v>4256.09</v>
      </c>
      <c r="Y24">
        <v>4341.22</v>
      </c>
      <c r="Z24">
        <v>4428.04</v>
      </c>
      <c r="AA24">
        <v>4516.6000000000004</v>
      </c>
      <c r="AB24">
        <v>4606.93</v>
      </c>
      <c r="AC24">
        <v>4699.07</v>
      </c>
      <c r="AD24">
        <v>4793.05</v>
      </c>
      <c r="AE24">
        <v>4888.91</v>
      </c>
      <c r="AF24">
        <v>4986.6899999999996</v>
      </c>
    </row>
    <row r="25" spans="1:32" x14ac:dyDescent="0.2">
      <c r="A25" t="s">
        <v>48</v>
      </c>
      <c r="B25" t="s">
        <v>57</v>
      </c>
      <c r="C25">
        <v>2146.06</v>
      </c>
      <c r="D25">
        <v>2202.83</v>
      </c>
      <c r="E25">
        <v>2260.64</v>
      </c>
      <c r="F25">
        <v>2319.52</v>
      </c>
      <c r="G25">
        <v>1926.88</v>
      </c>
      <c r="H25">
        <v>1984.18</v>
      </c>
      <c r="I25">
        <v>2042.57</v>
      </c>
      <c r="J25">
        <v>2102.12</v>
      </c>
      <c r="K25">
        <v>2162.77</v>
      </c>
      <c r="L25">
        <v>2224.62</v>
      </c>
      <c r="M25">
        <v>2287.6799999999998</v>
      </c>
      <c r="N25">
        <v>2351.9899999999998</v>
      </c>
      <c r="O25">
        <v>2417.52</v>
      </c>
      <c r="P25">
        <v>2484.37</v>
      </c>
      <c r="Q25">
        <v>2552.58</v>
      </c>
      <c r="R25">
        <v>2622.05</v>
      </c>
      <c r="S25">
        <v>2692.97</v>
      </c>
      <c r="T25">
        <v>2765.3</v>
      </c>
      <c r="U25">
        <v>2838.98</v>
      </c>
      <c r="V25">
        <v>2914.17</v>
      </c>
      <c r="W25">
        <v>2990.9</v>
      </c>
      <c r="X25">
        <v>3069.21</v>
      </c>
      <c r="Y25">
        <v>3149.08</v>
      </c>
      <c r="Z25">
        <v>3230.49</v>
      </c>
      <c r="AA25">
        <v>3313.55</v>
      </c>
      <c r="AB25">
        <v>3398.26</v>
      </c>
      <c r="AC25">
        <v>3484.69</v>
      </c>
      <c r="AD25">
        <v>3572.8</v>
      </c>
      <c r="AE25">
        <v>3662.82</v>
      </c>
      <c r="AF25">
        <v>3754.66</v>
      </c>
    </row>
    <row r="26" spans="1:32" x14ac:dyDescent="0.2">
      <c r="A26" t="s">
        <v>48</v>
      </c>
      <c r="B26" t="s">
        <v>58</v>
      </c>
      <c r="C26">
        <v>3138.15</v>
      </c>
      <c r="D26">
        <v>3200.92</v>
      </c>
      <c r="E26">
        <v>3264.94</v>
      </c>
      <c r="F26">
        <v>3330.23</v>
      </c>
      <c r="G26">
        <v>3603.78</v>
      </c>
      <c r="H26">
        <v>3675.86</v>
      </c>
      <c r="I26">
        <v>3749.38</v>
      </c>
      <c r="J26">
        <v>3824.36</v>
      </c>
      <c r="K26">
        <v>3900.85</v>
      </c>
      <c r="L26">
        <v>3978.87</v>
      </c>
      <c r="M26">
        <v>4058.45</v>
      </c>
      <c r="N26">
        <v>4139.6099999999997</v>
      </c>
      <c r="O26">
        <v>4222.41</v>
      </c>
      <c r="P26">
        <v>4306.8500000000004</v>
      </c>
      <c r="Q26">
        <v>4392.99</v>
      </c>
      <c r="R26">
        <v>4480.8500000000004</v>
      </c>
      <c r="S26">
        <v>4570.47</v>
      </c>
      <c r="T26">
        <v>4661.88</v>
      </c>
      <c r="U26">
        <v>4755.12</v>
      </c>
      <c r="V26">
        <v>4850.22</v>
      </c>
      <c r="W26">
        <v>4947.22</v>
      </c>
      <c r="X26">
        <v>5046.17</v>
      </c>
      <c r="Y26">
        <v>5147.09</v>
      </c>
      <c r="Z26">
        <v>5250.03</v>
      </c>
      <c r="AA26">
        <v>5355.03</v>
      </c>
      <c r="AB26">
        <v>5462.13</v>
      </c>
      <c r="AC26">
        <v>5571.38</v>
      </c>
      <c r="AD26">
        <v>5682.8</v>
      </c>
      <c r="AE26">
        <v>5796.46</v>
      </c>
      <c r="AF26">
        <v>5912.39</v>
      </c>
    </row>
    <row r="27" spans="1:32" x14ac:dyDescent="0.2">
      <c r="A27" t="s">
        <v>48</v>
      </c>
      <c r="B27" t="s">
        <v>59</v>
      </c>
      <c r="C27">
        <v>-382.26</v>
      </c>
      <c r="D27">
        <v>-377.9</v>
      </c>
      <c r="E27">
        <v>-373.57</v>
      </c>
      <c r="F27">
        <v>-369.29</v>
      </c>
      <c r="G27">
        <v>-407.08</v>
      </c>
      <c r="H27">
        <v>-402.28</v>
      </c>
      <c r="I27">
        <v>-397.53</v>
      </c>
      <c r="J27">
        <v>-392.82</v>
      </c>
      <c r="K27">
        <v>-388.16</v>
      </c>
      <c r="L27">
        <v>-383.56</v>
      </c>
      <c r="M27">
        <v>-379</v>
      </c>
      <c r="N27">
        <v>-374.48</v>
      </c>
      <c r="O27">
        <v>-370.02</v>
      </c>
      <c r="P27">
        <v>-365.59</v>
      </c>
      <c r="Q27">
        <v>-361.21</v>
      </c>
      <c r="R27">
        <v>-356.89</v>
      </c>
      <c r="S27">
        <v>-352.6</v>
      </c>
      <c r="T27">
        <v>-348.34</v>
      </c>
      <c r="U27">
        <v>-344.13</v>
      </c>
      <c r="V27">
        <v>-339.96</v>
      </c>
      <c r="W27">
        <v>-335.83</v>
      </c>
      <c r="X27">
        <v>-331.76</v>
      </c>
      <c r="Y27">
        <v>-327.72</v>
      </c>
      <c r="Z27">
        <v>-323.73</v>
      </c>
      <c r="AA27">
        <v>-319.77</v>
      </c>
      <c r="AB27">
        <v>-315.85000000000002</v>
      </c>
      <c r="AC27">
        <v>-311.97000000000003</v>
      </c>
      <c r="AD27">
        <v>-308.13</v>
      </c>
      <c r="AE27">
        <v>-304.32</v>
      </c>
      <c r="AF27">
        <v>-300.56</v>
      </c>
    </row>
    <row r="28" spans="1:32" x14ac:dyDescent="0.2">
      <c r="A28" t="s">
        <v>48</v>
      </c>
      <c r="B28" t="s">
        <v>60</v>
      </c>
      <c r="C28">
        <v>2048.33</v>
      </c>
      <c r="D28">
        <v>2091.13</v>
      </c>
      <c r="E28">
        <v>2134.8200000000002</v>
      </c>
      <c r="F28">
        <v>2179.44</v>
      </c>
      <c r="G28">
        <v>1769.72</v>
      </c>
      <c r="H28">
        <v>1810.94</v>
      </c>
      <c r="I28">
        <v>1853.07</v>
      </c>
      <c r="J28">
        <v>1896.16</v>
      </c>
      <c r="K28">
        <v>1940.17</v>
      </c>
      <c r="L28">
        <v>1985.21</v>
      </c>
      <c r="M28">
        <v>2031.25</v>
      </c>
      <c r="N28">
        <v>2078.34</v>
      </c>
      <c r="O28">
        <v>2126.44</v>
      </c>
      <c r="P28">
        <v>2175.64</v>
      </c>
      <c r="Q28">
        <v>2225.9899999999998</v>
      </c>
      <c r="R28">
        <v>2277.37</v>
      </c>
      <c r="S28">
        <v>2329.98</v>
      </c>
      <c r="T28">
        <v>2383.73</v>
      </c>
      <c r="U28">
        <v>2438.61</v>
      </c>
      <c r="V28">
        <v>2494.7399999999998</v>
      </c>
      <c r="W28">
        <v>2552.14</v>
      </c>
      <c r="X28">
        <v>2610.89</v>
      </c>
      <c r="Y28">
        <v>2670.93</v>
      </c>
      <c r="Z28">
        <v>2732.23</v>
      </c>
      <c r="AA28">
        <v>2794.88</v>
      </c>
      <c r="AB28">
        <v>2858.9</v>
      </c>
      <c r="AC28">
        <v>2924.36</v>
      </c>
      <c r="AD28">
        <v>2991.18</v>
      </c>
      <c r="AE28">
        <v>3059.6</v>
      </c>
      <c r="AF28">
        <v>3129.52</v>
      </c>
    </row>
    <row r="29" spans="1:32" x14ac:dyDescent="0.2">
      <c r="A29" t="s">
        <v>48</v>
      </c>
      <c r="B29" t="s">
        <v>61</v>
      </c>
      <c r="C29">
        <v>-992.09</v>
      </c>
      <c r="D29">
        <v>-998.09</v>
      </c>
      <c r="E29">
        <v>-1004.29</v>
      </c>
      <c r="F29">
        <v>-1010.71</v>
      </c>
      <c r="G29">
        <v>-933.48</v>
      </c>
      <c r="H29">
        <v>-944.5</v>
      </c>
      <c r="I29">
        <v>-955.79</v>
      </c>
      <c r="J29">
        <v>-967.33</v>
      </c>
      <c r="K29">
        <v>-979.17</v>
      </c>
      <c r="L29">
        <v>-991.31</v>
      </c>
      <c r="M29">
        <v>-1003.73</v>
      </c>
      <c r="N29">
        <v>-1016.44</v>
      </c>
      <c r="O29">
        <v>-1029.44</v>
      </c>
      <c r="P29">
        <v>-1042.74</v>
      </c>
      <c r="Q29">
        <v>-1056.3499999999999</v>
      </c>
      <c r="R29">
        <v>-1070.27</v>
      </c>
      <c r="S29">
        <v>-1084.49</v>
      </c>
      <c r="T29">
        <v>-1099</v>
      </c>
      <c r="U29">
        <v>-1113.82</v>
      </c>
      <c r="V29">
        <v>-1128.95</v>
      </c>
      <c r="W29">
        <v>-1144.3900000000001</v>
      </c>
      <c r="X29">
        <v>-1160.19</v>
      </c>
      <c r="Y29">
        <v>-1176.31</v>
      </c>
      <c r="Z29">
        <v>-1192.78</v>
      </c>
      <c r="AA29">
        <v>-1209.58</v>
      </c>
      <c r="AB29">
        <v>-1226.72</v>
      </c>
      <c r="AC29">
        <v>-1244.22</v>
      </c>
      <c r="AD29">
        <v>-1262.06</v>
      </c>
      <c r="AE29">
        <v>-1280.27</v>
      </c>
      <c r="AF29">
        <v>-1298.82</v>
      </c>
    </row>
    <row r="30" spans="1:32" x14ac:dyDescent="0.2">
      <c r="A30" t="s">
        <v>48</v>
      </c>
      <c r="B30" t="s">
        <v>62</v>
      </c>
      <c r="C30">
        <v>0</v>
      </c>
      <c r="D30">
        <v>0</v>
      </c>
      <c r="E30">
        <v>0</v>
      </c>
      <c r="F30">
        <v>0</v>
      </c>
      <c r="G30">
        <v>260.7</v>
      </c>
      <c r="H30">
        <v>258.60000000000002</v>
      </c>
      <c r="I30">
        <v>256.52</v>
      </c>
      <c r="J30">
        <v>254.46</v>
      </c>
      <c r="K30">
        <v>252.4</v>
      </c>
      <c r="L30">
        <v>250.34</v>
      </c>
      <c r="M30">
        <v>248.29</v>
      </c>
      <c r="N30">
        <v>246.26</v>
      </c>
      <c r="O30">
        <v>244.24</v>
      </c>
      <c r="P30">
        <v>242.23</v>
      </c>
      <c r="Q30">
        <v>240.22</v>
      </c>
      <c r="R30">
        <v>238.22</v>
      </c>
      <c r="S30">
        <v>236.24</v>
      </c>
      <c r="T30">
        <v>234.28</v>
      </c>
      <c r="U30">
        <v>232.33</v>
      </c>
      <c r="V30">
        <v>230.39</v>
      </c>
      <c r="W30">
        <v>228.47</v>
      </c>
      <c r="X30">
        <v>226.55</v>
      </c>
      <c r="Y30">
        <v>224.64</v>
      </c>
      <c r="Z30">
        <v>222.74</v>
      </c>
      <c r="AA30">
        <v>220.86</v>
      </c>
      <c r="AB30">
        <v>218.99</v>
      </c>
      <c r="AC30">
        <v>217.13</v>
      </c>
      <c r="AD30">
        <v>215.28</v>
      </c>
      <c r="AE30">
        <v>213.45</v>
      </c>
      <c r="AF30">
        <v>211.63</v>
      </c>
    </row>
    <row r="31" spans="1:32" x14ac:dyDescent="0.2">
      <c r="A31" t="s">
        <v>63</v>
      </c>
      <c r="B31" t="s">
        <v>64</v>
      </c>
      <c r="C31">
        <v>0</v>
      </c>
      <c r="D31">
        <v>0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10000</v>
      </c>
      <c r="K31">
        <v>10000</v>
      </c>
      <c r="L31">
        <v>10000</v>
      </c>
      <c r="M31">
        <v>10000</v>
      </c>
      <c r="N31">
        <v>10000</v>
      </c>
      <c r="O31">
        <v>10000</v>
      </c>
      <c r="P31">
        <v>10000</v>
      </c>
      <c r="Q31">
        <v>10000</v>
      </c>
      <c r="R31">
        <v>10000</v>
      </c>
      <c r="S31">
        <v>10000</v>
      </c>
      <c r="T31">
        <v>10000</v>
      </c>
      <c r="U31">
        <v>10000</v>
      </c>
      <c r="V31">
        <v>10000</v>
      </c>
      <c r="W31">
        <v>10000</v>
      </c>
      <c r="X31">
        <v>10000</v>
      </c>
      <c r="Y31">
        <v>10000</v>
      </c>
      <c r="Z31">
        <v>10000</v>
      </c>
      <c r="AA31">
        <v>10000</v>
      </c>
      <c r="AB31">
        <v>10000</v>
      </c>
      <c r="AC31">
        <v>10000</v>
      </c>
      <c r="AD31">
        <v>10000</v>
      </c>
      <c r="AE31">
        <v>10000</v>
      </c>
      <c r="AF31">
        <v>10000</v>
      </c>
    </row>
    <row r="32" spans="1:32" x14ac:dyDescent="0.2">
      <c r="A32" t="s">
        <v>63</v>
      </c>
      <c r="B32" t="s">
        <v>65</v>
      </c>
      <c r="C32">
        <v>0</v>
      </c>
      <c r="D32">
        <v>0</v>
      </c>
      <c r="E32">
        <v>0</v>
      </c>
      <c r="F32">
        <v>0</v>
      </c>
      <c r="G32">
        <v>10000</v>
      </c>
      <c r="H32">
        <v>9925</v>
      </c>
      <c r="I32">
        <v>9850.5625</v>
      </c>
      <c r="J32">
        <v>9776.6832812499997</v>
      </c>
      <c r="K32">
        <v>9703.3581566406247</v>
      </c>
      <c r="L32">
        <v>9630.5829704658208</v>
      </c>
      <c r="M32">
        <v>9558.3535981873283</v>
      </c>
      <c r="N32">
        <v>9486.6659462009229</v>
      </c>
      <c r="O32">
        <v>9415.5159516044168</v>
      </c>
      <c r="P32">
        <v>9344.8995819673837</v>
      </c>
      <c r="Q32">
        <v>9274.812835102628</v>
      </c>
      <c r="R32">
        <v>9205.2517388393589</v>
      </c>
      <c r="S32">
        <v>9136.212350798065</v>
      </c>
      <c r="T32">
        <v>9067.6907581670803</v>
      </c>
      <c r="U32">
        <v>8999.6830774808277</v>
      </c>
      <c r="V32">
        <v>8932.1854543997215</v>
      </c>
      <c r="W32">
        <v>8865.1940634917246</v>
      </c>
      <c r="X32">
        <v>8798.7051080155379</v>
      </c>
      <c r="Y32">
        <v>8732.7148197054212</v>
      </c>
      <c r="Z32">
        <v>8667.2194585576308</v>
      </c>
      <c r="AA32">
        <v>8602.2153126184494</v>
      </c>
      <c r="AB32">
        <v>8537.6986977738106</v>
      </c>
      <c r="AC32">
        <v>8473.6659575405083</v>
      </c>
      <c r="AD32">
        <v>8410.1134628589552</v>
      </c>
      <c r="AE32">
        <v>8347.0376118875138</v>
      </c>
      <c r="AF32">
        <v>8284.4348297983579</v>
      </c>
    </row>
    <row r="33" spans="1:32" x14ac:dyDescent="0.2">
      <c r="A33" t="s">
        <v>63</v>
      </c>
      <c r="B33" t="s">
        <v>66</v>
      </c>
      <c r="C33">
        <v>6000</v>
      </c>
      <c r="D33">
        <v>6000</v>
      </c>
      <c r="E33">
        <v>6000</v>
      </c>
      <c r="F33">
        <v>6000</v>
      </c>
      <c r="G33">
        <v>9000</v>
      </c>
      <c r="H33">
        <v>9000</v>
      </c>
      <c r="I33">
        <v>9000</v>
      </c>
      <c r="J33">
        <v>9000</v>
      </c>
      <c r="K33">
        <v>9000</v>
      </c>
      <c r="L33">
        <v>9000</v>
      </c>
      <c r="M33">
        <v>9000</v>
      </c>
      <c r="N33">
        <v>9000</v>
      </c>
      <c r="O33">
        <v>9000</v>
      </c>
      <c r="P33">
        <v>9000</v>
      </c>
      <c r="Q33">
        <v>9000</v>
      </c>
      <c r="R33">
        <v>9000</v>
      </c>
      <c r="S33">
        <v>9000</v>
      </c>
      <c r="T33">
        <v>9000</v>
      </c>
      <c r="U33">
        <v>9000</v>
      </c>
      <c r="V33">
        <v>9000</v>
      </c>
      <c r="W33">
        <v>9000</v>
      </c>
      <c r="X33">
        <v>9000</v>
      </c>
      <c r="Y33">
        <v>9000</v>
      </c>
      <c r="Z33">
        <v>9000</v>
      </c>
      <c r="AA33">
        <v>9000</v>
      </c>
      <c r="AB33">
        <v>9000</v>
      </c>
      <c r="AC33">
        <v>9000</v>
      </c>
      <c r="AD33">
        <v>9000</v>
      </c>
      <c r="AE33">
        <v>9000</v>
      </c>
      <c r="AF33">
        <v>9000</v>
      </c>
    </row>
    <row r="34" spans="1:32" x14ac:dyDescent="0.2">
      <c r="A34" t="s">
        <v>63</v>
      </c>
      <c r="B34" t="s">
        <v>67</v>
      </c>
      <c r="C34">
        <v>6000</v>
      </c>
      <c r="D34">
        <v>5955</v>
      </c>
      <c r="E34">
        <v>5910.3375000000005</v>
      </c>
      <c r="F34">
        <v>5866.0099687500006</v>
      </c>
      <c r="G34">
        <v>8822.0148939843748</v>
      </c>
      <c r="H34">
        <v>8755.8497822794925</v>
      </c>
      <c r="I34">
        <v>8690.1809089123963</v>
      </c>
      <c r="J34">
        <v>8625.0045520955537</v>
      </c>
      <c r="K34">
        <v>8560.3170179548379</v>
      </c>
      <c r="L34">
        <v>8496.1146403201765</v>
      </c>
      <c r="M34">
        <v>8432.3937805177757</v>
      </c>
      <c r="N34">
        <v>8369.1508271638922</v>
      </c>
      <c r="O34">
        <v>8306.3821959601628</v>
      </c>
      <c r="P34">
        <v>8244.0843294904626</v>
      </c>
      <c r="Q34">
        <v>8182.2536970192841</v>
      </c>
      <c r="R34">
        <v>8120.8867942916386</v>
      </c>
      <c r="S34">
        <v>8059.9801433344528</v>
      </c>
      <c r="T34">
        <v>7999.5302922594446</v>
      </c>
      <c r="U34">
        <v>7939.5338150674988</v>
      </c>
      <c r="V34">
        <v>7879.9873114544926</v>
      </c>
      <c r="W34">
        <v>7820.8874066185836</v>
      </c>
      <c r="X34">
        <v>7762.2307510689452</v>
      </c>
      <c r="Y34">
        <v>7704.0140204359286</v>
      </c>
      <c r="Z34">
        <v>7646.2339152826598</v>
      </c>
      <c r="AA34">
        <v>7588.8871609180414</v>
      </c>
      <c r="AB34">
        <v>7531.9705072111556</v>
      </c>
      <c r="AC34">
        <v>7475.4807284070721</v>
      </c>
      <c r="AD34">
        <v>7419.4146229440194</v>
      </c>
      <c r="AE34">
        <v>7363.7690132719399</v>
      </c>
      <c r="AF34">
        <v>7308.5407456724006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Raibaud</cp:lastModifiedBy>
  <dcterms:created xsi:type="dcterms:W3CDTF">2025-09-17T22:10:44Z</dcterms:created>
  <dcterms:modified xsi:type="dcterms:W3CDTF">2025-09-17T22:34:58Z</dcterms:modified>
</cp:coreProperties>
</file>