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22D97FD5-89A2-491E-B4D9-059F2C319F01}" xr6:coauthVersionLast="45" xr6:coauthVersionMax="45" xr10:uidLastSave="{00000000-0000-0000-0000-000000000000}"/>
  <bookViews>
    <workbookView xWindow="-120" yWindow="-120" windowWidth="20730" windowHeight="11160" tabRatio="839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6" l="1"/>
  <c r="S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S23" i="1"/>
  <c r="S22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2" i="1"/>
  <c r="F11" i="6"/>
  <c r="S20" i="1" l="1"/>
  <c r="S21" i="1"/>
  <c r="S42" i="1" l="1"/>
  <c r="C43" i="1" s="1"/>
  <c r="S43" i="1"/>
  <c r="O43" i="1"/>
  <c r="G43" i="1"/>
  <c r="K43" i="1"/>
  <c r="R43" i="1"/>
  <c r="N43" i="1"/>
  <c r="J43" i="1"/>
  <c r="F43" i="1"/>
  <c r="Q43" i="1"/>
  <c r="M43" i="1"/>
  <c r="I43" i="1"/>
  <c r="E43" i="1"/>
  <c r="P43" i="1"/>
  <c r="L43" i="1"/>
  <c r="H43" i="1"/>
  <c r="D43" i="1"/>
  <c r="F10" i="6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19" i="1"/>
  <c r="C24" i="1"/>
  <c r="C26" i="1"/>
  <c r="C28" i="1"/>
  <c r="C32" i="1"/>
  <c r="C34" i="1"/>
  <c r="C36" i="1"/>
  <c r="C38" i="1"/>
  <c r="S18" i="1"/>
  <c r="S40" i="1" s="1"/>
  <c r="F10" i="2"/>
  <c r="G10" i="2"/>
  <c r="E10" i="2"/>
  <c r="D10" i="2"/>
  <c r="C10" i="2"/>
  <c r="B10" i="2"/>
  <c r="S41" i="1" l="1"/>
  <c r="D41" i="1"/>
  <c r="H41" i="1"/>
  <c r="L41" i="1"/>
  <c r="P41" i="1"/>
  <c r="E41" i="1"/>
  <c r="I41" i="1"/>
  <c r="M41" i="1"/>
  <c r="Q41" i="1"/>
  <c r="F41" i="1"/>
  <c r="J41" i="1"/>
  <c r="N41" i="1"/>
  <c r="R41" i="1"/>
  <c r="C41" i="1"/>
  <c r="G41" i="1"/>
  <c r="K41" i="1"/>
  <c r="O41" i="1"/>
  <c r="F9" i="6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S17" i="1"/>
  <c r="S16" i="1"/>
  <c r="F9" i="2"/>
  <c r="G9" i="2"/>
  <c r="E9" i="2"/>
  <c r="D9" i="2"/>
  <c r="C9" i="2"/>
  <c r="B9" i="2"/>
  <c r="S38" i="1" l="1"/>
  <c r="C39" i="1" s="1"/>
  <c r="G39" i="1"/>
  <c r="K39" i="1"/>
  <c r="O39" i="1"/>
  <c r="S39" i="1"/>
  <c r="L39" i="1"/>
  <c r="P39" i="1"/>
  <c r="E39" i="1"/>
  <c r="M39" i="1"/>
  <c r="Q39" i="1"/>
  <c r="J39" i="1"/>
  <c r="R39" i="1"/>
  <c r="D39" i="1"/>
  <c r="H39" i="1"/>
  <c r="I39" i="1"/>
  <c r="F39" i="1"/>
  <c r="N39" i="1"/>
  <c r="R15" i="1"/>
  <c r="R36" i="1" s="1"/>
  <c r="F8" i="6"/>
  <c r="K36" i="1"/>
  <c r="S14" i="1"/>
  <c r="Q36" i="1"/>
  <c r="P36" i="1"/>
  <c r="O36" i="1"/>
  <c r="N36" i="1"/>
  <c r="M36" i="1"/>
  <c r="L36" i="1"/>
  <c r="J36" i="1"/>
  <c r="I36" i="1"/>
  <c r="H36" i="1"/>
  <c r="G36" i="1"/>
  <c r="F36" i="1"/>
  <c r="E36" i="1"/>
  <c r="D36" i="1"/>
  <c r="S15" i="1" l="1"/>
  <c r="S36" i="1" s="1"/>
  <c r="F7" i="6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S13" i="1"/>
  <c r="S12" i="1"/>
  <c r="S34" i="1" s="1"/>
  <c r="C35" i="1" s="1"/>
  <c r="R37" i="1" l="1"/>
  <c r="C37" i="1"/>
  <c r="H35" i="1"/>
  <c r="P35" i="1"/>
  <c r="F35" i="1"/>
  <c r="J35" i="1"/>
  <c r="N35" i="1"/>
  <c r="R35" i="1"/>
  <c r="K37" i="1"/>
  <c r="D35" i="1"/>
  <c r="L35" i="1"/>
  <c r="G35" i="1"/>
  <c r="K35" i="1"/>
  <c r="O35" i="1"/>
  <c r="F37" i="1"/>
  <c r="J37" i="1"/>
  <c r="O37" i="1"/>
  <c r="S37" i="1"/>
  <c r="D37" i="1"/>
  <c r="H37" i="1"/>
  <c r="M37" i="1"/>
  <c r="G37" i="1"/>
  <c r="L37" i="1"/>
  <c r="P37" i="1"/>
  <c r="Q37" i="1"/>
  <c r="E37" i="1"/>
  <c r="I37" i="1"/>
  <c r="N37" i="1"/>
  <c r="Q35" i="1"/>
  <c r="M35" i="1"/>
  <c r="I35" i="1"/>
  <c r="E35" i="1"/>
  <c r="S35" i="1"/>
  <c r="F6" i="6"/>
  <c r="F5" i="6"/>
  <c r="F4" i="6"/>
  <c r="F3" i="6"/>
  <c r="F2" i="6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11" i="1"/>
  <c r="S10" i="1"/>
  <c r="S9" i="1"/>
  <c r="S8" i="1"/>
  <c r="S7" i="1"/>
  <c r="S6" i="1"/>
  <c r="S5" i="1"/>
  <c r="S4" i="1"/>
  <c r="S3" i="1"/>
  <c r="S2" i="1"/>
  <c r="S24" i="1" l="1"/>
  <c r="S28" i="1"/>
  <c r="K29" i="1" s="1"/>
  <c r="S32" i="1"/>
  <c r="P33" i="1" s="1"/>
  <c r="O33" i="1"/>
  <c r="S26" i="1"/>
  <c r="G25" i="1"/>
  <c r="K25" i="1"/>
  <c r="O25" i="1"/>
  <c r="D25" i="1"/>
  <c r="H25" i="1"/>
  <c r="L25" i="1"/>
  <c r="P25" i="1"/>
  <c r="H29" i="1"/>
  <c r="E25" i="1"/>
  <c r="I25" i="1"/>
  <c r="M25" i="1"/>
  <c r="Q25" i="1"/>
  <c r="E29" i="1"/>
  <c r="I29" i="1"/>
  <c r="F25" i="1"/>
  <c r="J25" i="1"/>
  <c r="N25" i="1"/>
  <c r="R25" i="1"/>
  <c r="J29" i="1"/>
  <c r="R29" i="1"/>
  <c r="M29" i="1" l="1"/>
  <c r="O29" i="1"/>
  <c r="N33" i="1"/>
  <c r="G29" i="1"/>
  <c r="S29" i="1"/>
  <c r="F33" i="1"/>
  <c r="E33" i="1"/>
  <c r="F29" i="1"/>
  <c r="L29" i="1"/>
  <c r="C29" i="1"/>
  <c r="S33" i="1"/>
  <c r="C33" i="1"/>
  <c r="S27" i="1"/>
  <c r="C27" i="1"/>
  <c r="Q33" i="1"/>
  <c r="L33" i="1"/>
  <c r="D29" i="1"/>
  <c r="R33" i="1"/>
  <c r="M33" i="1"/>
  <c r="D33" i="1"/>
  <c r="S25" i="1"/>
  <c r="C25" i="1"/>
  <c r="R27" i="1"/>
  <c r="K33" i="1"/>
  <c r="N29" i="1"/>
  <c r="Q29" i="1"/>
  <c r="P29" i="1"/>
  <c r="P27" i="1"/>
  <c r="J33" i="1"/>
  <c r="I33" i="1"/>
  <c r="H33" i="1"/>
  <c r="G33" i="1"/>
  <c r="F27" i="1"/>
  <c r="Q27" i="1"/>
  <c r="O27" i="1"/>
  <c r="D27" i="1"/>
  <c r="E27" i="1"/>
  <c r="N27" i="1"/>
  <c r="M27" i="1"/>
  <c r="L27" i="1"/>
  <c r="K27" i="1"/>
  <c r="J27" i="1"/>
  <c r="I27" i="1"/>
  <c r="H27" i="1"/>
  <c r="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  <author>tc={7833F806-E614-744A-968E-2A674530B08E}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1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<sst xmlns="http://schemas.openxmlformats.org/spreadsheetml/2006/main" count="1442" uniqueCount="120">
  <si>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</si>
  <si>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</si>
  <si>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</si>
  <si>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</si>
  <si>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</si>
  <si>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</si>
  <si>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</si>
  <si>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</si>
  <si>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</si>
  <si>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</si>
  <si>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</si>
  <si>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</si>
  <si>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</si>
  <si>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</si>
  <si>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</si>
  <si>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</si>
  <si>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</si>
  <si>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</si>
  <si>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</si>
  <si>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</si>
  <si>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</si>
  <si>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</si>
  <si>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</si>
  <si>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</si>
  <si>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</si>
  <si>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</si>
  <si>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</si>
  <si>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</si>
  <si>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</si>
  <si>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</si>
  <si>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</si>
  <si>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</si>
  <si>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</si>
  <si>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</si>
  <si>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</si>
  <si>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</si>
  <si>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</si>
  <si>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</si>
  <si>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</si>
  <si>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</si>
  <si>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</si>
  <si>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</si>
  <si>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</si>
  <si>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</si>
  <si>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</si>
  <si>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</si>
  <si>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</si>
  <si>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</si>
  <si>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</si>
  <si>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</si>
  <si>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</si>
  <si>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</si>
  <si>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</si>
  <si>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</si>
  <si>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</si>
  <si>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</si>
  <si>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</si>
  <si>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</si>
  <si>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</si>
  <si>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</si>
  <si>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</si>
  <si>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</si>
  <si>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</si>
  <si>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</si>
  <si>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</si>
  <si>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</si>
  <si>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</si>
  <si>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</si>
  <si>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</si>
  <si>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</si>
  <si>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</si>
  <si>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</si>
  <si>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</si>
  <si>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</si>
  <si>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</si>
  <si>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</si>
  <si>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</si>
  <si>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</si>
  <si>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</si>
  <si>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</si>
  <si>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</si>
  <si>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</si>
  <si>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</si>
  <si>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</si>
  <si>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</si>
  <si>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</si>
  <si>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</si>
  <si>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</si>
  <si>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</si>
  <si>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</si>
  <si>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</si>
  <si>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</si>
  <si>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</si>
  <si>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</si>
  <si>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</si>
  <si>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</si>
  <si>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</si>
  <si>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</si>
  <si>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</si>
  <si>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</si>
  <si>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</si>
  <si>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</si>
  <si>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</si>
  <si>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</si>
  <si>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</si>
  <si>
    <t>Hartford</t>
  </si>
  <si>
    <t>Initial restrictions (travel ban)</t>
  </si>
  <si>
    <t>lockdown_1</t>
  </si>
  <si>
    <t>Non-essential businesses closed</t>
  </si>
  <si>
    <t>lockdown_2</t>
  </si>
  <si>
    <t>Non-essential businesses social gatherings restricted to 5 people</t>
  </si>
  <si>
    <t>Phased-in reopening</t>
  </si>
  <si>
    <t>Further relaxation</t>
  </si>
  <si>
    <t>Modification to stay at home, camp grounds re-opened, extension of essentialbusiness hours</t>
  </si>
  <si>
    <t>Richmond</t>
  </si>
  <si>
    <t>Initial restrictions (travel ban), state of emergency</t>
  </si>
  <si>
    <t>Phase 1 reopening</t>
  </si>
  <si>
    <t>small easing</t>
  </si>
  <si>
    <t>moderate easing</t>
  </si>
  <si>
    <t>Mandatory masks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</si>
</sst>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  <threadedComment ref="S1" dT="2020-06-10T01:21:22.47" personId="{4679D861-B034-6040-8B29-D0D5968F251B}" id="{7833F806-E614-744A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62"/>
  <sheetViews>
    <sheetView topLeftCell="A28" zoomScale="90" zoomScaleNormal="90" workbookViewId="0">
      <selection activeCell="A22" sqref="A22:A23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3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3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3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3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3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3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3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3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6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21" si="1">SUM(C10:R10)</f>
        <v>155888</v>
      </c>
    </row>
    <row r="11" spans="1:21" ht="14.25" customHeight="1" x14ac:dyDescent="0.25">
      <c r="A11" s="64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4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5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7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7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7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7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7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7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7" t="s">
        <v>105</v>
      </c>
      <c r="B20" s="60" t="s">
        <v>19</v>
      </c>
      <c r="C20" s="59">
        <v>3660</v>
      </c>
      <c r="D20" s="59">
        <v>4221</v>
      </c>
      <c r="E20" s="59">
        <v>4079</v>
      </c>
      <c r="F20" s="59">
        <v>4733</v>
      </c>
      <c r="G20" s="59">
        <v>5556</v>
      </c>
      <c r="H20" s="59">
        <v>4888</v>
      </c>
      <c r="I20" s="59">
        <v>4547</v>
      </c>
      <c r="J20" s="59">
        <v>4783</v>
      </c>
      <c r="K20" s="59">
        <v>4799</v>
      </c>
      <c r="L20" s="59">
        <v>4239</v>
      </c>
      <c r="M20" s="59">
        <v>3128</v>
      </c>
      <c r="N20" s="59">
        <v>3827</v>
      </c>
      <c r="O20" s="59">
        <v>2620</v>
      </c>
      <c r="P20" s="59">
        <v>2450</v>
      </c>
      <c r="Q20" s="59">
        <v>2555</v>
      </c>
      <c r="R20" s="59">
        <v>1587</v>
      </c>
      <c r="S20">
        <f t="shared" si="1"/>
        <v>61672</v>
      </c>
      <c r="T20" s="59"/>
    </row>
    <row r="21" spans="1:21" x14ac:dyDescent="0.25">
      <c r="A21" s="67"/>
      <c r="B21" s="60" t="s">
        <v>20</v>
      </c>
      <c r="C21" s="59">
        <v>4471</v>
      </c>
      <c r="D21" s="59">
        <v>5009</v>
      </c>
      <c r="E21" s="59">
        <v>4424</v>
      </c>
      <c r="F21" s="59">
        <v>3832</v>
      </c>
      <c r="G21" s="59">
        <v>4942</v>
      </c>
      <c r="H21" s="59">
        <v>5782</v>
      </c>
      <c r="I21" s="59">
        <v>4283</v>
      </c>
      <c r="J21" s="59">
        <v>3352</v>
      </c>
      <c r="K21" s="59">
        <v>4591</v>
      </c>
      <c r="L21" s="59">
        <v>3959</v>
      </c>
      <c r="M21" s="59">
        <v>3377</v>
      </c>
      <c r="N21" s="59">
        <v>3293</v>
      </c>
      <c r="O21" s="59">
        <v>2122</v>
      </c>
      <c r="P21" s="59">
        <v>1676</v>
      </c>
      <c r="Q21" s="59">
        <v>1916</v>
      </c>
      <c r="R21" s="59">
        <v>897</v>
      </c>
      <c r="S21">
        <f t="shared" si="1"/>
        <v>57926</v>
      </c>
      <c r="T21" s="59"/>
      <c r="U21" s="42"/>
    </row>
    <row r="22" spans="1:21" x14ac:dyDescent="0.25">
      <c r="A22" s="67" t="s">
        <v>114</v>
      </c>
      <c r="B22" s="62" t="s">
        <v>19</v>
      </c>
      <c r="C22" s="59">
        <v>6549</v>
      </c>
      <c r="D22" s="59">
        <v>5484</v>
      </c>
      <c r="E22" s="59">
        <v>5025</v>
      </c>
      <c r="F22" s="59">
        <v>7790</v>
      </c>
      <c r="G22" s="59">
        <v>10167</v>
      </c>
      <c r="H22" s="59">
        <v>14501</v>
      </c>
      <c r="I22" s="59">
        <v>11488</v>
      </c>
      <c r="J22" s="59">
        <v>7278</v>
      </c>
      <c r="K22" s="59">
        <v>6399</v>
      </c>
      <c r="L22" s="59">
        <v>6254</v>
      </c>
      <c r="M22" s="59">
        <v>6891</v>
      </c>
      <c r="N22" s="59">
        <v>7977</v>
      </c>
      <c r="O22" s="59">
        <v>7330</v>
      </c>
      <c r="P22" s="59">
        <v>6226</v>
      </c>
      <c r="Q22" s="59">
        <v>4185</v>
      </c>
      <c r="R22" s="59">
        <v>2723</v>
      </c>
      <c r="S22">
        <f t="shared" ref="S22:S23" si="2">SUM(C22:R22)</f>
        <v>116267</v>
      </c>
      <c r="T22" s="59"/>
    </row>
    <row r="23" spans="1:21" x14ac:dyDescent="0.25">
      <c r="A23" s="67"/>
      <c r="B23" s="62" t="s">
        <v>20</v>
      </c>
      <c r="C23">
        <v>6630</v>
      </c>
      <c r="D23">
        <v>3936</v>
      </c>
      <c r="E23">
        <v>5942</v>
      </c>
      <c r="F23">
        <v>6765</v>
      </c>
      <c r="G23">
        <v>9369</v>
      </c>
      <c r="H23">
        <v>13200</v>
      </c>
      <c r="I23">
        <v>11258</v>
      </c>
      <c r="J23">
        <v>8584</v>
      </c>
      <c r="K23">
        <v>5635</v>
      </c>
      <c r="L23">
        <v>5470</v>
      </c>
      <c r="M23">
        <v>5763</v>
      </c>
      <c r="N23">
        <v>6940</v>
      </c>
      <c r="O23">
        <v>5945</v>
      </c>
      <c r="P23">
        <v>5017</v>
      </c>
      <c r="Q23">
        <v>2854</v>
      </c>
      <c r="R23">
        <v>1746</v>
      </c>
      <c r="S23">
        <f t="shared" si="2"/>
        <v>105054</v>
      </c>
      <c r="T23" s="59"/>
      <c r="U23" s="42"/>
    </row>
    <row r="24" spans="1:21" x14ac:dyDescent="0.25">
      <c r="A24" s="63" t="s">
        <v>82</v>
      </c>
      <c r="B24" s="40" t="s">
        <v>16</v>
      </c>
      <c r="C24" s="42">
        <f t="shared" ref="C24:S24" si="3">C2+C3</f>
        <v>3797</v>
      </c>
      <c r="D24" s="42">
        <f t="shared" si="3"/>
        <v>3828</v>
      </c>
      <c r="E24" s="42">
        <f t="shared" si="3"/>
        <v>3632</v>
      </c>
      <c r="F24" s="42">
        <f t="shared" si="3"/>
        <v>7057</v>
      </c>
      <c r="G24" s="42">
        <f t="shared" si="3"/>
        <v>11897</v>
      </c>
      <c r="H24" s="42">
        <f t="shared" si="3"/>
        <v>4342</v>
      </c>
      <c r="I24" s="42">
        <f t="shared" si="3"/>
        <v>4342</v>
      </c>
      <c r="J24" s="42">
        <f t="shared" si="3"/>
        <v>3228</v>
      </c>
      <c r="K24" s="42">
        <f t="shared" si="3"/>
        <v>3228</v>
      </c>
      <c r="L24" s="42">
        <f t="shared" si="3"/>
        <v>2285</v>
      </c>
      <c r="M24" s="42">
        <f t="shared" si="3"/>
        <v>2285</v>
      </c>
      <c r="N24" s="42">
        <f t="shared" si="3"/>
        <v>1611</v>
      </c>
      <c r="O24" s="42">
        <f t="shared" si="3"/>
        <v>1341</v>
      </c>
      <c r="P24" s="42">
        <f t="shared" si="3"/>
        <v>811</v>
      </c>
      <c r="Q24" s="42">
        <f t="shared" si="3"/>
        <v>811</v>
      </c>
      <c r="R24" s="42">
        <f t="shared" si="3"/>
        <v>1590</v>
      </c>
      <c r="S24" s="42">
        <f t="shared" si="3"/>
        <v>56085</v>
      </c>
    </row>
    <row r="25" spans="1:21" x14ac:dyDescent="0.25">
      <c r="A25" s="63"/>
      <c r="B25" s="40" t="s">
        <v>21</v>
      </c>
      <c r="C25" s="42">
        <f>C24/$S$24</f>
        <v>6.7700811268610148E-2</v>
      </c>
      <c r="D25" s="42">
        <f>D24/$S$24</f>
        <v>6.8253543728269597E-2</v>
      </c>
      <c r="E25" s="42">
        <f t="shared" ref="E25:S25" si="4">E24/$S$24</f>
        <v>6.4758848176874384E-2</v>
      </c>
      <c r="F25" s="42">
        <f t="shared" si="4"/>
        <v>0.12582686992957118</v>
      </c>
      <c r="G25" s="42">
        <f t="shared" si="4"/>
        <v>0.2121244539538201</v>
      </c>
      <c r="H25" s="42">
        <f t="shared" si="4"/>
        <v>7.7418204511010072E-2</v>
      </c>
      <c r="I25" s="42">
        <f t="shared" si="4"/>
        <v>7.7418204511010072E-2</v>
      </c>
      <c r="J25" s="42">
        <f t="shared" si="4"/>
        <v>5.755549612195774E-2</v>
      </c>
      <c r="K25" s="42">
        <f t="shared" si="4"/>
        <v>5.755549612195774E-2</v>
      </c>
      <c r="L25" s="42">
        <f t="shared" si="4"/>
        <v>4.0741731300704291E-2</v>
      </c>
      <c r="M25" s="42">
        <f t="shared" si="4"/>
        <v>4.0741731300704291E-2</v>
      </c>
      <c r="N25" s="42">
        <f t="shared" si="4"/>
        <v>2.8724257822947311E-2</v>
      </c>
      <c r="O25" s="42">
        <f t="shared" si="4"/>
        <v>2.3910136400106981E-2</v>
      </c>
      <c r="P25" s="42">
        <f t="shared" si="4"/>
        <v>1.4460194347864847E-2</v>
      </c>
      <c r="Q25" s="42">
        <f t="shared" si="4"/>
        <v>1.4460194347864847E-2</v>
      </c>
      <c r="R25" s="42">
        <f t="shared" si="4"/>
        <v>2.8349826156726397E-2</v>
      </c>
      <c r="S25" s="42">
        <f t="shared" si="4"/>
        <v>1</v>
      </c>
    </row>
    <row r="26" spans="1:21" x14ac:dyDescent="0.25">
      <c r="A26" s="63" t="s">
        <v>83</v>
      </c>
      <c r="B26" s="40" t="s">
        <v>16</v>
      </c>
      <c r="C26" s="42">
        <f t="shared" ref="C26:S26" si="5">C4+C5</f>
        <v>16361.22</v>
      </c>
      <c r="D26" s="42">
        <f t="shared" si="5"/>
        <v>16361.22</v>
      </c>
      <c r="E26" s="42">
        <f t="shared" si="5"/>
        <v>18053.760000000002</v>
      </c>
      <c r="F26" s="42">
        <f t="shared" si="5"/>
        <v>17489.580000000002</v>
      </c>
      <c r="G26" s="42">
        <f t="shared" si="5"/>
        <v>17489.580000000002</v>
      </c>
      <c r="H26" s="42">
        <f t="shared" si="5"/>
        <v>18194.805</v>
      </c>
      <c r="I26" s="42">
        <f t="shared" si="5"/>
        <v>18194.805</v>
      </c>
      <c r="J26" s="42">
        <f t="shared" si="5"/>
        <v>18194.805</v>
      </c>
      <c r="K26" s="42">
        <f t="shared" si="5"/>
        <v>18194.805</v>
      </c>
      <c r="L26" s="42">
        <f t="shared" si="5"/>
        <v>19464.210000000003</v>
      </c>
      <c r="M26" s="42">
        <f t="shared" si="5"/>
        <v>19464.210000000003</v>
      </c>
      <c r="N26" s="42">
        <f t="shared" si="5"/>
        <v>20028.39</v>
      </c>
      <c r="O26" s="42">
        <f t="shared" si="5"/>
        <v>18617.940000000002</v>
      </c>
      <c r="P26" s="42">
        <f t="shared" si="5"/>
        <v>12835.094999999999</v>
      </c>
      <c r="Q26" s="42">
        <f t="shared" si="5"/>
        <v>12835.094999999999</v>
      </c>
      <c r="R26" s="42">
        <f t="shared" si="5"/>
        <v>19746.300000000003</v>
      </c>
      <c r="S26" s="42">
        <f t="shared" si="5"/>
        <v>281525.82000000007</v>
      </c>
    </row>
    <row r="27" spans="1:21" x14ac:dyDescent="0.25">
      <c r="A27" s="63"/>
      <c r="B27" s="40" t="s">
        <v>21</v>
      </c>
      <c r="C27" s="42">
        <f>C26/$S$26</f>
        <v>5.8116232464929841E-2</v>
      </c>
      <c r="D27" s="42">
        <f t="shared" ref="D27:S27" si="6">D26/$S$26</f>
        <v>5.8116232464929841E-2</v>
      </c>
      <c r="E27" s="42">
        <f t="shared" si="6"/>
        <v>6.4128256513026047E-2</v>
      </c>
      <c r="F27" s="42">
        <f t="shared" si="6"/>
        <v>6.2124248496993981E-2</v>
      </c>
      <c r="G27" s="42">
        <f t="shared" si="6"/>
        <v>6.2124248496993981E-2</v>
      </c>
      <c r="H27" s="42">
        <f t="shared" si="6"/>
        <v>6.4629258517034049E-2</v>
      </c>
      <c r="I27" s="42">
        <f t="shared" si="6"/>
        <v>6.4629258517034049E-2</v>
      </c>
      <c r="J27" s="42">
        <f t="shared" si="6"/>
        <v>6.4629258517034049E-2</v>
      </c>
      <c r="K27" s="42">
        <f t="shared" si="6"/>
        <v>6.4629258517034049E-2</v>
      </c>
      <c r="L27" s="42">
        <f t="shared" si="6"/>
        <v>6.9138276553106212E-2</v>
      </c>
      <c r="M27" s="42">
        <f t="shared" si="6"/>
        <v>6.9138276553106212E-2</v>
      </c>
      <c r="N27" s="42">
        <f t="shared" si="6"/>
        <v>7.1142284569138264E-2</v>
      </c>
      <c r="O27" s="42">
        <f t="shared" si="6"/>
        <v>6.6132264529058113E-2</v>
      </c>
      <c r="P27" s="42">
        <f t="shared" si="6"/>
        <v>4.5591182364729449E-2</v>
      </c>
      <c r="Q27" s="42">
        <f t="shared" si="6"/>
        <v>4.5591182364729449E-2</v>
      </c>
      <c r="R27" s="42">
        <f t="shared" si="6"/>
        <v>7.0140280561122245E-2</v>
      </c>
      <c r="S27" s="42">
        <f t="shared" si="6"/>
        <v>1</v>
      </c>
    </row>
    <row r="28" spans="1:21" x14ac:dyDescent="0.25">
      <c r="A28" s="63" t="s">
        <v>84</v>
      </c>
      <c r="B28" s="40" t="s">
        <v>16</v>
      </c>
      <c r="C28" s="42">
        <f t="shared" ref="C28:S28" si="7">C6+C7</f>
        <v>8666</v>
      </c>
      <c r="D28" s="42">
        <f t="shared" si="7"/>
        <v>8260</v>
      </c>
      <c r="E28" s="42">
        <f t="shared" si="7"/>
        <v>8278</v>
      </c>
      <c r="F28" s="42">
        <f t="shared" si="7"/>
        <v>12069</v>
      </c>
      <c r="G28" s="42">
        <f t="shared" si="7"/>
        <v>11591</v>
      </c>
      <c r="H28" s="42">
        <f t="shared" si="7"/>
        <v>12722</v>
      </c>
      <c r="I28" s="42">
        <f t="shared" si="7"/>
        <v>12722</v>
      </c>
      <c r="J28" s="42">
        <f t="shared" si="7"/>
        <v>8011</v>
      </c>
      <c r="K28" s="42">
        <f t="shared" si="7"/>
        <v>8011</v>
      </c>
      <c r="L28" s="42">
        <f t="shared" si="7"/>
        <v>7828</v>
      </c>
      <c r="M28" s="42">
        <f t="shared" si="7"/>
        <v>7828</v>
      </c>
      <c r="N28" s="42">
        <f t="shared" si="7"/>
        <v>7362</v>
      </c>
      <c r="O28" s="42">
        <f t="shared" si="7"/>
        <v>5016</v>
      </c>
      <c r="P28" s="42">
        <f t="shared" si="7"/>
        <v>8059</v>
      </c>
      <c r="Q28" s="42">
        <f t="shared" si="7"/>
        <v>1320</v>
      </c>
      <c r="R28" s="42">
        <f t="shared" si="7"/>
        <v>2664</v>
      </c>
      <c r="S28" s="42">
        <f t="shared" si="7"/>
        <v>130407</v>
      </c>
    </row>
    <row r="29" spans="1:21" x14ac:dyDescent="0.25">
      <c r="A29" s="63"/>
      <c r="B29" s="40" t="s">
        <v>21</v>
      </c>
      <c r="C29" s="42">
        <f>C28/$S$28</f>
        <v>6.6453487926261628E-2</v>
      </c>
      <c r="D29" s="42">
        <f t="shared" ref="D29:R29" si="8">D28/$S$28</f>
        <v>6.3340158120346296E-2</v>
      </c>
      <c r="E29" s="42">
        <f t="shared" si="8"/>
        <v>6.3478187520608562E-2</v>
      </c>
      <c r="F29" s="42">
        <f t="shared" si="8"/>
        <v>9.2548712875842556E-2</v>
      </c>
      <c r="G29" s="42">
        <f t="shared" si="8"/>
        <v>8.8883265468878203E-2</v>
      </c>
      <c r="H29" s="42">
        <f t="shared" si="8"/>
        <v>9.7556112785356613E-2</v>
      </c>
      <c r="I29" s="42">
        <f t="shared" si="8"/>
        <v>9.7556112785356613E-2</v>
      </c>
      <c r="J29" s="42">
        <f t="shared" si="8"/>
        <v>6.1430751416718429E-2</v>
      </c>
      <c r="K29" s="42">
        <f t="shared" si="8"/>
        <v>6.1430751416718429E-2</v>
      </c>
      <c r="L29" s="42">
        <f t="shared" si="8"/>
        <v>6.0027452514052157E-2</v>
      </c>
      <c r="M29" s="42">
        <f t="shared" si="8"/>
        <v>6.0027452514052157E-2</v>
      </c>
      <c r="N29" s="42">
        <f t="shared" si="8"/>
        <v>5.645402470726265E-2</v>
      </c>
      <c r="O29" s="42">
        <f t="shared" si="8"/>
        <v>3.8464192873081969E-2</v>
      </c>
      <c r="P29" s="42">
        <f t="shared" si="8"/>
        <v>6.1798829817417779E-2</v>
      </c>
      <c r="Q29" s="42">
        <f t="shared" si="8"/>
        <v>1.0122156019232097E-2</v>
      </c>
      <c r="R29" s="42">
        <f t="shared" si="8"/>
        <v>2.0428351238813869E-2</v>
      </c>
      <c r="S29" s="42">
        <f>S28/$S$28</f>
        <v>1</v>
      </c>
    </row>
    <row r="30" spans="1:21" x14ac:dyDescent="0.25">
      <c r="A30" s="68" t="s">
        <v>85</v>
      </c>
      <c r="B30" s="46" t="s">
        <v>16</v>
      </c>
      <c r="C30">
        <v>24707</v>
      </c>
      <c r="D30">
        <v>29546</v>
      </c>
      <c r="E30">
        <v>31999</v>
      </c>
      <c r="F30">
        <v>29172</v>
      </c>
      <c r="G30">
        <v>21502</v>
      </c>
      <c r="H30">
        <v>22727</v>
      </c>
      <c r="I30">
        <v>27918</v>
      </c>
      <c r="J30">
        <v>38674</v>
      </c>
      <c r="K30">
        <v>39753</v>
      </c>
      <c r="L30">
        <v>33325</v>
      </c>
      <c r="M30">
        <v>29913</v>
      </c>
      <c r="N30">
        <v>26842</v>
      </c>
      <c r="O30">
        <v>25471</v>
      </c>
      <c r="P30">
        <v>26887</v>
      </c>
      <c r="Q30">
        <v>25059</v>
      </c>
      <c r="R30">
        <v>21000</v>
      </c>
      <c r="S30">
        <v>454495</v>
      </c>
    </row>
    <row r="31" spans="1:21" x14ac:dyDescent="0.25">
      <c r="A31" s="67"/>
      <c r="B31" s="46" t="s">
        <v>21</v>
      </c>
      <c r="C31">
        <v>5.436143411918723E-2</v>
      </c>
      <c r="D31">
        <v>6.5008415934168687E-2</v>
      </c>
      <c r="E31">
        <v>7.0405615023267587E-2</v>
      </c>
      <c r="F31">
        <v>6.4185524593229848E-2</v>
      </c>
      <c r="G31">
        <v>4.7309651371302212E-2</v>
      </c>
      <c r="H31">
        <v>5.0004950549510999E-2</v>
      </c>
      <c r="I31">
        <v>6.1426418332434903E-2</v>
      </c>
      <c r="J31">
        <v>8.5092245239221556E-2</v>
      </c>
      <c r="K31">
        <v>8.7466308760272393E-2</v>
      </c>
      <c r="L31">
        <v>7.3323138868414392E-2</v>
      </c>
      <c r="M31">
        <v>6.5815905565517779E-2</v>
      </c>
      <c r="N31">
        <v>5.9058955544065393E-2</v>
      </c>
      <c r="O31">
        <v>5.6042420708698665E-2</v>
      </c>
      <c r="P31">
        <v>5.9157966534285303E-2</v>
      </c>
      <c r="Q31">
        <v>5.513592008712967E-2</v>
      </c>
      <c r="R31">
        <v>4.6205128769293391E-2</v>
      </c>
      <c r="S31">
        <v>1</v>
      </c>
    </row>
    <row r="32" spans="1:21" x14ac:dyDescent="0.25">
      <c r="A32" s="67" t="s">
        <v>86</v>
      </c>
      <c r="B32" s="46" t="s">
        <v>16</v>
      </c>
      <c r="C32" s="42">
        <f t="shared" ref="C32:S32" si="9">C10+C11</f>
        <v>21240</v>
      </c>
      <c r="D32" s="42">
        <f t="shared" si="9"/>
        <v>15788</v>
      </c>
      <c r="E32" s="42">
        <f t="shared" si="9"/>
        <v>17730</v>
      </c>
      <c r="F32" s="42">
        <f t="shared" si="9"/>
        <v>21993</v>
      </c>
      <c r="G32" s="42">
        <f t="shared" si="9"/>
        <v>26761</v>
      </c>
      <c r="H32" s="42">
        <f t="shared" si="9"/>
        <v>32774</v>
      </c>
      <c r="I32" s="42">
        <f t="shared" si="9"/>
        <v>25521</v>
      </c>
      <c r="J32" s="42">
        <f t="shared" si="9"/>
        <v>18780</v>
      </c>
      <c r="K32" s="42">
        <f t="shared" si="9"/>
        <v>14820</v>
      </c>
      <c r="L32" s="42">
        <f t="shared" si="9"/>
        <v>16937</v>
      </c>
      <c r="M32" s="42">
        <f t="shared" si="9"/>
        <v>13880</v>
      </c>
      <c r="N32" s="42">
        <f t="shared" si="9"/>
        <v>19932</v>
      </c>
      <c r="O32" s="42">
        <f t="shared" si="9"/>
        <v>18737</v>
      </c>
      <c r="P32" s="42">
        <f t="shared" si="9"/>
        <v>12788</v>
      </c>
      <c r="Q32" s="42">
        <f t="shared" si="9"/>
        <v>8995</v>
      </c>
      <c r="R32" s="42">
        <f t="shared" si="9"/>
        <v>15946</v>
      </c>
      <c r="S32" s="42">
        <f t="shared" si="9"/>
        <v>302622</v>
      </c>
    </row>
    <row r="33" spans="1:21" x14ac:dyDescent="0.25">
      <c r="A33" s="67"/>
      <c r="B33" s="46" t="s">
        <v>21</v>
      </c>
      <c r="C33" s="42">
        <f>C32/$S$32</f>
        <v>7.0186569383587444E-2</v>
      </c>
      <c r="D33" s="42">
        <f t="shared" ref="D33:S33" si="10">D32/$S$32</f>
        <v>5.217069479416566E-2</v>
      </c>
      <c r="E33" s="42">
        <f t="shared" si="10"/>
        <v>5.858794139223189E-2</v>
      </c>
      <c r="F33" s="42">
        <f t="shared" si="10"/>
        <v>7.2674822055237231E-2</v>
      </c>
      <c r="G33" s="42">
        <f t="shared" si="10"/>
        <v>8.8430451189933312E-2</v>
      </c>
      <c r="H33" s="42">
        <f t="shared" si="10"/>
        <v>0.10830012358652048</v>
      </c>
      <c r="I33" s="42">
        <f t="shared" si="10"/>
        <v>8.4332930190138197E-2</v>
      </c>
      <c r="J33" s="42">
        <f t="shared" si="10"/>
        <v>6.2057616432380988E-2</v>
      </c>
      <c r="K33" s="42">
        <f t="shared" si="10"/>
        <v>4.8971984852390113E-2</v>
      </c>
      <c r="L33" s="42">
        <f t="shared" si="10"/>
        <v>5.5967510623814526E-2</v>
      </c>
      <c r="M33" s="42">
        <f t="shared" si="10"/>
        <v>4.5865799578351872E-2</v>
      </c>
      <c r="N33" s="42">
        <f t="shared" si="10"/>
        <v>6.5864345619287432E-2</v>
      </c>
      <c r="O33" s="42">
        <f t="shared" si="10"/>
        <v>6.1915524978355833E-2</v>
      </c>
      <c r="P33" s="42">
        <f t="shared" si="10"/>
        <v>4.2257337536596808E-2</v>
      </c>
      <c r="Q33" s="42">
        <f t="shared" si="10"/>
        <v>2.9723549510610597E-2</v>
      </c>
      <c r="R33" s="42">
        <f t="shared" si="10"/>
        <v>5.2692798276397619E-2</v>
      </c>
      <c r="S33" s="42">
        <f t="shared" si="10"/>
        <v>1</v>
      </c>
    </row>
    <row r="34" spans="1:21" x14ac:dyDescent="0.25">
      <c r="A34" s="67" t="s">
        <v>101</v>
      </c>
      <c r="B34" s="46" t="s">
        <v>16</v>
      </c>
      <c r="C34" s="42">
        <f t="shared" ref="C34:S34" si="11">C12+C13</f>
        <v>18412</v>
      </c>
      <c r="D34" s="42">
        <f t="shared" si="11"/>
        <v>15082</v>
      </c>
      <c r="E34" s="42">
        <f t="shared" si="11"/>
        <v>15321</v>
      </c>
      <c r="F34" s="42">
        <f t="shared" si="11"/>
        <v>17625</v>
      </c>
      <c r="G34" s="42">
        <f t="shared" si="11"/>
        <v>20557</v>
      </c>
      <c r="H34" s="42">
        <f t="shared" si="11"/>
        <v>26691</v>
      </c>
      <c r="I34" s="42">
        <f t="shared" si="11"/>
        <v>27247</v>
      </c>
      <c r="J34" s="42">
        <f t="shared" si="11"/>
        <v>20332</v>
      </c>
      <c r="K34" s="42">
        <f t="shared" si="11"/>
        <v>16738</v>
      </c>
      <c r="L34" s="42">
        <f t="shared" si="11"/>
        <v>17748</v>
      </c>
      <c r="M34" s="42">
        <f t="shared" si="11"/>
        <v>15765</v>
      </c>
      <c r="N34" s="42">
        <f t="shared" si="11"/>
        <v>14340</v>
      </c>
      <c r="O34" s="42">
        <f t="shared" si="11"/>
        <v>15154</v>
      </c>
      <c r="P34" s="42">
        <f t="shared" si="11"/>
        <v>12469</v>
      </c>
      <c r="Q34" s="42">
        <f t="shared" si="11"/>
        <v>7756</v>
      </c>
      <c r="R34" s="42">
        <f t="shared" si="11"/>
        <v>13260</v>
      </c>
      <c r="S34" s="42">
        <f t="shared" si="11"/>
        <v>274497</v>
      </c>
    </row>
    <row r="35" spans="1:21" x14ac:dyDescent="0.25">
      <c r="A35" s="67"/>
      <c r="B35" s="46" t="s">
        <v>21</v>
      </c>
      <c r="C35" s="42">
        <f>C34/$S$34</f>
        <v>6.7075414303252853E-2</v>
      </c>
      <c r="D35" s="42">
        <f t="shared" ref="D35:S35" si="12">D34/$S$34</f>
        <v>5.494413417997282E-2</v>
      </c>
      <c r="E35" s="42">
        <f t="shared" si="12"/>
        <v>5.5814817648280307E-2</v>
      </c>
      <c r="F35" s="42">
        <f t="shared" si="12"/>
        <v>6.420835200384703E-2</v>
      </c>
      <c r="G35" s="42">
        <f t="shared" si="12"/>
        <v>7.4889707355635951E-2</v>
      </c>
      <c r="H35" s="42">
        <f t="shared" si="12"/>
        <v>9.723603536650674E-2</v>
      </c>
      <c r="I35" s="42">
        <f t="shared" si="12"/>
        <v>9.9261558414117462E-2</v>
      </c>
      <c r="J35" s="42">
        <f t="shared" si="12"/>
        <v>7.4070026266225136E-2</v>
      </c>
      <c r="K35" s="42">
        <f t="shared" si="12"/>
        <v>6.0976986998036407E-2</v>
      </c>
      <c r="L35" s="42">
        <f t="shared" si="12"/>
        <v>6.4656444332724952E-2</v>
      </c>
      <c r="M35" s="42">
        <f t="shared" si="12"/>
        <v>5.743232166471765E-2</v>
      </c>
      <c r="N35" s="42">
        <f t="shared" si="12"/>
        <v>5.2241008098449164E-2</v>
      </c>
      <c r="O35" s="42">
        <f t="shared" si="12"/>
        <v>5.5206432128584282E-2</v>
      </c>
      <c r="P35" s="42">
        <f t="shared" si="12"/>
        <v>4.5424904461615248E-2</v>
      </c>
      <c r="Q35" s="42">
        <f t="shared" si="12"/>
        <v>2.8255317908756745E-2</v>
      </c>
      <c r="R35" s="42">
        <f t="shared" si="12"/>
        <v>4.8306538869277257E-2</v>
      </c>
      <c r="S35" s="42">
        <f t="shared" si="12"/>
        <v>1</v>
      </c>
    </row>
    <row r="36" spans="1:21" x14ac:dyDescent="0.25">
      <c r="A36" s="67" t="s">
        <v>102</v>
      </c>
      <c r="B36" s="46" t="s">
        <v>16</v>
      </c>
      <c r="C36" s="42">
        <f t="shared" ref="C36:S36" si="13">C14+C15</f>
        <v>228554</v>
      </c>
      <c r="D36" s="42">
        <f t="shared" si="13"/>
        <v>218804</v>
      </c>
      <c r="E36" s="42">
        <f t="shared" si="13"/>
        <v>226674</v>
      </c>
      <c r="F36" s="42">
        <f t="shared" si="13"/>
        <v>235640</v>
      </c>
      <c r="G36" s="42">
        <f t="shared" si="13"/>
        <v>295953</v>
      </c>
      <c r="H36" s="42">
        <f>H14+I15</f>
        <v>368219</v>
      </c>
      <c r="I36" s="42">
        <f>I14+J15</f>
        <v>329514</v>
      </c>
      <c r="J36" s="42">
        <f>J14+K15</f>
        <v>279904</v>
      </c>
      <c r="K36" s="42">
        <f>K14+K15</f>
        <v>268756</v>
      </c>
      <c r="L36" s="42">
        <f t="shared" si="13"/>
        <v>260922</v>
      </c>
      <c r="M36" s="42">
        <f t="shared" si="13"/>
        <v>252251</v>
      </c>
      <c r="N36" s="42">
        <f t="shared" si="13"/>
        <v>238857</v>
      </c>
      <c r="O36" s="42">
        <f t="shared" si="13"/>
        <v>213089</v>
      </c>
      <c r="P36" s="42">
        <f t="shared" si="13"/>
        <v>170179</v>
      </c>
      <c r="Q36" s="42">
        <f t="shared" si="13"/>
        <v>125431</v>
      </c>
      <c r="R36" s="42">
        <f t="shared" si="13"/>
        <v>216817</v>
      </c>
      <c r="S36" s="42">
        <f t="shared" si="13"/>
        <v>3990469</v>
      </c>
    </row>
    <row r="37" spans="1:21" x14ac:dyDescent="0.25">
      <c r="A37" s="67"/>
      <c r="B37" s="46" t="s">
        <v>21</v>
      </c>
      <c r="C37" s="42">
        <f>C36/$S$36</f>
        <v>5.7274971939388575E-2</v>
      </c>
      <c r="D37" s="42">
        <f t="shared" ref="D37:S37" si="14">D36/$S$36</f>
        <v>5.483165011430987E-2</v>
      </c>
      <c r="E37" s="42">
        <f t="shared" si="14"/>
        <v>5.6803849372091347E-2</v>
      </c>
      <c r="F37" s="42">
        <f t="shared" si="14"/>
        <v>5.9050703062722705E-2</v>
      </c>
      <c r="G37" s="42">
        <f t="shared" si="14"/>
        <v>7.4164966574104443E-2</v>
      </c>
      <c r="H37" s="42">
        <f t="shared" si="14"/>
        <v>9.2274617344477561E-2</v>
      </c>
      <c r="I37" s="42">
        <f t="shared" si="14"/>
        <v>8.2575256191690746E-2</v>
      </c>
      <c r="J37" s="42">
        <f t="shared" si="14"/>
        <v>7.0143133551469769E-2</v>
      </c>
      <c r="K37" s="42">
        <f t="shared" si="14"/>
        <v>6.7349476966241315E-2</v>
      </c>
      <c r="L37" s="42">
        <f t="shared" si="14"/>
        <v>6.5386299204429357E-2</v>
      </c>
      <c r="M37" s="42">
        <f t="shared" si="14"/>
        <v>6.3213371661326026E-2</v>
      </c>
      <c r="N37" s="42">
        <f t="shared" si="14"/>
        <v>5.9856873966443541E-2</v>
      </c>
      <c r="O37" s="42">
        <f t="shared" si="14"/>
        <v>5.3399487629148354E-2</v>
      </c>
      <c r="P37" s="42">
        <f t="shared" si="14"/>
        <v>4.2646365627699398E-2</v>
      </c>
      <c r="Q37" s="42">
        <f t="shared" si="14"/>
        <v>3.1432646137584327E-2</v>
      </c>
      <c r="R37" s="42">
        <f t="shared" si="14"/>
        <v>5.4333713656214346E-2</v>
      </c>
      <c r="S37" s="42">
        <f t="shared" si="14"/>
        <v>1</v>
      </c>
    </row>
    <row r="38" spans="1:21" x14ac:dyDescent="0.25">
      <c r="A38" s="67" t="s">
        <v>103</v>
      </c>
      <c r="B38" s="46" t="s">
        <v>16</v>
      </c>
      <c r="C38" s="42">
        <f t="shared" ref="C38:G38" si="15">C16+C17</f>
        <v>26948</v>
      </c>
      <c r="D38" s="42">
        <f t="shared" si="15"/>
        <v>21800</v>
      </c>
      <c r="E38" s="42">
        <f t="shared" si="15"/>
        <v>21884</v>
      </c>
      <c r="F38" s="42">
        <f t="shared" si="15"/>
        <v>19570</v>
      </c>
      <c r="G38" s="42">
        <f t="shared" si="15"/>
        <v>23759</v>
      </c>
      <c r="H38" s="42">
        <f>H16+I17</f>
        <v>39949</v>
      </c>
      <c r="I38" s="42">
        <f>I16+J17</f>
        <v>41010</v>
      </c>
      <c r="J38" s="42">
        <f>J16+K17</f>
        <v>33056</v>
      </c>
      <c r="K38" s="42">
        <f>K16+K17</f>
        <v>29993</v>
      </c>
      <c r="L38" s="42">
        <f t="shared" ref="L38:S38" si="16">L16+L17</f>
        <v>37231</v>
      </c>
      <c r="M38" s="42">
        <f t="shared" si="16"/>
        <v>34487</v>
      </c>
      <c r="N38" s="42">
        <f t="shared" si="16"/>
        <v>28494</v>
      </c>
      <c r="O38" s="42">
        <f t="shared" si="16"/>
        <v>25544</v>
      </c>
      <c r="P38" s="42">
        <f t="shared" si="16"/>
        <v>23359</v>
      </c>
      <c r="Q38" s="42">
        <f t="shared" si="16"/>
        <v>17764</v>
      </c>
      <c r="R38" s="42">
        <f t="shared" si="16"/>
        <v>41900</v>
      </c>
      <c r="S38" s="42">
        <f t="shared" si="16"/>
        <v>470911</v>
      </c>
      <c r="T38" s="42"/>
    </row>
    <row r="39" spans="1:21" x14ac:dyDescent="0.25">
      <c r="A39" s="67"/>
      <c r="B39" s="46" t="s">
        <v>21</v>
      </c>
      <c r="C39" s="42">
        <f>C38/$S$38</f>
        <v>5.7225250631223308E-2</v>
      </c>
      <c r="D39" s="42">
        <f t="shared" ref="D39:S39" si="17">D38/$S$38</f>
        <v>4.6293248618104056E-2</v>
      </c>
      <c r="E39" s="42">
        <f t="shared" si="17"/>
        <v>4.6471626273329777E-2</v>
      </c>
      <c r="F39" s="42">
        <f t="shared" si="17"/>
        <v>4.1557746580564055E-2</v>
      </c>
      <c r="G39" s="42">
        <f t="shared" si="17"/>
        <v>5.0453270363189646E-2</v>
      </c>
      <c r="H39" s="42">
        <f t="shared" si="17"/>
        <v>8.483343986443298E-2</v>
      </c>
      <c r="I39" s="42">
        <f t="shared" si="17"/>
        <v>8.7086519533415022E-2</v>
      </c>
      <c r="J39" s="42">
        <f t="shared" si="17"/>
        <v>7.0195854418350814E-2</v>
      </c>
      <c r="K39" s="42">
        <f t="shared" si="17"/>
        <v>6.3691440633155738E-2</v>
      </c>
      <c r="L39" s="42">
        <f t="shared" si="17"/>
        <v>7.9061648591772116E-2</v>
      </c>
      <c r="M39" s="42">
        <f t="shared" si="17"/>
        <v>7.3234645187731859E-2</v>
      </c>
      <c r="N39" s="42">
        <f t="shared" si="17"/>
        <v>6.050824890478243E-2</v>
      </c>
      <c r="O39" s="42">
        <f t="shared" si="17"/>
        <v>5.4243795536736243E-2</v>
      </c>
      <c r="P39" s="42">
        <f t="shared" si="17"/>
        <v>4.9603852957352874E-2</v>
      </c>
      <c r="Q39" s="42">
        <f t="shared" si="17"/>
        <v>3.7722626993211029E-2</v>
      </c>
      <c r="R39" s="42">
        <f t="shared" si="17"/>
        <v>8.8976473261401831E-2</v>
      </c>
      <c r="S39" s="42">
        <f t="shared" si="17"/>
        <v>1</v>
      </c>
      <c r="T39" s="42"/>
      <c r="U39" s="42"/>
    </row>
    <row r="40" spans="1:21" x14ac:dyDescent="0.25">
      <c r="A40" s="67" t="s">
        <v>104</v>
      </c>
      <c r="B40" s="46" t="s">
        <v>16</v>
      </c>
      <c r="C40" s="42">
        <f>C18+C19</f>
        <v>25179</v>
      </c>
      <c r="D40" s="42">
        <f>D18+D19</f>
        <v>20453</v>
      </c>
      <c r="E40" s="42">
        <f>E18+E19</f>
        <v>23758</v>
      </c>
      <c r="F40" s="42">
        <f>F18+F19</f>
        <v>20822</v>
      </c>
      <c r="G40" s="42">
        <f>G18+G19</f>
        <v>20621</v>
      </c>
      <c r="H40" s="42">
        <f>H18+I19</f>
        <v>45523</v>
      </c>
      <c r="I40" s="42">
        <f>I18+J19</f>
        <v>42288</v>
      </c>
      <c r="J40" s="42">
        <f>J18+K19</f>
        <v>34263</v>
      </c>
      <c r="K40" s="42">
        <f>K18+K19</f>
        <v>30740</v>
      </c>
      <c r="L40" s="42">
        <f t="shared" ref="L40:R40" si="18">L18+L19</f>
        <v>30004</v>
      </c>
      <c r="M40" s="42">
        <f t="shared" si="18"/>
        <v>24684</v>
      </c>
      <c r="N40" s="42">
        <f t="shared" si="18"/>
        <v>24758</v>
      </c>
      <c r="O40" s="42">
        <f t="shared" si="18"/>
        <v>22395</v>
      </c>
      <c r="P40" s="42">
        <f t="shared" si="18"/>
        <v>20167</v>
      </c>
      <c r="Q40" s="42">
        <f t="shared" si="18"/>
        <v>14964</v>
      </c>
      <c r="R40" s="42">
        <f t="shared" si="18"/>
        <v>22974</v>
      </c>
      <c r="S40" s="42">
        <f>S18+S19</f>
        <v>429114</v>
      </c>
      <c r="T40" s="42"/>
    </row>
    <row r="41" spans="1:21" x14ac:dyDescent="0.25">
      <c r="A41" s="67"/>
      <c r="B41" s="46" t="s">
        <v>21</v>
      </c>
      <c r="C41" s="42">
        <f>C40/$S$40</f>
        <v>5.867671527845747E-2</v>
      </c>
      <c r="D41" s="42">
        <f t="shared" ref="D41:S41" si="19">D40/$S$40</f>
        <v>4.7663324897346628E-2</v>
      </c>
      <c r="E41" s="42">
        <f t="shared" si="19"/>
        <v>5.5365240938305436E-2</v>
      </c>
      <c r="F41" s="42">
        <f t="shared" si="19"/>
        <v>4.8523236249574705E-2</v>
      </c>
      <c r="G41" s="42">
        <f t="shared" si="19"/>
        <v>4.8054829252832582E-2</v>
      </c>
      <c r="H41" s="42">
        <f t="shared" si="19"/>
        <v>0.1060860284213519</v>
      </c>
      <c r="I41" s="42">
        <f t="shared" si="19"/>
        <v>9.854723919517891E-2</v>
      </c>
      <c r="J41" s="42">
        <f t="shared" si="19"/>
        <v>7.984591507151946E-2</v>
      </c>
      <c r="K41" s="42">
        <f t="shared" si="19"/>
        <v>7.163597552165625E-2</v>
      </c>
      <c r="L41" s="42">
        <f t="shared" si="19"/>
        <v>6.9920813583336835E-2</v>
      </c>
      <c r="M41" s="42">
        <f t="shared" si="19"/>
        <v>5.7523175659614928E-2</v>
      </c>
      <c r="N41" s="42">
        <f t="shared" si="19"/>
        <v>5.7695624006674218E-2</v>
      </c>
      <c r="O41" s="42">
        <f t="shared" si="19"/>
        <v>5.2188928816118793E-2</v>
      </c>
      <c r="P41" s="42">
        <f t="shared" si="19"/>
        <v>4.6996835339793153E-2</v>
      </c>
      <c r="Q41" s="42">
        <f t="shared" si="19"/>
        <v>3.4871852235070402E-2</v>
      </c>
      <c r="R41" s="42">
        <f t="shared" si="19"/>
        <v>5.3538220612704315E-2</v>
      </c>
      <c r="S41" s="42">
        <f t="shared" si="19"/>
        <v>1</v>
      </c>
      <c r="T41" s="42"/>
      <c r="U41" s="42"/>
    </row>
    <row r="42" spans="1:21" x14ac:dyDescent="0.25">
      <c r="A42" s="67" t="s">
        <v>105</v>
      </c>
      <c r="B42" s="46" t="s">
        <v>16</v>
      </c>
      <c r="C42" s="42">
        <f>C20+C21</f>
        <v>8131</v>
      </c>
      <c r="D42" s="42">
        <f>D20+D21</f>
        <v>9230</v>
      </c>
      <c r="E42" s="42">
        <f>E20+E21</f>
        <v>8503</v>
      </c>
      <c r="F42" s="42">
        <f>F20+F21</f>
        <v>8565</v>
      </c>
      <c r="G42" s="42">
        <f>G20+G21</f>
        <v>10498</v>
      </c>
      <c r="H42" s="42">
        <f>H20+H21</f>
        <v>10670</v>
      </c>
      <c r="I42" s="42">
        <f>I20+I21</f>
        <v>8830</v>
      </c>
      <c r="J42" s="42">
        <f>J20+J21</f>
        <v>8135</v>
      </c>
      <c r="K42" s="42">
        <f>K20+K21</f>
        <v>9390</v>
      </c>
      <c r="L42" s="42">
        <f>L20+L21</f>
        <v>8198</v>
      </c>
      <c r="M42" s="42">
        <f>M20+M21</f>
        <v>6505</v>
      </c>
      <c r="N42" s="42">
        <f>N20+N21</f>
        <v>7120</v>
      </c>
      <c r="O42" s="42">
        <f>O20+O21</f>
        <v>4742</v>
      </c>
      <c r="P42" s="42">
        <f>P20+P21</f>
        <v>4126</v>
      </c>
      <c r="Q42" s="42">
        <f>Q20+Q21</f>
        <v>4471</v>
      </c>
      <c r="R42" s="42">
        <f>R20+R21</f>
        <v>2484</v>
      </c>
      <c r="S42" s="42">
        <f t="shared" ref="S42:S44" si="20">S20+S21</f>
        <v>119598</v>
      </c>
      <c r="T42" s="59"/>
    </row>
    <row r="43" spans="1:21" x14ac:dyDescent="0.25">
      <c r="A43" s="67"/>
      <c r="B43" s="46" t="s">
        <v>21</v>
      </c>
      <c r="C43" s="42">
        <f>C42/$S$42</f>
        <v>6.7986086723858252E-2</v>
      </c>
      <c r="D43" s="42">
        <f t="shared" ref="D43:S43" si="21">D42/$S$42</f>
        <v>7.7175203598722389E-2</v>
      </c>
      <c r="E43" s="42">
        <f t="shared" si="21"/>
        <v>7.1096506630545661E-2</v>
      </c>
      <c r="F43" s="42">
        <f t="shared" si="21"/>
        <v>7.1614909948326894E-2</v>
      </c>
      <c r="G43" s="42">
        <f t="shared" si="21"/>
        <v>8.7777387581732133E-2</v>
      </c>
      <c r="H43" s="42">
        <f t="shared" si="21"/>
        <v>8.9215538721383297E-2</v>
      </c>
      <c r="I43" s="42">
        <f t="shared" si="21"/>
        <v>7.3830666064649914E-2</v>
      </c>
      <c r="J43" s="42">
        <f t="shared" si="21"/>
        <v>6.801953209919899E-2</v>
      </c>
      <c r="K43" s="42">
        <f t="shared" si="21"/>
        <v>7.8513018612351382E-2</v>
      </c>
      <c r="L43" s="42">
        <f t="shared" si="21"/>
        <v>6.8546296760815403E-2</v>
      </c>
      <c r="M43" s="42">
        <f t="shared" si="21"/>
        <v>5.4390541647853646E-2</v>
      </c>
      <c r="N43" s="42">
        <f t="shared" si="21"/>
        <v>5.9532768106490074E-2</v>
      </c>
      <c r="O43" s="42">
        <f t="shared" si="21"/>
        <v>3.9649492466429202E-2</v>
      </c>
      <c r="P43" s="42">
        <f t="shared" si="21"/>
        <v>3.4498904663957594E-2</v>
      </c>
      <c r="Q43" s="42">
        <f t="shared" si="21"/>
        <v>3.7383568287095104E-2</v>
      </c>
      <c r="R43" s="42">
        <f t="shared" si="21"/>
        <v>2.0769578086590076E-2</v>
      </c>
      <c r="S43" s="42">
        <f t="shared" si="21"/>
        <v>1</v>
      </c>
      <c r="T43" s="42"/>
      <c r="U43" s="42"/>
    </row>
    <row r="44" spans="1:21" x14ac:dyDescent="0.25">
      <c r="A44" s="67" t="s">
        <v>114</v>
      </c>
      <c r="B44" s="46" t="s">
        <v>16</v>
      </c>
      <c r="C44" s="42">
        <f>C22+C23</f>
        <v>13179</v>
      </c>
      <c r="D44" s="42">
        <f>D22+D23</f>
        <v>9420</v>
      </c>
      <c r="E44" s="42">
        <f>E22+E23</f>
        <v>10967</v>
      </c>
      <c r="F44" s="42">
        <f>F22+F23</f>
        <v>14555</v>
      </c>
      <c r="G44" s="42">
        <f>G22+G23</f>
        <v>19536</v>
      </c>
      <c r="H44" s="42">
        <f>H22+H23</f>
        <v>27701</v>
      </c>
      <c r="I44" s="42">
        <f>I22+I23</f>
        <v>22746</v>
      </c>
      <c r="J44" s="42">
        <f>J22+J23</f>
        <v>15862</v>
      </c>
      <c r="K44" s="42">
        <f>K22+K23</f>
        <v>12034</v>
      </c>
      <c r="L44" s="42">
        <f>L22+L23</f>
        <v>11724</v>
      </c>
      <c r="M44" s="42">
        <f>M22+M23</f>
        <v>12654</v>
      </c>
      <c r="N44" s="42">
        <f>N22+N23</f>
        <v>14917</v>
      </c>
      <c r="O44" s="42">
        <f>O22+O23</f>
        <v>13275</v>
      </c>
      <c r="P44" s="42">
        <f>P22+P23</f>
        <v>11243</v>
      </c>
      <c r="Q44" s="42">
        <f>Q22+Q23</f>
        <v>7039</v>
      </c>
      <c r="R44" s="42">
        <f>R22+R23</f>
        <v>4469</v>
      </c>
      <c r="S44" s="42">
        <f t="shared" si="20"/>
        <v>221321</v>
      </c>
      <c r="T44" s="59"/>
    </row>
    <row r="45" spans="1:21" x14ac:dyDescent="0.25">
      <c r="A45" s="67"/>
      <c r="B45" s="46" t="s">
        <v>21</v>
      </c>
      <c r="C45" s="42">
        <f t="shared" ref="C45:R45" si="22">C44/$S$44</f>
        <v>5.9546992829419713E-2</v>
      </c>
      <c r="D45" s="42">
        <f t="shared" si="22"/>
        <v>4.2562612675706324E-2</v>
      </c>
      <c r="E45" s="42">
        <f t="shared" si="22"/>
        <v>4.9552460001536229E-2</v>
      </c>
      <c r="F45" s="42">
        <f t="shared" si="22"/>
        <v>6.5764206740435843E-2</v>
      </c>
      <c r="G45" s="42">
        <f t="shared" si="22"/>
        <v>8.8269978899426629E-2</v>
      </c>
      <c r="H45" s="42">
        <f t="shared" si="22"/>
        <v>0.12516209487576868</v>
      </c>
      <c r="I45" s="42">
        <f t="shared" si="22"/>
        <v>0.10277379914242209</v>
      </c>
      <c r="J45" s="42">
        <f t="shared" si="22"/>
        <v>7.1669656291088513E-2</v>
      </c>
      <c r="K45" s="42">
        <f t="shared" si="22"/>
        <v>5.437351177701167E-2</v>
      </c>
      <c r="L45" s="42">
        <f t="shared" si="22"/>
        <v>5.2972831317407744E-2</v>
      </c>
      <c r="M45" s="42">
        <f t="shared" si="22"/>
        <v>5.7174872696219521E-2</v>
      </c>
      <c r="N45" s="42">
        <f t="shared" si="22"/>
        <v>6.7399840051328166E-2</v>
      </c>
      <c r="O45" s="42">
        <f t="shared" si="22"/>
        <v>5.9980751939490602E-2</v>
      </c>
      <c r="P45" s="42">
        <f t="shared" si="22"/>
        <v>5.0799517442990043E-2</v>
      </c>
      <c r="Q45" s="42">
        <f t="shared" si="22"/>
        <v>3.1804483081135544E-2</v>
      </c>
      <c r="R45" s="42">
        <f t="shared" si="22"/>
        <v>2.0192390238612693E-2</v>
      </c>
      <c r="S45" s="42">
        <f>SUM(C45:R45)</f>
        <v>1</v>
      </c>
      <c r="T45" s="42"/>
      <c r="U45" s="42"/>
    </row>
    <row r="46" spans="1:21" x14ac:dyDescent="0.25">
      <c r="B46" s="59"/>
      <c r="D46" s="59"/>
      <c r="E46" s="59"/>
    </row>
    <row r="47" spans="1:21" x14ac:dyDescent="0.25">
      <c r="B47" s="59"/>
      <c r="D47" s="59"/>
      <c r="E47" s="59"/>
    </row>
    <row r="48" spans="1:21" x14ac:dyDescent="0.25">
      <c r="B48" s="59"/>
      <c r="D48" s="59"/>
      <c r="E48" s="59"/>
    </row>
    <row r="49" spans="2:5" x14ac:dyDescent="0.25">
      <c r="B49" s="59"/>
      <c r="D49" s="59"/>
      <c r="E49" s="59"/>
    </row>
    <row r="50" spans="2:5" x14ac:dyDescent="0.25">
      <c r="B50" s="59"/>
      <c r="D50" s="59"/>
      <c r="E50" s="59"/>
    </row>
    <row r="51" spans="2:5" x14ac:dyDescent="0.25">
      <c r="B51" s="59"/>
      <c r="D51" s="59"/>
      <c r="E51" s="59"/>
    </row>
    <row r="52" spans="2:5" x14ac:dyDescent="0.25">
      <c r="B52" s="59"/>
      <c r="D52" s="59"/>
      <c r="E52" s="59"/>
    </row>
    <row r="53" spans="2:5" x14ac:dyDescent="0.25">
      <c r="B53" s="59"/>
      <c r="D53" s="59"/>
      <c r="E53" s="59"/>
    </row>
    <row r="54" spans="2:5" x14ac:dyDescent="0.25">
      <c r="B54" s="59"/>
      <c r="D54" s="59"/>
      <c r="E54" s="59"/>
    </row>
    <row r="55" spans="2:5" x14ac:dyDescent="0.25">
      <c r="B55" s="59"/>
      <c r="D55" s="59"/>
      <c r="E55" s="59"/>
    </row>
    <row r="56" spans="2:5" x14ac:dyDescent="0.25">
      <c r="B56" s="59"/>
      <c r="D56" s="59"/>
      <c r="E56" s="59"/>
    </row>
    <row r="57" spans="2:5" x14ac:dyDescent="0.25">
      <c r="B57" s="59"/>
      <c r="D57" s="59"/>
      <c r="E57" s="59"/>
    </row>
    <row r="58" spans="2:5" x14ac:dyDescent="0.25">
      <c r="B58" s="59"/>
      <c r="D58" s="59"/>
      <c r="E58" s="59"/>
    </row>
    <row r="59" spans="2:5" x14ac:dyDescent="0.25">
      <c r="B59" s="59"/>
      <c r="D59" s="59"/>
      <c r="E59" s="59"/>
    </row>
    <row r="60" spans="2:5" x14ac:dyDescent="0.25">
      <c r="B60" s="59"/>
      <c r="E60" s="59"/>
    </row>
    <row r="61" spans="2:5" x14ac:dyDescent="0.25">
      <c r="B61" s="59"/>
      <c r="E61" s="59"/>
    </row>
    <row r="62" spans="2:5" x14ac:dyDescent="0.25">
      <c r="B62" s="59"/>
      <c r="C62" s="59"/>
    </row>
  </sheetData>
  <mergeCells count="22">
    <mergeCell ref="A44:A45"/>
    <mergeCell ref="A34:A35"/>
    <mergeCell ref="A32:A33"/>
    <mergeCell ref="A30:A31"/>
    <mergeCell ref="A26:A27"/>
    <mergeCell ref="A42:A43"/>
    <mergeCell ref="A28:A29"/>
    <mergeCell ref="A40:A41"/>
    <mergeCell ref="A38:A39"/>
    <mergeCell ref="A36:A37"/>
    <mergeCell ref="A2:A3"/>
    <mergeCell ref="A4:A5"/>
    <mergeCell ref="A6:A7"/>
    <mergeCell ref="A8:A9"/>
    <mergeCell ref="A24:A25"/>
    <mergeCell ref="A12:A13"/>
    <mergeCell ref="A10:A11"/>
    <mergeCell ref="A14:A15"/>
    <mergeCell ref="A20:A21"/>
    <mergeCell ref="A16:A17"/>
    <mergeCell ref="A18:A19"/>
    <mergeCell ref="A22:A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2"/>
  <sheetViews>
    <sheetView workbookViewId="0">
      <selection activeCell="I18" sqref="I18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21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21</v>
      </c>
      <c r="G12" s="10">
        <v>110</v>
      </c>
      <c r="H12" s="10" t="s">
        <v>67</v>
      </c>
      <c r="I12" s="10">
        <v>0.5</v>
      </c>
      <c r="J12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2"/>
  <sheetViews>
    <sheetView workbookViewId="0">
      <selection activeCell="H16" sqref="H16:H17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67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67</v>
      </c>
      <c r="I12" s="10">
        <v>0.5</v>
      </c>
      <c r="J12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2"/>
  <sheetViews>
    <sheetView workbookViewId="0">
      <selection activeCell="A12" sqref="A12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2"/>
  <sheetViews>
    <sheetView workbookViewId="0">
      <selection activeCell="A12" sqref="A12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 s="14">
        <v>3</v>
      </c>
      <c r="C12" s="10">
        <v>0.5</v>
      </c>
      <c r="D12" s="10">
        <v>0</v>
      </c>
      <c r="E12" s="10">
        <v>1</v>
      </c>
      <c r="F12" s="10">
        <v>0</v>
      </c>
      <c r="G12" s="10">
        <v>110</v>
      </c>
      <c r="H12" s="10" t="s">
        <v>40</v>
      </c>
      <c r="I12" s="10">
        <v>0.5</v>
      </c>
      <c r="J12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7"/>
  <sheetViews>
    <sheetView topLeftCell="A160" workbookViewId="0">
      <selection activeCell="A162" sqref="A162:A177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3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3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3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3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3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3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3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3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3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3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3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3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3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3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3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3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3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3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3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3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3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3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3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3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3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3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3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3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3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3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3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3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3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3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3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3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3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3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3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3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3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3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3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3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3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3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3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3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3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3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3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3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3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3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3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3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3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3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3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3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3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3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3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3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3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3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3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3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3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3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3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3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3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3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3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3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3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3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3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3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3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3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3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3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3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3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3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3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3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3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3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3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3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3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3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3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3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3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3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3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3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3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3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3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3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3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3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3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3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3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3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3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3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3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3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3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3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3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3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3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3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3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3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3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3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3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3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3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3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3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3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3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3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3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3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3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3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3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3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3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3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3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3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3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  <row r="146" spans="1:19" x14ac:dyDescent="0.25">
      <c r="A146" s="63" t="s">
        <v>105</v>
      </c>
      <c r="B146" s="60" t="s">
        <v>0</v>
      </c>
      <c r="C146">
        <v>0.61969873863987557</v>
      </c>
      <c r="D146">
        <v>0.51930885326415877</v>
      </c>
      <c r="E146">
        <v>0.27317103093736778</v>
      </c>
      <c r="F146">
        <v>0.1220990843140809</v>
      </c>
      <c r="G146">
        <v>0.17291475806902101</v>
      </c>
      <c r="H146">
        <v>0.31709601117876612</v>
      </c>
      <c r="I146">
        <v>0.5565418204061986</v>
      </c>
      <c r="J146">
        <v>0.56240292718534357</v>
      </c>
      <c r="K146">
        <v>0.21349284282175451</v>
      </c>
      <c r="L146">
        <v>8.079024971058428E-2</v>
      </c>
      <c r="M146">
        <v>6.1796659171411188E-2</v>
      </c>
      <c r="N146">
        <v>2.9986530173469729E-2</v>
      </c>
      <c r="O146">
        <v>2.078519260972914E-2</v>
      </c>
      <c r="P146">
        <v>9.4638499050793794E-3</v>
      </c>
      <c r="Q146">
        <v>2.7711226752344682E-3</v>
      </c>
      <c r="R146">
        <v>4.4855420935287181E-3</v>
      </c>
      <c r="S146">
        <v>3.5668052131556029</v>
      </c>
    </row>
    <row r="147" spans="1:19" x14ac:dyDescent="0.25">
      <c r="A147" s="63"/>
      <c r="B147" s="60" t="s">
        <v>1</v>
      </c>
      <c r="C147">
        <v>0.31930133357744173</v>
      </c>
      <c r="D147">
        <v>0.98541608337489539</v>
      </c>
      <c r="E147">
        <v>0.4877969736720652</v>
      </c>
      <c r="F147">
        <v>0.16195920244802611</v>
      </c>
      <c r="G147">
        <v>4.3457131507647587E-2</v>
      </c>
      <c r="H147">
        <v>0.19998306063301061</v>
      </c>
      <c r="I147">
        <v>0.51032027296683324</v>
      </c>
      <c r="J147">
        <v>0.645337023249687</v>
      </c>
      <c r="K147">
        <v>0.46191402339646931</v>
      </c>
      <c r="L147">
        <v>0.12776537347105479</v>
      </c>
      <c r="M147">
        <v>5.2259648466374167E-2</v>
      </c>
      <c r="N147">
        <v>2.668950530223094E-2</v>
      </c>
      <c r="O147">
        <v>1.327643914610107E-2</v>
      </c>
      <c r="P147">
        <v>1.020265687875028E-2</v>
      </c>
      <c r="Q147">
        <v>3.9208192751110536E-3</v>
      </c>
      <c r="R147">
        <v>3.3901430134257171E-3</v>
      </c>
      <c r="S147">
        <v>4.0529896903791238</v>
      </c>
    </row>
    <row r="148" spans="1:19" x14ac:dyDescent="0.25">
      <c r="A148" s="63"/>
      <c r="B148" s="60" t="s">
        <v>2</v>
      </c>
      <c r="C148">
        <v>0.17718134683672379</v>
      </c>
      <c r="D148">
        <v>0.51993231380126026</v>
      </c>
      <c r="E148">
        <v>1.523920062409531</v>
      </c>
      <c r="F148">
        <v>0.40228849022523561</v>
      </c>
      <c r="G148">
        <v>5.9383389650805238E-2</v>
      </c>
      <c r="H148">
        <v>3.9346697096150789E-2</v>
      </c>
      <c r="I148">
        <v>0.19834689605494929</v>
      </c>
      <c r="J148">
        <v>0.48200013919098461</v>
      </c>
      <c r="K148">
        <v>0.55487703325535764</v>
      </c>
      <c r="L148">
        <v>0.21334596097495201</v>
      </c>
      <c r="M148">
        <v>7.9429941595848513E-2</v>
      </c>
      <c r="N148">
        <v>2.4421556195950569E-2</v>
      </c>
      <c r="O148">
        <v>1.256075952087831E-2</v>
      </c>
      <c r="P148">
        <v>1.249583723902436E-2</v>
      </c>
      <c r="Q148">
        <v>8.279824777708342E-3</v>
      </c>
      <c r="R148">
        <v>3.76310749565588E-3</v>
      </c>
      <c r="S148">
        <v>4.3115733563210163</v>
      </c>
    </row>
    <row r="149" spans="1:19" x14ac:dyDescent="0.25">
      <c r="A149" s="63"/>
      <c r="B149" s="60" t="s">
        <v>3</v>
      </c>
      <c r="C149">
        <v>8.5270794326373564E-2</v>
      </c>
      <c r="D149">
        <v>0.1634655167866628</v>
      </c>
      <c r="E149">
        <v>0.45802860732744471</v>
      </c>
      <c r="F149">
        <v>1.290056514650987</v>
      </c>
      <c r="G149">
        <v>0.19608956712862941</v>
      </c>
      <c r="H149">
        <v>4.8415237082093387E-2</v>
      </c>
      <c r="I149">
        <v>4.9507148439117819E-2</v>
      </c>
      <c r="J149">
        <v>0.2447208048376496</v>
      </c>
      <c r="K149">
        <v>0.43903350853856721</v>
      </c>
      <c r="L149">
        <v>0.36973979800814699</v>
      </c>
      <c r="M149">
        <v>0.18667622279583851</v>
      </c>
      <c r="N149">
        <v>5.8342071323631568E-2</v>
      </c>
      <c r="O149">
        <v>1.611604249113267E-2</v>
      </c>
      <c r="P149">
        <v>1.5775648331884249E-2</v>
      </c>
      <c r="Q149">
        <v>5.8131818691644936E-3</v>
      </c>
      <c r="R149">
        <v>2.6736776283368159E-3</v>
      </c>
      <c r="S149">
        <v>3.629724341565661</v>
      </c>
    </row>
    <row r="150" spans="1:19" x14ac:dyDescent="0.25">
      <c r="A150" s="63"/>
      <c r="B150" s="60" t="s">
        <v>4</v>
      </c>
      <c r="C150">
        <v>0.1478417185798506</v>
      </c>
      <c r="D150">
        <v>7.0406143057896858E-2</v>
      </c>
      <c r="E150">
        <v>8.4660923615236153E-2</v>
      </c>
      <c r="F150">
        <v>0.35768278848216489</v>
      </c>
      <c r="G150">
        <v>1.208624753028102</v>
      </c>
      <c r="H150">
        <v>0.20884701972396169</v>
      </c>
      <c r="I150">
        <v>5.6970339595179879E-2</v>
      </c>
      <c r="J150">
        <v>2.7083629650777191E-2</v>
      </c>
      <c r="K150">
        <v>0.13670317067111079</v>
      </c>
      <c r="L150">
        <v>0.31934191487618502</v>
      </c>
      <c r="M150">
        <v>0.19062797912647891</v>
      </c>
      <c r="N150">
        <v>0.10800255558228671</v>
      </c>
      <c r="O150">
        <v>1.94651016060754E-2</v>
      </c>
      <c r="P150">
        <v>5.5875465430559974E-3</v>
      </c>
      <c r="Q150">
        <v>4.1289364477471047E-3</v>
      </c>
      <c r="R150">
        <v>3.219008945833397E-3</v>
      </c>
      <c r="S150">
        <v>2.949193529531942</v>
      </c>
    </row>
    <row r="151" spans="1:19" x14ac:dyDescent="0.25">
      <c r="A151" s="63"/>
      <c r="B151" s="60" t="s">
        <v>5</v>
      </c>
      <c r="C151">
        <v>0.3976603189755612</v>
      </c>
      <c r="D151">
        <v>0.17802320481836151</v>
      </c>
      <c r="E151">
        <v>4.3947790376431657E-2</v>
      </c>
      <c r="F151">
        <v>8.290010749152231E-2</v>
      </c>
      <c r="G151">
        <v>0.23194145003234701</v>
      </c>
      <c r="H151">
        <v>0.99295240675387897</v>
      </c>
      <c r="I151">
        <v>0.22154003563811769</v>
      </c>
      <c r="J151">
        <v>3.05630158965145E-2</v>
      </c>
      <c r="K151">
        <v>1.418769497448942E-2</v>
      </c>
      <c r="L151">
        <v>7.0238020714514945E-2</v>
      </c>
      <c r="M151">
        <v>0.1595808418760109</v>
      </c>
      <c r="N151">
        <v>0.1161322460451831</v>
      </c>
      <c r="O151">
        <v>4.3053965173040158E-2</v>
      </c>
      <c r="P151">
        <v>8.0376594078613462E-3</v>
      </c>
      <c r="Q151">
        <v>1.035009265019716E-3</v>
      </c>
      <c r="R151">
        <v>4.1776134695652497E-3</v>
      </c>
      <c r="S151">
        <v>2.5959713809084199</v>
      </c>
    </row>
    <row r="152" spans="1:19" x14ac:dyDescent="0.25">
      <c r="A152" s="63"/>
      <c r="B152" s="60" t="s">
        <v>6</v>
      </c>
      <c r="C152">
        <v>0.48279883411940788</v>
      </c>
      <c r="D152">
        <v>0.54738936640994307</v>
      </c>
      <c r="E152">
        <v>0.27023775728018817</v>
      </c>
      <c r="F152">
        <v>5.3308474952563301E-2</v>
      </c>
      <c r="G152">
        <v>6.3372805900721585E-2</v>
      </c>
      <c r="H152">
        <v>0.1976240965638193</v>
      </c>
      <c r="I152">
        <v>0.88060706508015019</v>
      </c>
      <c r="J152">
        <v>0.19162270816254409</v>
      </c>
      <c r="K152">
        <v>8.3305812944590107E-2</v>
      </c>
      <c r="L152">
        <v>1.7345128672293451E-2</v>
      </c>
      <c r="M152">
        <v>3.1822033182398263E-2</v>
      </c>
      <c r="N152">
        <v>5.0587499749247047E-2</v>
      </c>
      <c r="O152">
        <v>4.6980189303852747E-2</v>
      </c>
      <c r="P152">
        <v>7.4877167106613962E-3</v>
      </c>
      <c r="Q152">
        <v>3.6112444629112271E-3</v>
      </c>
      <c r="R152">
        <v>2.5532874849723301E-3</v>
      </c>
      <c r="S152">
        <v>2.930654020980263</v>
      </c>
    </row>
    <row r="153" spans="1:19" x14ac:dyDescent="0.25">
      <c r="A153" s="63"/>
      <c r="B153" s="60" t="s">
        <v>7</v>
      </c>
      <c r="C153">
        <v>0.45328125058501001</v>
      </c>
      <c r="D153">
        <v>0.74278933093205335</v>
      </c>
      <c r="E153">
        <v>0.60155686875189596</v>
      </c>
      <c r="F153">
        <v>0.23332652289149741</v>
      </c>
      <c r="G153">
        <v>3.001240892200361E-2</v>
      </c>
      <c r="H153">
        <v>3.001240892200361E-2</v>
      </c>
      <c r="I153">
        <v>0.14567765278742381</v>
      </c>
      <c r="J153">
        <v>0.91703313233725503</v>
      </c>
      <c r="K153">
        <v>0.17685763160578219</v>
      </c>
      <c r="L153">
        <v>3.7459357399074557E-2</v>
      </c>
      <c r="M153">
        <v>2.298654830442929E-2</v>
      </c>
      <c r="N153">
        <v>1.6382851462925129E-2</v>
      </c>
      <c r="O153">
        <v>2.9149293357457778E-2</v>
      </c>
      <c r="P153">
        <v>1.6190687828047751E-2</v>
      </c>
      <c r="Q153">
        <v>6.1502193486830279E-3</v>
      </c>
      <c r="R153">
        <v>1.9332739258649139E-3</v>
      </c>
      <c r="S153">
        <v>3.462886762272865</v>
      </c>
    </row>
    <row r="154" spans="1:19" x14ac:dyDescent="0.25">
      <c r="A154" s="63"/>
      <c r="B154" s="60" t="s">
        <v>8</v>
      </c>
      <c r="C154">
        <v>0.2121721018053484</v>
      </c>
      <c r="D154">
        <v>0.50095403332651323</v>
      </c>
      <c r="E154">
        <v>0.65196680337327961</v>
      </c>
      <c r="F154">
        <v>0.44861026055557202</v>
      </c>
      <c r="G154">
        <v>0.1030330929272197</v>
      </c>
      <c r="H154">
        <v>2.6288588418927089E-2</v>
      </c>
      <c r="I154">
        <v>8.9226323910685745E-2</v>
      </c>
      <c r="J154">
        <v>0.18657727677081201</v>
      </c>
      <c r="K154">
        <v>0.73249950590968005</v>
      </c>
      <c r="L154">
        <v>0.1202031506394767</v>
      </c>
      <c r="M154">
        <v>3.6477074419668291E-2</v>
      </c>
      <c r="N154">
        <v>6.6137924499284221E-3</v>
      </c>
      <c r="O154">
        <v>2.3744852860144629E-2</v>
      </c>
      <c r="P154">
        <v>2.532257538368134E-2</v>
      </c>
      <c r="Q154">
        <v>1.1007036058564641E-2</v>
      </c>
      <c r="R154">
        <v>4.9299290451300616E-3</v>
      </c>
      <c r="S154">
        <v>3.1796263978546309</v>
      </c>
    </row>
    <row r="155" spans="1:19" x14ac:dyDescent="0.25">
      <c r="A155" s="63"/>
      <c r="B155" s="60" t="s">
        <v>9</v>
      </c>
      <c r="C155">
        <v>0.13625913628933151</v>
      </c>
      <c r="D155">
        <v>0.27871032427025172</v>
      </c>
      <c r="E155">
        <v>0.45379324991841169</v>
      </c>
      <c r="F155">
        <v>0.6183423543320512</v>
      </c>
      <c r="G155">
        <v>0.33837918072304513</v>
      </c>
      <c r="H155">
        <v>8.5128129986149201E-2</v>
      </c>
      <c r="I155">
        <v>3.0915997973674281E-2</v>
      </c>
      <c r="J155">
        <v>9.3554337758299674E-2</v>
      </c>
      <c r="K155">
        <v>0.1652417126260991</v>
      </c>
      <c r="L155">
        <v>0.75766440714440808</v>
      </c>
      <c r="M155">
        <v>0.1429206888384171</v>
      </c>
      <c r="N155">
        <v>3.3595936174832419E-2</v>
      </c>
      <c r="O155">
        <v>1.4120675689961171E-2</v>
      </c>
      <c r="P155">
        <v>9.8963210946687655E-3</v>
      </c>
      <c r="Q155">
        <v>9.1649180869296694E-3</v>
      </c>
      <c r="R155">
        <v>1.458046490213989E-2</v>
      </c>
      <c r="S155">
        <v>3.1822678358086711</v>
      </c>
    </row>
    <row r="156" spans="1:19" x14ac:dyDescent="0.25">
      <c r="A156" s="63"/>
      <c r="B156" s="60" t="s">
        <v>10</v>
      </c>
      <c r="C156">
        <v>0.19468034463774619</v>
      </c>
      <c r="D156">
        <v>0.17842525811882259</v>
      </c>
      <c r="E156">
        <v>0.332586995417395</v>
      </c>
      <c r="F156">
        <v>0.41293399957734039</v>
      </c>
      <c r="G156">
        <v>0.35606468712225869</v>
      </c>
      <c r="H156">
        <v>0.22283562066637641</v>
      </c>
      <c r="I156">
        <v>8.839893969807712E-2</v>
      </c>
      <c r="J156">
        <v>5.372579722533382E-2</v>
      </c>
      <c r="K156">
        <v>9.7244756556962603E-2</v>
      </c>
      <c r="L156">
        <v>0.17822478599607389</v>
      </c>
      <c r="M156">
        <v>0.73249236715242605</v>
      </c>
      <c r="N156">
        <v>0.16174567858702751</v>
      </c>
      <c r="O156">
        <v>3.2856463947392438E-2</v>
      </c>
      <c r="P156">
        <v>7.8488109687200359E-3</v>
      </c>
      <c r="Q156">
        <v>8.5607829526352548E-3</v>
      </c>
      <c r="R156">
        <v>1.7963340803741481E-2</v>
      </c>
      <c r="S156">
        <v>3.07658862942833</v>
      </c>
    </row>
    <row r="157" spans="1:19" x14ac:dyDescent="0.25">
      <c r="A157" s="63"/>
      <c r="B157" s="60" t="s">
        <v>11</v>
      </c>
      <c r="C157">
        <v>0.2917246094458063</v>
      </c>
      <c r="D157">
        <v>0.29616139570469119</v>
      </c>
      <c r="E157">
        <v>0.22264573850600691</v>
      </c>
      <c r="F157">
        <v>0.33221013984806957</v>
      </c>
      <c r="G157">
        <v>0.30779020939442508</v>
      </c>
      <c r="H157">
        <v>0.36734582943818639</v>
      </c>
      <c r="I157">
        <v>0.24990875975732291</v>
      </c>
      <c r="J157">
        <v>8.1119869756532514E-2</v>
      </c>
      <c r="K157">
        <v>4.2156613613218347E-2</v>
      </c>
      <c r="L157">
        <v>0.1322265063126363</v>
      </c>
      <c r="M157">
        <v>0.24003017409510971</v>
      </c>
      <c r="N157">
        <v>0.79826001195674778</v>
      </c>
      <c r="O157">
        <v>0.1657354874593196</v>
      </c>
      <c r="P157">
        <v>3.8899001049629088E-2</v>
      </c>
      <c r="Q157">
        <v>6.0501289541545289E-3</v>
      </c>
      <c r="R157">
        <v>1.389074087297909E-2</v>
      </c>
      <c r="S157">
        <v>3.5861552161648351</v>
      </c>
    </row>
    <row r="158" spans="1:19" x14ac:dyDescent="0.25">
      <c r="A158" s="63"/>
      <c r="B158" s="60" t="s">
        <v>12</v>
      </c>
      <c r="C158">
        <v>0.31134529409820949</v>
      </c>
      <c r="D158">
        <v>0.28834434669726328</v>
      </c>
      <c r="E158">
        <v>0.2058898648644652</v>
      </c>
      <c r="F158">
        <v>0.18457333798675249</v>
      </c>
      <c r="G158">
        <v>0.13843730865305101</v>
      </c>
      <c r="H158">
        <v>0.19415649132730561</v>
      </c>
      <c r="I158">
        <v>0.24950293862579759</v>
      </c>
      <c r="J158">
        <v>0.17967601058066959</v>
      </c>
      <c r="K158">
        <v>0.1018797966469735</v>
      </c>
      <c r="L158">
        <v>4.8114473019489297E-2</v>
      </c>
      <c r="M158">
        <v>9.8837602955819892E-2</v>
      </c>
      <c r="N158">
        <v>0.20723494786629501</v>
      </c>
      <c r="O158">
        <v>0.66400198425770895</v>
      </c>
      <c r="P158">
        <v>0.1036212259481058</v>
      </c>
      <c r="Q158">
        <v>2.1956604262780909E-2</v>
      </c>
      <c r="R158">
        <v>3.7991763247403202E-3</v>
      </c>
      <c r="S158">
        <v>3.001371404115428</v>
      </c>
    </row>
    <row r="159" spans="1:19" x14ac:dyDescent="0.25">
      <c r="A159" s="63"/>
      <c r="B159" s="60" t="s">
        <v>13</v>
      </c>
      <c r="C159">
        <v>0.21362463702654791</v>
      </c>
      <c r="D159">
        <v>0.32217204248857839</v>
      </c>
      <c r="E159">
        <v>0.29704949340625858</v>
      </c>
      <c r="F159">
        <v>0.18085837972139859</v>
      </c>
      <c r="G159">
        <v>0.1179460963612624</v>
      </c>
      <c r="H159">
        <v>0.1106410184411893</v>
      </c>
      <c r="I159">
        <v>0.1800640744179885</v>
      </c>
      <c r="J159">
        <v>0.24091875751101141</v>
      </c>
      <c r="K159">
        <v>0.25559079997534129</v>
      </c>
      <c r="L159">
        <v>6.7540370646448147E-2</v>
      </c>
      <c r="M159">
        <v>5.9720455420753479E-2</v>
      </c>
      <c r="N159">
        <v>9.0416609239335546E-2</v>
      </c>
      <c r="O159">
        <v>0.14470722386705889</v>
      </c>
      <c r="P159">
        <v>0.60070458771345736</v>
      </c>
      <c r="Q159">
        <v>8.5739884031059102E-2</v>
      </c>
      <c r="R159">
        <v>9.1335633219010153E-3</v>
      </c>
      <c r="S159">
        <v>2.9768279935895898</v>
      </c>
    </row>
    <row r="160" spans="1:19" x14ac:dyDescent="0.25">
      <c r="A160" s="63"/>
      <c r="B160" s="60" t="s">
        <v>14</v>
      </c>
      <c r="C160">
        <v>8.7535051743233033E-2</v>
      </c>
      <c r="D160">
        <v>0.2803146037505162</v>
      </c>
      <c r="E160">
        <v>0.25636190225638023</v>
      </c>
      <c r="F160">
        <v>0.21274286482975721</v>
      </c>
      <c r="G160">
        <v>4.2000323079455573E-2</v>
      </c>
      <c r="H160">
        <v>7.7568571123864852E-2</v>
      </c>
      <c r="I160">
        <v>6.9270788270510475E-2</v>
      </c>
      <c r="J160">
        <v>0.1565752716407488</v>
      </c>
      <c r="K160">
        <v>0.2587905839153285</v>
      </c>
      <c r="L160">
        <v>0.1503111281205069</v>
      </c>
      <c r="M160">
        <v>8.3948871423493762E-2</v>
      </c>
      <c r="N160">
        <v>3.7343648814540963E-2</v>
      </c>
      <c r="O160">
        <v>0.10147899237010211</v>
      </c>
      <c r="P160">
        <v>0.13414629770358341</v>
      </c>
      <c r="Q160">
        <v>0.40151916740089549</v>
      </c>
      <c r="R160">
        <v>9.2435073603816947E-2</v>
      </c>
      <c r="S160">
        <v>2.4423431400467339</v>
      </c>
    </row>
    <row r="161" spans="1:19" x14ac:dyDescent="0.25">
      <c r="A161" s="63"/>
      <c r="B161" s="60" t="s">
        <v>15</v>
      </c>
      <c r="C161">
        <v>0.17867052833943259</v>
      </c>
      <c r="D161">
        <v>0.22723956695633729</v>
      </c>
      <c r="E161">
        <v>0.36993855816546489</v>
      </c>
      <c r="F161">
        <v>0.28608324927924661</v>
      </c>
      <c r="G161">
        <v>7.8801542020079648E-2</v>
      </c>
      <c r="H161">
        <v>6.8464474082245624E-2</v>
      </c>
      <c r="I161">
        <v>8.6063113504558322E-2</v>
      </c>
      <c r="J161">
        <v>0.17261569115783351</v>
      </c>
      <c r="K161">
        <v>0.22253658799590159</v>
      </c>
      <c r="L161">
        <v>0.26296910108123212</v>
      </c>
      <c r="M161">
        <v>0.25285122777986668</v>
      </c>
      <c r="N161">
        <v>8.8713983287576278E-2</v>
      </c>
      <c r="O161">
        <v>3.5285301315390857E-2</v>
      </c>
      <c r="P161">
        <v>6.6994453141113561E-2</v>
      </c>
      <c r="Q161">
        <v>0.1152211397637133</v>
      </c>
      <c r="R161">
        <v>0.3019841031035766</v>
      </c>
      <c r="S161">
        <v>2.8144326209735691</v>
      </c>
    </row>
    <row r="162" spans="1:19" x14ac:dyDescent="0.25">
      <c r="A162" s="63" t="s">
        <v>114</v>
      </c>
      <c r="B162" s="62" t="s">
        <v>0</v>
      </c>
      <c r="C162">
        <v>0.61969873863987557</v>
      </c>
      <c r="D162">
        <v>0.51930885326415877</v>
      </c>
      <c r="E162">
        <v>0.27317103093736778</v>
      </c>
      <c r="F162">
        <v>0.1220990843140809</v>
      </c>
      <c r="G162">
        <v>0.17291475806902101</v>
      </c>
      <c r="H162">
        <v>0.31709601117876612</v>
      </c>
      <c r="I162">
        <v>0.5565418204061986</v>
      </c>
      <c r="J162">
        <v>0.56240292718534357</v>
      </c>
      <c r="K162">
        <v>0.21349284282175451</v>
      </c>
      <c r="L162">
        <v>8.079024971058428E-2</v>
      </c>
      <c r="M162">
        <v>6.1796659171411188E-2</v>
      </c>
      <c r="N162">
        <v>2.9986530173469729E-2</v>
      </c>
      <c r="O162">
        <v>2.078519260972914E-2</v>
      </c>
      <c r="P162">
        <v>9.4638499050793794E-3</v>
      </c>
      <c r="Q162">
        <v>2.7711226752344682E-3</v>
      </c>
      <c r="R162">
        <v>4.4855420935287181E-3</v>
      </c>
      <c r="S162">
        <v>3.5668052131556029</v>
      </c>
    </row>
    <row r="163" spans="1:19" x14ac:dyDescent="0.25">
      <c r="A163" s="63"/>
      <c r="B163" s="62" t="s">
        <v>1</v>
      </c>
      <c r="C163">
        <v>0.31930133357744173</v>
      </c>
      <c r="D163">
        <v>0.98541608337489539</v>
      </c>
      <c r="E163">
        <v>0.4877969736720652</v>
      </c>
      <c r="F163">
        <v>0.16195920244802611</v>
      </c>
      <c r="G163">
        <v>4.3457131507647587E-2</v>
      </c>
      <c r="H163">
        <v>0.19998306063301061</v>
      </c>
      <c r="I163">
        <v>0.51032027296683324</v>
      </c>
      <c r="J163">
        <v>0.645337023249687</v>
      </c>
      <c r="K163">
        <v>0.46191402339646931</v>
      </c>
      <c r="L163">
        <v>0.12776537347105479</v>
      </c>
      <c r="M163">
        <v>5.2259648466374167E-2</v>
      </c>
      <c r="N163">
        <v>2.668950530223094E-2</v>
      </c>
      <c r="O163">
        <v>1.327643914610107E-2</v>
      </c>
      <c r="P163">
        <v>1.020265687875028E-2</v>
      </c>
      <c r="Q163">
        <v>3.9208192751110536E-3</v>
      </c>
      <c r="R163">
        <v>3.3901430134257171E-3</v>
      </c>
      <c r="S163">
        <v>4.0529896903791238</v>
      </c>
    </row>
    <row r="164" spans="1:19" x14ac:dyDescent="0.25">
      <c r="A164" s="63"/>
      <c r="B164" s="62" t="s">
        <v>2</v>
      </c>
      <c r="C164">
        <v>0.17718134683672379</v>
      </c>
      <c r="D164">
        <v>0.51993231380126026</v>
      </c>
      <c r="E164">
        <v>1.523920062409531</v>
      </c>
      <c r="F164">
        <v>0.40228849022523561</v>
      </c>
      <c r="G164">
        <v>5.9383389650805238E-2</v>
      </c>
      <c r="H164">
        <v>3.9346697096150789E-2</v>
      </c>
      <c r="I164">
        <v>0.19834689605494929</v>
      </c>
      <c r="J164">
        <v>0.48200013919098461</v>
      </c>
      <c r="K164">
        <v>0.55487703325535764</v>
      </c>
      <c r="L164">
        <v>0.21334596097495201</v>
      </c>
      <c r="M164">
        <v>7.9429941595848513E-2</v>
      </c>
      <c r="N164">
        <v>2.4421556195950569E-2</v>
      </c>
      <c r="O164">
        <v>1.256075952087831E-2</v>
      </c>
      <c r="P164">
        <v>1.249583723902436E-2</v>
      </c>
      <c r="Q164">
        <v>8.279824777708342E-3</v>
      </c>
      <c r="R164">
        <v>3.76310749565588E-3</v>
      </c>
      <c r="S164">
        <v>4.3115733563210163</v>
      </c>
    </row>
    <row r="165" spans="1:19" x14ac:dyDescent="0.25">
      <c r="A165" s="63"/>
      <c r="B165" s="62" t="s">
        <v>3</v>
      </c>
      <c r="C165">
        <v>8.5270794326373564E-2</v>
      </c>
      <c r="D165">
        <v>0.1634655167866628</v>
      </c>
      <c r="E165">
        <v>0.45802860732744471</v>
      </c>
      <c r="F165">
        <v>1.290056514650987</v>
      </c>
      <c r="G165">
        <v>0.19608956712862941</v>
      </c>
      <c r="H165">
        <v>4.8415237082093387E-2</v>
      </c>
      <c r="I165">
        <v>4.9507148439117819E-2</v>
      </c>
      <c r="J165">
        <v>0.2447208048376496</v>
      </c>
      <c r="K165">
        <v>0.43903350853856721</v>
      </c>
      <c r="L165">
        <v>0.36973979800814699</v>
      </c>
      <c r="M165">
        <v>0.18667622279583851</v>
      </c>
      <c r="N165">
        <v>5.8342071323631568E-2</v>
      </c>
      <c r="O165">
        <v>1.611604249113267E-2</v>
      </c>
      <c r="P165">
        <v>1.5775648331884249E-2</v>
      </c>
      <c r="Q165">
        <v>5.8131818691644936E-3</v>
      </c>
      <c r="R165">
        <v>2.6736776283368159E-3</v>
      </c>
      <c r="S165">
        <v>3.629724341565661</v>
      </c>
    </row>
    <row r="166" spans="1:19" x14ac:dyDescent="0.25">
      <c r="A166" s="63"/>
      <c r="B166" s="62" t="s">
        <v>4</v>
      </c>
      <c r="C166">
        <v>0.1478417185798506</v>
      </c>
      <c r="D166">
        <v>7.0406143057896858E-2</v>
      </c>
      <c r="E166">
        <v>8.4660923615236153E-2</v>
      </c>
      <c r="F166">
        <v>0.35768278848216489</v>
      </c>
      <c r="G166">
        <v>1.208624753028102</v>
      </c>
      <c r="H166">
        <v>0.20884701972396169</v>
      </c>
      <c r="I166">
        <v>5.6970339595179879E-2</v>
      </c>
      <c r="J166">
        <v>2.7083629650777191E-2</v>
      </c>
      <c r="K166">
        <v>0.13670317067111079</v>
      </c>
      <c r="L166">
        <v>0.31934191487618502</v>
      </c>
      <c r="M166">
        <v>0.19062797912647891</v>
      </c>
      <c r="N166">
        <v>0.10800255558228671</v>
      </c>
      <c r="O166">
        <v>1.94651016060754E-2</v>
      </c>
      <c r="P166">
        <v>5.5875465430559974E-3</v>
      </c>
      <c r="Q166">
        <v>4.1289364477471047E-3</v>
      </c>
      <c r="R166">
        <v>3.219008945833397E-3</v>
      </c>
      <c r="S166">
        <v>2.949193529531942</v>
      </c>
    </row>
    <row r="167" spans="1:19" x14ac:dyDescent="0.25">
      <c r="A167" s="63"/>
      <c r="B167" s="62" t="s">
        <v>5</v>
      </c>
      <c r="C167">
        <v>0.3976603189755612</v>
      </c>
      <c r="D167">
        <v>0.17802320481836151</v>
      </c>
      <c r="E167">
        <v>4.3947790376431657E-2</v>
      </c>
      <c r="F167">
        <v>8.290010749152231E-2</v>
      </c>
      <c r="G167">
        <v>0.23194145003234701</v>
      </c>
      <c r="H167">
        <v>0.99295240675387897</v>
      </c>
      <c r="I167">
        <v>0.22154003563811769</v>
      </c>
      <c r="J167">
        <v>3.05630158965145E-2</v>
      </c>
      <c r="K167">
        <v>1.418769497448942E-2</v>
      </c>
      <c r="L167">
        <v>7.0238020714514945E-2</v>
      </c>
      <c r="M167">
        <v>0.1595808418760109</v>
      </c>
      <c r="N167">
        <v>0.1161322460451831</v>
      </c>
      <c r="O167">
        <v>4.3053965173040158E-2</v>
      </c>
      <c r="P167">
        <v>8.0376594078613462E-3</v>
      </c>
      <c r="Q167">
        <v>1.035009265019716E-3</v>
      </c>
      <c r="R167">
        <v>4.1776134695652497E-3</v>
      </c>
      <c r="S167">
        <v>2.5959713809084199</v>
      </c>
    </row>
    <row r="168" spans="1:19" x14ac:dyDescent="0.25">
      <c r="A168" s="63"/>
      <c r="B168" s="62" t="s">
        <v>6</v>
      </c>
      <c r="C168">
        <v>0.48279883411940788</v>
      </c>
      <c r="D168">
        <v>0.54738936640994307</v>
      </c>
      <c r="E168">
        <v>0.27023775728018817</v>
      </c>
      <c r="F168">
        <v>5.3308474952563301E-2</v>
      </c>
      <c r="G168">
        <v>6.3372805900721585E-2</v>
      </c>
      <c r="H168">
        <v>0.1976240965638193</v>
      </c>
      <c r="I168">
        <v>0.88060706508015019</v>
      </c>
      <c r="J168">
        <v>0.19162270816254409</v>
      </c>
      <c r="K168">
        <v>8.3305812944590107E-2</v>
      </c>
      <c r="L168">
        <v>1.7345128672293451E-2</v>
      </c>
      <c r="M168">
        <v>3.1822033182398263E-2</v>
      </c>
      <c r="N168">
        <v>5.0587499749247047E-2</v>
      </c>
      <c r="O168">
        <v>4.6980189303852747E-2</v>
      </c>
      <c r="P168">
        <v>7.4877167106613962E-3</v>
      </c>
      <c r="Q168">
        <v>3.6112444629112271E-3</v>
      </c>
      <c r="R168">
        <v>2.5532874849723301E-3</v>
      </c>
      <c r="S168">
        <v>2.930654020980263</v>
      </c>
    </row>
    <row r="169" spans="1:19" x14ac:dyDescent="0.25">
      <c r="A169" s="63"/>
      <c r="B169" s="62" t="s">
        <v>7</v>
      </c>
      <c r="C169">
        <v>0.45328125058501001</v>
      </c>
      <c r="D169">
        <v>0.74278933093205335</v>
      </c>
      <c r="E169">
        <v>0.60155686875189596</v>
      </c>
      <c r="F169">
        <v>0.23332652289149741</v>
      </c>
      <c r="G169">
        <v>3.001240892200361E-2</v>
      </c>
      <c r="H169">
        <v>3.001240892200361E-2</v>
      </c>
      <c r="I169">
        <v>0.14567765278742381</v>
      </c>
      <c r="J169">
        <v>0.91703313233725503</v>
      </c>
      <c r="K169">
        <v>0.17685763160578219</v>
      </c>
      <c r="L169">
        <v>3.7459357399074557E-2</v>
      </c>
      <c r="M169">
        <v>2.298654830442929E-2</v>
      </c>
      <c r="N169">
        <v>1.6382851462925129E-2</v>
      </c>
      <c r="O169">
        <v>2.9149293357457778E-2</v>
      </c>
      <c r="P169">
        <v>1.6190687828047751E-2</v>
      </c>
      <c r="Q169">
        <v>6.1502193486830279E-3</v>
      </c>
      <c r="R169">
        <v>1.9332739258649139E-3</v>
      </c>
      <c r="S169">
        <v>3.462886762272865</v>
      </c>
    </row>
    <row r="170" spans="1:19" x14ac:dyDescent="0.25">
      <c r="A170" s="63"/>
      <c r="B170" s="62" t="s">
        <v>8</v>
      </c>
      <c r="C170">
        <v>0.2121721018053484</v>
      </c>
      <c r="D170">
        <v>0.50095403332651323</v>
      </c>
      <c r="E170">
        <v>0.65196680337327961</v>
      </c>
      <c r="F170">
        <v>0.44861026055557202</v>
      </c>
      <c r="G170">
        <v>0.1030330929272197</v>
      </c>
      <c r="H170">
        <v>2.6288588418927089E-2</v>
      </c>
      <c r="I170">
        <v>8.9226323910685745E-2</v>
      </c>
      <c r="J170">
        <v>0.18657727677081201</v>
      </c>
      <c r="K170">
        <v>0.73249950590968005</v>
      </c>
      <c r="L170">
        <v>0.1202031506394767</v>
      </c>
      <c r="M170">
        <v>3.6477074419668291E-2</v>
      </c>
      <c r="N170">
        <v>6.6137924499284221E-3</v>
      </c>
      <c r="O170">
        <v>2.3744852860144629E-2</v>
      </c>
      <c r="P170">
        <v>2.532257538368134E-2</v>
      </c>
      <c r="Q170">
        <v>1.1007036058564641E-2</v>
      </c>
      <c r="R170">
        <v>4.9299290451300616E-3</v>
      </c>
      <c r="S170">
        <v>3.1796263978546309</v>
      </c>
    </row>
    <row r="171" spans="1:19" x14ac:dyDescent="0.25">
      <c r="A171" s="63"/>
      <c r="B171" s="62" t="s">
        <v>9</v>
      </c>
      <c r="C171">
        <v>0.13625913628933151</v>
      </c>
      <c r="D171">
        <v>0.27871032427025172</v>
      </c>
      <c r="E171">
        <v>0.45379324991841169</v>
      </c>
      <c r="F171">
        <v>0.6183423543320512</v>
      </c>
      <c r="G171">
        <v>0.33837918072304513</v>
      </c>
      <c r="H171">
        <v>8.5128129986149201E-2</v>
      </c>
      <c r="I171">
        <v>3.0915997973674281E-2</v>
      </c>
      <c r="J171">
        <v>9.3554337758299674E-2</v>
      </c>
      <c r="K171">
        <v>0.1652417126260991</v>
      </c>
      <c r="L171">
        <v>0.75766440714440808</v>
      </c>
      <c r="M171">
        <v>0.1429206888384171</v>
      </c>
      <c r="N171">
        <v>3.3595936174832419E-2</v>
      </c>
      <c r="O171">
        <v>1.4120675689961171E-2</v>
      </c>
      <c r="P171">
        <v>9.8963210946687655E-3</v>
      </c>
      <c r="Q171">
        <v>9.1649180869296694E-3</v>
      </c>
      <c r="R171">
        <v>1.458046490213989E-2</v>
      </c>
      <c r="S171">
        <v>3.1822678358086711</v>
      </c>
    </row>
    <row r="172" spans="1:19" x14ac:dyDescent="0.25">
      <c r="A172" s="63"/>
      <c r="B172" s="62" t="s">
        <v>10</v>
      </c>
      <c r="C172">
        <v>0.19468034463774619</v>
      </c>
      <c r="D172">
        <v>0.17842525811882259</v>
      </c>
      <c r="E172">
        <v>0.332586995417395</v>
      </c>
      <c r="F172">
        <v>0.41293399957734039</v>
      </c>
      <c r="G172">
        <v>0.35606468712225869</v>
      </c>
      <c r="H172">
        <v>0.22283562066637641</v>
      </c>
      <c r="I172">
        <v>8.839893969807712E-2</v>
      </c>
      <c r="J172">
        <v>5.372579722533382E-2</v>
      </c>
      <c r="K172">
        <v>9.7244756556962603E-2</v>
      </c>
      <c r="L172">
        <v>0.17822478599607389</v>
      </c>
      <c r="M172">
        <v>0.73249236715242605</v>
      </c>
      <c r="N172">
        <v>0.16174567858702751</v>
      </c>
      <c r="O172">
        <v>3.2856463947392438E-2</v>
      </c>
      <c r="P172">
        <v>7.8488109687200359E-3</v>
      </c>
      <c r="Q172">
        <v>8.5607829526352548E-3</v>
      </c>
      <c r="R172">
        <v>1.7963340803741481E-2</v>
      </c>
      <c r="S172">
        <v>3.07658862942833</v>
      </c>
    </row>
    <row r="173" spans="1:19" x14ac:dyDescent="0.25">
      <c r="A173" s="63"/>
      <c r="B173" s="62" t="s">
        <v>11</v>
      </c>
      <c r="C173">
        <v>0.2917246094458063</v>
      </c>
      <c r="D173">
        <v>0.29616139570469119</v>
      </c>
      <c r="E173">
        <v>0.22264573850600691</v>
      </c>
      <c r="F173">
        <v>0.33221013984806957</v>
      </c>
      <c r="G173">
        <v>0.30779020939442508</v>
      </c>
      <c r="H173">
        <v>0.36734582943818639</v>
      </c>
      <c r="I173">
        <v>0.24990875975732291</v>
      </c>
      <c r="J173">
        <v>8.1119869756532514E-2</v>
      </c>
      <c r="K173">
        <v>4.2156613613218347E-2</v>
      </c>
      <c r="L173">
        <v>0.1322265063126363</v>
      </c>
      <c r="M173">
        <v>0.24003017409510971</v>
      </c>
      <c r="N173">
        <v>0.79826001195674778</v>
      </c>
      <c r="O173">
        <v>0.1657354874593196</v>
      </c>
      <c r="P173">
        <v>3.8899001049629088E-2</v>
      </c>
      <c r="Q173">
        <v>6.0501289541545289E-3</v>
      </c>
      <c r="R173">
        <v>1.389074087297909E-2</v>
      </c>
      <c r="S173">
        <v>3.5861552161648351</v>
      </c>
    </row>
    <row r="174" spans="1:19" x14ac:dyDescent="0.25">
      <c r="A174" s="63"/>
      <c r="B174" s="62" t="s">
        <v>12</v>
      </c>
      <c r="C174">
        <v>0.31134529409820949</v>
      </c>
      <c r="D174">
        <v>0.28834434669726328</v>
      </c>
      <c r="E174">
        <v>0.2058898648644652</v>
      </c>
      <c r="F174">
        <v>0.18457333798675249</v>
      </c>
      <c r="G174">
        <v>0.13843730865305101</v>
      </c>
      <c r="H174">
        <v>0.19415649132730561</v>
      </c>
      <c r="I174">
        <v>0.24950293862579759</v>
      </c>
      <c r="J174">
        <v>0.17967601058066959</v>
      </c>
      <c r="K174">
        <v>0.1018797966469735</v>
      </c>
      <c r="L174">
        <v>4.8114473019489297E-2</v>
      </c>
      <c r="M174">
        <v>9.8837602955819892E-2</v>
      </c>
      <c r="N174">
        <v>0.20723494786629501</v>
      </c>
      <c r="O174">
        <v>0.66400198425770895</v>
      </c>
      <c r="P174">
        <v>0.1036212259481058</v>
      </c>
      <c r="Q174">
        <v>2.1956604262780909E-2</v>
      </c>
      <c r="R174">
        <v>3.7991763247403202E-3</v>
      </c>
      <c r="S174">
        <v>3.001371404115428</v>
      </c>
    </row>
    <row r="175" spans="1:19" x14ac:dyDescent="0.25">
      <c r="A175" s="63"/>
      <c r="B175" s="62" t="s">
        <v>13</v>
      </c>
      <c r="C175">
        <v>0.21362463702654791</v>
      </c>
      <c r="D175">
        <v>0.32217204248857839</v>
      </c>
      <c r="E175">
        <v>0.29704949340625858</v>
      </c>
      <c r="F175">
        <v>0.18085837972139859</v>
      </c>
      <c r="G175">
        <v>0.1179460963612624</v>
      </c>
      <c r="H175">
        <v>0.1106410184411893</v>
      </c>
      <c r="I175">
        <v>0.1800640744179885</v>
      </c>
      <c r="J175">
        <v>0.24091875751101141</v>
      </c>
      <c r="K175">
        <v>0.25559079997534129</v>
      </c>
      <c r="L175">
        <v>6.7540370646448147E-2</v>
      </c>
      <c r="M175">
        <v>5.9720455420753479E-2</v>
      </c>
      <c r="N175">
        <v>9.0416609239335546E-2</v>
      </c>
      <c r="O175">
        <v>0.14470722386705889</v>
      </c>
      <c r="P175">
        <v>0.60070458771345736</v>
      </c>
      <c r="Q175">
        <v>8.5739884031059102E-2</v>
      </c>
      <c r="R175">
        <v>9.1335633219010153E-3</v>
      </c>
      <c r="S175">
        <v>2.9768279935895898</v>
      </c>
    </row>
    <row r="176" spans="1:19" x14ac:dyDescent="0.25">
      <c r="A176" s="63"/>
      <c r="B176" s="62" t="s">
        <v>14</v>
      </c>
      <c r="C176">
        <v>8.7535051743233033E-2</v>
      </c>
      <c r="D176">
        <v>0.2803146037505162</v>
      </c>
      <c r="E176">
        <v>0.25636190225638023</v>
      </c>
      <c r="F176">
        <v>0.21274286482975721</v>
      </c>
      <c r="G176">
        <v>4.2000323079455573E-2</v>
      </c>
      <c r="H176">
        <v>7.7568571123864852E-2</v>
      </c>
      <c r="I176">
        <v>6.9270788270510475E-2</v>
      </c>
      <c r="J176">
        <v>0.1565752716407488</v>
      </c>
      <c r="K176">
        <v>0.2587905839153285</v>
      </c>
      <c r="L176">
        <v>0.1503111281205069</v>
      </c>
      <c r="M176">
        <v>8.3948871423493762E-2</v>
      </c>
      <c r="N176">
        <v>3.7343648814540963E-2</v>
      </c>
      <c r="O176">
        <v>0.10147899237010211</v>
      </c>
      <c r="P176">
        <v>0.13414629770358341</v>
      </c>
      <c r="Q176">
        <v>0.40151916740089549</v>
      </c>
      <c r="R176">
        <v>9.2435073603816947E-2</v>
      </c>
      <c r="S176">
        <v>2.4423431400467339</v>
      </c>
    </row>
    <row r="177" spans="1:19" x14ac:dyDescent="0.25">
      <c r="A177" s="63"/>
      <c r="B177" s="62" t="s">
        <v>15</v>
      </c>
      <c r="C177">
        <v>0.17867052833943259</v>
      </c>
      <c r="D177">
        <v>0.22723956695633729</v>
      </c>
      <c r="E177">
        <v>0.36993855816546489</v>
      </c>
      <c r="F177">
        <v>0.28608324927924661</v>
      </c>
      <c r="G177">
        <v>7.8801542020079648E-2</v>
      </c>
      <c r="H177">
        <v>6.8464474082245624E-2</v>
      </c>
      <c r="I177">
        <v>8.6063113504558322E-2</v>
      </c>
      <c r="J177">
        <v>0.17261569115783351</v>
      </c>
      <c r="K177">
        <v>0.22253658799590159</v>
      </c>
      <c r="L177">
        <v>0.26296910108123212</v>
      </c>
      <c r="M177">
        <v>0.25285122777986668</v>
      </c>
      <c r="N177">
        <v>8.8713983287576278E-2</v>
      </c>
      <c r="O177">
        <v>3.5285301315390857E-2</v>
      </c>
      <c r="P177">
        <v>6.6994453141113561E-2</v>
      </c>
      <c r="Q177">
        <v>0.1152211397637133</v>
      </c>
      <c r="R177">
        <v>0.3019841031035766</v>
      </c>
      <c r="S177">
        <v>2.8144326209735691</v>
      </c>
    </row>
  </sheetData>
  <mergeCells count="11"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7"/>
  <sheetViews>
    <sheetView topLeftCell="A157" workbookViewId="0">
      <selection activeCell="A162" sqref="A162:A177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3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3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3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3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3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3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3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3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3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3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3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3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3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3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3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3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3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3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3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3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3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3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3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3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3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3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3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3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3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3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3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3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3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3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3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3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3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3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3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3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3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3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3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3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3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3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3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3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3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3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3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3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3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3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3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3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3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3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3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3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3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3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3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3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3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3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3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3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3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3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3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3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3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3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3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3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3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3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3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3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3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3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3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3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3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3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3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3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3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3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3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3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3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3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3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3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3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3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3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3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3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3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3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3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3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3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3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3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3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3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3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3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3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3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3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3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3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3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3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3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3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3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3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3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3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3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3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3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3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3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3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3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3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3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3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3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3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3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3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3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3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3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3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3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  <row r="146" spans="1:19" x14ac:dyDescent="0.25">
      <c r="A146" s="63" t="s">
        <v>105</v>
      </c>
      <c r="B146" s="60" t="s">
        <v>0</v>
      </c>
      <c r="C146">
        <v>1.1965976321090399</v>
      </c>
      <c r="D146">
        <v>0.22592579703221941</v>
      </c>
      <c r="E146">
        <v>4.3701464009243317E-2</v>
      </c>
      <c r="F146">
        <v>5.2889649717278032E-2</v>
      </c>
      <c r="G146">
        <v>1.421285098315694E-2</v>
      </c>
      <c r="H146">
        <v>6.1966409341004627E-2</v>
      </c>
      <c r="I146">
        <v>0.111307862582202</v>
      </c>
      <c r="J146">
        <v>8.372315635915463E-2</v>
      </c>
      <c r="K146">
        <v>4.0280972211866051E-2</v>
      </c>
      <c r="L146">
        <v>4.9979048367368543E-2</v>
      </c>
      <c r="M146">
        <v>2.7446561335746932E-2</v>
      </c>
      <c r="N146">
        <v>1.8737687140838649E-2</v>
      </c>
      <c r="O146">
        <v>2.5941433281008869E-3</v>
      </c>
      <c r="P146">
        <v>9.7737008561871283E-4</v>
      </c>
      <c r="Q146">
        <v>8.2552267724998897E-66</v>
      </c>
      <c r="R146">
        <v>6.3909612866531253E-120</v>
      </c>
      <c r="S146">
        <v>1.9303406046028391</v>
      </c>
    </row>
    <row r="147" spans="1:19" x14ac:dyDescent="0.25">
      <c r="A147" s="63"/>
      <c r="B147" s="60" t="s">
        <v>1</v>
      </c>
      <c r="C147">
        <v>0.28269949102927422</v>
      </c>
      <c r="D147">
        <v>2.864955954694707</v>
      </c>
      <c r="E147">
        <v>0.17238440625632581</v>
      </c>
      <c r="F147">
        <v>2.148934278561275E-2</v>
      </c>
      <c r="G147">
        <v>1.9765245962529019E-2</v>
      </c>
      <c r="H147">
        <v>5.5209040531599293E-2</v>
      </c>
      <c r="I147">
        <v>7.1613142144806477E-2</v>
      </c>
      <c r="J147">
        <v>6.9626834753361455E-2</v>
      </c>
      <c r="K147">
        <v>6.9791362839115287E-2</v>
      </c>
      <c r="L147">
        <v>5.2284963349797903E-2</v>
      </c>
      <c r="M147">
        <v>4.5730633320452629E-2</v>
      </c>
      <c r="N147">
        <v>1.4455122745332021E-2</v>
      </c>
      <c r="O147">
        <v>5.9667328018229993E-3</v>
      </c>
      <c r="P147">
        <v>1.4564838281177449E-3</v>
      </c>
      <c r="Q147">
        <v>3.4758339703519882E-4</v>
      </c>
      <c r="R147">
        <v>8.0948986569444734E-39</v>
      </c>
      <c r="S147">
        <v>3.7477763404398901</v>
      </c>
    </row>
    <row r="148" spans="1:19" x14ac:dyDescent="0.25">
      <c r="A148" s="63"/>
      <c r="B148" s="60" t="s">
        <v>2</v>
      </c>
      <c r="C148">
        <v>2.530614079088236E-3</v>
      </c>
      <c r="D148">
        <v>0.66924851698604582</v>
      </c>
      <c r="E148">
        <v>4.2031136657187744</v>
      </c>
      <c r="F148">
        <v>0.14699799476132411</v>
      </c>
      <c r="G148">
        <v>1.354276879237068E-2</v>
      </c>
      <c r="H148">
        <v>4.6052084097072128E-2</v>
      </c>
      <c r="I148">
        <v>4.6587419776027511E-2</v>
      </c>
      <c r="J148">
        <v>7.6347789667156718E-2</v>
      </c>
      <c r="K148">
        <v>8.2423493151520061E-2</v>
      </c>
      <c r="L148">
        <v>6.8024307474459131E-2</v>
      </c>
      <c r="M148">
        <v>4.9469141420625702E-2</v>
      </c>
      <c r="N148">
        <v>2.5247667769855549E-2</v>
      </c>
      <c r="O148">
        <v>6.7475834417493616E-3</v>
      </c>
      <c r="P148">
        <v>7.7704892192048821E-4</v>
      </c>
      <c r="Q148">
        <v>4.9409091239956754E-25</v>
      </c>
      <c r="R148">
        <v>1.8231555754780811E-4</v>
      </c>
      <c r="S148">
        <v>5.4372924116155366</v>
      </c>
    </row>
    <row r="149" spans="1:19" x14ac:dyDescent="0.25">
      <c r="A149" s="63"/>
      <c r="B149" s="60" t="s">
        <v>3</v>
      </c>
      <c r="C149">
        <v>1.696112560850661E-2</v>
      </c>
      <c r="D149">
        <v>3.2312355856486043E-2</v>
      </c>
      <c r="E149">
        <v>1.4730986016108889</v>
      </c>
      <c r="F149">
        <v>5.7130936061529338</v>
      </c>
      <c r="G149">
        <v>6.1256478145341658E-2</v>
      </c>
      <c r="H149">
        <v>5.7550199509354957E-2</v>
      </c>
      <c r="I149">
        <v>6.3774580585579554E-2</v>
      </c>
      <c r="J149">
        <v>9.2255952976687886E-2</v>
      </c>
      <c r="K149">
        <v>8.0418153744098872E-2</v>
      </c>
      <c r="L149">
        <v>9.9895434648124282E-2</v>
      </c>
      <c r="M149">
        <v>5.7089316883101933E-2</v>
      </c>
      <c r="N149">
        <v>3.4197259019362929E-2</v>
      </c>
      <c r="O149">
        <v>8.0584001467266988E-3</v>
      </c>
      <c r="P149">
        <v>1.1903415627512199E-3</v>
      </c>
      <c r="Q149">
        <v>6.2189278066822765E-33</v>
      </c>
      <c r="R149">
        <v>1.7093057086336361E-70</v>
      </c>
      <c r="S149">
        <v>7.7911518064499461</v>
      </c>
    </row>
    <row r="150" spans="1:19" x14ac:dyDescent="0.25">
      <c r="A150" s="63"/>
      <c r="B150" s="60" t="s">
        <v>4</v>
      </c>
      <c r="C150">
        <v>1.9103863511788399E-2</v>
      </c>
      <c r="D150">
        <v>1.5803821489967569E-2</v>
      </c>
      <c r="E150">
        <v>6.7115579736067941E-3</v>
      </c>
      <c r="F150">
        <v>0.62648978471652239</v>
      </c>
      <c r="G150">
        <v>0.30999373720917478</v>
      </c>
      <c r="H150">
        <v>3.6265293923138209E-2</v>
      </c>
      <c r="I150">
        <v>2.4285630413155169E-2</v>
      </c>
      <c r="J150">
        <v>3.041552627727721E-2</v>
      </c>
      <c r="K150">
        <v>2.007788616624754E-2</v>
      </c>
      <c r="L150">
        <v>2.5730320082645319E-2</v>
      </c>
      <c r="M150">
        <v>1.4141383195599299E-2</v>
      </c>
      <c r="N150">
        <v>1.014522956846222E-2</v>
      </c>
      <c r="O150">
        <v>7.9451117597296723E-4</v>
      </c>
      <c r="P150">
        <v>1.2812267596201991E-3</v>
      </c>
      <c r="Q150">
        <v>1.7719034922565201E-4</v>
      </c>
      <c r="R150">
        <v>1.219880037838444E-47</v>
      </c>
      <c r="S150">
        <v>1.141416962812404</v>
      </c>
    </row>
    <row r="151" spans="1:19" x14ac:dyDescent="0.25">
      <c r="A151" s="63"/>
      <c r="B151" s="60" t="s">
        <v>5</v>
      </c>
      <c r="C151">
        <v>1.999603307530046E-2</v>
      </c>
      <c r="D151">
        <v>7.6942413226311193E-2</v>
      </c>
      <c r="E151">
        <v>2.5841401960491929E-2</v>
      </c>
      <c r="F151">
        <v>0.1471697171690782</v>
      </c>
      <c r="G151">
        <v>0.20087404938405859</v>
      </c>
      <c r="H151">
        <v>0.1218165794572787</v>
      </c>
      <c r="I151">
        <v>2.121650277839356E-2</v>
      </c>
      <c r="J151">
        <v>2.8722827804166101E-2</v>
      </c>
      <c r="K151">
        <v>3.5406751258304073E-2</v>
      </c>
      <c r="L151">
        <v>3.2499234094472987E-2</v>
      </c>
      <c r="M151">
        <v>8.8036753223696643E-3</v>
      </c>
      <c r="N151">
        <v>1.449574225159787E-2</v>
      </c>
      <c r="O151">
        <v>4.9846032243633463E-3</v>
      </c>
      <c r="P151">
        <v>2.478329810170266E-3</v>
      </c>
      <c r="Q151">
        <v>4.6321194847233132E-4</v>
      </c>
      <c r="R151">
        <v>1.286364694003194E-3</v>
      </c>
      <c r="S151">
        <v>0.74299743745883251</v>
      </c>
    </row>
    <row r="152" spans="1:19" x14ac:dyDescent="0.25">
      <c r="A152" s="63"/>
      <c r="B152" s="60" t="s">
        <v>6</v>
      </c>
      <c r="C152">
        <v>3.9211219629786381E-2</v>
      </c>
      <c r="D152">
        <v>0.25572654132276967</v>
      </c>
      <c r="E152">
        <v>0.18092165362623031</v>
      </c>
      <c r="F152">
        <v>0.12690098882331949</v>
      </c>
      <c r="G152">
        <v>3.6590960124431603E-2</v>
      </c>
      <c r="H152">
        <v>6.6407819204966786E-2</v>
      </c>
      <c r="I152">
        <v>6.0149654702134278E-2</v>
      </c>
      <c r="J152">
        <v>4.2655475899382463E-2</v>
      </c>
      <c r="K152">
        <v>4.8201101736810109E-2</v>
      </c>
      <c r="L152">
        <v>2.629812406146214E-2</v>
      </c>
      <c r="M152">
        <v>2.231712641723875E-2</v>
      </c>
      <c r="N152">
        <v>3.4348310597130589E-3</v>
      </c>
      <c r="O152">
        <v>6.3541215199630239E-3</v>
      </c>
      <c r="P152">
        <v>4.6003098220556932E-4</v>
      </c>
      <c r="Q152">
        <v>1.654789930812665E-48</v>
      </c>
      <c r="R152">
        <v>3.11288529341753E-55</v>
      </c>
      <c r="S152">
        <v>0.91562964911041378</v>
      </c>
    </row>
    <row r="153" spans="1:19" x14ac:dyDescent="0.25">
      <c r="A153" s="63"/>
      <c r="B153" s="60" t="s">
        <v>7</v>
      </c>
      <c r="C153">
        <v>6.7382493241074898E-2</v>
      </c>
      <c r="D153">
        <v>0.15530426403182199</v>
      </c>
      <c r="E153">
        <v>0.1217090060747134</v>
      </c>
      <c r="F153">
        <v>6.8093276587131754E-2</v>
      </c>
      <c r="G153">
        <v>1.4678982624916549E-2</v>
      </c>
      <c r="H153">
        <v>4.3693165046953572E-2</v>
      </c>
      <c r="I153">
        <v>6.0733523270360031E-2</v>
      </c>
      <c r="J153">
        <v>4.639476193694498E-2</v>
      </c>
      <c r="K153">
        <v>5.3654303229926932E-2</v>
      </c>
      <c r="L153">
        <v>2.6937114655387218E-2</v>
      </c>
      <c r="M153">
        <v>4.1527955838624037E-3</v>
      </c>
      <c r="N153">
        <v>9.757645393740192E-3</v>
      </c>
      <c r="O153">
        <v>6.7808666049811893E-4</v>
      </c>
      <c r="P153">
        <v>2.1764123050159521E-3</v>
      </c>
      <c r="Q153">
        <v>1.8450175063453869E-123</v>
      </c>
      <c r="R153">
        <v>9.699752320091819E-67</v>
      </c>
      <c r="S153">
        <v>0.6753458306423481</v>
      </c>
    </row>
    <row r="154" spans="1:19" x14ac:dyDescent="0.25">
      <c r="A154" s="63"/>
      <c r="B154" s="60" t="s">
        <v>8</v>
      </c>
      <c r="C154">
        <v>2.2371353637554572E-2</v>
      </c>
      <c r="D154">
        <v>9.2436711514271505E-2</v>
      </c>
      <c r="E154">
        <v>7.8524518491853698E-2</v>
      </c>
      <c r="F154">
        <v>0.34866038943609617</v>
      </c>
      <c r="G154">
        <v>7.3099756580179403E-3</v>
      </c>
      <c r="H154">
        <v>2.2705318390741101E-2</v>
      </c>
      <c r="I154">
        <v>2.2211135687642158E-2</v>
      </c>
      <c r="J154">
        <v>3.0725957148486829E-2</v>
      </c>
      <c r="K154">
        <v>6.8620543069894874E-2</v>
      </c>
      <c r="L154">
        <v>2.568750657832616E-2</v>
      </c>
      <c r="M154">
        <v>2.9791058241384189E-2</v>
      </c>
      <c r="N154">
        <v>8.3802633516084947E-3</v>
      </c>
      <c r="O154">
        <v>6.960731046059359E-3</v>
      </c>
      <c r="P154">
        <v>5.0621304799295752E-4</v>
      </c>
      <c r="Q154">
        <v>4.8147636184359091E-68</v>
      </c>
      <c r="R154">
        <v>2.40361388235634E-92</v>
      </c>
      <c r="S154">
        <v>0.76489167529992985</v>
      </c>
    </row>
    <row r="155" spans="1:19" x14ac:dyDescent="0.25">
      <c r="A155" s="63"/>
      <c r="B155" s="60" t="s">
        <v>9</v>
      </c>
      <c r="C155">
        <v>0.1965900953822316</v>
      </c>
      <c r="D155">
        <v>0.21929730327325281</v>
      </c>
      <c r="E155">
        <v>0.15214132363445709</v>
      </c>
      <c r="F155">
        <v>0.59913209558184788</v>
      </c>
      <c r="G155">
        <v>5.5269781575928E-3</v>
      </c>
      <c r="H155">
        <v>2.9621323583253579E-2</v>
      </c>
      <c r="I155">
        <v>5.6907510166381063E-2</v>
      </c>
      <c r="J155">
        <v>5.0338158162411793E-2</v>
      </c>
      <c r="K155">
        <v>4.8948057268509038E-2</v>
      </c>
      <c r="L155">
        <v>3.0930144829092319E-2</v>
      </c>
      <c r="M155">
        <v>3.9498904759237528E-2</v>
      </c>
      <c r="N155">
        <v>1.8181070714194981E-2</v>
      </c>
      <c r="O155">
        <v>4.3668463154438262E-3</v>
      </c>
      <c r="P155">
        <v>1.819803889942624E-3</v>
      </c>
      <c r="Q155">
        <v>6.2141274647183367E-134</v>
      </c>
      <c r="R155">
        <v>3.2753507797362338E-72</v>
      </c>
      <c r="S155">
        <v>1.453299615717849</v>
      </c>
    </row>
    <row r="156" spans="1:19" x14ac:dyDescent="0.25">
      <c r="A156" s="63"/>
      <c r="B156" s="60" t="s">
        <v>10</v>
      </c>
      <c r="C156">
        <v>5.0031119325357538E-2</v>
      </c>
      <c r="D156">
        <v>0.37482659486864311</v>
      </c>
      <c r="E156">
        <v>0.50172257437131029</v>
      </c>
      <c r="F156">
        <v>0.59115714027509914</v>
      </c>
      <c r="G156">
        <v>5.738182144034272E-3</v>
      </c>
      <c r="H156">
        <v>1.562495641379787E-2</v>
      </c>
      <c r="I156">
        <v>4.3433214962052873E-2</v>
      </c>
      <c r="J156">
        <v>4.3851977696820608E-2</v>
      </c>
      <c r="K156">
        <v>5.6886488554607033E-2</v>
      </c>
      <c r="L156">
        <v>8.1588924286717865E-2</v>
      </c>
      <c r="M156">
        <v>4.282934863313323E-2</v>
      </c>
      <c r="N156">
        <v>2.2783479791474531E-2</v>
      </c>
      <c r="O156">
        <v>6.2747773593595218E-3</v>
      </c>
      <c r="P156">
        <v>9.7172961715114476E-24</v>
      </c>
      <c r="Q156">
        <v>1.239094001350889E-117</v>
      </c>
      <c r="R156">
        <v>5.6470728119947264E-78</v>
      </c>
      <c r="S156">
        <v>1.8367487786824079</v>
      </c>
    </row>
    <row r="157" spans="1:19" x14ac:dyDescent="0.25">
      <c r="A157" s="63"/>
      <c r="B157" s="60" t="s">
        <v>11</v>
      </c>
      <c r="C157">
        <v>0.15534542213975261</v>
      </c>
      <c r="D157">
        <v>0.35656203480792847</v>
      </c>
      <c r="E157">
        <v>0.3292119821059436</v>
      </c>
      <c r="F157">
        <v>0.40960952961745267</v>
      </c>
      <c r="G157">
        <v>6.6735699858169956E-3</v>
      </c>
      <c r="H157">
        <v>6.0493716039956992E-2</v>
      </c>
      <c r="I157">
        <v>2.3441449463904349E-2</v>
      </c>
      <c r="J157">
        <v>4.0162219815252982E-2</v>
      </c>
      <c r="K157">
        <v>5.2519842094274113E-2</v>
      </c>
      <c r="L157">
        <v>3.9769267620673052E-2</v>
      </c>
      <c r="M157">
        <v>3.5848264896249031E-2</v>
      </c>
      <c r="N157">
        <v>3.9753834231399582E-2</v>
      </c>
      <c r="O157">
        <v>1.2003743190956871E-2</v>
      </c>
      <c r="P157">
        <v>1.23044525130155E-31</v>
      </c>
      <c r="Q157">
        <v>7.8259180784399928E-4</v>
      </c>
      <c r="R157">
        <v>7.6299302289005791E-4</v>
      </c>
      <c r="S157">
        <v>1.562940460840295</v>
      </c>
    </row>
    <row r="158" spans="1:19" x14ac:dyDescent="0.25">
      <c r="A158" s="63"/>
      <c r="B158" s="60" t="s">
        <v>12</v>
      </c>
      <c r="C158">
        <v>7.3593896960813976E-2</v>
      </c>
      <c r="D158">
        <v>7.462386573145223E-2</v>
      </c>
      <c r="E158">
        <v>4.0215392217826863E-2</v>
      </c>
      <c r="F158">
        <v>0.20523403556222819</v>
      </c>
      <c r="G158">
        <v>1.441309068059576E-2</v>
      </c>
      <c r="H158">
        <v>1.974159321856443E-3</v>
      </c>
      <c r="I158">
        <v>1.8156536005531621E-2</v>
      </c>
      <c r="J158">
        <v>5.1392260152495289E-2</v>
      </c>
      <c r="K158">
        <v>1.164718548850768E-2</v>
      </c>
      <c r="L158">
        <v>1.9144270989433169E-2</v>
      </c>
      <c r="M158">
        <v>1.5367209356925491E-2</v>
      </c>
      <c r="N158">
        <v>7.8000861196485588E-3</v>
      </c>
      <c r="O158">
        <v>2.5815000220929561E-2</v>
      </c>
      <c r="P158">
        <v>1.1807919696612211E-2</v>
      </c>
      <c r="Q158">
        <v>4.4252819811933277E-67</v>
      </c>
      <c r="R158">
        <v>2.121723586966525E-37</v>
      </c>
      <c r="S158">
        <v>0.57118490850485704</v>
      </c>
    </row>
    <row r="159" spans="1:19" x14ac:dyDescent="0.25">
      <c r="A159" s="63"/>
      <c r="B159" s="60" t="s">
        <v>13</v>
      </c>
      <c r="C159">
        <v>2.10669143337069E-3</v>
      </c>
      <c r="D159">
        <v>2.8441645517982991E-2</v>
      </c>
      <c r="E159">
        <v>1.131259413223824E-2</v>
      </c>
      <c r="F159">
        <v>8.4025677268976126E-32</v>
      </c>
      <c r="G159">
        <v>2.010305874169822E-3</v>
      </c>
      <c r="H159">
        <v>1.9774867526244611E-3</v>
      </c>
      <c r="I159">
        <v>1.2780108278379909E-2</v>
      </c>
      <c r="J159">
        <v>5.6285989794061242E-3</v>
      </c>
      <c r="K159">
        <v>5.7328648415309151E-3</v>
      </c>
      <c r="L159">
        <v>9.3574790189956299E-3</v>
      </c>
      <c r="M159">
        <v>2.1307358448445501E-3</v>
      </c>
      <c r="N159">
        <v>1.6193406093803289E-2</v>
      </c>
      <c r="O159">
        <v>8.629649041178614E-3</v>
      </c>
      <c r="P159">
        <v>1.7682260090243641E-2</v>
      </c>
      <c r="Q159">
        <v>1.112528594744995E-2</v>
      </c>
      <c r="R159">
        <v>3.4573036701592782E-126</v>
      </c>
      <c r="S159">
        <v>0.13510911184621879</v>
      </c>
    </row>
    <row r="160" spans="1:19" x14ac:dyDescent="0.25">
      <c r="A160" s="63"/>
      <c r="B160" s="60" t="s">
        <v>14</v>
      </c>
      <c r="C160">
        <v>1.2838607786175159E-28</v>
      </c>
      <c r="D160">
        <v>5.1125708417096289E-26</v>
      </c>
      <c r="E160">
        <v>1.9315458517816162E-40</v>
      </c>
      <c r="F160">
        <v>7.6135532287364121E-3</v>
      </c>
      <c r="G160">
        <v>2.6362585605801411E-22</v>
      </c>
      <c r="H160">
        <v>1.6978386558270509E-24</v>
      </c>
      <c r="I160">
        <v>1.259044182856634E-26</v>
      </c>
      <c r="J160">
        <v>7.6241343718109547E-3</v>
      </c>
      <c r="K160">
        <v>7.8540920794984356E-3</v>
      </c>
      <c r="L160">
        <v>2.1168491663364632E-2</v>
      </c>
      <c r="M160">
        <v>3.5243624641015762E-2</v>
      </c>
      <c r="N160">
        <v>2.145334471453E-2</v>
      </c>
      <c r="O160">
        <v>7.7435181635520586E-3</v>
      </c>
      <c r="P160">
        <v>8.0142800089188556E-3</v>
      </c>
      <c r="Q160">
        <v>7.9128592462683611E-3</v>
      </c>
      <c r="R160">
        <v>2.1382601901338859E-2</v>
      </c>
      <c r="S160">
        <v>0.14601050001903429</v>
      </c>
    </row>
    <row r="161" spans="1:19" x14ac:dyDescent="0.25">
      <c r="A161" s="63"/>
      <c r="B161" s="60" t="s">
        <v>15</v>
      </c>
      <c r="C161">
        <v>2.8217203995950291E-94</v>
      </c>
      <c r="D161">
        <v>2.1144000074997341E-2</v>
      </c>
      <c r="E161">
        <v>8.4731350719260939E-42</v>
      </c>
      <c r="F161">
        <v>2.1286722078128852E-2</v>
      </c>
      <c r="G161">
        <v>4.899240885263989E-36</v>
      </c>
      <c r="H161">
        <v>7.594640109132255E-3</v>
      </c>
      <c r="I161">
        <v>9.7755813406249566E-69</v>
      </c>
      <c r="J161">
        <v>2.2320492104404709E-60</v>
      </c>
      <c r="K161">
        <v>1.4379372658787789E-48</v>
      </c>
      <c r="L161">
        <v>8.5663673262732034E-60</v>
      </c>
      <c r="M161">
        <v>4.6983922898413731E-42</v>
      </c>
      <c r="N161">
        <v>1.599322009115185E-46</v>
      </c>
      <c r="O161">
        <v>2.210866424119164E-83</v>
      </c>
      <c r="P161">
        <v>8.8595680764357349E-107</v>
      </c>
      <c r="Q161">
        <v>1.02042913074009E-80</v>
      </c>
      <c r="R161">
        <v>6.6141445524672142E-113</v>
      </c>
      <c r="S161">
        <v>5.0025362262258448E-2</v>
      </c>
    </row>
    <row r="162" spans="1:19" x14ac:dyDescent="0.25">
      <c r="A162" s="63" t="s">
        <v>114</v>
      </c>
      <c r="B162" s="62" t="s">
        <v>0</v>
      </c>
      <c r="C162">
        <v>1.1965976321090399</v>
      </c>
      <c r="D162">
        <v>0.22592579703221941</v>
      </c>
      <c r="E162">
        <v>4.3701464009243317E-2</v>
      </c>
      <c r="F162">
        <v>5.2889649717278032E-2</v>
      </c>
      <c r="G162">
        <v>1.421285098315694E-2</v>
      </c>
      <c r="H162">
        <v>6.1966409341004627E-2</v>
      </c>
      <c r="I162">
        <v>0.111307862582202</v>
      </c>
      <c r="J162">
        <v>8.372315635915463E-2</v>
      </c>
      <c r="K162">
        <v>4.0280972211866051E-2</v>
      </c>
      <c r="L162">
        <v>4.9979048367368543E-2</v>
      </c>
      <c r="M162">
        <v>2.7446561335746932E-2</v>
      </c>
      <c r="N162">
        <v>1.8737687140838649E-2</v>
      </c>
      <c r="O162">
        <v>2.5941433281008869E-3</v>
      </c>
      <c r="P162">
        <v>9.7737008561871283E-4</v>
      </c>
      <c r="Q162">
        <v>8.2552267724998897E-66</v>
      </c>
      <c r="R162">
        <v>6.3909612866531253E-120</v>
      </c>
      <c r="S162">
        <v>1.9303406046028391</v>
      </c>
    </row>
    <row r="163" spans="1:19" x14ac:dyDescent="0.25">
      <c r="A163" s="63"/>
      <c r="B163" s="62" t="s">
        <v>1</v>
      </c>
      <c r="C163">
        <v>0.28269949102927422</v>
      </c>
      <c r="D163">
        <v>2.864955954694707</v>
      </c>
      <c r="E163">
        <v>0.17238440625632581</v>
      </c>
      <c r="F163">
        <v>2.148934278561275E-2</v>
      </c>
      <c r="G163">
        <v>1.9765245962529019E-2</v>
      </c>
      <c r="H163">
        <v>5.5209040531599293E-2</v>
      </c>
      <c r="I163">
        <v>7.1613142144806477E-2</v>
      </c>
      <c r="J163">
        <v>6.9626834753361455E-2</v>
      </c>
      <c r="K163">
        <v>6.9791362839115287E-2</v>
      </c>
      <c r="L163">
        <v>5.2284963349797903E-2</v>
      </c>
      <c r="M163">
        <v>4.5730633320452629E-2</v>
      </c>
      <c r="N163">
        <v>1.4455122745332021E-2</v>
      </c>
      <c r="O163">
        <v>5.9667328018229993E-3</v>
      </c>
      <c r="P163">
        <v>1.4564838281177449E-3</v>
      </c>
      <c r="Q163">
        <v>3.4758339703519882E-4</v>
      </c>
      <c r="R163">
        <v>8.0948986569444734E-39</v>
      </c>
      <c r="S163">
        <v>3.7477763404398901</v>
      </c>
    </row>
    <row r="164" spans="1:19" x14ac:dyDescent="0.25">
      <c r="A164" s="63"/>
      <c r="B164" s="62" t="s">
        <v>2</v>
      </c>
      <c r="C164">
        <v>2.530614079088236E-3</v>
      </c>
      <c r="D164">
        <v>0.66924851698604582</v>
      </c>
      <c r="E164">
        <v>4.2031136657187744</v>
      </c>
      <c r="F164">
        <v>0.14699799476132411</v>
      </c>
      <c r="G164">
        <v>1.354276879237068E-2</v>
      </c>
      <c r="H164">
        <v>4.6052084097072128E-2</v>
      </c>
      <c r="I164">
        <v>4.6587419776027511E-2</v>
      </c>
      <c r="J164">
        <v>7.6347789667156718E-2</v>
      </c>
      <c r="K164">
        <v>8.2423493151520061E-2</v>
      </c>
      <c r="L164">
        <v>6.8024307474459131E-2</v>
      </c>
      <c r="M164">
        <v>4.9469141420625702E-2</v>
      </c>
      <c r="N164">
        <v>2.5247667769855549E-2</v>
      </c>
      <c r="O164">
        <v>6.7475834417493616E-3</v>
      </c>
      <c r="P164">
        <v>7.7704892192048821E-4</v>
      </c>
      <c r="Q164">
        <v>4.9409091239956754E-25</v>
      </c>
      <c r="R164">
        <v>1.8231555754780811E-4</v>
      </c>
      <c r="S164">
        <v>5.4372924116155366</v>
      </c>
    </row>
    <row r="165" spans="1:19" x14ac:dyDescent="0.25">
      <c r="A165" s="63"/>
      <c r="B165" s="62" t="s">
        <v>3</v>
      </c>
      <c r="C165">
        <v>1.696112560850661E-2</v>
      </c>
      <c r="D165">
        <v>3.2312355856486043E-2</v>
      </c>
      <c r="E165">
        <v>1.4730986016108889</v>
      </c>
      <c r="F165">
        <v>5.7130936061529338</v>
      </c>
      <c r="G165">
        <v>6.1256478145341658E-2</v>
      </c>
      <c r="H165">
        <v>5.7550199509354957E-2</v>
      </c>
      <c r="I165">
        <v>6.3774580585579554E-2</v>
      </c>
      <c r="J165">
        <v>9.2255952976687886E-2</v>
      </c>
      <c r="K165">
        <v>8.0418153744098872E-2</v>
      </c>
      <c r="L165">
        <v>9.9895434648124282E-2</v>
      </c>
      <c r="M165">
        <v>5.7089316883101933E-2</v>
      </c>
      <c r="N165">
        <v>3.4197259019362929E-2</v>
      </c>
      <c r="O165">
        <v>8.0584001467266988E-3</v>
      </c>
      <c r="P165">
        <v>1.1903415627512199E-3</v>
      </c>
      <c r="Q165">
        <v>6.2189278066822765E-33</v>
      </c>
      <c r="R165">
        <v>1.7093057086336361E-70</v>
      </c>
      <c r="S165">
        <v>7.7911518064499461</v>
      </c>
    </row>
    <row r="166" spans="1:19" x14ac:dyDescent="0.25">
      <c r="A166" s="63"/>
      <c r="B166" s="62" t="s">
        <v>4</v>
      </c>
      <c r="C166">
        <v>1.9103863511788399E-2</v>
      </c>
      <c r="D166">
        <v>1.5803821489967569E-2</v>
      </c>
      <c r="E166">
        <v>6.7115579736067941E-3</v>
      </c>
      <c r="F166">
        <v>0.62648978471652239</v>
      </c>
      <c r="G166">
        <v>0.30999373720917478</v>
      </c>
      <c r="H166">
        <v>3.6265293923138209E-2</v>
      </c>
      <c r="I166">
        <v>2.4285630413155169E-2</v>
      </c>
      <c r="J166">
        <v>3.041552627727721E-2</v>
      </c>
      <c r="K166">
        <v>2.007788616624754E-2</v>
      </c>
      <c r="L166">
        <v>2.5730320082645319E-2</v>
      </c>
      <c r="M166">
        <v>1.4141383195599299E-2</v>
      </c>
      <c r="N166">
        <v>1.014522956846222E-2</v>
      </c>
      <c r="O166">
        <v>7.9451117597296723E-4</v>
      </c>
      <c r="P166">
        <v>1.2812267596201991E-3</v>
      </c>
      <c r="Q166">
        <v>1.7719034922565201E-4</v>
      </c>
      <c r="R166">
        <v>1.219880037838444E-47</v>
      </c>
      <c r="S166">
        <v>1.141416962812404</v>
      </c>
    </row>
    <row r="167" spans="1:19" x14ac:dyDescent="0.25">
      <c r="A167" s="63"/>
      <c r="B167" s="62" t="s">
        <v>5</v>
      </c>
      <c r="C167">
        <v>1.999603307530046E-2</v>
      </c>
      <c r="D167">
        <v>7.6942413226311193E-2</v>
      </c>
      <c r="E167">
        <v>2.5841401960491929E-2</v>
      </c>
      <c r="F167">
        <v>0.1471697171690782</v>
      </c>
      <c r="G167">
        <v>0.20087404938405859</v>
      </c>
      <c r="H167">
        <v>0.1218165794572787</v>
      </c>
      <c r="I167">
        <v>2.121650277839356E-2</v>
      </c>
      <c r="J167">
        <v>2.8722827804166101E-2</v>
      </c>
      <c r="K167">
        <v>3.5406751258304073E-2</v>
      </c>
      <c r="L167">
        <v>3.2499234094472987E-2</v>
      </c>
      <c r="M167">
        <v>8.8036753223696643E-3</v>
      </c>
      <c r="N167">
        <v>1.449574225159787E-2</v>
      </c>
      <c r="O167">
        <v>4.9846032243633463E-3</v>
      </c>
      <c r="P167">
        <v>2.478329810170266E-3</v>
      </c>
      <c r="Q167">
        <v>4.6321194847233132E-4</v>
      </c>
      <c r="R167">
        <v>1.286364694003194E-3</v>
      </c>
      <c r="S167">
        <v>0.74299743745883251</v>
      </c>
    </row>
    <row r="168" spans="1:19" x14ac:dyDescent="0.25">
      <c r="A168" s="63"/>
      <c r="B168" s="62" t="s">
        <v>6</v>
      </c>
      <c r="C168">
        <v>3.9211219629786381E-2</v>
      </c>
      <c r="D168">
        <v>0.25572654132276967</v>
      </c>
      <c r="E168">
        <v>0.18092165362623031</v>
      </c>
      <c r="F168">
        <v>0.12690098882331949</v>
      </c>
      <c r="G168">
        <v>3.6590960124431603E-2</v>
      </c>
      <c r="H168">
        <v>6.6407819204966786E-2</v>
      </c>
      <c r="I168">
        <v>6.0149654702134278E-2</v>
      </c>
      <c r="J168">
        <v>4.2655475899382463E-2</v>
      </c>
      <c r="K168">
        <v>4.8201101736810109E-2</v>
      </c>
      <c r="L168">
        <v>2.629812406146214E-2</v>
      </c>
      <c r="M168">
        <v>2.231712641723875E-2</v>
      </c>
      <c r="N168">
        <v>3.4348310597130589E-3</v>
      </c>
      <c r="O168">
        <v>6.3541215199630239E-3</v>
      </c>
      <c r="P168">
        <v>4.6003098220556932E-4</v>
      </c>
      <c r="Q168">
        <v>1.654789930812665E-48</v>
      </c>
      <c r="R168">
        <v>3.11288529341753E-55</v>
      </c>
      <c r="S168">
        <v>0.91562964911041378</v>
      </c>
    </row>
    <row r="169" spans="1:19" x14ac:dyDescent="0.25">
      <c r="A169" s="63"/>
      <c r="B169" s="62" t="s">
        <v>7</v>
      </c>
      <c r="C169">
        <v>6.7382493241074898E-2</v>
      </c>
      <c r="D169">
        <v>0.15530426403182199</v>
      </c>
      <c r="E169">
        <v>0.1217090060747134</v>
      </c>
      <c r="F169">
        <v>6.8093276587131754E-2</v>
      </c>
      <c r="G169">
        <v>1.4678982624916549E-2</v>
      </c>
      <c r="H169">
        <v>4.3693165046953572E-2</v>
      </c>
      <c r="I169">
        <v>6.0733523270360031E-2</v>
      </c>
      <c r="J169">
        <v>4.639476193694498E-2</v>
      </c>
      <c r="K169">
        <v>5.3654303229926932E-2</v>
      </c>
      <c r="L169">
        <v>2.6937114655387218E-2</v>
      </c>
      <c r="M169">
        <v>4.1527955838624037E-3</v>
      </c>
      <c r="N169">
        <v>9.757645393740192E-3</v>
      </c>
      <c r="O169">
        <v>6.7808666049811893E-4</v>
      </c>
      <c r="P169">
        <v>2.1764123050159521E-3</v>
      </c>
      <c r="Q169">
        <v>1.8450175063453869E-123</v>
      </c>
      <c r="R169">
        <v>9.699752320091819E-67</v>
      </c>
      <c r="S169">
        <v>0.6753458306423481</v>
      </c>
    </row>
    <row r="170" spans="1:19" x14ac:dyDescent="0.25">
      <c r="A170" s="63"/>
      <c r="B170" s="62" t="s">
        <v>8</v>
      </c>
      <c r="C170">
        <v>2.2371353637554572E-2</v>
      </c>
      <c r="D170">
        <v>9.2436711514271505E-2</v>
      </c>
      <c r="E170">
        <v>7.8524518491853698E-2</v>
      </c>
      <c r="F170">
        <v>0.34866038943609617</v>
      </c>
      <c r="G170">
        <v>7.3099756580179403E-3</v>
      </c>
      <c r="H170">
        <v>2.2705318390741101E-2</v>
      </c>
      <c r="I170">
        <v>2.2211135687642158E-2</v>
      </c>
      <c r="J170">
        <v>3.0725957148486829E-2</v>
      </c>
      <c r="K170">
        <v>6.8620543069894874E-2</v>
      </c>
      <c r="L170">
        <v>2.568750657832616E-2</v>
      </c>
      <c r="M170">
        <v>2.9791058241384189E-2</v>
      </c>
      <c r="N170">
        <v>8.3802633516084947E-3</v>
      </c>
      <c r="O170">
        <v>6.960731046059359E-3</v>
      </c>
      <c r="P170">
        <v>5.0621304799295752E-4</v>
      </c>
      <c r="Q170">
        <v>4.8147636184359091E-68</v>
      </c>
      <c r="R170">
        <v>2.40361388235634E-92</v>
      </c>
      <c r="S170">
        <v>0.76489167529992985</v>
      </c>
    </row>
    <row r="171" spans="1:19" x14ac:dyDescent="0.25">
      <c r="A171" s="63"/>
      <c r="B171" s="62" t="s">
        <v>9</v>
      </c>
      <c r="C171">
        <v>0.1965900953822316</v>
      </c>
      <c r="D171">
        <v>0.21929730327325281</v>
      </c>
      <c r="E171">
        <v>0.15214132363445709</v>
      </c>
      <c r="F171">
        <v>0.59913209558184788</v>
      </c>
      <c r="G171">
        <v>5.5269781575928E-3</v>
      </c>
      <c r="H171">
        <v>2.9621323583253579E-2</v>
      </c>
      <c r="I171">
        <v>5.6907510166381063E-2</v>
      </c>
      <c r="J171">
        <v>5.0338158162411793E-2</v>
      </c>
      <c r="K171">
        <v>4.8948057268509038E-2</v>
      </c>
      <c r="L171">
        <v>3.0930144829092319E-2</v>
      </c>
      <c r="M171">
        <v>3.9498904759237528E-2</v>
      </c>
      <c r="N171">
        <v>1.8181070714194981E-2</v>
      </c>
      <c r="O171">
        <v>4.3668463154438262E-3</v>
      </c>
      <c r="P171">
        <v>1.819803889942624E-3</v>
      </c>
      <c r="Q171">
        <v>6.2141274647183367E-134</v>
      </c>
      <c r="R171">
        <v>3.2753507797362338E-72</v>
      </c>
      <c r="S171">
        <v>1.453299615717849</v>
      </c>
    </row>
    <row r="172" spans="1:19" x14ac:dyDescent="0.25">
      <c r="A172" s="63"/>
      <c r="B172" s="62" t="s">
        <v>10</v>
      </c>
      <c r="C172">
        <v>5.0031119325357538E-2</v>
      </c>
      <c r="D172">
        <v>0.37482659486864311</v>
      </c>
      <c r="E172">
        <v>0.50172257437131029</v>
      </c>
      <c r="F172">
        <v>0.59115714027509914</v>
      </c>
      <c r="G172">
        <v>5.738182144034272E-3</v>
      </c>
      <c r="H172">
        <v>1.562495641379787E-2</v>
      </c>
      <c r="I172">
        <v>4.3433214962052873E-2</v>
      </c>
      <c r="J172">
        <v>4.3851977696820608E-2</v>
      </c>
      <c r="K172">
        <v>5.6886488554607033E-2</v>
      </c>
      <c r="L172">
        <v>8.1588924286717865E-2</v>
      </c>
      <c r="M172">
        <v>4.282934863313323E-2</v>
      </c>
      <c r="N172">
        <v>2.2783479791474531E-2</v>
      </c>
      <c r="O172">
        <v>6.2747773593595218E-3</v>
      </c>
      <c r="P172">
        <v>9.7172961715114476E-24</v>
      </c>
      <c r="Q172">
        <v>1.239094001350889E-117</v>
      </c>
      <c r="R172">
        <v>5.6470728119947264E-78</v>
      </c>
      <c r="S172">
        <v>1.8367487786824079</v>
      </c>
    </row>
    <row r="173" spans="1:19" x14ac:dyDescent="0.25">
      <c r="A173" s="63"/>
      <c r="B173" s="62" t="s">
        <v>11</v>
      </c>
      <c r="C173">
        <v>0.15534542213975261</v>
      </c>
      <c r="D173">
        <v>0.35656203480792847</v>
      </c>
      <c r="E173">
        <v>0.3292119821059436</v>
      </c>
      <c r="F173">
        <v>0.40960952961745267</v>
      </c>
      <c r="G173">
        <v>6.6735699858169956E-3</v>
      </c>
      <c r="H173">
        <v>6.0493716039956992E-2</v>
      </c>
      <c r="I173">
        <v>2.3441449463904349E-2</v>
      </c>
      <c r="J173">
        <v>4.0162219815252982E-2</v>
      </c>
      <c r="K173">
        <v>5.2519842094274113E-2</v>
      </c>
      <c r="L173">
        <v>3.9769267620673052E-2</v>
      </c>
      <c r="M173">
        <v>3.5848264896249031E-2</v>
      </c>
      <c r="N173">
        <v>3.9753834231399582E-2</v>
      </c>
      <c r="O173">
        <v>1.2003743190956871E-2</v>
      </c>
      <c r="P173">
        <v>1.23044525130155E-31</v>
      </c>
      <c r="Q173">
        <v>7.8259180784399928E-4</v>
      </c>
      <c r="R173">
        <v>7.6299302289005791E-4</v>
      </c>
      <c r="S173">
        <v>1.562940460840295</v>
      </c>
    </row>
    <row r="174" spans="1:19" x14ac:dyDescent="0.25">
      <c r="A174" s="63"/>
      <c r="B174" s="62" t="s">
        <v>12</v>
      </c>
      <c r="C174">
        <v>7.3593896960813976E-2</v>
      </c>
      <c r="D174">
        <v>7.462386573145223E-2</v>
      </c>
      <c r="E174">
        <v>4.0215392217826863E-2</v>
      </c>
      <c r="F174">
        <v>0.20523403556222819</v>
      </c>
      <c r="G174">
        <v>1.441309068059576E-2</v>
      </c>
      <c r="H174">
        <v>1.974159321856443E-3</v>
      </c>
      <c r="I174">
        <v>1.8156536005531621E-2</v>
      </c>
      <c r="J174">
        <v>5.1392260152495289E-2</v>
      </c>
      <c r="K174">
        <v>1.164718548850768E-2</v>
      </c>
      <c r="L174">
        <v>1.9144270989433169E-2</v>
      </c>
      <c r="M174">
        <v>1.5367209356925491E-2</v>
      </c>
      <c r="N174">
        <v>7.8000861196485588E-3</v>
      </c>
      <c r="O174">
        <v>2.5815000220929561E-2</v>
      </c>
      <c r="P174">
        <v>1.1807919696612211E-2</v>
      </c>
      <c r="Q174">
        <v>4.4252819811933277E-67</v>
      </c>
      <c r="R174">
        <v>2.121723586966525E-37</v>
      </c>
      <c r="S174">
        <v>0.57118490850485704</v>
      </c>
    </row>
    <row r="175" spans="1:19" x14ac:dyDescent="0.25">
      <c r="A175" s="63"/>
      <c r="B175" s="62" t="s">
        <v>13</v>
      </c>
      <c r="C175">
        <v>2.10669143337069E-3</v>
      </c>
      <c r="D175">
        <v>2.8441645517982991E-2</v>
      </c>
      <c r="E175">
        <v>1.131259413223824E-2</v>
      </c>
      <c r="F175">
        <v>8.4025677268976126E-32</v>
      </c>
      <c r="G175">
        <v>2.010305874169822E-3</v>
      </c>
      <c r="H175">
        <v>1.9774867526244611E-3</v>
      </c>
      <c r="I175">
        <v>1.2780108278379909E-2</v>
      </c>
      <c r="J175">
        <v>5.6285989794061242E-3</v>
      </c>
      <c r="K175">
        <v>5.7328648415309151E-3</v>
      </c>
      <c r="L175">
        <v>9.3574790189956299E-3</v>
      </c>
      <c r="M175">
        <v>2.1307358448445501E-3</v>
      </c>
      <c r="N175">
        <v>1.6193406093803289E-2</v>
      </c>
      <c r="O175">
        <v>8.629649041178614E-3</v>
      </c>
      <c r="P175">
        <v>1.7682260090243641E-2</v>
      </c>
      <c r="Q175">
        <v>1.112528594744995E-2</v>
      </c>
      <c r="R175">
        <v>3.4573036701592782E-126</v>
      </c>
      <c r="S175">
        <v>0.13510911184621879</v>
      </c>
    </row>
    <row r="176" spans="1:19" x14ac:dyDescent="0.25">
      <c r="A176" s="63"/>
      <c r="B176" s="62" t="s">
        <v>14</v>
      </c>
      <c r="C176">
        <v>1.2838607786175159E-28</v>
      </c>
      <c r="D176">
        <v>5.1125708417096289E-26</v>
      </c>
      <c r="E176">
        <v>1.9315458517816162E-40</v>
      </c>
      <c r="F176">
        <v>7.6135532287364121E-3</v>
      </c>
      <c r="G176">
        <v>2.6362585605801411E-22</v>
      </c>
      <c r="H176">
        <v>1.6978386558270509E-24</v>
      </c>
      <c r="I176">
        <v>1.259044182856634E-26</v>
      </c>
      <c r="J176">
        <v>7.6241343718109547E-3</v>
      </c>
      <c r="K176">
        <v>7.8540920794984356E-3</v>
      </c>
      <c r="L176">
        <v>2.1168491663364632E-2</v>
      </c>
      <c r="M176">
        <v>3.5243624641015762E-2</v>
      </c>
      <c r="N176">
        <v>2.145334471453E-2</v>
      </c>
      <c r="O176">
        <v>7.7435181635520586E-3</v>
      </c>
      <c r="P176">
        <v>8.0142800089188556E-3</v>
      </c>
      <c r="Q176">
        <v>7.9128592462683611E-3</v>
      </c>
      <c r="R176">
        <v>2.1382601901338859E-2</v>
      </c>
      <c r="S176">
        <v>0.14601050001903429</v>
      </c>
    </row>
    <row r="177" spans="1:19" x14ac:dyDescent="0.25">
      <c r="A177" s="63"/>
      <c r="B177" s="62" t="s">
        <v>15</v>
      </c>
      <c r="C177">
        <v>2.8217203995950291E-94</v>
      </c>
      <c r="D177">
        <v>2.1144000074997341E-2</v>
      </c>
      <c r="E177">
        <v>8.4731350719260939E-42</v>
      </c>
      <c r="F177">
        <v>2.1286722078128852E-2</v>
      </c>
      <c r="G177">
        <v>4.899240885263989E-36</v>
      </c>
      <c r="H177">
        <v>7.594640109132255E-3</v>
      </c>
      <c r="I177">
        <v>9.7755813406249566E-69</v>
      </c>
      <c r="J177">
        <v>2.2320492104404709E-60</v>
      </c>
      <c r="K177">
        <v>1.4379372658787789E-48</v>
      </c>
      <c r="L177">
        <v>8.5663673262732034E-60</v>
      </c>
      <c r="M177">
        <v>4.6983922898413731E-42</v>
      </c>
      <c r="N177">
        <v>1.599322009115185E-46</v>
      </c>
      <c r="O177">
        <v>2.210866424119164E-83</v>
      </c>
      <c r="P177">
        <v>8.8595680764357349E-107</v>
      </c>
      <c r="Q177">
        <v>1.02042913074009E-80</v>
      </c>
      <c r="R177">
        <v>6.6141445524672142E-113</v>
      </c>
      <c r="S177">
        <v>5.0025362262258448E-2</v>
      </c>
    </row>
  </sheetData>
  <mergeCells count="11"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7"/>
  <sheetViews>
    <sheetView topLeftCell="A151" workbookViewId="0">
      <selection activeCell="A162" sqref="A162:A177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3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3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3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3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3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3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3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3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3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3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3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3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3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3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3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3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3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3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3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3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3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3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3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3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3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3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3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3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3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3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3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3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3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3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3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3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3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3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3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3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3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3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3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3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3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3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3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3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3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3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3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3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3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3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3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3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3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3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3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3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3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3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3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3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3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3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3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3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3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3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3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3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3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3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3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3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3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3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3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3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3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3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3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3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3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3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3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3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3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3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3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3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3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3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3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3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3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3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3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3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3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3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3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3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3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3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3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3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3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3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3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3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3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3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3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3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3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3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3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3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3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3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3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3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3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3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3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3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3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3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3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3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3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3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3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3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3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3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3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3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3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3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3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3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63" t="s">
        <v>105</v>
      </c>
      <c r="B146" s="60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63"/>
      <c r="B147" s="60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1.3495557764948161E-5</v>
      </c>
      <c r="Q147">
        <v>7.6459132509916683E-79</v>
      </c>
      <c r="R147">
        <v>2.383920728025148E-65</v>
      </c>
      <c r="S147">
        <v>1.3495557764948161E-5</v>
      </c>
    </row>
    <row r="148" spans="1:19" x14ac:dyDescent="0.25">
      <c r="A148" s="63"/>
      <c r="B148" s="60" t="s">
        <v>2</v>
      </c>
      <c r="C148">
        <v>0</v>
      </c>
      <c r="D148">
        <v>0</v>
      </c>
      <c r="E148">
        <v>7.7920472791720569E-2</v>
      </c>
      <c r="F148">
        <v>1.8861394336795151E-2</v>
      </c>
      <c r="G148">
        <v>2.156683940830216E-2</v>
      </c>
      <c r="H148">
        <v>6.2055101161526778E-3</v>
      </c>
      <c r="I148">
        <v>5.0581908579205602E-2</v>
      </c>
      <c r="J148">
        <v>1.442139664885963E-2</v>
      </c>
      <c r="K148">
        <v>5.0319864711768837E-2</v>
      </c>
      <c r="L148">
        <v>2.9419847515017299E-2</v>
      </c>
      <c r="M148">
        <v>1.20163225050931E-2</v>
      </c>
      <c r="N148">
        <v>2.9551547904810411E-8</v>
      </c>
      <c r="O148">
        <v>2.9616860159185992E-17</v>
      </c>
      <c r="P148">
        <v>2.7978031705087359E-53</v>
      </c>
      <c r="Q148">
        <v>4.9580076999148522E-6</v>
      </c>
      <c r="R148">
        <v>3.7771808267144161E-102</v>
      </c>
      <c r="S148">
        <v>0.2813185441721629</v>
      </c>
    </row>
    <row r="149" spans="1:19" x14ac:dyDescent="0.25">
      <c r="A149" s="63"/>
      <c r="B149" s="60" t="s">
        <v>3</v>
      </c>
      <c r="C149">
        <v>0</v>
      </c>
      <c r="D149">
        <v>0</v>
      </c>
      <c r="E149">
        <v>3.3617652332420672E-2</v>
      </c>
      <c r="F149">
        <v>0.64408555572375581</v>
      </c>
      <c r="G149">
        <v>0.55269255000013684</v>
      </c>
      <c r="H149">
        <v>0.31609334891209551</v>
      </c>
      <c r="I149">
        <v>0.29389143267149381</v>
      </c>
      <c r="J149">
        <v>0.27330789577629622</v>
      </c>
      <c r="K149">
        <v>0.30267629047347139</v>
      </c>
      <c r="L149">
        <v>0.24016220888048931</v>
      </c>
      <c r="M149">
        <v>0.1454755966951008</v>
      </c>
      <c r="N149">
        <v>6.8929403715581344E-2</v>
      </c>
      <c r="O149">
        <v>1.333227245482926E-2</v>
      </c>
      <c r="P149">
        <v>8.3469960156949892E-6</v>
      </c>
      <c r="Q149">
        <v>2.8597282239804278E-6</v>
      </c>
      <c r="R149">
        <v>1.8892612209825001E-31</v>
      </c>
      <c r="S149">
        <v>2.8842754143599101</v>
      </c>
    </row>
    <row r="150" spans="1:19" x14ac:dyDescent="0.25">
      <c r="A150" s="63"/>
      <c r="B150" s="60" t="s">
        <v>4</v>
      </c>
      <c r="C150">
        <v>0</v>
      </c>
      <c r="D150">
        <v>0</v>
      </c>
      <c r="E150">
        <v>4.7114862362869638E-2</v>
      </c>
      <c r="F150">
        <v>0.37251002238442738</v>
      </c>
      <c r="G150">
        <v>0.77214046762323141</v>
      </c>
      <c r="H150">
        <v>0.73590041574841769</v>
      </c>
      <c r="I150">
        <v>0.61256218003455021</v>
      </c>
      <c r="J150">
        <v>0.67520766365715179</v>
      </c>
      <c r="K150">
        <v>0.5067842162098084</v>
      </c>
      <c r="L150">
        <v>0.40849893290224948</v>
      </c>
      <c r="M150">
        <v>0.32172965768994821</v>
      </c>
      <c r="N150">
        <v>0.14759761990563169</v>
      </c>
      <c r="O150">
        <v>3.9319260399802741E-2</v>
      </c>
      <c r="P150">
        <v>9.8611340668542582E-6</v>
      </c>
      <c r="Q150">
        <v>1.326093870262973E-5</v>
      </c>
      <c r="R150">
        <v>3.7431804801341289E-6</v>
      </c>
      <c r="S150">
        <v>4.6393921641713387</v>
      </c>
    </row>
    <row r="151" spans="1:19" x14ac:dyDescent="0.25">
      <c r="A151" s="63"/>
      <c r="B151" s="60" t="s">
        <v>5</v>
      </c>
      <c r="C151">
        <v>0</v>
      </c>
      <c r="D151">
        <v>0</v>
      </c>
      <c r="E151">
        <v>6.0256645106452712E-2</v>
      </c>
      <c r="F151">
        <v>0.3256083273649632</v>
      </c>
      <c r="G151">
        <v>0.73074597955368392</v>
      </c>
      <c r="H151">
        <v>1.2237410098976289</v>
      </c>
      <c r="I151">
        <v>0.87334512685294097</v>
      </c>
      <c r="J151">
        <v>0.85304132731198801</v>
      </c>
      <c r="K151">
        <v>0.78341666593073733</v>
      </c>
      <c r="L151">
        <v>0.55279614832290136</v>
      </c>
      <c r="M151">
        <v>0.46871289388568388</v>
      </c>
      <c r="N151">
        <v>0.21622658169348111</v>
      </c>
      <c r="O151">
        <v>5.2154649218617233E-2</v>
      </c>
      <c r="P151">
        <v>1.606746272092466E-5</v>
      </c>
      <c r="Q151">
        <v>1.0118260764952541E-5</v>
      </c>
      <c r="R151">
        <v>3.01442534314934E-6</v>
      </c>
      <c r="S151">
        <v>6.1400745552879066</v>
      </c>
    </row>
    <row r="152" spans="1:19" x14ac:dyDescent="0.25">
      <c r="A152" s="63"/>
      <c r="B152" s="60" t="s">
        <v>6</v>
      </c>
      <c r="C152">
        <v>0</v>
      </c>
      <c r="D152">
        <v>0</v>
      </c>
      <c r="E152">
        <v>6.8092380967084781E-2</v>
      </c>
      <c r="F152">
        <v>0.17549466830530569</v>
      </c>
      <c r="G152">
        <v>0.50499385254981399</v>
      </c>
      <c r="H152">
        <v>0.82800779694309889</v>
      </c>
      <c r="I152">
        <v>1.080698957713381</v>
      </c>
      <c r="J152">
        <v>0.94816134429338073</v>
      </c>
      <c r="K152">
        <v>0.84469612353439127</v>
      </c>
      <c r="L152">
        <v>0.69408009342332611</v>
      </c>
      <c r="M152">
        <v>0.43184991056137861</v>
      </c>
      <c r="N152">
        <v>0.2515958475559974</v>
      </c>
      <c r="O152">
        <v>4.8705561793882461E-2</v>
      </c>
      <c r="P152">
        <v>1.6379556286167829E-5</v>
      </c>
      <c r="Q152">
        <v>4.1010085071125459E-6</v>
      </c>
      <c r="R152">
        <v>3.4947898021319551E-6</v>
      </c>
      <c r="S152">
        <v>5.8764005129956374</v>
      </c>
    </row>
    <row r="153" spans="1:19" x14ac:dyDescent="0.25">
      <c r="A153" s="63"/>
      <c r="B153" s="60" t="s">
        <v>7</v>
      </c>
      <c r="C153">
        <v>0</v>
      </c>
      <c r="D153">
        <v>0</v>
      </c>
      <c r="E153">
        <v>4.1891724647026111E-2</v>
      </c>
      <c r="F153">
        <v>0.35018775499068722</v>
      </c>
      <c r="G153">
        <v>0.41908495725582029</v>
      </c>
      <c r="H153">
        <v>0.77804485537425938</v>
      </c>
      <c r="I153">
        <v>0.83093354024514188</v>
      </c>
      <c r="J153">
        <v>1.148696830434182</v>
      </c>
      <c r="K153">
        <v>1.1109177517431841</v>
      </c>
      <c r="L153">
        <v>0.77372636119068328</v>
      </c>
      <c r="M153">
        <v>0.58111013305748838</v>
      </c>
      <c r="N153">
        <v>0.2308831216744244</v>
      </c>
      <c r="O153">
        <v>3.453255747126048E-2</v>
      </c>
      <c r="P153">
        <v>1.2298852979232539E-5</v>
      </c>
      <c r="Q153">
        <v>9.1351283341708809E-6</v>
      </c>
      <c r="R153">
        <v>6.020974158389122E-6</v>
      </c>
      <c r="S153">
        <v>6.3000370430396302</v>
      </c>
    </row>
    <row r="154" spans="1:19" x14ac:dyDescent="0.25">
      <c r="A154" s="63"/>
      <c r="B154" s="60" t="s">
        <v>8</v>
      </c>
      <c r="C154">
        <v>0</v>
      </c>
      <c r="D154">
        <v>0</v>
      </c>
      <c r="E154">
        <v>4.7058823182734043E-2</v>
      </c>
      <c r="F154">
        <v>0.21741762141631751</v>
      </c>
      <c r="G154">
        <v>0.49036286275298668</v>
      </c>
      <c r="H154">
        <v>0.7649593714465821</v>
      </c>
      <c r="I154">
        <v>0.89986300997516222</v>
      </c>
      <c r="J154">
        <v>0.96341309682628173</v>
      </c>
      <c r="K154">
        <v>1.173340850625548</v>
      </c>
      <c r="L154">
        <v>0.94885129408387336</v>
      </c>
      <c r="M154">
        <v>0.70345415679630341</v>
      </c>
      <c r="N154">
        <v>0.24369085628111939</v>
      </c>
      <c r="O154">
        <v>5.0336395492948681E-2</v>
      </c>
      <c r="P154">
        <v>1.4362616105122531E-5</v>
      </c>
      <c r="Q154">
        <v>1.0272156668633031E-5</v>
      </c>
      <c r="R154">
        <v>1.2950389341679861E-5</v>
      </c>
      <c r="S154">
        <v>6.5027859240419721</v>
      </c>
    </row>
    <row r="155" spans="1:19" x14ac:dyDescent="0.25">
      <c r="A155" s="63"/>
      <c r="B155" s="60" t="s">
        <v>9</v>
      </c>
      <c r="C155">
        <v>0</v>
      </c>
      <c r="D155">
        <v>0</v>
      </c>
      <c r="E155">
        <v>6.3191257665763834E-2</v>
      </c>
      <c r="F155">
        <v>0.2735183051506434</v>
      </c>
      <c r="G155">
        <v>0.33636052620986789</v>
      </c>
      <c r="H155">
        <v>0.57874515451583464</v>
      </c>
      <c r="I155">
        <v>0.74006785302397693</v>
      </c>
      <c r="J155">
        <v>0.81398920868264757</v>
      </c>
      <c r="K155">
        <v>0.83714225069675985</v>
      </c>
      <c r="L155">
        <v>0.82229695805988068</v>
      </c>
      <c r="M155">
        <v>0.54635375089959692</v>
      </c>
      <c r="N155">
        <v>0.27759469813020737</v>
      </c>
      <c r="O155">
        <v>4.0351247589000952E-2</v>
      </c>
      <c r="P155">
        <v>1.6281037030972492E-5</v>
      </c>
      <c r="Q155">
        <v>1.082436104787482E-5</v>
      </c>
      <c r="R155">
        <v>6.091723387356965E-6</v>
      </c>
      <c r="S155">
        <v>5.3296444077456453</v>
      </c>
    </row>
    <row r="156" spans="1:19" x14ac:dyDescent="0.25">
      <c r="A156" s="63"/>
      <c r="B156" s="60" t="s">
        <v>10</v>
      </c>
      <c r="C156">
        <v>0</v>
      </c>
      <c r="D156">
        <v>0</v>
      </c>
      <c r="E156">
        <v>6.9157459259563778E-2</v>
      </c>
      <c r="F156">
        <v>0.20707895588664679</v>
      </c>
      <c r="G156">
        <v>0.28338805111585358</v>
      </c>
      <c r="H156">
        <v>0.59019611999094013</v>
      </c>
      <c r="I156">
        <v>0.68614527124323277</v>
      </c>
      <c r="J156">
        <v>0.71481080681410991</v>
      </c>
      <c r="K156">
        <v>0.96221670846453655</v>
      </c>
      <c r="L156">
        <v>0.93410796742351088</v>
      </c>
      <c r="M156">
        <v>0.73200869162420545</v>
      </c>
      <c r="N156">
        <v>0.35459835868575068</v>
      </c>
      <c r="O156">
        <v>4.8811969375468472E-2</v>
      </c>
      <c r="P156">
        <v>1.180797212969506E-5</v>
      </c>
      <c r="Q156">
        <v>1.1822664543445789E-5</v>
      </c>
      <c r="R156">
        <v>1.01613164687284E-5</v>
      </c>
      <c r="S156">
        <v>5.5825541518369617</v>
      </c>
    </row>
    <row r="157" spans="1:19" x14ac:dyDescent="0.25">
      <c r="A157" s="63"/>
      <c r="B157" s="60" t="s">
        <v>11</v>
      </c>
      <c r="C157">
        <v>0</v>
      </c>
      <c r="D157">
        <v>0</v>
      </c>
      <c r="E157">
        <v>0.10959942265835181</v>
      </c>
      <c r="F157">
        <v>0.14312516718397081</v>
      </c>
      <c r="G157">
        <v>0.196390164723314</v>
      </c>
      <c r="H157">
        <v>0.35923233428158058</v>
      </c>
      <c r="I157">
        <v>0.49814464851999479</v>
      </c>
      <c r="J157">
        <v>0.46989527508425438</v>
      </c>
      <c r="K157">
        <v>0.59716495564567307</v>
      </c>
      <c r="L157">
        <v>0.47410850604828519</v>
      </c>
      <c r="M157">
        <v>0.45339675914492811</v>
      </c>
      <c r="N157">
        <v>0.28328374230302428</v>
      </c>
      <c r="O157">
        <v>4.7359345317351753E-2</v>
      </c>
      <c r="P157">
        <v>1.349783035371988E-5</v>
      </c>
      <c r="Q157">
        <v>6.587399251519834E-6</v>
      </c>
      <c r="R157">
        <v>6.6571675591286492E-6</v>
      </c>
      <c r="S157">
        <v>3.6317270633078929</v>
      </c>
    </row>
    <row r="158" spans="1:19" x14ac:dyDescent="0.25">
      <c r="A158" s="63"/>
      <c r="B158" s="60" t="s">
        <v>12</v>
      </c>
      <c r="C158">
        <v>0</v>
      </c>
      <c r="D158">
        <v>0</v>
      </c>
      <c r="E158">
        <v>3.1588089056084338E-2</v>
      </c>
      <c r="F158">
        <v>1.6569382532579589E-2</v>
      </c>
      <c r="G158">
        <v>6.6643460665597204E-2</v>
      </c>
      <c r="H158">
        <v>0.1181256574860247</v>
      </c>
      <c r="I158">
        <v>0.12977954932630731</v>
      </c>
      <c r="J158">
        <v>0.1534408116648435</v>
      </c>
      <c r="K158">
        <v>0.1649304263855208</v>
      </c>
      <c r="L158">
        <v>0.16208452102074389</v>
      </c>
      <c r="M158">
        <v>0.12774223490284589</v>
      </c>
      <c r="N158">
        <v>9.8457967317108E-2</v>
      </c>
      <c r="O158">
        <v>1.386927159379627E-2</v>
      </c>
      <c r="P158">
        <v>2.030195801259054E-5</v>
      </c>
      <c r="Q158">
        <v>8.2610215574613784E-6</v>
      </c>
      <c r="R158">
        <v>1.483981821636681E-5</v>
      </c>
      <c r="S158">
        <v>1.0832747747492379</v>
      </c>
    </row>
    <row r="159" spans="1:19" x14ac:dyDescent="0.25">
      <c r="A159" s="63"/>
      <c r="B159" s="60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63"/>
      <c r="B160" s="60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63"/>
      <c r="B161" s="60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  <row r="162" spans="1:19" x14ac:dyDescent="0.25">
      <c r="A162" s="63" t="s">
        <v>114</v>
      </c>
      <c r="B162" s="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63"/>
      <c r="B163" s="62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1.3495557764948161E-5</v>
      </c>
      <c r="Q163">
        <v>7.6459132509916683E-79</v>
      </c>
      <c r="R163">
        <v>2.383920728025148E-65</v>
      </c>
      <c r="S163">
        <v>1.3495557764948161E-5</v>
      </c>
    </row>
    <row r="164" spans="1:19" x14ac:dyDescent="0.25">
      <c r="A164" s="63"/>
      <c r="B164" s="62" t="s">
        <v>2</v>
      </c>
      <c r="C164">
        <v>0</v>
      </c>
      <c r="D164">
        <v>0</v>
      </c>
      <c r="E164">
        <v>7.7920472791720569E-2</v>
      </c>
      <c r="F164">
        <v>1.8861394336795151E-2</v>
      </c>
      <c r="G164">
        <v>2.156683940830216E-2</v>
      </c>
      <c r="H164">
        <v>6.2055101161526778E-3</v>
      </c>
      <c r="I164">
        <v>5.0581908579205602E-2</v>
      </c>
      <c r="J164">
        <v>1.442139664885963E-2</v>
      </c>
      <c r="K164">
        <v>5.0319864711768837E-2</v>
      </c>
      <c r="L164">
        <v>2.9419847515017299E-2</v>
      </c>
      <c r="M164">
        <v>1.20163225050931E-2</v>
      </c>
      <c r="N164">
        <v>2.9551547904810411E-8</v>
      </c>
      <c r="O164">
        <v>2.9616860159185992E-17</v>
      </c>
      <c r="P164">
        <v>2.7978031705087359E-53</v>
      </c>
      <c r="Q164">
        <v>4.9580076999148522E-6</v>
      </c>
      <c r="R164">
        <v>3.7771808267144161E-102</v>
      </c>
      <c r="S164">
        <v>0.2813185441721629</v>
      </c>
    </row>
    <row r="165" spans="1:19" x14ac:dyDescent="0.25">
      <c r="A165" s="63"/>
      <c r="B165" s="62" t="s">
        <v>3</v>
      </c>
      <c r="C165">
        <v>0</v>
      </c>
      <c r="D165">
        <v>0</v>
      </c>
      <c r="E165">
        <v>3.3617652332420672E-2</v>
      </c>
      <c r="F165">
        <v>0.64408555572375581</v>
      </c>
      <c r="G165">
        <v>0.55269255000013684</v>
      </c>
      <c r="H165">
        <v>0.31609334891209551</v>
      </c>
      <c r="I165">
        <v>0.29389143267149381</v>
      </c>
      <c r="J165">
        <v>0.27330789577629622</v>
      </c>
      <c r="K165">
        <v>0.30267629047347139</v>
      </c>
      <c r="L165">
        <v>0.24016220888048931</v>
      </c>
      <c r="M165">
        <v>0.1454755966951008</v>
      </c>
      <c r="N165">
        <v>6.8929403715581344E-2</v>
      </c>
      <c r="O165">
        <v>1.333227245482926E-2</v>
      </c>
      <c r="P165">
        <v>8.3469960156949892E-6</v>
      </c>
      <c r="Q165">
        <v>2.8597282239804278E-6</v>
      </c>
      <c r="R165">
        <v>1.8892612209825001E-31</v>
      </c>
      <c r="S165">
        <v>2.8842754143599101</v>
      </c>
    </row>
    <row r="166" spans="1:19" x14ac:dyDescent="0.25">
      <c r="A166" s="63"/>
      <c r="B166" s="62" t="s">
        <v>4</v>
      </c>
      <c r="C166">
        <v>0</v>
      </c>
      <c r="D166">
        <v>0</v>
      </c>
      <c r="E166">
        <v>4.7114862362869638E-2</v>
      </c>
      <c r="F166">
        <v>0.37251002238442738</v>
      </c>
      <c r="G166">
        <v>0.77214046762323141</v>
      </c>
      <c r="H166">
        <v>0.73590041574841769</v>
      </c>
      <c r="I166">
        <v>0.61256218003455021</v>
      </c>
      <c r="J166">
        <v>0.67520766365715179</v>
      </c>
      <c r="K166">
        <v>0.5067842162098084</v>
      </c>
      <c r="L166">
        <v>0.40849893290224948</v>
      </c>
      <c r="M166">
        <v>0.32172965768994821</v>
      </c>
      <c r="N166">
        <v>0.14759761990563169</v>
      </c>
      <c r="O166">
        <v>3.9319260399802741E-2</v>
      </c>
      <c r="P166">
        <v>9.8611340668542582E-6</v>
      </c>
      <c r="Q166">
        <v>1.326093870262973E-5</v>
      </c>
      <c r="R166">
        <v>3.7431804801341289E-6</v>
      </c>
      <c r="S166">
        <v>4.6393921641713387</v>
      </c>
    </row>
    <row r="167" spans="1:19" x14ac:dyDescent="0.25">
      <c r="A167" s="63"/>
      <c r="B167" s="62" t="s">
        <v>5</v>
      </c>
      <c r="C167">
        <v>0</v>
      </c>
      <c r="D167">
        <v>0</v>
      </c>
      <c r="E167">
        <v>6.0256645106452712E-2</v>
      </c>
      <c r="F167">
        <v>0.3256083273649632</v>
      </c>
      <c r="G167">
        <v>0.73074597955368392</v>
      </c>
      <c r="H167">
        <v>1.2237410098976289</v>
      </c>
      <c r="I167">
        <v>0.87334512685294097</v>
      </c>
      <c r="J167">
        <v>0.85304132731198801</v>
      </c>
      <c r="K167">
        <v>0.78341666593073733</v>
      </c>
      <c r="L167">
        <v>0.55279614832290136</v>
      </c>
      <c r="M167">
        <v>0.46871289388568388</v>
      </c>
      <c r="N167">
        <v>0.21622658169348111</v>
      </c>
      <c r="O167">
        <v>5.2154649218617233E-2</v>
      </c>
      <c r="P167">
        <v>1.606746272092466E-5</v>
      </c>
      <c r="Q167">
        <v>1.0118260764952541E-5</v>
      </c>
      <c r="R167">
        <v>3.01442534314934E-6</v>
      </c>
      <c r="S167">
        <v>6.1400745552879066</v>
      </c>
    </row>
    <row r="168" spans="1:19" x14ac:dyDescent="0.25">
      <c r="A168" s="63"/>
      <c r="B168" s="62" t="s">
        <v>6</v>
      </c>
      <c r="C168">
        <v>0</v>
      </c>
      <c r="D168">
        <v>0</v>
      </c>
      <c r="E168">
        <v>6.8092380967084781E-2</v>
      </c>
      <c r="F168">
        <v>0.17549466830530569</v>
      </c>
      <c r="G168">
        <v>0.50499385254981399</v>
      </c>
      <c r="H168">
        <v>0.82800779694309889</v>
      </c>
      <c r="I168">
        <v>1.080698957713381</v>
      </c>
      <c r="J168">
        <v>0.94816134429338073</v>
      </c>
      <c r="K168">
        <v>0.84469612353439127</v>
      </c>
      <c r="L168">
        <v>0.69408009342332611</v>
      </c>
      <c r="M168">
        <v>0.43184991056137861</v>
      </c>
      <c r="N168">
        <v>0.2515958475559974</v>
      </c>
      <c r="O168">
        <v>4.8705561793882461E-2</v>
      </c>
      <c r="P168">
        <v>1.6379556286167829E-5</v>
      </c>
      <c r="Q168">
        <v>4.1010085071125459E-6</v>
      </c>
      <c r="R168">
        <v>3.4947898021319551E-6</v>
      </c>
      <c r="S168">
        <v>5.8764005129956374</v>
      </c>
    </row>
    <row r="169" spans="1:19" x14ac:dyDescent="0.25">
      <c r="A169" s="63"/>
      <c r="B169" s="62" t="s">
        <v>7</v>
      </c>
      <c r="C169">
        <v>0</v>
      </c>
      <c r="D169">
        <v>0</v>
      </c>
      <c r="E169">
        <v>4.1891724647026111E-2</v>
      </c>
      <c r="F169">
        <v>0.35018775499068722</v>
      </c>
      <c r="G169">
        <v>0.41908495725582029</v>
      </c>
      <c r="H169">
        <v>0.77804485537425938</v>
      </c>
      <c r="I169">
        <v>0.83093354024514188</v>
      </c>
      <c r="J169">
        <v>1.148696830434182</v>
      </c>
      <c r="K169">
        <v>1.1109177517431841</v>
      </c>
      <c r="L169">
        <v>0.77372636119068328</v>
      </c>
      <c r="M169">
        <v>0.58111013305748838</v>
      </c>
      <c r="N169">
        <v>0.2308831216744244</v>
      </c>
      <c r="O169">
        <v>3.453255747126048E-2</v>
      </c>
      <c r="P169">
        <v>1.2298852979232539E-5</v>
      </c>
      <c r="Q169">
        <v>9.1351283341708809E-6</v>
      </c>
      <c r="R169">
        <v>6.020974158389122E-6</v>
      </c>
      <c r="S169">
        <v>6.3000370430396302</v>
      </c>
    </row>
    <row r="170" spans="1:19" x14ac:dyDescent="0.25">
      <c r="A170" s="63"/>
      <c r="B170" s="62" t="s">
        <v>8</v>
      </c>
      <c r="C170">
        <v>0</v>
      </c>
      <c r="D170">
        <v>0</v>
      </c>
      <c r="E170">
        <v>4.7058823182734043E-2</v>
      </c>
      <c r="F170">
        <v>0.21741762141631751</v>
      </c>
      <c r="G170">
        <v>0.49036286275298668</v>
      </c>
      <c r="H170">
        <v>0.7649593714465821</v>
      </c>
      <c r="I170">
        <v>0.89986300997516222</v>
      </c>
      <c r="J170">
        <v>0.96341309682628173</v>
      </c>
      <c r="K170">
        <v>1.173340850625548</v>
      </c>
      <c r="L170">
        <v>0.94885129408387336</v>
      </c>
      <c r="M170">
        <v>0.70345415679630341</v>
      </c>
      <c r="N170">
        <v>0.24369085628111939</v>
      </c>
      <c r="O170">
        <v>5.0336395492948681E-2</v>
      </c>
      <c r="P170">
        <v>1.4362616105122531E-5</v>
      </c>
      <c r="Q170">
        <v>1.0272156668633031E-5</v>
      </c>
      <c r="R170">
        <v>1.2950389341679861E-5</v>
      </c>
      <c r="S170">
        <v>6.5027859240419721</v>
      </c>
    </row>
    <row r="171" spans="1:19" x14ac:dyDescent="0.25">
      <c r="A171" s="63"/>
      <c r="B171" s="62" t="s">
        <v>9</v>
      </c>
      <c r="C171">
        <v>0</v>
      </c>
      <c r="D171">
        <v>0</v>
      </c>
      <c r="E171">
        <v>6.3191257665763834E-2</v>
      </c>
      <c r="F171">
        <v>0.2735183051506434</v>
      </c>
      <c r="G171">
        <v>0.33636052620986789</v>
      </c>
      <c r="H171">
        <v>0.57874515451583464</v>
      </c>
      <c r="I171">
        <v>0.74006785302397693</v>
      </c>
      <c r="J171">
        <v>0.81398920868264757</v>
      </c>
      <c r="K171">
        <v>0.83714225069675985</v>
      </c>
      <c r="L171">
        <v>0.82229695805988068</v>
      </c>
      <c r="M171">
        <v>0.54635375089959692</v>
      </c>
      <c r="N171">
        <v>0.27759469813020737</v>
      </c>
      <c r="O171">
        <v>4.0351247589000952E-2</v>
      </c>
      <c r="P171">
        <v>1.6281037030972492E-5</v>
      </c>
      <c r="Q171">
        <v>1.082436104787482E-5</v>
      </c>
      <c r="R171">
        <v>6.091723387356965E-6</v>
      </c>
      <c r="S171">
        <v>5.3296444077456453</v>
      </c>
    </row>
    <row r="172" spans="1:19" x14ac:dyDescent="0.25">
      <c r="A172" s="63"/>
      <c r="B172" s="62" t="s">
        <v>10</v>
      </c>
      <c r="C172">
        <v>0</v>
      </c>
      <c r="D172">
        <v>0</v>
      </c>
      <c r="E172">
        <v>6.9157459259563778E-2</v>
      </c>
      <c r="F172">
        <v>0.20707895588664679</v>
      </c>
      <c r="G172">
        <v>0.28338805111585358</v>
      </c>
      <c r="H172">
        <v>0.59019611999094013</v>
      </c>
      <c r="I172">
        <v>0.68614527124323277</v>
      </c>
      <c r="J172">
        <v>0.71481080681410991</v>
      </c>
      <c r="K172">
        <v>0.96221670846453655</v>
      </c>
      <c r="L172">
        <v>0.93410796742351088</v>
      </c>
      <c r="M172">
        <v>0.73200869162420545</v>
      </c>
      <c r="N172">
        <v>0.35459835868575068</v>
      </c>
      <c r="O172">
        <v>4.8811969375468472E-2</v>
      </c>
      <c r="P172">
        <v>1.180797212969506E-5</v>
      </c>
      <c r="Q172">
        <v>1.1822664543445789E-5</v>
      </c>
      <c r="R172">
        <v>1.01613164687284E-5</v>
      </c>
      <c r="S172">
        <v>5.5825541518369617</v>
      </c>
    </row>
    <row r="173" spans="1:19" x14ac:dyDescent="0.25">
      <c r="A173" s="63"/>
      <c r="B173" s="62" t="s">
        <v>11</v>
      </c>
      <c r="C173">
        <v>0</v>
      </c>
      <c r="D173">
        <v>0</v>
      </c>
      <c r="E173">
        <v>0.10959942265835181</v>
      </c>
      <c r="F173">
        <v>0.14312516718397081</v>
      </c>
      <c r="G173">
        <v>0.196390164723314</v>
      </c>
      <c r="H173">
        <v>0.35923233428158058</v>
      </c>
      <c r="I173">
        <v>0.49814464851999479</v>
      </c>
      <c r="J173">
        <v>0.46989527508425438</v>
      </c>
      <c r="K173">
        <v>0.59716495564567307</v>
      </c>
      <c r="L173">
        <v>0.47410850604828519</v>
      </c>
      <c r="M173">
        <v>0.45339675914492811</v>
      </c>
      <c r="N173">
        <v>0.28328374230302428</v>
      </c>
      <c r="O173">
        <v>4.7359345317351753E-2</v>
      </c>
      <c r="P173">
        <v>1.349783035371988E-5</v>
      </c>
      <c r="Q173">
        <v>6.587399251519834E-6</v>
      </c>
      <c r="R173">
        <v>6.6571675591286492E-6</v>
      </c>
      <c r="S173">
        <v>3.6317270633078929</v>
      </c>
    </row>
    <row r="174" spans="1:19" x14ac:dyDescent="0.25">
      <c r="A174" s="63"/>
      <c r="B174" s="62" t="s">
        <v>12</v>
      </c>
      <c r="C174">
        <v>0</v>
      </c>
      <c r="D174">
        <v>0</v>
      </c>
      <c r="E174">
        <v>3.1588089056084338E-2</v>
      </c>
      <c r="F174">
        <v>1.6569382532579589E-2</v>
      </c>
      <c r="G174">
        <v>6.6643460665597204E-2</v>
      </c>
      <c r="H174">
        <v>0.1181256574860247</v>
      </c>
      <c r="I174">
        <v>0.12977954932630731</v>
      </c>
      <c r="J174">
        <v>0.1534408116648435</v>
      </c>
      <c r="K174">
        <v>0.1649304263855208</v>
      </c>
      <c r="L174">
        <v>0.16208452102074389</v>
      </c>
      <c r="M174">
        <v>0.12774223490284589</v>
      </c>
      <c r="N174">
        <v>9.8457967317108E-2</v>
      </c>
      <c r="O174">
        <v>1.386927159379627E-2</v>
      </c>
      <c r="P174">
        <v>2.030195801259054E-5</v>
      </c>
      <c r="Q174">
        <v>8.2610215574613784E-6</v>
      </c>
      <c r="R174">
        <v>1.483981821636681E-5</v>
      </c>
      <c r="S174">
        <v>1.0832747747492379</v>
      </c>
    </row>
    <row r="175" spans="1:19" x14ac:dyDescent="0.25">
      <c r="A175" s="63"/>
      <c r="B175" s="62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63"/>
      <c r="B176" s="62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63"/>
      <c r="B177" s="62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</sheetData>
  <mergeCells count="11"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7"/>
  <sheetViews>
    <sheetView topLeftCell="A154" workbookViewId="0">
      <selection activeCell="C149" sqref="C149"/>
    </sheetView>
  </sheetViews>
  <sheetFormatPr defaultColWidth="8.7109375" defaultRowHeight="15" x14ac:dyDescent="0.25"/>
  <cols>
    <col min="1" max="1" width="9.7109375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3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3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3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3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3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3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3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3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3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3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3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3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3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3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3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3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3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3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3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3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3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3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3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3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3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3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3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3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3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3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3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3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3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3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3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3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3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3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3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3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3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3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3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3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3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3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3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3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3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3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3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3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3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3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3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3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3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3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3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3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3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3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3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3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3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3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3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3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3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3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3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3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3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3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3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3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3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3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3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3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3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3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3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3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3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3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3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3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3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3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3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3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3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3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3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3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3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3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3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3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3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3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3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3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3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3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3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3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3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3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3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3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3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3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3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3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3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3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3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3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3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3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3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3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3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3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3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3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3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3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3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3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3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3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3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3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3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3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3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3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3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3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3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3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  <row r="146" spans="1:19" x14ac:dyDescent="0.25">
      <c r="A146" s="63" t="s">
        <v>105</v>
      </c>
      <c r="B146" s="60" t="s">
        <v>0</v>
      </c>
      <c r="C146">
        <v>0.78194110341954004</v>
      </c>
      <c r="D146">
        <v>0.35605099517111582</v>
      </c>
      <c r="E146">
        <v>0.1825236280526995</v>
      </c>
      <c r="F146">
        <v>0.14100898967103959</v>
      </c>
      <c r="G146">
        <v>0.22483298506908181</v>
      </c>
      <c r="H146">
        <v>0.33639471356341127</v>
      </c>
      <c r="I146">
        <v>0.38951504461694941</v>
      </c>
      <c r="J146">
        <v>0.34268836328931429</v>
      </c>
      <c r="K146">
        <v>0.2437145499287065</v>
      </c>
      <c r="L146">
        <v>0.1916213248613699</v>
      </c>
      <c r="M146">
        <v>0.24773446590840489</v>
      </c>
      <c r="N146">
        <v>0.21725590181941859</v>
      </c>
      <c r="O146">
        <v>0.150219549274756</v>
      </c>
      <c r="P146">
        <v>0.12551597698684841</v>
      </c>
      <c r="Q146">
        <v>7.1103230521430777E-2</v>
      </c>
      <c r="R146">
        <v>3.4367063611636037E-2</v>
      </c>
      <c r="S146">
        <v>4.0364878857657231</v>
      </c>
    </row>
    <row r="147" spans="1:19" x14ac:dyDescent="0.25">
      <c r="A147" s="63"/>
      <c r="B147" s="60" t="s">
        <v>1</v>
      </c>
      <c r="C147">
        <v>0.38768509253006461</v>
      </c>
      <c r="D147">
        <v>1.5359997335150879</v>
      </c>
      <c r="E147">
        <v>0.56391949308001699</v>
      </c>
      <c r="F147">
        <v>0.1635953095824052</v>
      </c>
      <c r="G147">
        <v>0.13067963086504741</v>
      </c>
      <c r="H147">
        <v>0.25408270622989121</v>
      </c>
      <c r="I147">
        <v>0.31081033220528659</v>
      </c>
      <c r="J147">
        <v>0.35397834043064502</v>
      </c>
      <c r="K147">
        <v>0.31449193162447048</v>
      </c>
      <c r="L147">
        <v>0.16772867158569971</v>
      </c>
      <c r="M147">
        <v>0.14366219630080651</v>
      </c>
      <c r="N147">
        <v>0.15636618854367751</v>
      </c>
      <c r="O147">
        <v>0.15126272330882939</v>
      </c>
      <c r="P147">
        <v>0.109607067862216</v>
      </c>
      <c r="Q147">
        <v>4.6946613976119163E-2</v>
      </c>
      <c r="R147">
        <v>3.5614181863736397E-2</v>
      </c>
      <c r="S147">
        <v>4.8264302135039996</v>
      </c>
    </row>
    <row r="148" spans="1:19" x14ac:dyDescent="0.25">
      <c r="A148" s="63"/>
      <c r="B148" s="60" t="s">
        <v>2</v>
      </c>
      <c r="C148">
        <v>0.1251298793549849</v>
      </c>
      <c r="D148">
        <v>0.69975347208286087</v>
      </c>
      <c r="E148">
        <v>2.479569354511006</v>
      </c>
      <c r="F148">
        <v>0.40533291994199488</v>
      </c>
      <c r="G148">
        <v>0.2528629091771647</v>
      </c>
      <c r="H148">
        <v>0.20950659147335701</v>
      </c>
      <c r="I148">
        <v>0.24231504206773971</v>
      </c>
      <c r="J148">
        <v>0.29706646738030312</v>
      </c>
      <c r="K148">
        <v>0.36029368764998981</v>
      </c>
      <c r="L148">
        <v>0.25407542133007338</v>
      </c>
      <c r="M148">
        <v>0.17854239030050131</v>
      </c>
      <c r="N148">
        <v>0.11662078372551581</v>
      </c>
      <c r="O148">
        <v>8.5243975686119744E-2</v>
      </c>
      <c r="P148">
        <v>8.5622527754867533E-2</v>
      </c>
      <c r="Q148">
        <v>5.4901188318233922E-2</v>
      </c>
      <c r="R148">
        <v>4.8535991193385711E-2</v>
      </c>
      <c r="S148">
        <v>5.8953726019480994</v>
      </c>
    </row>
    <row r="149" spans="1:19" x14ac:dyDescent="0.25">
      <c r="A149" s="63"/>
      <c r="B149" s="60" t="s">
        <v>3</v>
      </c>
      <c r="C149">
        <v>7.145178807234874E-2</v>
      </c>
      <c r="D149">
        <v>0.23659089587277141</v>
      </c>
      <c r="E149">
        <v>1.10281473300086</v>
      </c>
      <c r="F149">
        <v>3.4589033459036842</v>
      </c>
      <c r="G149">
        <v>0.7897981479408025</v>
      </c>
      <c r="H149">
        <v>0.36191206822615651</v>
      </c>
      <c r="I149">
        <v>0.22964790560314141</v>
      </c>
      <c r="J149">
        <v>0.28190112634835768</v>
      </c>
      <c r="K149">
        <v>0.30321235059149593</v>
      </c>
      <c r="L149">
        <v>0.29933943945009728</v>
      </c>
      <c r="M149">
        <v>0.14455252969973259</v>
      </c>
      <c r="N149">
        <v>7.5401211123826417E-2</v>
      </c>
      <c r="O149">
        <v>5.7563074625212388E-2</v>
      </c>
      <c r="P149">
        <v>5.0889227696345227E-2</v>
      </c>
      <c r="Q149">
        <v>2.7410371336876752E-2</v>
      </c>
      <c r="R149">
        <v>1.8697065368957311E-2</v>
      </c>
      <c r="S149">
        <v>7.5100852808606664</v>
      </c>
    </row>
    <row r="150" spans="1:19" x14ac:dyDescent="0.25">
      <c r="A150" s="63"/>
      <c r="B150" s="60" t="s">
        <v>4</v>
      </c>
      <c r="C150">
        <v>9.5673166776436433E-2</v>
      </c>
      <c r="D150">
        <v>0.1281795902923048</v>
      </c>
      <c r="E150">
        <v>0.19144194806490239</v>
      </c>
      <c r="F150">
        <v>1.2893133600234481</v>
      </c>
      <c r="G150">
        <v>1.966561875661561</v>
      </c>
      <c r="H150">
        <v>0.76159968696494185</v>
      </c>
      <c r="I150">
        <v>0.45218866921970807</v>
      </c>
      <c r="J150">
        <v>0.30794740517281088</v>
      </c>
      <c r="K150">
        <v>0.25152897899160997</v>
      </c>
      <c r="L150">
        <v>0.32561658896208701</v>
      </c>
      <c r="M150">
        <v>0.21152347728831511</v>
      </c>
      <c r="N150">
        <v>0.1471479888630734</v>
      </c>
      <c r="O150">
        <v>6.1660202130527697E-2</v>
      </c>
      <c r="P150">
        <v>4.6011977516159958E-2</v>
      </c>
      <c r="Q150">
        <v>4.5510481615780307E-2</v>
      </c>
      <c r="R150">
        <v>3.6835908768962797E-2</v>
      </c>
      <c r="S150">
        <v>6.3187413063126296</v>
      </c>
    </row>
    <row r="151" spans="1:19" x14ac:dyDescent="0.25">
      <c r="A151" s="63"/>
      <c r="B151" s="60" t="s">
        <v>5</v>
      </c>
      <c r="C151">
        <v>0.1620198093160572</v>
      </c>
      <c r="D151">
        <v>8.8593977768837248E-2</v>
      </c>
      <c r="E151">
        <v>7.9900122597696216E-2</v>
      </c>
      <c r="F151">
        <v>0.32667098330157412</v>
      </c>
      <c r="G151">
        <v>0.86076912615532564</v>
      </c>
      <c r="H151">
        <v>1.076146398908951</v>
      </c>
      <c r="I151">
        <v>0.61310408134011818</v>
      </c>
      <c r="J151">
        <v>0.42091386447883522</v>
      </c>
      <c r="K151">
        <v>0.29559227616563888</v>
      </c>
      <c r="L151">
        <v>0.2970796492008706</v>
      </c>
      <c r="M151">
        <v>0.2686160397228709</v>
      </c>
      <c r="N151">
        <v>0.1512912850907441</v>
      </c>
      <c r="O151">
        <v>6.2080306253224818E-2</v>
      </c>
      <c r="P151">
        <v>4.4934284529989717E-2</v>
      </c>
      <c r="Q151">
        <v>2.5431686667282849E-2</v>
      </c>
      <c r="R151">
        <v>1.317150977532641E-2</v>
      </c>
      <c r="S151">
        <v>4.7863154012733444</v>
      </c>
    </row>
    <row r="152" spans="1:19" x14ac:dyDescent="0.25">
      <c r="A152" s="63"/>
      <c r="B152" s="60" t="s">
        <v>6</v>
      </c>
      <c r="C152">
        <v>0.16398345681096299</v>
      </c>
      <c r="D152">
        <v>0.12259949030709801</v>
      </c>
      <c r="E152">
        <v>0.18655822302870989</v>
      </c>
      <c r="F152">
        <v>0.15552742018215451</v>
      </c>
      <c r="G152">
        <v>0.38839143596949932</v>
      </c>
      <c r="H152">
        <v>0.55942440048936404</v>
      </c>
      <c r="I152">
        <v>0.70298147329404126</v>
      </c>
      <c r="J152">
        <v>0.51458317262180109</v>
      </c>
      <c r="K152">
        <v>0.34010665689454589</v>
      </c>
      <c r="L152">
        <v>0.28845290956395642</v>
      </c>
      <c r="M152">
        <v>0.31296378732147301</v>
      </c>
      <c r="N152">
        <v>0.23726478595505679</v>
      </c>
      <c r="O152">
        <v>0.1131057744775245</v>
      </c>
      <c r="P152">
        <v>8.0178757181183544E-2</v>
      </c>
      <c r="Q152">
        <v>3.6506760649086242E-2</v>
      </c>
      <c r="R152">
        <v>3.4855967227013472E-2</v>
      </c>
      <c r="S152">
        <v>4.2374844719734703</v>
      </c>
    </row>
    <row r="153" spans="1:19" x14ac:dyDescent="0.25">
      <c r="A153" s="63"/>
      <c r="B153" s="60" t="s">
        <v>7</v>
      </c>
      <c r="C153">
        <v>0.15257068968777529</v>
      </c>
      <c r="D153">
        <v>0.18916941214546479</v>
      </c>
      <c r="E153">
        <v>0.14274336247129049</v>
      </c>
      <c r="F153">
        <v>0.1104991078357585</v>
      </c>
      <c r="G153">
        <v>0.24827158272670291</v>
      </c>
      <c r="H153">
        <v>0.42691575602965809</v>
      </c>
      <c r="I153">
        <v>0.5353254275163547</v>
      </c>
      <c r="J153">
        <v>0.66867413734703074</v>
      </c>
      <c r="K153">
        <v>0.48969040795469237</v>
      </c>
      <c r="L153">
        <v>0.34888244724040052</v>
      </c>
      <c r="M153">
        <v>0.2543994950427732</v>
      </c>
      <c r="N153">
        <v>0.211792196474793</v>
      </c>
      <c r="O153">
        <v>0.18942744314157281</v>
      </c>
      <c r="P153">
        <v>0.12884122773039011</v>
      </c>
      <c r="Q153">
        <v>6.8636260370630739E-2</v>
      </c>
      <c r="R153">
        <v>2.7909276951500681E-2</v>
      </c>
      <c r="S153">
        <v>4.193748230666789</v>
      </c>
    </row>
    <row r="154" spans="1:19" x14ac:dyDescent="0.25">
      <c r="A154" s="63"/>
      <c r="B154" s="60" t="s">
        <v>8</v>
      </c>
      <c r="C154">
        <v>0.1096879221288577</v>
      </c>
      <c r="D154">
        <v>0.14972404082789401</v>
      </c>
      <c r="E154">
        <v>0.23498773328693459</v>
      </c>
      <c r="F154">
        <v>0.15781687627165389</v>
      </c>
      <c r="G154">
        <v>0.26719548725094849</v>
      </c>
      <c r="H154">
        <v>0.31432825929962271</v>
      </c>
      <c r="I154">
        <v>0.43469646281615271</v>
      </c>
      <c r="J154">
        <v>0.48158177904406402</v>
      </c>
      <c r="K154">
        <v>0.54860823755330546</v>
      </c>
      <c r="L154">
        <v>0.37086371524002593</v>
      </c>
      <c r="M154">
        <v>0.27220311022564631</v>
      </c>
      <c r="N154">
        <v>0.13449859417755791</v>
      </c>
      <c r="O154">
        <v>0.13268530113806759</v>
      </c>
      <c r="P154">
        <v>9.1636762450784434E-2</v>
      </c>
      <c r="Q154">
        <v>6.3045781138589663E-2</v>
      </c>
      <c r="R154">
        <v>2.735266196349169E-2</v>
      </c>
      <c r="S154">
        <v>3.7909127248135972</v>
      </c>
    </row>
    <row r="155" spans="1:19" x14ac:dyDescent="0.25">
      <c r="A155" s="63"/>
      <c r="B155" s="60" t="s">
        <v>9</v>
      </c>
      <c r="C155">
        <v>3.6786909762668067E-2</v>
      </c>
      <c r="D155">
        <v>6.3611365314176438E-2</v>
      </c>
      <c r="E155">
        <v>8.3010099333258966E-2</v>
      </c>
      <c r="F155">
        <v>0.1655235657426449</v>
      </c>
      <c r="G155">
        <v>0.2146052572628675</v>
      </c>
      <c r="H155">
        <v>0.26099525291030612</v>
      </c>
      <c r="I155">
        <v>0.32069757128469051</v>
      </c>
      <c r="J155">
        <v>0.36729200192974071</v>
      </c>
      <c r="K155">
        <v>0.37010494635850277</v>
      </c>
      <c r="L155">
        <v>0.42109485901875993</v>
      </c>
      <c r="M155">
        <v>0.35051125676922629</v>
      </c>
      <c r="N155">
        <v>0.16857030520693209</v>
      </c>
      <c r="O155">
        <v>0.1248567405519507</v>
      </c>
      <c r="P155">
        <v>8.0434474570355588E-2</v>
      </c>
      <c r="Q155">
        <v>6.4829499265598861E-2</v>
      </c>
      <c r="R155">
        <v>5.1439988622535363E-2</v>
      </c>
      <c r="S155">
        <v>3.144364093904215</v>
      </c>
    </row>
    <row r="156" spans="1:19" x14ac:dyDescent="0.25">
      <c r="A156" s="63"/>
      <c r="B156" s="60" t="s">
        <v>10</v>
      </c>
      <c r="C156">
        <v>6.258801130876171E-2</v>
      </c>
      <c r="D156">
        <v>0.123569195890965</v>
      </c>
      <c r="E156">
        <v>0.14052417390354369</v>
      </c>
      <c r="F156">
        <v>0.21840555001033621</v>
      </c>
      <c r="G156">
        <v>0.37621919849178947</v>
      </c>
      <c r="H156">
        <v>0.46788947790959212</v>
      </c>
      <c r="I156">
        <v>0.34355978157237382</v>
      </c>
      <c r="J156">
        <v>0.34167288865746548</v>
      </c>
      <c r="K156">
        <v>0.40607347860596799</v>
      </c>
      <c r="L156">
        <v>0.50354765352933195</v>
      </c>
      <c r="M156">
        <v>0.4231261619289643</v>
      </c>
      <c r="N156">
        <v>0.35216904772151381</v>
      </c>
      <c r="O156">
        <v>0.22288408984527661</v>
      </c>
      <c r="P156">
        <v>0.1197911628772327</v>
      </c>
      <c r="Q156">
        <v>7.1400852345011742E-2</v>
      </c>
      <c r="R156">
        <v>4.9463714848553463E-2</v>
      </c>
      <c r="S156">
        <v>4.2228844394466796</v>
      </c>
    </row>
    <row r="157" spans="1:19" x14ac:dyDescent="0.25">
      <c r="A157" s="63"/>
      <c r="B157" s="60" t="s">
        <v>11</v>
      </c>
      <c r="C157">
        <v>8.9502044587093404E-2</v>
      </c>
      <c r="D157">
        <v>8.3779063898111447E-2</v>
      </c>
      <c r="E157">
        <v>9.028688598728965E-2</v>
      </c>
      <c r="F157">
        <v>0.11203313923218849</v>
      </c>
      <c r="G157">
        <v>0.26463236965018921</v>
      </c>
      <c r="H157">
        <v>0.43702429706615492</v>
      </c>
      <c r="I157">
        <v>0.45376278824406568</v>
      </c>
      <c r="J157">
        <v>0.38600647458674958</v>
      </c>
      <c r="K157">
        <v>0.39624187892099938</v>
      </c>
      <c r="L157">
        <v>0.30999943753243442</v>
      </c>
      <c r="M157">
        <v>0.4866279073701596</v>
      </c>
      <c r="N157">
        <v>0.47728452766833213</v>
      </c>
      <c r="O157">
        <v>0.32182696419174522</v>
      </c>
      <c r="P157">
        <v>0.1767461963751914</v>
      </c>
      <c r="Q157">
        <v>8.8588138227982338E-2</v>
      </c>
      <c r="R157">
        <v>4.9430124617058403E-2</v>
      </c>
      <c r="S157">
        <v>4.2237722381557461</v>
      </c>
    </row>
    <row r="158" spans="1:19" x14ac:dyDescent="0.25">
      <c r="A158" s="63"/>
      <c r="B158" s="60" t="s">
        <v>12</v>
      </c>
      <c r="C158">
        <v>6.2648106939369314E-2</v>
      </c>
      <c r="D158">
        <v>7.2068324948483892E-2</v>
      </c>
      <c r="E158">
        <v>6.21325334032959E-2</v>
      </c>
      <c r="F158">
        <v>0.1032080675336315</v>
      </c>
      <c r="G158">
        <v>0.20517676806130319</v>
      </c>
      <c r="H158">
        <v>0.3093458458051922</v>
      </c>
      <c r="I158">
        <v>0.31988749899775809</v>
      </c>
      <c r="J158">
        <v>0.39308890230470672</v>
      </c>
      <c r="K158">
        <v>0.35602437752956367</v>
      </c>
      <c r="L158">
        <v>0.32004054247942187</v>
      </c>
      <c r="M158">
        <v>0.3098089507980421</v>
      </c>
      <c r="N158">
        <v>0.40335100114035233</v>
      </c>
      <c r="O158">
        <v>0.36532829206722189</v>
      </c>
      <c r="P158">
        <v>0.26209068515928402</v>
      </c>
      <c r="Q158">
        <v>0.16623604370431941</v>
      </c>
      <c r="R158">
        <v>7.1683784890429911E-2</v>
      </c>
      <c r="S158">
        <v>3.7821197257623762</v>
      </c>
    </row>
    <row r="159" spans="1:19" x14ac:dyDescent="0.25">
      <c r="A159" s="63"/>
      <c r="B159" s="60" t="s">
        <v>13</v>
      </c>
      <c r="C159">
        <v>5.859314988650742E-2</v>
      </c>
      <c r="D159">
        <v>8.1494683936792198E-2</v>
      </c>
      <c r="E159">
        <v>5.1875551996031513E-2</v>
      </c>
      <c r="F159">
        <v>5.7097742601349817E-2</v>
      </c>
      <c r="G159">
        <v>0.1572159303405484</v>
      </c>
      <c r="H159">
        <v>0.24057587787109291</v>
      </c>
      <c r="I159">
        <v>0.30513400893882958</v>
      </c>
      <c r="J159">
        <v>0.2803676629561318</v>
      </c>
      <c r="K159">
        <v>0.28029593198544872</v>
      </c>
      <c r="L159">
        <v>0.24740854518613051</v>
      </c>
      <c r="M159">
        <v>0.29247916091707488</v>
      </c>
      <c r="N159">
        <v>0.33272623362887283</v>
      </c>
      <c r="O159">
        <v>0.32860533923188862</v>
      </c>
      <c r="P159">
        <v>0.28166519507322652</v>
      </c>
      <c r="Q159">
        <v>0.13495833874093971</v>
      </c>
      <c r="R159">
        <v>8.2748673066352391E-2</v>
      </c>
      <c r="S159">
        <v>3.213242026357217</v>
      </c>
    </row>
    <row r="160" spans="1:19" x14ac:dyDescent="0.25">
      <c r="A160" s="63"/>
      <c r="B160" s="60" t="s">
        <v>14</v>
      </c>
      <c r="C160">
        <v>1.985265427564769E-2</v>
      </c>
      <c r="D160">
        <v>4.4279046076249447E-2</v>
      </c>
      <c r="E160">
        <v>6.3901328710242164E-2</v>
      </c>
      <c r="F160">
        <v>0.12468495067946241</v>
      </c>
      <c r="G160">
        <v>0.10905245367335201</v>
      </c>
      <c r="H160">
        <v>0.15580085244418579</v>
      </c>
      <c r="I160">
        <v>0.1607814914493669</v>
      </c>
      <c r="J160">
        <v>0.2294431425411689</v>
      </c>
      <c r="K160">
        <v>0.28216144854909597</v>
      </c>
      <c r="L160">
        <v>0.23608726005080091</v>
      </c>
      <c r="M160">
        <v>0.20653018117892161</v>
      </c>
      <c r="N160">
        <v>0.21668748973693</v>
      </c>
      <c r="O160">
        <v>0.37137073957175559</v>
      </c>
      <c r="P160">
        <v>0.32928053953043068</v>
      </c>
      <c r="Q160">
        <v>0.27447522606738201</v>
      </c>
      <c r="R160">
        <v>0.10282499706359879</v>
      </c>
      <c r="S160">
        <v>2.9272138015985911</v>
      </c>
    </row>
    <row r="161" spans="1:19" x14ac:dyDescent="0.25">
      <c r="A161" s="63"/>
      <c r="B161" s="60" t="s">
        <v>15</v>
      </c>
      <c r="C161">
        <v>3.1475914229959573E-2</v>
      </c>
      <c r="D161">
        <v>3.3690790733417818E-2</v>
      </c>
      <c r="E161">
        <v>4.9844374087430823E-2</v>
      </c>
      <c r="F161">
        <v>2.879107205033225E-2</v>
      </c>
      <c r="G161">
        <v>5.9433507858719162E-2</v>
      </c>
      <c r="H161">
        <v>7.775414282274494E-2</v>
      </c>
      <c r="I161">
        <v>0.14792012828332449</v>
      </c>
      <c r="J161">
        <v>0.1217290766080361</v>
      </c>
      <c r="K161">
        <v>0.12196358153283041</v>
      </c>
      <c r="L161">
        <v>0.1679094537997054</v>
      </c>
      <c r="M161">
        <v>0.1309908066444101</v>
      </c>
      <c r="N161">
        <v>0.1328018595067692</v>
      </c>
      <c r="O161">
        <v>0.13088419767428169</v>
      </c>
      <c r="P161">
        <v>0.17167678837729361</v>
      </c>
      <c r="Q161">
        <v>0.1352237669403947</v>
      </c>
      <c r="R161">
        <v>9.4273585203981713E-2</v>
      </c>
      <c r="S161">
        <v>1.6363630463536321</v>
      </c>
    </row>
    <row r="162" spans="1:19" x14ac:dyDescent="0.25">
      <c r="A162" s="63" t="s">
        <v>114</v>
      </c>
      <c r="B162" s="62" t="s">
        <v>0</v>
      </c>
      <c r="C162">
        <v>0.78194110341954004</v>
      </c>
      <c r="D162">
        <v>0.35605099517111582</v>
      </c>
      <c r="E162">
        <v>0.1825236280526995</v>
      </c>
      <c r="F162">
        <v>0.14100898967103959</v>
      </c>
      <c r="G162">
        <v>0.22483298506908181</v>
      </c>
      <c r="H162">
        <v>0.33639471356341127</v>
      </c>
      <c r="I162">
        <v>0.38951504461694941</v>
      </c>
      <c r="J162">
        <v>0.34268836328931429</v>
      </c>
      <c r="K162">
        <v>0.2437145499287065</v>
      </c>
      <c r="L162">
        <v>0.1916213248613699</v>
      </c>
      <c r="M162">
        <v>0.24773446590840489</v>
      </c>
      <c r="N162">
        <v>0.21725590181941859</v>
      </c>
      <c r="O162">
        <v>0.150219549274756</v>
      </c>
      <c r="P162">
        <v>0.12551597698684841</v>
      </c>
      <c r="Q162">
        <v>7.1103230521430777E-2</v>
      </c>
      <c r="R162">
        <v>3.4367063611636037E-2</v>
      </c>
      <c r="S162">
        <v>4.0364878857657231</v>
      </c>
    </row>
    <row r="163" spans="1:19" x14ac:dyDescent="0.25">
      <c r="A163" s="63"/>
      <c r="B163" s="62" t="s">
        <v>1</v>
      </c>
      <c r="C163">
        <v>0.38768509253006461</v>
      </c>
      <c r="D163">
        <v>1.5359997335150879</v>
      </c>
      <c r="E163">
        <v>0.56391949308001699</v>
      </c>
      <c r="F163">
        <v>0.1635953095824052</v>
      </c>
      <c r="G163">
        <v>0.13067963086504741</v>
      </c>
      <c r="H163">
        <v>0.25408270622989121</v>
      </c>
      <c r="I163">
        <v>0.31081033220528659</v>
      </c>
      <c r="J163">
        <v>0.35397834043064502</v>
      </c>
      <c r="K163">
        <v>0.31449193162447048</v>
      </c>
      <c r="L163">
        <v>0.16772867158569971</v>
      </c>
      <c r="M163">
        <v>0.14366219630080651</v>
      </c>
      <c r="N163">
        <v>0.15636618854367751</v>
      </c>
      <c r="O163">
        <v>0.15126272330882939</v>
      </c>
      <c r="P163">
        <v>0.109607067862216</v>
      </c>
      <c r="Q163">
        <v>4.6946613976119163E-2</v>
      </c>
      <c r="R163">
        <v>3.5614181863736397E-2</v>
      </c>
      <c r="S163">
        <v>4.8264302135039996</v>
      </c>
    </row>
    <row r="164" spans="1:19" x14ac:dyDescent="0.25">
      <c r="A164" s="63"/>
      <c r="B164" s="62" t="s">
        <v>2</v>
      </c>
      <c r="C164">
        <v>0.1251298793549849</v>
      </c>
      <c r="D164">
        <v>0.69975347208286087</v>
      </c>
      <c r="E164">
        <v>2.479569354511006</v>
      </c>
      <c r="F164">
        <v>0.40533291994199488</v>
      </c>
      <c r="G164">
        <v>0.2528629091771647</v>
      </c>
      <c r="H164">
        <v>0.20950659147335701</v>
      </c>
      <c r="I164">
        <v>0.24231504206773971</v>
      </c>
      <c r="J164">
        <v>0.29706646738030312</v>
      </c>
      <c r="K164">
        <v>0.36029368764998981</v>
      </c>
      <c r="L164">
        <v>0.25407542133007338</v>
      </c>
      <c r="M164">
        <v>0.17854239030050131</v>
      </c>
      <c r="N164">
        <v>0.11662078372551581</v>
      </c>
      <c r="O164">
        <v>8.5243975686119744E-2</v>
      </c>
      <c r="P164">
        <v>8.5622527754867533E-2</v>
      </c>
      <c r="Q164">
        <v>5.4901188318233922E-2</v>
      </c>
      <c r="R164">
        <v>4.8535991193385711E-2</v>
      </c>
      <c r="S164">
        <v>5.8953726019480994</v>
      </c>
    </row>
    <row r="165" spans="1:19" x14ac:dyDescent="0.25">
      <c r="A165" s="63"/>
      <c r="B165" s="62" t="s">
        <v>3</v>
      </c>
      <c r="C165">
        <v>7.145178807234874E-2</v>
      </c>
      <c r="D165">
        <v>0.23659089587277141</v>
      </c>
      <c r="E165">
        <v>1.10281473300086</v>
      </c>
      <c r="F165">
        <v>3.4589033459036842</v>
      </c>
      <c r="G165">
        <v>0.7897981479408025</v>
      </c>
      <c r="H165">
        <v>0.36191206822615651</v>
      </c>
      <c r="I165">
        <v>0.22964790560314141</v>
      </c>
      <c r="J165">
        <v>0.28190112634835768</v>
      </c>
      <c r="K165">
        <v>0.30321235059149593</v>
      </c>
      <c r="L165">
        <v>0.29933943945009728</v>
      </c>
      <c r="M165">
        <v>0.14455252969973259</v>
      </c>
      <c r="N165">
        <v>7.5401211123826417E-2</v>
      </c>
      <c r="O165">
        <v>5.7563074625212388E-2</v>
      </c>
      <c r="P165">
        <v>5.0889227696345227E-2</v>
      </c>
      <c r="Q165">
        <v>2.7410371336876752E-2</v>
      </c>
      <c r="R165">
        <v>1.8697065368957311E-2</v>
      </c>
      <c r="S165">
        <v>7.5100852808606664</v>
      </c>
    </row>
    <row r="166" spans="1:19" x14ac:dyDescent="0.25">
      <c r="A166" s="63"/>
      <c r="B166" s="62" t="s">
        <v>4</v>
      </c>
      <c r="C166">
        <v>9.5673166776436433E-2</v>
      </c>
      <c r="D166">
        <v>0.1281795902923048</v>
      </c>
      <c r="E166">
        <v>0.19144194806490239</v>
      </c>
      <c r="F166">
        <v>1.2893133600234481</v>
      </c>
      <c r="G166">
        <v>1.966561875661561</v>
      </c>
      <c r="H166">
        <v>0.76159968696494185</v>
      </c>
      <c r="I166">
        <v>0.45218866921970807</v>
      </c>
      <c r="J166">
        <v>0.30794740517281088</v>
      </c>
      <c r="K166">
        <v>0.25152897899160997</v>
      </c>
      <c r="L166">
        <v>0.32561658896208701</v>
      </c>
      <c r="M166">
        <v>0.21152347728831511</v>
      </c>
      <c r="N166">
        <v>0.1471479888630734</v>
      </c>
      <c r="O166">
        <v>6.1660202130527697E-2</v>
      </c>
      <c r="P166">
        <v>4.6011977516159958E-2</v>
      </c>
      <c r="Q166">
        <v>4.5510481615780307E-2</v>
      </c>
      <c r="R166">
        <v>3.6835908768962797E-2</v>
      </c>
      <c r="S166">
        <v>6.3187413063126296</v>
      </c>
    </row>
    <row r="167" spans="1:19" x14ac:dyDescent="0.25">
      <c r="A167" s="63"/>
      <c r="B167" s="62" t="s">
        <v>5</v>
      </c>
      <c r="C167">
        <v>0.1620198093160572</v>
      </c>
      <c r="D167">
        <v>8.8593977768837248E-2</v>
      </c>
      <c r="E167">
        <v>7.9900122597696216E-2</v>
      </c>
      <c r="F167">
        <v>0.32667098330157412</v>
      </c>
      <c r="G167">
        <v>0.86076912615532564</v>
      </c>
      <c r="H167">
        <v>1.076146398908951</v>
      </c>
      <c r="I167">
        <v>0.61310408134011818</v>
      </c>
      <c r="J167">
        <v>0.42091386447883522</v>
      </c>
      <c r="K167">
        <v>0.29559227616563888</v>
      </c>
      <c r="L167">
        <v>0.2970796492008706</v>
      </c>
      <c r="M167">
        <v>0.2686160397228709</v>
      </c>
      <c r="N167">
        <v>0.1512912850907441</v>
      </c>
      <c r="O167">
        <v>6.2080306253224818E-2</v>
      </c>
      <c r="P167">
        <v>4.4934284529989717E-2</v>
      </c>
      <c r="Q167">
        <v>2.5431686667282849E-2</v>
      </c>
      <c r="R167">
        <v>1.317150977532641E-2</v>
      </c>
      <c r="S167">
        <v>4.7863154012733444</v>
      </c>
    </row>
    <row r="168" spans="1:19" x14ac:dyDescent="0.25">
      <c r="A168" s="63"/>
      <c r="B168" s="62" t="s">
        <v>6</v>
      </c>
      <c r="C168">
        <v>0.16398345681096299</v>
      </c>
      <c r="D168">
        <v>0.12259949030709801</v>
      </c>
      <c r="E168">
        <v>0.18655822302870989</v>
      </c>
      <c r="F168">
        <v>0.15552742018215451</v>
      </c>
      <c r="G168">
        <v>0.38839143596949932</v>
      </c>
      <c r="H168">
        <v>0.55942440048936404</v>
      </c>
      <c r="I168">
        <v>0.70298147329404126</v>
      </c>
      <c r="J168">
        <v>0.51458317262180109</v>
      </c>
      <c r="K168">
        <v>0.34010665689454589</v>
      </c>
      <c r="L168">
        <v>0.28845290956395642</v>
      </c>
      <c r="M168">
        <v>0.31296378732147301</v>
      </c>
      <c r="N168">
        <v>0.23726478595505679</v>
      </c>
      <c r="O168">
        <v>0.1131057744775245</v>
      </c>
      <c r="P168">
        <v>8.0178757181183544E-2</v>
      </c>
      <c r="Q168">
        <v>3.6506760649086242E-2</v>
      </c>
      <c r="R168">
        <v>3.4855967227013472E-2</v>
      </c>
      <c r="S168">
        <v>4.2374844719734703</v>
      </c>
    </row>
    <row r="169" spans="1:19" x14ac:dyDescent="0.25">
      <c r="A169" s="63"/>
      <c r="B169" s="62" t="s">
        <v>7</v>
      </c>
      <c r="C169">
        <v>0.15257068968777529</v>
      </c>
      <c r="D169">
        <v>0.18916941214546479</v>
      </c>
      <c r="E169">
        <v>0.14274336247129049</v>
      </c>
      <c r="F169">
        <v>0.1104991078357585</v>
      </c>
      <c r="G169">
        <v>0.24827158272670291</v>
      </c>
      <c r="H169">
        <v>0.42691575602965809</v>
      </c>
      <c r="I169">
        <v>0.5353254275163547</v>
      </c>
      <c r="J169">
        <v>0.66867413734703074</v>
      </c>
      <c r="K169">
        <v>0.48969040795469237</v>
      </c>
      <c r="L169">
        <v>0.34888244724040052</v>
      </c>
      <c r="M169">
        <v>0.2543994950427732</v>
      </c>
      <c r="N169">
        <v>0.211792196474793</v>
      </c>
      <c r="O169">
        <v>0.18942744314157281</v>
      </c>
      <c r="P169">
        <v>0.12884122773039011</v>
      </c>
      <c r="Q169">
        <v>6.8636260370630739E-2</v>
      </c>
      <c r="R169">
        <v>2.7909276951500681E-2</v>
      </c>
      <c r="S169">
        <v>4.193748230666789</v>
      </c>
    </row>
    <row r="170" spans="1:19" x14ac:dyDescent="0.25">
      <c r="A170" s="63"/>
      <c r="B170" s="62" t="s">
        <v>8</v>
      </c>
      <c r="C170">
        <v>0.1096879221288577</v>
      </c>
      <c r="D170">
        <v>0.14972404082789401</v>
      </c>
      <c r="E170">
        <v>0.23498773328693459</v>
      </c>
      <c r="F170">
        <v>0.15781687627165389</v>
      </c>
      <c r="G170">
        <v>0.26719548725094849</v>
      </c>
      <c r="H170">
        <v>0.31432825929962271</v>
      </c>
      <c r="I170">
        <v>0.43469646281615271</v>
      </c>
      <c r="J170">
        <v>0.48158177904406402</v>
      </c>
      <c r="K170">
        <v>0.54860823755330546</v>
      </c>
      <c r="L170">
        <v>0.37086371524002593</v>
      </c>
      <c r="M170">
        <v>0.27220311022564631</v>
      </c>
      <c r="N170">
        <v>0.13449859417755791</v>
      </c>
      <c r="O170">
        <v>0.13268530113806759</v>
      </c>
      <c r="P170">
        <v>9.1636762450784434E-2</v>
      </c>
      <c r="Q170">
        <v>6.3045781138589663E-2</v>
      </c>
      <c r="R170">
        <v>2.735266196349169E-2</v>
      </c>
      <c r="S170">
        <v>3.7909127248135972</v>
      </c>
    </row>
    <row r="171" spans="1:19" x14ac:dyDescent="0.25">
      <c r="A171" s="63"/>
      <c r="B171" s="62" t="s">
        <v>9</v>
      </c>
      <c r="C171">
        <v>3.6786909762668067E-2</v>
      </c>
      <c r="D171">
        <v>6.3611365314176438E-2</v>
      </c>
      <c r="E171">
        <v>8.3010099333258966E-2</v>
      </c>
      <c r="F171">
        <v>0.1655235657426449</v>
      </c>
      <c r="G171">
        <v>0.2146052572628675</v>
      </c>
      <c r="H171">
        <v>0.26099525291030612</v>
      </c>
      <c r="I171">
        <v>0.32069757128469051</v>
      </c>
      <c r="J171">
        <v>0.36729200192974071</v>
      </c>
      <c r="K171">
        <v>0.37010494635850277</v>
      </c>
      <c r="L171">
        <v>0.42109485901875993</v>
      </c>
      <c r="M171">
        <v>0.35051125676922629</v>
      </c>
      <c r="N171">
        <v>0.16857030520693209</v>
      </c>
      <c r="O171">
        <v>0.1248567405519507</v>
      </c>
      <c r="P171">
        <v>8.0434474570355588E-2</v>
      </c>
      <c r="Q171">
        <v>6.4829499265598861E-2</v>
      </c>
      <c r="R171">
        <v>5.1439988622535363E-2</v>
      </c>
      <c r="S171">
        <v>3.144364093904215</v>
      </c>
    </row>
    <row r="172" spans="1:19" x14ac:dyDescent="0.25">
      <c r="A172" s="63"/>
      <c r="B172" s="62" t="s">
        <v>10</v>
      </c>
      <c r="C172">
        <v>6.258801130876171E-2</v>
      </c>
      <c r="D172">
        <v>0.123569195890965</v>
      </c>
      <c r="E172">
        <v>0.14052417390354369</v>
      </c>
      <c r="F172">
        <v>0.21840555001033621</v>
      </c>
      <c r="G172">
        <v>0.37621919849178947</v>
      </c>
      <c r="H172">
        <v>0.46788947790959212</v>
      </c>
      <c r="I172">
        <v>0.34355978157237382</v>
      </c>
      <c r="J172">
        <v>0.34167288865746548</v>
      </c>
      <c r="K172">
        <v>0.40607347860596799</v>
      </c>
      <c r="L172">
        <v>0.50354765352933195</v>
      </c>
      <c r="M172">
        <v>0.4231261619289643</v>
      </c>
      <c r="N172">
        <v>0.35216904772151381</v>
      </c>
      <c r="O172">
        <v>0.22288408984527661</v>
      </c>
      <c r="P172">
        <v>0.1197911628772327</v>
      </c>
      <c r="Q172">
        <v>7.1400852345011742E-2</v>
      </c>
      <c r="R172">
        <v>4.9463714848553463E-2</v>
      </c>
      <c r="S172">
        <v>4.2228844394466796</v>
      </c>
    </row>
    <row r="173" spans="1:19" x14ac:dyDescent="0.25">
      <c r="A173" s="63"/>
      <c r="B173" s="62" t="s">
        <v>11</v>
      </c>
      <c r="C173">
        <v>8.9502044587093404E-2</v>
      </c>
      <c r="D173">
        <v>8.3779063898111447E-2</v>
      </c>
      <c r="E173">
        <v>9.028688598728965E-2</v>
      </c>
      <c r="F173">
        <v>0.11203313923218849</v>
      </c>
      <c r="G173">
        <v>0.26463236965018921</v>
      </c>
      <c r="H173">
        <v>0.43702429706615492</v>
      </c>
      <c r="I173">
        <v>0.45376278824406568</v>
      </c>
      <c r="J173">
        <v>0.38600647458674958</v>
      </c>
      <c r="K173">
        <v>0.39624187892099938</v>
      </c>
      <c r="L173">
        <v>0.30999943753243442</v>
      </c>
      <c r="M173">
        <v>0.4866279073701596</v>
      </c>
      <c r="N173">
        <v>0.47728452766833213</v>
      </c>
      <c r="O173">
        <v>0.32182696419174522</v>
      </c>
      <c r="P173">
        <v>0.1767461963751914</v>
      </c>
      <c r="Q173">
        <v>8.8588138227982338E-2</v>
      </c>
      <c r="R173">
        <v>4.9430124617058403E-2</v>
      </c>
      <c r="S173">
        <v>4.2237722381557461</v>
      </c>
    </row>
    <row r="174" spans="1:19" x14ac:dyDescent="0.25">
      <c r="A174" s="63"/>
      <c r="B174" s="62" t="s">
        <v>12</v>
      </c>
      <c r="C174">
        <v>6.2648106939369314E-2</v>
      </c>
      <c r="D174">
        <v>7.2068324948483892E-2</v>
      </c>
      <c r="E174">
        <v>6.21325334032959E-2</v>
      </c>
      <c r="F174">
        <v>0.1032080675336315</v>
      </c>
      <c r="G174">
        <v>0.20517676806130319</v>
      </c>
      <c r="H174">
        <v>0.3093458458051922</v>
      </c>
      <c r="I174">
        <v>0.31988749899775809</v>
      </c>
      <c r="J174">
        <v>0.39308890230470672</v>
      </c>
      <c r="K174">
        <v>0.35602437752956367</v>
      </c>
      <c r="L174">
        <v>0.32004054247942187</v>
      </c>
      <c r="M174">
        <v>0.3098089507980421</v>
      </c>
      <c r="N174">
        <v>0.40335100114035233</v>
      </c>
      <c r="O174">
        <v>0.36532829206722189</v>
      </c>
      <c r="P174">
        <v>0.26209068515928402</v>
      </c>
      <c r="Q174">
        <v>0.16623604370431941</v>
      </c>
      <c r="R174">
        <v>7.1683784890429911E-2</v>
      </c>
      <c r="S174">
        <v>3.7821197257623762</v>
      </c>
    </row>
    <row r="175" spans="1:19" x14ac:dyDescent="0.25">
      <c r="A175" s="63"/>
      <c r="B175" s="62" t="s">
        <v>13</v>
      </c>
      <c r="C175">
        <v>5.859314988650742E-2</v>
      </c>
      <c r="D175">
        <v>8.1494683936792198E-2</v>
      </c>
      <c r="E175">
        <v>5.1875551996031513E-2</v>
      </c>
      <c r="F175">
        <v>5.7097742601349817E-2</v>
      </c>
      <c r="G175">
        <v>0.1572159303405484</v>
      </c>
      <c r="H175">
        <v>0.24057587787109291</v>
      </c>
      <c r="I175">
        <v>0.30513400893882958</v>
      </c>
      <c r="J175">
        <v>0.2803676629561318</v>
      </c>
      <c r="K175">
        <v>0.28029593198544872</v>
      </c>
      <c r="L175">
        <v>0.24740854518613051</v>
      </c>
      <c r="M175">
        <v>0.29247916091707488</v>
      </c>
      <c r="N175">
        <v>0.33272623362887283</v>
      </c>
      <c r="O175">
        <v>0.32860533923188862</v>
      </c>
      <c r="P175">
        <v>0.28166519507322652</v>
      </c>
      <c r="Q175">
        <v>0.13495833874093971</v>
      </c>
      <c r="R175">
        <v>8.2748673066352391E-2</v>
      </c>
      <c r="S175">
        <v>3.213242026357217</v>
      </c>
    </row>
    <row r="176" spans="1:19" x14ac:dyDescent="0.25">
      <c r="A176" s="63"/>
      <c r="B176" s="62" t="s">
        <v>14</v>
      </c>
      <c r="C176">
        <v>1.985265427564769E-2</v>
      </c>
      <c r="D176">
        <v>4.4279046076249447E-2</v>
      </c>
      <c r="E176">
        <v>6.3901328710242164E-2</v>
      </c>
      <c r="F176">
        <v>0.12468495067946241</v>
      </c>
      <c r="G176">
        <v>0.10905245367335201</v>
      </c>
      <c r="H176">
        <v>0.15580085244418579</v>
      </c>
      <c r="I176">
        <v>0.1607814914493669</v>
      </c>
      <c r="J176">
        <v>0.2294431425411689</v>
      </c>
      <c r="K176">
        <v>0.28216144854909597</v>
      </c>
      <c r="L176">
        <v>0.23608726005080091</v>
      </c>
      <c r="M176">
        <v>0.20653018117892161</v>
      </c>
      <c r="N176">
        <v>0.21668748973693</v>
      </c>
      <c r="O176">
        <v>0.37137073957175559</v>
      </c>
      <c r="P176">
        <v>0.32928053953043068</v>
      </c>
      <c r="Q176">
        <v>0.27447522606738201</v>
      </c>
      <c r="R176">
        <v>0.10282499706359879</v>
      </c>
      <c r="S176">
        <v>2.9272138015985911</v>
      </c>
    </row>
    <row r="177" spans="1:19" x14ac:dyDescent="0.25">
      <c r="A177" s="63"/>
      <c r="B177" s="62" t="s">
        <v>15</v>
      </c>
      <c r="C177">
        <v>3.1475914229959573E-2</v>
      </c>
      <c r="D177">
        <v>3.3690790733417818E-2</v>
      </c>
      <c r="E177">
        <v>4.9844374087430823E-2</v>
      </c>
      <c r="F177">
        <v>2.879107205033225E-2</v>
      </c>
      <c r="G177">
        <v>5.9433507858719162E-2</v>
      </c>
      <c r="H177">
        <v>7.775414282274494E-2</v>
      </c>
      <c r="I177">
        <v>0.14792012828332449</v>
      </c>
      <c r="J177">
        <v>0.1217290766080361</v>
      </c>
      <c r="K177">
        <v>0.12196358153283041</v>
      </c>
      <c r="L177">
        <v>0.1679094537997054</v>
      </c>
      <c r="M177">
        <v>0.1309908066444101</v>
      </c>
      <c r="N177">
        <v>0.1328018595067692</v>
      </c>
      <c r="O177">
        <v>0.13088419767428169</v>
      </c>
      <c r="P177">
        <v>0.17167678837729361</v>
      </c>
      <c r="Q177">
        <v>0.1352237669403947</v>
      </c>
      <c r="R177">
        <v>9.4273585203981713E-2</v>
      </c>
      <c r="S177">
        <v>1.6363630463536321</v>
      </c>
    </row>
  </sheetData>
  <mergeCells count="11">
    <mergeCell ref="A162:A177"/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16"/>
  <sheetViews>
    <sheetView workbookViewId="0">
      <selection activeCell="K8" sqref="K8"/>
    </sheetView>
  </sheetViews>
  <sheetFormatPr defaultColWidth="8.85546875" defaultRowHeight="15" x14ac:dyDescent="0.25"/>
  <cols>
    <col min="1" max="1" width="18" customWidth="1"/>
    <col min="2" max="2" width="10.140625" customWidth="1"/>
    <col min="7" max="7" width="10.85546875" customWidth="1"/>
  </cols>
  <sheetData>
    <row r="1" spans="1:8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8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8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8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8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8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8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8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8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8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  <row r="11" spans="1:8" x14ac:dyDescent="0.25">
      <c r="A11" s="46" t="s">
        <v>105</v>
      </c>
      <c r="B11" s="59">
        <v>33.68888888888889</v>
      </c>
      <c r="C11" s="59">
        <v>41.822222222222223</v>
      </c>
      <c r="D11" s="59">
        <v>17.866666666666667</v>
      </c>
      <c r="E11">
        <v>3.2123456790123499</v>
      </c>
      <c r="F11">
        <v>2.2123456790123455</v>
      </c>
      <c r="G11">
        <v>1.2123456790123499</v>
      </c>
      <c r="H11" s="59"/>
    </row>
    <row r="12" spans="1:8" x14ac:dyDescent="0.25">
      <c r="A12" s="46" t="s">
        <v>114</v>
      </c>
      <c r="B12">
        <v>42.9</v>
      </c>
      <c r="C12">
        <v>33.6</v>
      </c>
      <c r="D12">
        <v>11.600000000000001</v>
      </c>
      <c r="E12">
        <v>6</v>
      </c>
      <c r="F12" s="61">
        <v>4</v>
      </c>
      <c r="G12" s="61">
        <v>2</v>
      </c>
    </row>
    <row r="13" spans="1:8" x14ac:dyDescent="0.25">
      <c r="B13" s="61"/>
      <c r="C13" s="59"/>
      <c r="D13" s="59"/>
      <c r="E13" s="59"/>
    </row>
    <row r="14" spans="1:8" x14ac:dyDescent="0.25">
      <c r="B14" s="59"/>
    </row>
    <row r="15" spans="1:8" x14ac:dyDescent="0.25">
      <c r="B15" s="59"/>
    </row>
    <row r="16" spans="1:8" x14ac:dyDescent="0.25">
      <c r="B16" s="5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8"/>
  <sheetViews>
    <sheetView tabSelected="1" topLeftCell="A44" zoomScale="110" zoomScaleNormal="110" workbookViewId="0">
      <selection activeCell="E60" sqref="E60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71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2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2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2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1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2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2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2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71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2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2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3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5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6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6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6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9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70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70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70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4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9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70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70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70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70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9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70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70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70"/>
      <c r="B31" s="53" t="s">
        <v>99</v>
      </c>
      <c r="C31" s="54" t="s">
        <v>96</v>
      </c>
      <c r="D31" s="55">
        <v>0.63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70"/>
      <c r="B32" s="53" t="s">
        <v>100</v>
      </c>
      <c r="C32" s="54" t="s">
        <v>96</v>
      </c>
      <c r="D32" s="55">
        <v>0.68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9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70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70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70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70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9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70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70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70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70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A43" s="69" t="s">
        <v>105</v>
      </c>
      <c r="B43" s="48" t="s">
        <v>97</v>
      </c>
      <c r="C43" s="49" t="s">
        <v>106</v>
      </c>
      <c r="D43" s="50">
        <v>0.95</v>
      </c>
      <c r="E43" s="55">
        <v>1</v>
      </c>
      <c r="F43" s="55">
        <v>1</v>
      </c>
      <c r="G43" s="55">
        <v>1</v>
      </c>
      <c r="H43" s="55">
        <v>1</v>
      </c>
      <c r="I43" s="55">
        <v>1</v>
      </c>
      <c r="J43" s="49">
        <v>0</v>
      </c>
      <c r="K43" s="49"/>
      <c r="L43" s="49"/>
      <c r="M43" s="29">
        <v>43899</v>
      </c>
      <c r="N43" s="29">
        <v>43906</v>
      </c>
    </row>
    <row r="44" spans="1:14" x14ac:dyDescent="0.25">
      <c r="A44" s="70"/>
      <c r="B44" s="51" t="s">
        <v>107</v>
      </c>
      <c r="C44" s="52" t="s">
        <v>108</v>
      </c>
      <c r="D44" s="50">
        <v>0.84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0</v>
      </c>
      <c r="K44" s="52"/>
      <c r="L44" s="52"/>
      <c r="M44" s="29">
        <v>43906</v>
      </c>
      <c r="N44" s="29">
        <v>43931</v>
      </c>
    </row>
    <row r="45" spans="1:14" x14ac:dyDescent="0.25">
      <c r="A45" s="70"/>
      <c r="B45" s="51" t="s">
        <v>109</v>
      </c>
      <c r="C45" s="52" t="s">
        <v>110</v>
      </c>
      <c r="D45" s="50">
        <v>0.28000000000000003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0</v>
      </c>
      <c r="K45" s="52"/>
      <c r="L45" s="52"/>
      <c r="M45" s="29">
        <v>43931</v>
      </c>
      <c r="N45" s="29">
        <v>43971</v>
      </c>
    </row>
    <row r="46" spans="1:14" x14ac:dyDescent="0.25">
      <c r="A46" s="70"/>
      <c r="B46" s="51" t="s">
        <v>89</v>
      </c>
      <c r="C46" s="52" t="s">
        <v>111</v>
      </c>
      <c r="D46" s="50">
        <v>0.3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0</v>
      </c>
      <c r="K46" s="52"/>
      <c r="L46" s="52"/>
      <c r="M46" s="29">
        <v>43971</v>
      </c>
      <c r="N46" s="29">
        <v>43983</v>
      </c>
    </row>
    <row r="47" spans="1:14" x14ac:dyDescent="0.25">
      <c r="A47" s="70"/>
      <c r="B47" s="51" t="s">
        <v>91</v>
      </c>
      <c r="C47" s="52" t="s">
        <v>112</v>
      </c>
      <c r="D47" s="50">
        <v>0.32</v>
      </c>
      <c r="E47" s="55">
        <v>1</v>
      </c>
      <c r="F47" s="55">
        <v>1</v>
      </c>
      <c r="G47" s="55">
        <v>1</v>
      </c>
      <c r="H47" s="55">
        <v>1</v>
      </c>
      <c r="I47" s="55">
        <v>1</v>
      </c>
      <c r="J47" s="49">
        <v>0</v>
      </c>
      <c r="K47" s="52"/>
      <c r="L47" s="52"/>
      <c r="M47" s="29">
        <v>43983</v>
      </c>
      <c r="N47" s="29">
        <v>44020</v>
      </c>
    </row>
    <row r="48" spans="1:14" x14ac:dyDescent="0.25">
      <c r="A48" s="70"/>
      <c r="B48" s="51" t="s">
        <v>98</v>
      </c>
      <c r="C48" s="52" t="s">
        <v>113</v>
      </c>
      <c r="D48" s="50">
        <v>0.4</v>
      </c>
      <c r="E48" s="55">
        <v>1</v>
      </c>
      <c r="F48" s="55">
        <v>1</v>
      </c>
      <c r="G48" s="55">
        <v>1</v>
      </c>
      <c r="H48" s="55">
        <v>1</v>
      </c>
      <c r="I48" s="55">
        <v>1</v>
      </c>
      <c r="J48" s="49">
        <v>0</v>
      </c>
      <c r="K48" s="52"/>
      <c r="L48" s="52"/>
      <c r="M48" s="29">
        <v>44020</v>
      </c>
      <c r="N48" s="29"/>
    </row>
    <row r="49" spans="1:14" x14ac:dyDescent="0.25">
      <c r="A49" s="70"/>
      <c r="B49" s="53" t="s">
        <v>99</v>
      </c>
      <c r="C49" s="54" t="s">
        <v>96</v>
      </c>
      <c r="D49" s="50">
        <v>0.6</v>
      </c>
      <c r="E49" s="55">
        <v>1</v>
      </c>
      <c r="F49" s="55">
        <v>1</v>
      </c>
      <c r="G49" s="55">
        <v>1</v>
      </c>
      <c r="H49" s="55">
        <v>1</v>
      </c>
      <c r="I49" s="55">
        <v>1</v>
      </c>
      <c r="J49" s="49">
        <v>0</v>
      </c>
      <c r="K49" s="54"/>
      <c r="L49" s="54"/>
      <c r="M49" s="29"/>
      <c r="N49" s="29"/>
    </row>
    <row r="50" spans="1:14" x14ac:dyDescent="0.25">
      <c r="A50" s="70"/>
      <c r="B50" s="53" t="s">
        <v>100</v>
      </c>
      <c r="C50" s="54" t="s">
        <v>96</v>
      </c>
      <c r="D50" s="50">
        <v>0.8</v>
      </c>
      <c r="E50" s="49">
        <v>1</v>
      </c>
      <c r="F50" s="49">
        <v>1</v>
      </c>
      <c r="G50" s="49">
        <v>1</v>
      </c>
      <c r="H50" s="49">
        <v>1</v>
      </c>
      <c r="I50" s="49">
        <v>1</v>
      </c>
      <c r="J50" s="49">
        <v>0</v>
      </c>
      <c r="K50" s="54"/>
      <c r="L50" s="54"/>
      <c r="M50" s="29"/>
      <c r="N50" s="29"/>
    </row>
    <row r="51" spans="1:14" x14ac:dyDescent="0.25">
      <c r="A51" s="69" t="s">
        <v>114</v>
      </c>
      <c r="B51" s="48" t="s">
        <v>97</v>
      </c>
      <c r="C51" s="49" t="s">
        <v>115</v>
      </c>
      <c r="D51" s="50">
        <v>0.95</v>
      </c>
      <c r="E51" s="55">
        <v>1</v>
      </c>
      <c r="F51" s="55">
        <v>1</v>
      </c>
      <c r="G51" s="55">
        <v>1</v>
      </c>
      <c r="H51" s="55">
        <v>1</v>
      </c>
      <c r="I51" s="55">
        <v>1</v>
      </c>
      <c r="J51" s="49">
        <v>0</v>
      </c>
      <c r="K51" s="49"/>
      <c r="L51" s="49"/>
      <c r="M51" s="29">
        <v>43905</v>
      </c>
      <c r="N51" s="29">
        <v>43913</v>
      </c>
    </row>
    <row r="52" spans="1:14" x14ac:dyDescent="0.25">
      <c r="A52" s="70"/>
      <c r="B52" s="51" t="s">
        <v>107</v>
      </c>
      <c r="C52" s="52" t="s">
        <v>108</v>
      </c>
      <c r="D52" s="50">
        <v>0.8</v>
      </c>
      <c r="E52" s="49">
        <v>1</v>
      </c>
      <c r="F52" s="49">
        <v>1</v>
      </c>
      <c r="G52" s="49">
        <v>1</v>
      </c>
      <c r="H52" s="49">
        <v>1</v>
      </c>
      <c r="I52" s="49">
        <v>1</v>
      </c>
      <c r="J52" s="49">
        <v>0</v>
      </c>
      <c r="K52" s="52"/>
      <c r="L52" s="52"/>
      <c r="M52" s="29">
        <v>43913</v>
      </c>
      <c r="N52" s="29">
        <v>43936</v>
      </c>
    </row>
    <row r="53" spans="1:14" x14ac:dyDescent="0.25">
      <c r="A53" s="70"/>
      <c r="B53" s="51" t="s">
        <v>109</v>
      </c>
      <c r="C53" s="52" t="s">
        <v>110</v>
      </c>
      <c r="D53" s="50">
        <v>0.35</v>
      </c>
      <c r="E53" s="49">
        <v>1</v>
      </c>
      <c r="F53" s="49">
        <v>1</v>
      </c>
      <c r="G53" s="49">
        <v>1</v>
      </c>
      <c r="H53" s="49">
        <v>1</v>
      </c>
      <c r="I53" s="49">
        <v>1</v>
      </c>
      <c r="J53" s="49">
        <v>0</v>
      </c>
      <c r="K53" s="52"/>
      <c r="L53" s="52"/>
      <c r="M53" s="29">
        <v>43936</v>
      </c>
      <c r="N53" s="29">
        <v>43979</v>
      </c>
    </row>
    <row r="54" spans="1:14" x14ac:dyDescent="0.25">
      <c r="A54" s="70"/>
      <c r="B54" s="51" t="s">
        <v>89</v>
      </c>
      <c r="C54" s="52" t="s">
        <v>116</v>
      </c>
      <c r="D54" s="50">
        <v>0.45</v>
      </c>
      <c r="E54" s="49">
        <v>1</v>
      </c>
      <c r="F54" s="49">
        <v>1</v>
      </c>
      <c r="G54" s="49">
        <v>1</v>
      </c>
      <c r="H54" s="49">
        <v>1</v>
      </c>
      <c r="I54" s="49">
        <v>1</v>
      </c>
      <c r="J54" s="49">
        <v>0</v>
      </c>
      <c r="K54" s="52"/>
      <c r="L54" s="52"/>
      <c r="M54" s="29">
        <v>43979</v>
      </c>
      <c r="N54" s="29">
        <v>43987</v>
      </c>
    </row>
    <row r="55" spans="1:14" x14ac:dyDescent="0.25">
      <c r="A55" s="70"/>
      <c r="B55" s="51" t="s">
        <v>91</v>
      </c>
      <c r="C55" s="52" t="s">
        <v>112</v>
      </c>
      <c r="D55" s="50">
        <v>0.65</v>
      </c>
      <c r="E55" s="55">
        <v>1</v>
      </c>
      <c r="F55" s="55">
        <v>1</v>
      </c>
      <c r="G55" s="55">
        <v>1</v>
      </c>
      <c r="H55" s="55">
        <v>1</v>
      </c>
      <c r="I55" s="55">
        <v>1</v>
      </c>
      <c r="J55" s="49">
        <v>0</v>
      </c>
      <c r="K55" s="52"/>
      <c r="L55" s="52"/>
      <c r="M55" s="29">
        <v>43987</v>
      </c>
      <c r="N55" s="29">
        <v>44040</v>
      </c>
    </row>
    <row r="56" spans="1:14" x14ac:dyDescent="0.25">
      <c r="A56" s="70"/>
      <c r="B56" s="51" t="s">
        <v>98</v>
      </c>
      <c r="C56" s="52" t="s">
        <v>119</v>
      </c>
      <c r="D56" s="50">
        <v>0.6</v>
      </c>
      <c r="E56" s="55">
        <v>1</v>
      </c>
      <c r="F56" s="55">
        <v>1</v>
      </c>
      <c r="G56" s="55">
        <v>1</v>
      </c>
      <c r="H56" s="55">
        <v>1</v>
      </c>
      <c r="I56" s="55">
        <v>1</v>
      </c>
      <c r="J56" s="49">
        <v>0</v>
      </c>
      <c r="K56" s="52"/>
      <c r="L56" s="52"/>
      <c r="M56" s="29">
        <v>44040</v>
      </c>
      <c r="N56" s="29"/>
    </row>
    <row r="57" spans="1:14" x14ac:dyDescent="0.25">
      <c r="A57" s="70"/>
      <c r="B57" s="53" t="s">
        <v>99</v>
      </c>
      <c r="C57" s="54" t="s">
        <v>117</v>
      </c>
      <c r="D57" s="50">
        <v>0.7</v>
      </c>
      <c r="E57" s="55">
        <v>1</v>
      </c>
      <c r="F57" s="55">
        <v>1</v>
      </c>
      <c r="G57" s="55">
        <v>1</v>
      </c>
      <c r="H57" s="55">
        <v>1</v>
      </c>
      <c r="I57" s="55">
        <v>1</v>
      </c>
      <c r="J57" s="49">
        <v>0</v>
      </c>
      <c r="K57" s="54"/>
      <c r="L57" s="54"/>
      <c r="M57" s="29"/>
      <c r="N57" s="29"/>
    </row>
    <row r="58" spans="1:14" x14ac:dyDescent="0.25">
      <c r="A58" s="70"/>
      <c r="B58" s="53" t="s">
        <v>100</v>
      </c>
      <c r="C58" s="54" t="s">
        <v>118</v>
      </c>
      <c r="D58" s="50">
        <v>0.8</v>
      </c>
      <c r="E58" s="49">
        <v>1</v>
      </c>
      <c r="F58" s="49">
        <v>1</v>
      </c>
      <c r="G58" s="49">
        <v>1</v>
      </c>
      <c r="H58" s="49">
        <v>1</v>
      </c>
      <c r="I58" s="49">
        <v>1</v>
      </c>
      <c r="J58" s="49">
        <v>0</v>
      </c>
      <c r="K58" s="54"/>
      <c r="L58" s="54"/>
      <c r="M58" s="29"/>
      <c r="N58" s="29"/>
    </row>
    <row r="59" spans="1:14" x14ac:dyDescent="0.25">
      <c r="D59"/>
    </row>
    <row r="60" spans="1:14" x14ac:dyDescent="0.25">
      <c r="D60"/>
    </row>
    <row r="61" spans="1:14" x14ac:dyDescent="0.25">
      <c r="D61"/>
    </row>
    <row r="62" spans="1:14" x14ac:dyDescent="0.25">
      <c r="D62"/>
    </row>
    <row r="63" spans="1:14" x14ac:dyDescent="0.25">
      <c r="D63"/>
    </row>
    <row r="64" spans="1:1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</sheetData>
  <mergeCells count="11">
    <mergeCell ref="A51:A58"/>
    <mergeCell ref="A43:A50"/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2"/>
  <sheetViews>
    <sheetView topLeftCell="J1" workbookViewId="0">
      <selection activeCell="U21" sqref="U21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50</v>
      </c>
      <c r="T10">
        <v>1</v>
      </c>
      <c r="U10">
        <v>0.35</v>
      </c>
      <c r="V10">
        <v>3</v>
      </c>
      <c r="W10">
        <v>0</v>
      </c>
    </row>
    <row r="11" spans="1:23" x14ac:dyDescent="0.25">
      <c r="A11" s="60" t="s">
        <v>105</v>
      </c>
      <c r="B11" s="1">
        <v>43897</v>
      </c>
      <c r="C11" s="1">
        <v>44256</v>
      </c>
      <c r="D11">
        <v>3</v>
      </c>
      <c r="E11">
        <v>50000</v>
      </c>
      <c r="F11">
        <f>122500/E11</f>
        <v>2.4500000000000002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100</v>
      </c>
      <c r="P11">
        <v>150</v>
      </c>
      <c r="Q11">
        <v>400</v>
      </c>
      <c r="R11">
        <v>200</v>
      </c>
      <c r="S11">
        <v>28</v>
      </c>
      <c r="T11">
        <v>1</v>
      </c>
      <c r="U11">
        <v>0.7</v>
      </c>
      <c r="V11">
        <v>3</v>
      </c>
      <c r="W11">
        <v>0</v>
      </c>
    </row>
    <row r="12" spans="1:23" x14ac:dyDescent="0.25">
      <c r="A12" s="62" t="s">
        <v>114</v>
      </c>
      <c r="B12" s="1">
        <v>43897</v>
      </c>
      <c r="C12" s="1">
        <v>44256</v>
      </c>
      <c r="D12">
        <v>3</v>
      </c>
      <c r="E12">
        <v>50000</v>
      </c>
      <c r="F12">
        <f>227032/E12</f>
        <v>4.5406399999999998</v>
      </c>
      <c r="G12">
        <v>1</v>
      </c>
      <c r="H12">
        <v>0.2</v>
      </c>
      <c r="I12">
        <v>1.2</v>
      </c>
      <c r="J12">
        <v>5</v>
      </c>
      <c r="K12">
        <v>1.5E-3</v>
      </c>
      <c r="L12">
        <v>0.3</v>
      </c>
      <c r="M12">
        <v>0.1</v>
      </c>
      <c r="N12">
        <v>0</v>
      </c>
      <c r="O12">
        <v>100</v>
      </c>
      <c r="P12">
        <v>150</v>
      </c>
      <c r="Q12">
        <v>500</v>
      </c>
      <c r="R12">
        <v>500</v>
      </c>
      <c r="S12">
        <v>60</v>
      </c>
      <c r="T12">
        <v>1</v>
      </c>
      <c r="U12">
        <v>0.7</v>
      </c>
      <c r="V12">
        <v>3</v>
      </c>
      <c r="W12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3"/>
  <sheetViews>
    <sheetView topLeftCell="A7" workbookViewId="0">
      <selection activeCell="A22" sqref="A22:A23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9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80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7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8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7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8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7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8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7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8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7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8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7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8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7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8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7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8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  <row r="20" spans="1:9" x14ac:dyDescent="0.25">
      <c r="A20" s="77" t="s">
        <v>105</v>
      </c>
      <c r="B20" s="33" t="s">
        <v>77</v>
      </c>
      <c r="C20" s="34" t="s">
        <v>78</v>
      </c>
      <c r="D20" s="35" t="s">
        <v>79</v>
      </c>
      <c r="E20" s="35">
        <v>0</v>
      </c>
      <c r="F20" s="35">
        <v>0</v>
      </c>
      <c r="G20" s="35">
        <v>10</v>
      </c>
      <c r="H20" s="36"/>
      <c r="I20" s="34"/>
    </row>
    <row r="21" spans="1:9" x14ac:dyDescent="0.25">
      <c r="A21" s="78"/>
      <c r="B21" s="37" t="s">
        <v>80</v>
      </c>
      <c r="C21" s="38" t="s">
        <v>81</v>
      </c>
      <c r="D21" s="39" t="s">
        <v>69</v>
      </c>
      <c r="E21" s="39">
        <v>0</v>
      </c>
      <c r="F21" s="39"/>
      <c r="G21" s="39"/>
      <c r="H21" s="39"/>
      <c r="I21" s="38"/>
    </row>
    <row r="22" spans="1:9" x14ac:dyDescent="0.25">
      <c r="A22" s="77" t="s">
        <v>114</v>
      </c>
      <c r="B22" s="33" t="s">
        <v>77</v>
      </c>
      <c r="C22" s="34" t="s">
        <v>78</v>
      </c>
      <c r="D22" s="35" t="s">
        <v>79</v>
      </c>
      <c r="E22" s="35">
        <v>0</v>
      </c>
      <c r="F22" s="35">
        <v>0</v>
      </c>
      <c r="G22" s="35">
        <v>10</v>
      </c>
      <c r="H22" s="36"/>
      <c r="I22" s="34"/>
    </row>
    <row r="23" spans="1:9" x14ac:dyDescent="0.25">
      <c r="A23" s="78"/>
      <c r="B23" s="37" t="s">
        <v>80</v>
      </c>
      <c r="C23" s="38" t="s">
        <v>81</v>
      </c>
      <c r="D23" s="39" t="s">
        <v>69</v>
      </c>
      <c r="E23" s="39">
        <v>0</v>
      </c>
      <c r="F23" s="39"/>
      <c r="G23" s="39"/>
      <c r="H23" s="39"/>
      <c r="I23" s="38"/>
    </row>
  </sheetData>
  <mergeCells count="11">
    <mergeCell ref="A22:A23"/>
    <mergeCell ref="A2:A3"/>
    <mergeCell ref="A4:A5"/>
    <mergeCell ref="A6:A7"/>
    <mergeCell ref="A8:A9"/>
    <mergeCell ref="A10:A11"/>
    <mergeCell ref="A20:A21"/>
    <mergeCell ref="A18:A19"/>
    <mergeCell ref="A16:A17"/>
    <mergeCell ref="A14:A15"/>
    <mergeCell ref="A12:A13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12" sqref="A12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A11" s="60" t="s">
        <v>105</v>
      </c>
      <c r="B11">
        <v>3</v>
      </c>
      <c r="C11">
        <v>1</v>
      </c>
      <c r="D11">
        <v>0.8</v>
      </c>
      <c r="E11">
        <v>1</v>
      </c>
      <c r="F11">
        <v>0</v>
      </c>
      <c r="G11">
        <v>110</v>
      </c>
      <c r="H11" t="s">
        <v>40</v>
      </c>
      <c r="I11">
        <v>1</v>
      </c>
      <c r="J11" s="8">
        <v>1</v>
      </c>
    </row>
    <row r="12" spans="1:10" x14ac:dyDescent="0.25">
      <c r="A12" s="62" t="s">
        <v>114</v>
      </c>
      <c r="B12">
        <v>3</v>
      </c>
      <c r="C12">
        <v>1</v>
      </c>
      <c r="D12">
        <v>0.8</v>
      </c>
      <c r="E12">
        <v>1</v>
      </c>
      <c r="F12">
        <v>0</v>
      </c>
      <c r="G12">
        <v>110</v>
      </c>
      <c r="H12" t="s">
        <v>40</v>
      </c>
      <c r="I12">
        <v>1</v>
      </c>
      <c r="J12" s="8">
        <v>1</v>
      </c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2"/>
  <sheetViews>
    <sheetView workbookViewId="0">
      <selection activeCell="A12" sqref="A1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  <row r="11" spans="1:10" x14ac:dyDescent="0.25">
      <c r="A11" s="60" t="s">
        <v>105</v>
      </c>
      <c r="B11">
        <v>4</v>
      </c>
      <c r="C11" s="10">
        <v>0.1</v>
      </c>
      <c r="D11" s="10">
        <v>0.5</v>
      </c>
      <c r="E11" s="10">
        <v>1</v>
      </c>
      <c r="F11" s="10">
        <v>0</v>
      </c>
      <c r="G11" s="10">
        <v>110</v>
      </c>
      <c r="H11" s="10" t="s">
        <v>67</v>
      </c>
      <c r="I11" s="10">
        <v>0</v>
      </c>
      <c r="J11" s="15">
        <v>2</v>
      </c>
    </row>
    <row r="12" spans="1:10" x14ac:dyDescent="0.25">
      <c r="A12" s="62" t="s">
        <v>114</v>
      </c>
      <c r="B12">
        <v>4</v>
      </c>
      <c r="C12" s="10">
        <v>0.1</v>
      </c>
      <c r="D12" s="10">
        <v>0.5</v>
      </c>
      <c r="E12" s="10">
        <v>1</v>
      </c>
      <c r="F12" s="10">
        <v>0</v>
      </c>
      <c r="G12" s="10">
        <v>110</v>
      </c>
      <c r="H12" s="10" t="s">
        <v>67</v>
      </c>
      <c r="I12" s="10">
        <v>0</v>
      </c>
      <c r="J12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2"/>
  <sheetViews>
    <sheetView workbookViewId="0">
      <selection activeCell="A12" sqref="A12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>
        <v>3</v>
      </c>
      <c r="C11" s="10">
        <v>0.5</v>
      </c>
      <c r="D11" s="10">
        <v>0.1</v>
      </c>
      <c r="E11" s="10">
        <v>1</v>
      </c>
      <c r="F11" s="10">
        <v>18</v>
      </c>
      <c r="G11" s="10">
        <v>65</v>
      </c>
      <c r="H11" s="10" t="s">
        <v>40</v>
      </c>
      <c r="I11" s="10">
        <v>0.5</v>
      </c>
      <c r="J11" s="15">
        <v>2</v>
      </c>
    </row>
    <row r="12" spans="1:10" x14ac:dyDescent="0.25">
      <c r="A12" s="62" t="s">
        <v>114</v>
      </c>
      <c r="B12">
        <v>3</v>
      </c>
      <c r="C12" s="10">
        <v>0.5</v>
      </c>
      <c r="D12" s="10">
        <v>0.1</v>
      </c>
      <c r="E12" s="10">
        <v>1</v>
      </c>
      <c r="F12" s="10">
        <v>18</v>
      </c>
      <c r="G12" s="10">
        <v>65</v>
      </c>
      <c r="H12" s="10" t="s">
        <v>40</v>
      </c>
      <c r="I12" s="10">
        <v>0.5</v>
      </c>
      <c r="J12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2"/>
  <sheetViews>
    <sheetView workbookViewId="0">
      <selection activeCell="A12" sqref="A12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  <row r="11" spans="1:10" x14ac:dyDescent="0.25">
      <c r="A11" s="60" t="s">
        <v>105</v>
      </c>
      <c r="B11" s="7">
        <v>20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40</v>
      </c>
      <c r="I11">
        <v>0.8</v>
      </c>
      <c r="J11" s="8">
        <v>2</v>
      </c>
    </row>
    <row r="12" spans="1:10" x14ac:dyDescent="0.25">
      <c r="A12" s="62" t="s">
        <v>114</v>
      </c>
      <c r="B12" s="7">
        <v>20</v>
      </c>
      <c r="C12">
        <v>0.5</v>
      </c>
      <c r="D12">
        <v>0</v>
      </c>
      <c r="E12">
        <v>1</v>
      </c>
      <c r="F12">
        <v>5</v>
      </c>
      <c r="G12">
        <v>18</v>
      </c>
      <c r="H12" t="s">
        <v>40</v>
      </c>
      <c r="I12">
        <v>0.8</v>
      </c>
      <c r="J12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2020-08-04T02:52:27Z</dcterms:modified>
</cp:coreProperties>
</file>