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arah.houdroge\Documents\GitHub\covasim-australia\data\"/>
    </mc:Choice>
  </mc:AlternateContent>
  <xr:revisionPtr revIDLastSave="0" documentId="13_ncr:1_{AC6A9F2A-0769-4710-B44C-5AB2E2FB412E}" xr6:coauthVersionLast="45" xr6:coauthVersionMax="45" xr10:uidLastSave="{00000000-0000-0000-0000-000000000000}"/>
  <bookViews>
    <workbookView xWindow="-120" yWindow="-120" windowWidth="29040" windowHeight="15840" activeTab="4" xr2:uid="{00000000-000D-0000-FFFF-FFFF00000000}"/>
  </bookViews>
  <sheets>
    <sheet name="age_sex" sheetId="1" r:id="rId1"/>
    <sheet name="households" sheetId="2" r:id="rId2"/>
    <sheet name="tracing_policies" sheetId="14" r:id="rId3"/>
    <sheet name="policies" sheetId="5" r:id="rId4"/>
    <sheet name="other_par" sheetId="6" r:id="rId5"/>
    <sheet name="layer-H" sheetId="3" r:id="rId6"/>
    <sheet name="layer-C" sheetId="13" r:id="rId7"/>
    <sheet name="layer-W" sheetId="12" r:id="rId8"/>
    <sheet name="layer-S" sheetId="11" r:id="rId9"/>
    <sheet name="layers-C1" sheetId="4" r:id="rId10"/>
    <sheet name="contact matrices-home" sheetId="7" r:id="rId11"/>
    <sheet name="contact matrices-school" sheetId="8" r:id="rId12"/>
    <sheet name="contact matrices-work" sheetId="9" r:id="rId13"/>
    <sheet name="contact matrices-other" sheetId="10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4" i="5" l="1"/>
  <c r="F2" i="6" l="1"/>
  <c r="F2" i="2" l="1"/>
  <c r="E2" i="2"/>
  <c r="D2" i="2"/>
  <c r="C2" i="2"/>
  <c r="S2" i="1" l="1"/>
  <c r="S4" i="1" s="1"/>
  <c r="R5" i="1" s="1"/>
  <c r="S3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S5" i="1" l="1"/>
  <c r="I5" i="1"/>
  <c r="Q5" i="1"/>
  <c r="L5" i="1"/>
  <c r="D5" i="1"/>
  <c r="J5" i="1"/>
  <c r="C5" i="1"/>
  <c r="K5" i="1"/>
  <c r="O5" i="1"/>
  <c r="P5" i="1"/>
  <c r="E5" i="1"/>
  <c r="M5" i="1"/>
  <c r="G5" i="1"/>
  <c r="H5" i="1"/>
  <c r="F5" i="1"/>
  <c r="N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tc={683C99C2-7764-408D-BBD4-8F30AE1B95E5}</author>
    <author>tc={64B9D800-64CC-4556-99C2-788AE36E1B1D}</author>
  </authors>
  <commentList>
    <comment ref="E1" authorId="0" shapeId="0" xr:uid="{683C99C2-7764-408D-BBD4-8F30AE1B95E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</text>
    </comment>
    <comment ref="G1" authorId="1" shapeId="0" xr:uid="{64B9D800-64CC-4556-99C2-788AE36E1B1D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tc={5667C369-C53C-4880-A5F9-00E85AA4ED73}</author>
  </authors>
  <commentList>
    <comment ref="A2" authorId="0" shapeId="0" xr:uid="{5667C369-C53C-4880-A5F9-00E85AA4ED73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https://en.wikipedia.org/wiki/COVID-19_pandemic_in_South_Africa#State_of_disaster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tc={C3AD0209-353A-468C-8130-EEE5F1AE99C0}</author>
  </authors>
  <commentList>
    <comment ref="R1" authorId="0" shapeId="0" xr:uid="{C3AD0209-353A-468C-8130-EEE5F1AE99C0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</text>
    </comment>
  </commentList>
</comments>
</file>

<file path=xl/sharedStrings.xml><?xml version="1.0" encoding="utf-8"?>
<sst xmlns="http://schemas.openxmlformats.org/spreadsheetml/2006/main" count="6743" uniqueCount="225">
  <si>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</si>
  <si>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</si>
  <si>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</si>
  <si>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</si>
  <si>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</si>
  <si>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</si>
  <si>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</si>
  <si>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</si>
  <si>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</si>
  <si>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</si>
  <si>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</si>
  <si>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</si>
  <si>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</si>
  <si>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</si>
  <si>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</si>
  <si>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</si>
  <si>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</si>
  <si>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</si>
  <si>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</si>
  <si>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</si>
  <si>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</si>
  <si>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</si>
  <si>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</si>
  <si>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</si>
  <si>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</si>
  <si>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</si>
  <si>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</si>
  <si>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</si>
  <si>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</si>
  <si>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</si>
  <si>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</si>
  <si>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</si>
  <si>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</si>
  <si>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</si>
  <si>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</si>
  <si>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</si>
  <si>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</si>
  <si>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</si>
  <si>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</si>
  <si>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</si>
  <si>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</si>
  <si>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</si>
  <si>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</si>
  <si>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</si>
  <si>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</si>
  <si>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</si>
  <si>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</si>
  <si>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</si>
  <si>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</si>
  <si>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</si>
  <si>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</si>
  <si>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</si>
  <si>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</si>
  <si>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</si>
  <si>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</si>
  <si>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</si>
  <si>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</si>
  <si>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</si>
  <si>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</si>
  <si>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</si>
  <si>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</si>
  <si>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</si>
  <si>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</si>
  <si>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</si>
  <si>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</si>
  <si>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</si>
  <si>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</si>
  <si>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</si>
  <si>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</si>
  <si>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</si>
  <si>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</si>
  <si>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</si>
  <si>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</si>
  <si>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</si>
  <si>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</si>
  <si>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</si>
  <si>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</si>
  <si>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</si>
  <si>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</si>
  <si>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</si>
  <si>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</si>
  <si>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</si>
  <si>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</si>
  <si>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</si>
  <si>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</si>
  <si>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</si>
  <si>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</si>
  <si>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</si>
  <si>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</si>
  <si>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</si>
  <si>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</si>
  <si>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</si>
  <si>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</si>
  <si>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</si>
  <si>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</si>
  <si>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</si>
  <si>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</si>
  <si>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</si>
  <si>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</si>
  <si>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</si>
  <si>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</si>
  <si>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</si>
  <si>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</si>
  <si>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</si>
  <si>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</si>
  <si>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</si>
  <si>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</si>
  <si>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</si>
  <si>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</si>
  <si>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</si>
  <si>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</si>
  <si>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</si>
  <si>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</si>
  <si>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</si>
  <si>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</si>
  <si>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</si>
  <si>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</si>
  <si>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</si>
  <si>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</si>
  <si>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</si>
  <si>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</si>
  <si>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</si>
  <si>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</si>
  <si>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</si>
  <si>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</si>
  <si>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</si>
  <si>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</si>
  <si>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</si>
  <si>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</si>
  <si>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</si>
  <si>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</si>
  <si>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</si>
  <si>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</si>
  <si>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</si>
  <si>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</si>
  <si>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</si>
  <si>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</si>
  <si>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</si>
  <si>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</si>
  <si>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</si>
  <si>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</si>
  <si>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</si>
  <si>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</si>
  <si>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</si>
  <si>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</si>
  <si>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</si>
  <si>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</si>
  <si>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</si>
  <si>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</si>
  <si>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</si>
  <si>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</si>
  <si>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</si>
  <si>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</si>
  <si>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</si>
  <si>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</si>
  <si>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</si>
  <si>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</si>
  <si>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</si>
  <si>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</si>
  <si>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</si>
  <si>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</si>
  <si>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</si>
  <si>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</si>
  <si>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</si>
  <si>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C1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</si>
  <si>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</si>
  <si>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</si>
  <si>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</si>
  <si>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</si>
  <si>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</si>
  <si>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</si>
  <si>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</si>
  <si>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</si>
  <si>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</si>
  <si>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</si>
  <si>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</si>
  <si>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</si>
  <si>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</si>
  <si>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</si>
  <si>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</si>
  <si>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</si>
  <si>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</si>
  <si>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</si>
  <si>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</si>
  <si>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</si>
  <si>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</si>
  <si>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</si>
  <si>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</si>
  <si>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</si>
  <si>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EC</t>
  </si>
  <si>
    <t>FS</t>
  </si>
  <si>
    <t>GP</t>
  </si>
  <si>
    <t>KZN</t>
  </si>
  <si>
    <t>LP</t>
  </si>
  <si>
    <t>MP</t>
  </si>
  <si>
    <t>NC</t>
  </si>
  <si>
    <t>NW</t>
  </si>
  <si>
    <t>WC</t>
  </si>
  <si>
    <t>random</t>
  </si>
  <si>
    <t>date_implemented</t>
  </si>
  <si>
    <t>date_ended</t>
  </si>
  <si>
    <t>av_daily_tests</t>
  </si>
  <si>
    <t>lockdown_s3</t>
  </si>
  <si>
    <t>lockdown_s5</t>
  </si>
  <si>
    <t>lockdown_s4</t>
  </si>
  <si>
    <t>Lockdown Stage 5</t>
  </si>
  <si>
    <t>Lockdown Stage 4</t>
  </si>
  <si>
    <t>Lockdown Stage 3</t>
  </si>
  <si>
    <t>symp_test</t>
  </si>
  <si>
    <t>quar_test</t>
  </si>
  <si>
    <t>sensitivity</t>
  </si>
  <si>
    <t>test_delay</t>
  </si>
  <si>
    <t>loss_prob</t>
  </si>
  <si>
    <t>layers</t>
  </si>
  <si>
    <t>coverage</t>
  </si>
  <si>
    <t>days_changed</t>
  </si>
  <si>
    <t>tracing_app</t>
  </si>
  <si>
    <t>Contact tracing through phone app</t>
  </si>
  <si>
    <t>H, S, W, C</t>
  </si>
  <si>
    <t>id_checks</t>
  </si>
  <si>
    <t>IDs are checked and recorded in pubs/bars/restaurants</t>
  </si>
  <si>
    <t>lockdown_v2</t>
  </si>
  <si>
    <t>New Restrictions</t>
  </si>
  <si>
    <t>lockdown_s3_v2</t>
  </si>
  <si>
    <t>New Restrictions eased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</si>
</sst>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5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7" xfId="0" applyFont="1" applyBorder="1" applyAlignment="1">
      <alignment horizontal="center" vertical="top"/>
    </xf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1" fontId="0" fillId="0" borderId="0" xfId="0" applyNumberFormat="1"/>
    <xf numFmtId="0" fontId="1" fillId="0" borderId="1" xfId="0" applyFont="1" applyBorder="1" applyAlignment="1">
      <alignment horizontal="center" vertical="top"/>
    </xf>
    <xf numFmtId="0" fontId="0" fillId="0" borderId="0" xfId="0" applyFill="1" applyBorder="1"/>
    <xf numFmtId="1" fontId="0" fillId="0" borderId="5" xfId="0" applyNumberFormat="1" applyBorder="1"/>
    <xf numFmtId="0" fontId="0" fillId="0" borderId="0" xfId="0" applyFont="1" applyBorder="1"/>
    <xf numFmtId="0" fontId="1" fillId="2" borderId="11" xfId="0" applyFont="1" applyFill="1" applyBorder="1" applyAlignment="1">
      <alignment horizontal="center" vertical="top"/>
    </xf>
    <xf numFmtId="0" fontId="2" fillId="2" borderId="12" xfId="0" applyFont="1" applyFill="1" applyBorder="1" applyAlignment="1">
      <alignment horizontal="center" vertical="top"/>
    </xf>
    <xf numFmtId="0" fontId="1" fillId="2" borderId="13" xfId="0" applyFont="1" applyFill="1" applyBorder="1" applyAlignment="1">
      <alignment horizontal="center" vertical="top"/>
    </xf>
    <xf numFmtId="0" fontId="1" fillId="2" borderId="14" xfId="0" applyFont="1" applyFill="1" applyBorder="1" applyAlignment="1">
      <alignment horizontal="center" vertical="top"/>
    </xf>
    <xf numFmtId="0" fontId="1" fillId="2" borderId="15" xfId="0" applyFont="1" applyFill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14" fontId="0" fillId="0" borderId="0" xfId="0" applyNumberFormat="1" applyBorder="1"/>
    <xf numFmtId="14" fontId="0" fillId="0" borderId="0" xfId="0" applyNumberFormat="1"/>
    <xf numFmtId="14" fontId="0" fillId="0" borderId="0" xfId="0" applyNumberFormat="1" applyFont="1" applyBorder="1"/>
    <xf numFmtId="0" fontId="2" fillId="2" borderId="11" xfId="0" applyFont="1" applyFill="1" applyBorder="1" applyAlignment="1">
      <alignment horizontal="center" vertical="top"/>
    </xf>
    <xf numFmtId="164" fontId="0" fillId="0" borderId="15" xfId="0" applyNumberFormat="1" applyBorder="1"/>
    <xf numFmtId="0" fontId="0" fillId="0" borderId="17" xfId="0" applyBorder="1"/>
    <xf numFmtId="0" fontId="0" fillId="0" borderId="18" xfId="0" applyBorder="1"/>
    <xf numFmtId="164" fontId="0" fillId="0" borderId="15" xfId="0" applyNumberFormat="1" applyFill="1" applyBorder="1"/>
    <xf numFmtId="0" fontId="0" fillId="0" borderId="20" xfId="0" applyBorder="1"/>
    <xf numFmtId="0" fontId="0" fillId="0" borderId="11" xfId="0" applyFill="1" applyBorder="1" applyAlignment="1">
      <alignment horizontal="center" vertical="top"/>
    </xf>
    <xf numFmtId="0" fontId="0" fillId="0" borderId="11" xfId="0" applyFill="1" applyBorder="1"/>
    <xf numFmtId="0" fontId="0" fillId="0" borderId="15" xfId="0" applyFill="1" applyBorder="1"/>
    <xf numFmtId="0" fontId="0" fillId="0" borderId="16" xfId="0" applyFill="1" applyBorder="1" applyAlignment="1">
      <alignment horizontal="center" vertical="top"/>
    </xf>
    <xf numFmtId="0" fontId="0" fillId="0" borderId="16" xfId="0" applyFill="1" applyBorder="1"/>
    <xf numFmtId="0" fontId="0" fillId="0" borderId="9" xfId="0" applyFill="1" applyBorder="1"/>
    <xf numFmtId="0" fontId="0" fillId="0" borderId="19" xfId="0" applyBorder="1" applyAlignment="1">
      <alignment horizontal="center" vertical="top"/>
    </xf>
    <xf numFmtId="0" fontId="0" fillId="0" borderId="19" xfId="0" applyBorder="1"/>
    <xf numFmtId="164" fontId="0" fillId="0" borderId="19" xfId="0" applyNumberFormat="1" applyBorder="1"/>
    <xf numFmtId="0" fontId="0" fillId="0" borderId="0" xfId="0" applyBorder="1" applyAlignment="1">
      <alignment horizontal="center" vertical="top"/>
    </xf>
    <xf numFmtId="164" fontId="0" fillId="0" borderId="0" xfId="0" applyNumberFormat="1" applyBorder="1"/>
    <xf numFmtId="164" fontId="0" fillId="0" borderId="18" xfId="0" applyNumberFormat="1" applyBorder="1"/>
    <xf numFmtId="0" fontId="0" fillId="0" borderId="20" xfId="0" applyBorder="1" applyAlignment="1">
      <alignment horizontal="center" vertical="top"/>
    </xf>
    <xf numFmtId="164" fontId="0" fillId="0" borderId="20" xfId="0" applyNumberFormat="1" applyBorder="1"/>
    <xf numFmtId="164" fontId="0" fillId="0" borderId="9" xfId="0" applyNumberFormat="1" applyBorder="1"/>
    <xf numFmtId="0" fontId="1" fillId="0" borderId="1" xfId="0" applyFont="1" applyBorder="1" applyAlignment="1">
      <alignment horizontal="center" vertical="top"/>
    </xf>
    <xf numFmtId="0" fontId="2" fillId="0" borderId="11" xfId="0" applyFont="1" applyFill="1" applyBorder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12" xfId="0" applyFont="1" applyFill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Farah Houdroge" id="{E4F2AA5B-3239-4477-A007-29B8DD64BD47}" userId="S::farah.houdroge@burnet.edu.au::278179fd-26ea-4b95-a9d9-2ee83de8fda8" providerId="AD"/>
  <person displayName="Sam Hainsworth" id="{3B505FFA-C42F-47B4-81F1-A94D24F78F2A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1" dT="2020-06-23T02:35:21.43" personId="{3B505FFA-C42F-47B4-81F1-A94D24F78F2A}" id="{683C99C2-7764-408D-BBD4-8F30AE1B95E5}">
    <text>The time to trace contacts, applied to all targeted layers for this policy</text>
  </threadedComment>
  <threadedComment ref="G1" dT="2020-06-23T02:35:41.17" personId="{3B505FFA-C42F-47B4-81F1-A94D24F78F2A}" id="{64B9D800-64CC-4556-99C2-788AE36E1B1D}">
    <text>The days on which the coverage changes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2" dT="2020-07-14T03:52:15.98" personId="{E4F2AA5B-3239-4477-A007-29B8DD64BD47}" id="{5667C369-C53C-4880-A5F9-00E85AA4ED73}">
    <text>https://en.wikipedia.org/wiki/COVID-19_pandemic_in_South_Africa#State_of_disaster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R1" dT="2020-06-10T01:21:22.47" personId="{3B505FFA-C42F-47B4-81F1-A94D24F78F2A}" id="{C3AD0209-353A-468C-8130-EEE5F1AE99C0}">
    <text>Only used if the the new_tests column of the epi data is incorrectly specified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4"/>
  <sheetViews>
    <sheetView workbookViewId="0">
      <selection activeCell="F13" sqref="F13"/>
    </sheetView>
  </sheetViews>
  <sheetFormatPr defaultColWidth="8.85546875" defaultRowHeight="15" x14ac:dyDescent="0.25"/>
  <sheetData>
    <row r="1" spans="1:19" x14ac:dyDescent="0.25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53" t="s">
        <v>191</v>
      </c>
      <c r="B2" s="15" t="s">
        <v>143</v>
      </c>
      <c r="C2" s="18">
        <v>631382.0700555509</v>
      </c>
      <c r="D2" s="18">
        <v>609548.7221575015</v>
      </c>
      <c r="E2" s="18">
        <v>554552.48612619611</v>
      </c>
      <c r="F2" s="18">
        <v>514346.32784946699</v>
      </c>
      <c r="G2" s="18">
        <v>669193.65204053954</v>
      </c>
      <c r="H2" s="18">
        <v>826453.4206766584</v>
      </c>
      <c r="I2" s="18">
        <v>822417.62473812455</v>
      </c>
      <c r="J2" s="18">
        <v>658452.97868542827</v>
      </c>
      <c r="K2" s="18">
        <v>507925.01249649969</v>
      </c>
      <c r="L2" s="18">
        <v>412888.22040781862</v>
      </c>
      <c r="M2" s="18">
        <v>354634.2900116613</v>
      </c>
      <c r="N2" s="18">
        <v>306248.04702062148</v>
      </c>
      <c r="O2" s="18">
        <v>251579.31512031949</v>
      </c>
      <c r="P2" s="18">
        <v>189529.78485125038</v>
      </c>
      <c r="Q2" s="18">
        <v>129565.49275360291</v>
      </c>
      <c r="R2" s="18">
        <v>134796.35587721848</v>
      </c>
      <c r="S2" s="18">
        <f>SUM(C2:R2)</f>
        <v>7573513.8008684581</v>
      </c>
    </row>
    <row r="3" spans="1:19" x14ac:dyDescent="0.25">
      <c r="A3" s="53"/>
      <c r="B3" s="15" t="s">
        <v>144</v>
      </c>
      <c r="C3" s="18">
        <v>646704.296861807</v>
      </c>
      <c r="D3" s="18">
        <v>625578.22930822312</v>
      </c>
      <c r="E3" s="18">
        <v>560698.53569093836</v>
      </c>
      <c r="F3" s="18">
        <v>513426.80519799603</v>
      </c>
      <c r="G3" s="18">
        <v>666410.28074228193</v>
      </c>
      <c r="H3" s="18">
        <v>830800.2677564437</v>
      </c>
      <c r="I3" s="18">
        <v>851972.35672070342</v>
      </c>
      <c r="J3" s="18">
        <v>699447.55860501993</v>
      </c>
      <c r="K3" s="18">
        <v>549909.15232476243</v>
      </c>
      <c r="L3" s="18">
        <v>458148.23071079492</v>
      </c>
      <c r="M3" s="18">
        <v>348005.87574157654</v>
      </c>
      <c r="N3" s="18">
        <v>287063.61258960748</v>
      </c>
      <c r="O3" s="18">
        <v>222590.14190635775</v>
      </c>
      <c r="P3" s="18">
        <v>159521.04679935591</v>
      </c>
      <c r="Q3" s="18">
        <v>100605.05412382208</v>
      </c>
      <c r="R3" s="18">
        <v>81720.412737957973</v>
      </c>
      <c r="S3" s="18">
        <f>SUM(C3:R3)</f>
        <v>7602601.857817648</v>
      </c>
    </row>
    <row r="4" spans="1:19" x14ac:dyDescent="0.25">
      <c r="A4" s="53" t="s">
        <v>191</v>
      </c>
      <c r="B4" s="15" t="s">
        <v>16</v>
      </c>
      <c r="C4" s="18">
        <f t="shared" ref="C4:S4" si="0">SUM(C2:C3)</f>
        <v>1278086.3669173578</v>
      </c>
      <c r="D4" s="18">
        <f t="shared" si="0"/>
        <v>1235126.9514657245</v>
      </c>
      <c r="E4" s="18">
        <f t="shared" si="0"/>
        <v>1115251.0218171345</v>
      </c>
      <c r="F4" s="18">
        <f t="shared" si="0"/>
        <v>1027773.133047463</v>
      </c>
      <c r="G4" s="18">
        <f t="shared" si="0"/>
        <v>1335603.9327828214</v>
      </c>
      <c r="H4" s="18">
        <f t="shared" si="0"/>
        <v>1657253.6884331021</v>
      </c>
      <c r="I4" s="18">
        <f t="shared" si="0"/>
        <v>1674389.9814588279</v>
      </c>
      <c r="J4" s="18">
        <f t="shared" si="0"/>
        <v>1357900.5372904483</v>
      </c>
      <c r="K4" s="18">
        <f t="shared" si="0"/>
        <v>1057834.164821262</v>
      </c>
      <c r="L4" s="18">
        <f t="shared" si="0"/>
        <v>871036.45111861359</v>
      </c>
      <c r="M4" s="18">
        <f t="shared" si="0"/>
        <v>702640.1657532379</v>
      </c>
      <c r="N4" s="18">
        <f t="shared" si="0"/>
        <v>593311.65961022896</v>
      </c>
      <c r="O4" s="18">
        <f t="shared" si="0"/>
        <v>474169.45702667721</v>
      </c>
      <c r="P4" s="18">
        <f t="shared" si="0"/>
        <v>349050.8316506063</v>
      </c>
      <c r="Q4" s="18">
        <f t="shared" si="0"/>
        <v>230170.54687742499</v>
      </c>
      <c r="R4" s="18">
        <f t="shared" si="0"/>
        <v>216516.76861517644</v>
      </c>
      <c r="S4" s="18">
        <f t="shared" si="0"/>
        <v>15176115.658686105</v>
      </c>
    </row>
    <row r="5" spans="1:19" x14ac:dyDescent="0.25">
      <c r="A5" s="53"/>
      <c r="B5" s="15" t="s">
        <v>145</v>
      </c>
      <c r="C5">
        <f>C4/S4</f>
        <v>8.4216962736827883E-2</v>
      </c>
      <c r="D5">
        <f>D4/S4</f>
        <v>8.138623737746721E-2</v>
      </c>
      <c r="E5">
        <f>E4/S4</f>
        <v>7.3487251079219107E-2</v>
      </c>
      <c r="F5">
        <f>F4/S4</f>
        <v>6.772306933884055E-2</v>
      </c>
      <c r="G5">
        <f>G4/S4</f>
        <v>8.8006968503721417E-2</v>
      </c>
      <c r="H5">
        <f>H4/S4</f>
        <v>0.10920144032274602</v>
      </c>
      <c r="I5">
        <f>I4/S4</f>
        <v>0.11033060231723291</v>
      </c>
      <c r="J5">
        <f>J4/S4</f>
        <v>8.9476158974397965E-2</v>
      </c>
      <c r="K5">
        <f>K4/S4</f>
        <v>6.9703881323269087E-2</v>
      </c>
      <c r="L5">
        <f>L4/S4</f>
        <v>5.7395216978336133E-2</v>
      </c>
      <c r="M5">
        <f>M4/S4</f>
        <v>4.6299078206555391E-2</v>
      </c>
      <c r="N5">
        <f>N4/S4</f>
        <v>3.9095093431937893E-2</v>
      </c>
      <c r="O5">
        <f>O4/S4</f>
        <v>3.124445462138295E-2</v>
      </c>
      <c r="P5">
        <f>P4/S4</f>
        <v>2.3000011300706304E-2</v>
      </c>
      <c r="Q5">
        <f>Q4/S4</f>
        <v>1.5166631044069965E-2</v>
      </c>
      <c r="R5">
        <f>R4/S4</f>
        <v>1.426694244328932E-2</v>
      </c>
      <c r="S5">
        <f>S4/S4</f>
        <v>1</v>
      </c>
    </row>
    <row r="6" spans="1:19" x14ac:dyDescent="0.25">
      <c r="S6" s="18"/>
    </row>
    <row r="7" spans="1:19" x14ac:dyDescent="0.25">
      <c r="S7" s="18"/>
    </row>
    <row r="9" spans="1:19" x14ac:dyDescent="0.25">
      <c r="S9" s="18"/>
    </row>
    <row r="10" spans="1:19" x14ac:dyDescent="0.25">
      <c r="R10" s="18"/>
    </row>
    <row r="11" spans="1:19" x14ac:dyDescent="0.25">
      <c r="S11" s="18"/>
    </row>
    <row r="14" spans="1:19" x14ac:dyDescent="0.25">
      <c r="R14" s="18"/>
    </row>
  </sheetData>
  <mergeCells count="2">
    <mergeCell ref="A2:A3"/>
    <mergeCell ref="A4:A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"/>
  <sheetViews>
    <sheetView workbookViewId="0">
      <selection activeCell="A2" activeCellId="1" sqref="A5:XFD10 A2:XFD3"/>
    </sheetView>
  </sheetViews>
  <sheetFormatPr defaultColWidth="8.85546875" defaultRowHeight="15" x14ac:dyDescent="0.25"/>
  <sheetData>
    <row r="1" spans="1:7" x14ac:dyDescent="0.25">
      <c r="A1" s="1" t="s">
        <v>17</v>
      </c>
      <c r="B1" s="17" t="s">
        <v>146</v>
      </c>
      <c r="C1" s="17" t="s">
        <v>147</v>
      </c>
      <c r="D1" s="17" t="s">
        <v>148</v>
      </c>
      <c r="E1" s="17" t="s">
        <v>149</v>
      </c>
      <c r="F1" s="17" t="s">
        <v>150</v>
      </c>
      <c r="G1" s="17" t="s">
        <v>151</v>
      </c>
    </row>
    <row r="2" spans="1:7" x14ac:dyDescent="0.25">
      <c r="A2" s="1" t="s">
        <v>191</v>
      </c>
      <c r="B2">
        <v>25.5</v>
      </c>
      <c r="C2">
        <f>41.1/2</f>
        <v>20.55</v>
      </c>
      <c r="D2">
        <f>41.1/2</f>
        <v>20.55</v>
      </c>
      <c r="E2">
        <f>23.9/2</f>
        <v>11.95</v>
      </c>
      <c r="F2">
        <f>23.9/2</f>
        <v>11.95</v>
      </c>
      <c r="G2">
        <v>9.4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66283-D860-47B0-9848-E2ED54EC5A3C}">
  <sheetPr>
    <tabColor theme="7" tint="0.39997558519241921"/>
  </sheetPr>
  <dimension ref="A1:I3"/>
  <sheetViews>
    <sheetView workbookViewId="0">
      <selection activeCell="C11" sqref="C11"/>
    </sheetView>
  </sheetViews>
  <sheetFormatPr defaultColWidth="11.5703125" defaultRowHeight="15" x14ac:dyDescent="0.25"/>
  <cols>
    <col min="1" max="1" width="27.7109375" style="34" bestFit="1" customWidth="1"/>
    <col min="2" max="2" width="13.140625" style="34" bestFit="1" customWidth="1"/>
    <col min="3" max="3" width="41.42578125" style="34" bestFit="1" customWidth="1"/>
    <col min="4" max="4" width="15.28515625" style="35" customWidth="1"/>
    <col min="5" max="5" width="15.28515625" customWidth="1"/>
    <col min="6" max="6" width="17.7109375" bestFit="1" customWidth="1"/>
    <col min="7" max="7" width="17.7109375" customWidth="1"/>
    <col min="8" max="8" width="17.7109375" bestFit="1" customWidth="1"/>
    <col min="9" max="9" width="10.42578125" bestFit="1" customWidth="1"/>
  </cols>
  <sheetData>
    <row r="1" spans="1:9" x14ac:dyDescent="0.25">
      <c r="A1" s="32" t="s">
        <v>17</v>
      </c>
      <c r="B1" s="23" t="s">
        <v>166</v>
      </c>
      <c r="C1" s="23" t="s">
        <v>167</v>
      </c>
      <c r="D1" s="27" t="s">
        <v>213</v>
      </c>
      <c r="E1" s="27" t="s">
        <v>163</v>
      </c>
      <c r="F1" s="27" t="s">
        <v>214</v>
      </c>
      <c r="G1" s="27" t="s">
        <v>215</v>
      </c>
      <c r="H1" s="27" t="s">
        <v>199</v>
      </c>
      <c r="I1" s="16" t="s">
        <v>200</v>
      </c>
    </row>
    <row r="2" spans="1:9" x14ac:dyDescent="0.25">
      <c r="A2" s="54" t="s">
        <v>191</v>
      </c>
      <c r="B2" s="38" t="s">
        <v>216</v>
      </c>
      <c r="C2" s="39" t="s">
        <v>217</v>
      </c>
      <c r="D2" s="40" t="s">
        <v>218</v>
      </c>
      <c r="E2" s="40">
        <v>0</v>
      </c>
      <c r="F2" s="40">
        <v>0</v>
      </c>
      <c r="G2" s="40">
        <v>0</v>
      </c>
      <c r="H2" s="36"/>
      <c r="I2" s="39"/>
    </row>
    <row r="3" spans="1:9" x14ac:dyDescent="0.25">
      <c r="A3" s="55"/>
      <c r="B3" s="41" t="s">
        <v>219</v>
      </c>
      <c r="C3" s="42" t="s">
        <v>220</v>
      </c>
      <c r="D3" s="43" t="s">
        <v>164</v>
      </c>
      <c r="E3" s="43">
        <v>0</v>
      </c>
      <c r="F3" s="43"/>
      <c r="G3" s="43"/>
      <c r="H3" s="43"/>
      <c r="I3" s="42"/>
    </row>
  </sheetData>
  <mergeCells count="1">
    <mergeCell ref="A2:A3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14"/>
  <sheetViews>
    <sheetView workbookViewId="0">
      <selection activeCell="F18" sqref="F18"/>
    </sheetView>
  </sheetViews>
  <sheetFormatPr defaultColWidth="8.85546875" defaultRowHeight="15" x14ac:dyDescent="0.25"/>
  <cols>
    <col min="1" max="1" width="27.85546875" style="5" bestFit="1" customWidth="1"/>
    <col min="2" max="2" width="18.42578125" style="22" bestFit="1" customWidth="1"/>
    <col min="3" max="3" width="45.42578125" style="5" customWidth="1"/>
    <col min="4" max="4" width="12.5703125" style="5" customWidth="1"/>
    <col min="5" max="5" width="5.140625" style="5" bestFit="1" customWidth="1"/>
    <col min="6" max="6" width="2.140625" style="5" bestFit="1" customWidth="1"/>
    <col min="7" max="7" width="2.85546875" style="5" bestFit="1" customWidth="1"/>
    <col min="8" max="8" width="5.140625" style="5" bestFit="1" customWidth="1"/>
    <col min="9" max="9" width="4.140625" style="5" bestFit="1" customWidth="1"/>
    <col min="10" max="10" width="17.140625" style="5" bestFit="1" customWidth="1"/>
    <col min="11" max="11" width="14" style="5" bestFit="1" customWidth="1"/>
    <col min="12" max="12" width="9.42578125" style="5" bestFit="1" customWidth="1"/>
    <col min="13" max="13" width="34.5703125" style="5" bestFit="1" customWidth="1"/>
    <col min="14" max="14" width="18.28515625" style="5" bestFit="1" customWidth="1"/>
    <col min="15" max="16384" width="8.85546875" style="5"/>
  </cols>
  <sheetData>
    <row r="1" spans="1:14" x14ac:dyDescent="0.25">
      <c r="A1" s="24" t="s">
        <v>17</v>
      </c>
      <c r="B1" s="23" t="s">
        <v>166</v>
      </c>
      <c r="C1" s="25" t="s">
        <v>167</v>
      </c>
      <c r="D1" s="26" t="s">
        <v>168</v>
      </c>
      <c r="E1" s="27" t="s">
        <v>152</v>
      </c>
      <c r="F1" s="23" t="s">
        <v>153</v>
      </c>
      <c r="G1" s="23" t="s">
        <v>154</v>
      </c>
      <c r="H1" s="23" t="s">
        <v>155</v>
      </c>
      <c r="I1" s="23" t="s">
        <v>164</v>
      </c>
      <c r="J1" s="23" t="s">
        <v>169</v>
      </c>
      <c r="K1" s="23" t="s">
        <v>170</v>
      </c>
      <c r="L1" s="23" t="s">
        <v>171</v>
      </c>
      <c r="M1" s="23" t="s">
        <v>199</v>
      </c>
      <c r="N1" s="23" t="s">
        <v>200</v>
      </c>
    </row>
    <row r="2" spans="1:14" s="20" customFormat="1" x14ac:dyDescent="0.25">
      <c r="A2" s="56" t="s">
        <v>191</v>
      </c>
      <c r="B2" s="44" t="s">
        <v>203</v>
      </c>
      <c r="C2" s="45" t="s">
        <v>205</v>
      </c>
      <c r="D2" s="45">
        <v>0.2</v>
      </c>
      <c r="E2" s="45">
        <v>1</v>
      </c>
      <c r="F2" s="45">
        <v>1</v>
      </c>
      <c r="G2" s="45">
        <v>1</v>
      </c>
      <c r="H2" s="45">
        <v>1</v>
      </c>
      <c r="I2" s="45">
        <v>1</v>
      </c>
      <c r="J2" s="45">
        <v>0</v>
      </c>
      <c r="K2" s="45"/>
      <c r="L2" s="45"/>
      <c r="M2" s="46">
        <v>43917</v>
      </c>
      <c r="N2" s="33">
        <v>43952</v>
      </c>
    </row>
    <row r="3" spans="1:14" s="20" customFormat="1" x14ac:dyDescent="0.25">
      <c r="A3" s="57"/>
      <c r="B3" s="47" t="s">
        <v>204</v>
      </c>
      <c r="C3" s="5" t="s">
        <v>206</v>
      </c>
      <c r="D3" s="5">
        <v>0.6</v>
      </c>
      <c r="E3" s="5">
        <v>1</v>
      </c>
      <c r="F3" s="5">
        <v>1</v>
      </c>
      <c r="G3" s="5">
        <v>1</v>
      </c>
      <c r="H3" s="5">
        <v>1</v>
      </c>
      <c r="I3" s="5">
        <v>1</v>
      </c>
      <c r="J3" s="5">
        <v>0</v>
      </c>
      <c r="K3" s="5"/>
      <c r="L3" s="5"/>
      <c r="M3" s="48">
        <v>43952</v>
      </c>
      <c r="N3" s="49">
        <v>43983</v>
      </c>
    </row>
    <row r="4" spans="1:14" s="20" customFormat="1" x14ac:dyDescent="0.25">
      <c r="A4" s="57"/>
      <c r="B4" s="47" t="s">
        <v>202</v>
      </c>
      <c r="C4" s="5" t="s">
        <v>207</v>
      </c>
      <c r="D4" s="5">
        <v>0.85</v>
      </c>
      <c r="E4" s="5">
        <v>1</v>
      </c>
      <c r="F4" s="5">
        <v>1</v>
      </c>
      <c r="G4" s="5">
        <v>1</v>
      </c>
      <c r="H4" s="5">
        <v>1</v>
      </c>
      <c r="I4" s="5">
        <v>1</v>
      </c>
      <c r="J4" s="5">
        <v>0</v>
      </c>
      <c r="K4" s="5"/>
      <c r="L4" s="5"/>
      <c r="M4" s="48">
        <v>43983</v>
      </c>
      <c r="N4" s="49">
        <f>M5</f>
        <v>44025</v>
      </c>
    </row>
    <row r="5" spans="1:14" s="20" customFormat="1" x14ac:dyDescent="0.25">
      <c r="A5" s="57"/>
      <c r="B5" s="47" t="s">
        <v>221</v>
      </c>
      <c r="C5" s="5" t="s">
        <v>222</v>
      </c>
      <c r="D5" s="5">
        <v>0.2</v>
      </c>
      <c r="E5" s="5">
        <v>1</v>
      </c>
      <c r="F5" s="5">
        <v>1</v>
      </c>
      <c r="G5" s="5">
        <v>1</v>
      </c>
      <c r="H5" s="5">
        <v>1</v>
      </c>
      <c r="I5" s="5">
        <v>1</v>
      </c>
      <c r="J5" s="5">
        <v>0</v>
      </c>
      <c r="K5" s="5"/>
      <c r="L5" s="5"/>
      <c r="M5" s="48">
        <v>44025</v>
      </c>
      <c r="N5" s="49"/>
    </row>
    <row r="6" spans="1:14" x14ac:dyDescent="0.25">
      <c r="A6" s="58"/>
      <c r="B6" s="50" t="s">
        <v>223</v>
      </c>
      <c r="C6" s="37" t="s">
        <v>224</v>
      </c>
      <c r="D6" s="37">
        <v>0.4</v>
      </c>
      <c r="E6" s="37">
        <v>1</v>
      </c>
      <c r="F6" s="37">
        <v>1</v>
      </c>
      <c r="G6" s="37">
        <v>1</v>
      </c>
      <c r="H6" s="37">
        <v>1</v>
      </c>
      <c r="I6" s="37">
        <v>1</v>
      </c>
      <c r="J6" s="37">
        <v>0</v>
      </c>
      <c r="K6" s="37"/>
      <c r="L6" s="37"/>
      <c r="M6" s="51"/>
      <c r="N6" s="52"/>
    </row>
    <row r="7" spans="1:14" x14ac:dyDescent="0.25">
      <c r="M7" s="29"/>
    </row>
    <row r="13" spans="1:14" x14ac:dyDescent="0.25">
      <c r="B13" s="31"/>
    </row>
    <row r="14" spans="1:14" x14ac:dyDescent="0.25">
      <c r="B14" s="31"/>
    </row>
  </sheetData>
  <mergeCells count="1">
    <mergeCell ref="A2:A6"/>
  </mergeCells>
  <phoneticPr fontId="3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10"/>
  <sheetViews>
    <sheetView tabSelected="1" workbookViewId="0">
      <selection activeCell="Q3" sqref="Q3"/>
    </sheetView>
  </sheetViews>
  <sheetFormatPr defaultColWidth="8.85546875" defaultRowHeight="15" x14ac:dyDescent="0.25"/>
  <cols>
    <col min="2" max="2" width="24.42578125" customWidth="1"/>
    <col min="3" max="3" width="18.28515625" bestFit="1" customWidth="1"/>
    <col min="8" max="8" width="14.140625" customWidth="1"/>
  </cols>
  <sheetData>
    <row r="1" spans="1:23" x14ac:dyDescent="0.25">
      <c r="A1" s="1" t="s">
        <v>17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168</v>
      </c>
      <c r="L1" s="1" t="s">
        <v>181</v>
      </c>
      <c r="M1" s="4" t="s">
        <v>188</v>
      </c>
      <c r="N1" s="4" t="s">
        <v>183</v>
      </c>
      <c r="O1" s="4" t="s">
        <v>184</v>
      </c>
      <c r="P1" s="4" t="s">
        <v>185</v>
      </c>
      <c r="Q1" s="4" t="s">
        <v>186</v>
      </c>
      <c r="R1" s="4" t="s">
        <v>201</v>
      </c>
      <c r="S1" s="4" t="s">
        <v>208</v>
      </c>
      <c r="T1" s="4" t="s">
        <v>209</v>
      </c>
      <c r="U1" s="4" t="s">
        <v>210</v>
      </c>
      <c r="V1" s="4" t="s">
        <v>211</v>
      </c>
      <c r="W1" s="4" t="s">
        <v>212</v>
      </c>
    </row>
    <row r="2" spans="1:23" x14ac:dyDescent="0.25">
      <c r="A2" s="19" t="s">
        <v>191</v>
      </c>
      <c r="B2" s="2">
        <v>43895</v>
      </c>
      <c r="C2" s="2">
        <v>44282</v>
      </c>
      <c r="D2">
        <v>3</v>
      </c>
      <c r="E2">
        <v>100000</v>
      </c>
      <c r="F2" s="18">
        <f>12272263/E2</f>
        <v>122.72263</v>
      </c>
      <c r="G2">
        <v>1</v>
      </c>
      <c r="H2">
        <v>0.2</v>
      </c>
      <c r="I2">
        <v>1.2</v>
      </c>
      <c r="J2">
        <v>20</v>
      </c>
      <c r="K2">
        <v>1.5E-3</v>
      </c>
      <c r="L2">
        <v>0.5</v>
      </c>
      <c r="M2">
        <v>0.1</v>
      </c>
      <c r="N2">
        <v>0</v>
      </c>
      <c r="O2">
        <v>300</v>
      </c>
      <c r="P2">
        <v>360</v>
      </c>
      <c r="Q2">
        <v>7000</v>
      </c>
      <c r="R2">
        <v>1000</v>
      </c>
      <c r="S2">
        <v>50</v>
      </c>
      <c r="T2">
        <v>1</v>
      </c>
      <c r="U2">
        <v>0.7</v>
      </c>
      <c r="V2">
        <v>3</v>
      </c>
      <c r="W2">
        <v>0</v>
      </c>
    </row>
    <row r="10" spans="1:23" x14ac:dyDescent="0.25">
      <c r="B10" s="2"/>
      <c r="C10" s="30"/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"/>
  <sheetViews>
    <sheetView workbookViewId="0">
      <selection activeCell="G20" sqref="G20"/>
    </sheetView>
  </sheetViews>
  <sheetFormatPr defaultColWidth="8.85546875" defaultRowHeight="15" x14ac:dyDescent="0.25"/>
  <cols>
    <col min="1" max="1" width="27.85546875" bestFit="1" customWidth="1"/>
    <col min="2" max="2" width="7.5703125" style="9" bestFit="1" customWidth="1"/>
    <col min="3" max="3" width="9.42578125" style="5" bestFit="1" customWidth="1"/>
    <col min="4" max="4" width="10" style="5" bestFit="1" customWidth="1"/>
    <col min="5" max="5" width="9.5703125" style="5" bestFit="1" customWidth="1"/>
    <col min="6" max="6" width="6.140625" style="5" bestFit="1" customWidth="1"/>
    <col min="7" max="7" width="6.5703125" style="5" bestFit="1" customWidth="1"/>
    <col min="8" max="8" width="10.85546875" style="5" bestFit="1" customWidth="1"/>
    <col min="9" max="9" width="10.42578125" style="5" bestFit="1" customWidth="1"/>
    <col min="10" max="10" width="9.5703125" style="10" bestFit="1" customWidth="1"/>
  </cols>
  <sheetData>
    <row r="1" spans="1:10" x14ac:dyDescent="0.25">
      <c r="A1" s="6" t="s">
        <v>17</v>
      </c>
      <c r="B1" s="7" t="s">
        <v>156</v>
      </c>
      <c r="C1" s="3" t="s">
        <v>157</v>
      </c>
      <c r="D1" s="3" t="s">
        <v>187</v>
      </c>
      <c r="E1" s="3" t="s">
        <v>158</v>
      </c>
      <c r="F1" s="3" t="s">
        <v>159</v>
      </c>
      <c r="G1" s="3" t="s">
        <v>160</v>
      </c>
      <c r="H1" s="3" t="s">
        <v>161</v>
      </c>
      <c r="I1" s="3" t="s">
        <v>162</v>
      </c>
      <c r="J1" s="8" t="s">
        <v>163</v>
      </c>
    </row>
    <row r="2" spans="1:10" x14ac:dyDescent="0.25">
      <c r="A2" s="17" t="s">
        <v>191</v>
      </c>
      <c r="B2" s="9">
        <v>4</v>
      </c>
      <c r="C2" s="5">
        <v>1</v>
      </c>
      <c r="D2" s="5">
        <v>1</v>
      </c>
      <c r="E2" s="20">
        <v>1</v>
      </c>
      <c r="F2" s="20">
        <v>0</v>
      </c>
      <c r="G2" s="20">
        <v>110</v>
      </c>
      <c r="H2" s="5" t="s">
        <v>165</v>
      </c>
      <c r="I2" s="20">
        <v>1</v>
      </c>
      <c r="J2" s="10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dimension ref="A1:J2"/>
  <sheetViews>
    <sheetView workbookViewId="0">
      <selection activeCell="A2" activeCellId="1" sqref="A5:XFD11 A2:XFD3"/>
    </sheetView>
  </sheetViews>
  <sheetFormatPr defaultColWidth="10.85546875" defaultRowHeight="15" x14ac:dyDescent="0.25"/>
  <cols>
    <col min="1" max="1" width="27.85546875" bestFit="1" customWidth="1"/>
    <col min="2" max="2" width="7.5703125" bestFit="1" customWidth="1"/>
    <col min="3" max="3" width="9.42578125" bestFit="1" customWidth="1"/>
    <col min="4" max="4" width="10" bestFit="1" customWidth="1"/>
    <col min="5" max="5" width="9.5703125" bestFit="1" customWidth="1"/>
    <col min="6" max="6" width="6.140625" bestFit="1" customWidth="1"/>
    <col min="7" max="7" width="6.5703125" bestFit="1" customWidth="1"/>
    <col min="9" max="9" width="10.42578125" bestFit="1" customWidth="1"/>
    <col min="10" max="10" width="9.5703125" bestFit="1" customWidth="1"/>
  </cols>
  <sheetData>
    <row r="1" spans="1:10" x14ac:dyDescent="0.25">
      <c r="A1" s="6" t="s">
        <v>17</v>
      </c>
      <c r="B1" s="12" t="s">
        <v>156</v>
      </c>
      <c r="C1" s="13" t="s">
        <v>157</v>
      </c>
      <c r="D1" s="13" t="s">
        <v>187</v>
      </c>
      <c r="E1" s="13" t="s">
        <v>158</v>
      </c>
      <c r="F1" s="13" t="s">
        <v>159</v>
      </c>
      <c r="G1" s="13" t="s">
        <v>160</v>
      </c>
      <c r="H1" s="13" t="s">
        <v>161</v>
      </c>
      <c r="I1" s="13" t="s">
        <v>162</v>
      </c>
      <c r="J1" s="14" t="s">
        <v>163</v>
      </c>
    </row>
    <row r="2" spans="1:10" x14ac:dyDescent="0.25">
      <c r="A2" s="19" t="s">
        <v>191</v>
      </c>
      <c r="B2">
        <v>7</v>
      </c>
      <c r="C2">
        <v>0.1</v>
      </c>
      <c r="D2">
        <v>0</v>
      </c>
      <c r="E2">
        <v>1</v>
      </c>
      <c r="F2">
        <v>0</v>
      </c>
      <c r="G2">
        <v>110</v>
      </c>
      <c r="H2" t="s">
        <v>198</v>
      </c>
      <c r="I2">
        <v>0.05</v>
      </c>
      <c r="J2">
        <v>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dimension ref="A1:J2"/>
  <sheetViews>
    <sheetView workbookViewId="0">
      <selection activeCell="A2" activeCellId="1" sqref="A5:XFD10 A2:XFD3"/>
    </sheetView>
  </sheetViews>
  <sheetFormatPr defaultColWidth="10.85546875" defaultRowHeight="15" x14ac:dyDescent="0.25"/>
  <cols>
    <col min="1" max="1" width="27.85546875" bestFit="1" customWidth="1"/>
    <col min="2" max="2" width="7.5703125" bestFit="1" customWidth="1"/>
    <col min="3" max="3" width="9.42578125" bestFit="1" customWidth="1"/>
    <col min="4" max="4" width="10" bestFit="1" customWidth="1"/>
    <col min="5" max="5" width="9.5703125" bestFit="1" customWidth="1"/>
    <col min="6" max="6" width="6.140625" bestFit="1" customWidth="1"/>
    <col min="7" max="7" width="6.5703125" bestFit="1" customWidth="1"/>
    <col min="9" max="9" width="10.42578125" bestFit="1" customWidth="1"/>
    <col min="10" max="10" width="9.5703125" bestFit="1" customWidth="1"/>
  </cols>
  <sheetData>
    <row r="1" spans="1:10" x14ac:dyDescent="0.25">
      <c r="A1" s="6" t="s">
        <v>17</v>
      </c>
      <c r="B1" s="12" t="s">
        <v>156</v>
      </c>
      <c r="C1" s="13" t="s">
        <v>157</v>
      </c>
      <c r="D1" s="13" t="s">
        <v>187</v>
      </c>
      <c r="E1" s="13" t="s">
        <v>158</v>
      </c>
      <c r="F1" s="13" t="s">
        <v>159</v>
      </c>
      <c r="G1" s="13" t="s">
        <v>160</v>
      </c>
      <c r="H1" s="13" t="s">
        <v>161</v>
      </c>
      <c r="I1" s="13" t="s">
        <v>162</v>
      </c>
      <c r="J1" s="14" t="s">
        <v>163</v>
      </c>
    </row>
    <row r="2" spans="1:10" x14ac:dyDescent="0.25">
      <c r="A2" s="19" t="s">
        <v>191</v>
      </c>
      <c r="B2">
        <v>3</v>
      </c>
      <c r="C2">
        <v>0.5</v>
      </c>
      <c r="D2">
        <v>0.1</v>
      </c>
      <c r="E2">
        <v>0.70299999999999996</v>
      </c>
      <c r="F2">
        <v>18</v>
      </c>
      <c r="G2">
        <v>65</v>
      </c>
      <c r="H2" t="s">
        <v>165</v>
      </c>
      <c r="I2">
        <v>0.8</v>
      </c>
      <c r="J2">
        <v>2</v>
      </c>
    </row>
  </sheetData>
  <sortState xmlns:xlrd2="http://schemas.microsoft.com/office/spreadsheetml/2017/richdata2" ref="M1:N116">
    <sortCondition ref="M1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dimension ref="A1:J10"/>
  <sheetViews>
    <sheetView workbookViewId="0">
      <selection activeCell="A4" sqref="A4:XFD4"/>
    </sheetView>
  </sheetViews>
  <sheetFormatPr defaultColWidth="10.85546875" defaultRowHeight="15" x14ac:dyDescent="0.25"/>
  <cols>
    <col min="1" max="1" width="27.85546875" bestFit="1" customWidth="1"/>
    <col min="2" max="2" width="7.5703125" style="9" bestFit="1" customWidth="1"/>
    <col min="3" max="3" width="9.42578125" style="5" bestFit="1" customWidth="1"/>
    <col min="4" max="4" width="10" style="5" bestFit="1" customWidth="1"/>
    <col min="5" max="5" width="9.5703125" style="5" bestFit="1" customWidth="1"/>
    <col min="6" max="6" width="6.140625" style="5" bestFit="1" customWidth="1"/>
    <col min="7" max="7" width="6.5703125" style="5" bestFit="1" customWidth="1"/>
    <col min="8" max="8" width="10.85546875" style="5"/>
    <col min="9" max="9" width="10.42578125" style="5" bestFit="1" customWidth="1"/>
    <col min="10" max="10" width="9.5703125" style="10" bestFit="1" customWidth="1"/>
  </cols>
  <sheetData>
    <row r="1" spans="1:10" x14ac:dyDescent="0.25">
      <c r="A1" s="11" t="s">
        <v>17</v>
      </c>
      <c r="B1" s="7" t="s">
        <v>156</v>
      </c>
      <c r="C1" s="3" t="s">
        <v>157</v>
      </c>
      <c r="D1" s="3" t="s">
        <v>187</v>
      </c>
      <c r="E1" s="3" t="s">
        <v>158</v>
      </c>
      <c r="F1" s="3" t="s">
        <v>159</v>
      </c>
      <c r="G1" s="3" t="s">
        <v>160</v>
      </c>
      <c r="H1" s="3" t="s">
        <v>161</v>
      </c>
      <c r="I1" s="3" t="s">
        <v>162</v>
      </c>
      <c r="J1" s="8" t="s">
        <v>163</v>
      </c>
    </row>
    <row r="2" spans="1:10" x14ac:dyDescent="0.25">
      <c r="A2" s="19" t="s">
        <v>189</v>
      </c>
      <c r="B2" s="21">
        <v>34.5</v>
      </c>
      <c r="C2" s="5">
        <v>0.25</v>
      </c>
      <c r="D2" s="5">
        <v>0.01</v>
      </c>
      <c r="E2" s="5">
        <v>0.79200000000000004</v>
      </c>
      <c r="F2" s="20">
        <v>5</v>
      </c>
      <c r="G2" s="20">
        <v>18</v>
      </c>
      <c r="H2" s="5" t="s">
        <v>165</v>
      </c>
      <c r="I2" s="5">
        <v>0.95</v>
      </c>
      <c r="J2" s="10">
        <v>2</v>
      </c>
    </row>
    <row r="3" spans="1:10" x14ac:dyDescent="0.25">
      <c r="A3" s="19" t="s">
        <v>190</v>
      </c>
      <c r="B3" s="21">
        <v>31.5</v>
      </c>
      <c r="C3" s="5">
        <v>0.25</v>
      </c>
      <c r="D3" s="5">
        <v>0.01</v>
      </c>
      <c r="E3" s="5">
        <v>0.79400000000000004</v>
      </c>
      <c r="F3" s="20">
        <v>5</v>
      </c>
      <c r="G3" s="20">
        <v>18</v>
      </c>
      <c r="H3" s="5" t="s">
        <v>165</v>
      </c>
      <c r="I3" s="5">
        <v>0.95</v>
      </c>
      <c r="J3" s="10">
        <v>2</v>
      </c>
    </row>
    <row r="4" spans="1:10" x14ac:dyDescent="0.25">
      <c r="A4" s="19" t="s">
        <v>191</v>
      </c>
      <c r="B4" s="21">
        <v>32.5</v>
      </c>
      <c r="C4" s="5">
        <v>0.25</v>
      </c>
      <c r="D4" s="5">
        <v>0.01</v>
      </c>
      <c r="E4" s="5">
        <v>0.72</v>
      </c>
      <c r="F4" s="20">
        <v>5</v>
      </c>
      <c r="G4" s="20">
        <v>18</v>
      </c>
      <c r="H4" s="5" t="s">
        <v>165</v>
      </c>
      <c r="I4" s="5">
        <v>0.95</v>
      </c>
      <c r="J4" s="10">
        <v>2</v>
      </c>
    </row>
    <row r="5" spans="1:10" x14ac:dyDescent="0.25">
      <c r="A5" s="19" t="s">
        <v>192</v>
      </c>
      <c r="B5" s="21">
        <v>30</v>
      </c>
      <c r="C5" s="5">
        <v>0.25</v>
      </c>
      <c r="D5" s="5">
        <v>0.01</v>
      </c>
      <c r="E5" s="5">
        <v>0.76200000000000001</v>
      </c>
      <c r="F5" s="20">
        <v>5</v>
      </c>
      <c r="G5" s="20">
        <v>18</v>
      </c>
      <c r="H5" s="5" t="s">
        <v>165</v>
      </c>
      <c r="I5" s="5">
        <v>0.95</v>
      </c>
      <c r="J5" s="10">
        <v>2</v>
      </c>
    </row>
    <row r="6" spans="1:10" x14ac:dyDescent="0.25">
      <c r="A6" s="19" t="s">
        <v>193</v>
      </c>
      <c r="B6" s="21">
        <v>30.5</v>
      </c>
      <c r="C6" s="5">
        <v>0.25</v>
      </c>
      <c r="D6" s="5">
        <v>0.01</v>
      </c>
      <c r="E6" s="5">
        <v>0.81</v>
      </c>
      <c r="F6" s="20">
        <v>5</v>
      </c>
      <c r="G6" s="20">
        <v>18</v>
      </c>
      <c r="H6" s="5" t="s">
        <v>165</v>
      </c>
      <c r="I6" s="5">
        <v>0.95</v>
      </c>
      <c r="J6" s="10">
        <v>2</v>
      </c>
    </row>
    <row r="7" spans="1:10" x14ac:dyDescent="0.25">
      <c r="A7" s="19" t="s">
        <v>194</v>
      </c>
      <c r="B7" s="21">
        <v>31</v>
      </c>
      <c r="C7" s="5">
        <v>0.25</v>
      </c>
      <c r="D7" s="5">
        <v>0.01</v>
      </c>
      <c r="E7" s="5">
        <v>0.76</v>
      </c>
      <c r="F7" s="20">
        <v>5</v>
      </c>
      <c r="G7" s="20">
        <v>18</v>
      </c>
      <c r="H7" s="5" t="s">
        <v>165</v>
      </c>
      <c r="I7" s="5">
        <v>0.95</v>
      </c>
      <c r="J7" s="10">
        <v>2</v>
      </c>
    </row>
    <row r="8" spans="1:10" x14ac:dyDescent="0.25">
      <c r="A8" s="19" t="s">
        <v>195</v>
      </c>
      <c r="B8" s="21">
        <v>28.5</v>
      </c>
      <c r="C8" s="5">
        <v>0.25</v>
      </c>
      <c r="D8" s="5">
        <v>0.01</v>
      </c>
      <c r="E8" s="5">
        <v>0.71299999999999997</v>
      </c>
      <c r="F8" s="20">
        <v>5</v>
      </c>
      <c r="G8" s="20">
        <v>18</v>
      </c>
      <c r="H8" s="5" t="s">
        <v>165</v>
      </c>
      <c r="I8" s="5">
        <v>0.95</v>
      </c>
      <c r="J8" s="10">
        <v>2</v>
      </c>
    </row>
    <row r="9" spans="1:10" x14ac:dyDescent="0.25">
      <c r="A9" s="19" t="s">
        <v>196</v>
      </c>
      <c r="B9" s="21">
        <v>29</v>
      </c>
      <c r="C9" s="5">
        <v>0.25</v>
      </c>
      <c r="D9" s="5">
        <v>0.01</v>
      </c>
      <c r="E9" s="5">
        <v>0.74299999999999999</v>
      </c>
      <c r="F9" s="20">
        <v>5</v>
      </c>
      <c r="G9" s="20">
        <v>18</v>
      </c>
      <c r="H9" s="5" t="s">
        <v>165</v>
      </c>
      <c r="I9" s="5">
        <v>0.95</v>
      </c>
      <c r="J9" s="10">
        <v>2</v>
      </c>
    </row>
    <row r="10" spans="1:10" x14ac:dyDescent="0.25">
      <c r="A10" s="19" t="s">
        <v>197</v>
      </c>
      <c r="B10" s="21">
        <v>35.5</v>
      </c>
      <c r="C10" s="5">
        <v>0.25</v>
      </c>
      <c r="D10" s="5">
        <v>0.01</v>
      </c>
      <c r="E10" s="5">
        <v>0.67099999999999993</v>
      </c>
      <c r="F10" s="20">
        <v>5</v>
      </c>
      <c r="G10" s="20">
        <v>18</v>
      </c>
      <c r="H10" s="5" t="s">
        <v>165</v>
      </c>
      <c r="I10" s="5">
        <v>0.95</v>
      </c>
      <c r="J10" s="10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0"/>
  <sheetViews>
    <sheetView workbookViewId="0">
      <selection activeCell="K23" sqref="K23"/>
    </sheetView>
  </sheetViews>
  <sheetFormatPr defaultColWidth="8.85546875" defaultRowHeight="15" x14ac:dyDescent="0.25"/>
  <sheetData>
    <row r="1" spans="1:10" x14ac:dyDescent="0.25">
      <c r="A1" s="6" t="s">
        <v>17</v>
      </c>
      <c r="B1" s="12" t="s">
        <v>156</v>
      </c>
      <c r="C1" s="13" t="s">
        <v>157</v>
      </c>
      <c r="D1" s="13" t="s">
        <v>187</v>
      </c>
      <c r="E1" s="13" t="s">
        <v>158</v>
      </c>
      <c r="F1" s="13" t="s">
        <v>159</v>
      </c>
      <c r="G1" s="13" t="s">
        <v>160</v>
      </c>
      <c r="H1" s="13" t="s">
        <v>161</v>
      </c>
      <c r="I1" s="13" t="s">
        <v>162</v>
      </c>
      <c r="J1" s="14" t="s">
        <v>163</v>
      </c>
    </row>
    <row r="2" spans="1:10" x14ac:dyDescent="0.25">
      <c r="A2" s="19" t="s">
        <v>189</v>
      </c>
      <c r="B2">
        <v>7</v>
      </c>
      <c r="C2">
        <v>0.1</v>
      </c>
      <c r="D2">
        <v>0</v>
      </c>
      <c r="E2">
        <v>1</v>
      </c>
      <c r="F2">
        <v>0</v>
      </c>
      <c r="G2">
        <v>110</v>
      </c>
      <c r="H2" t="s">
        <v>198</v>
      </c>
      <c r="I2">
        <v>0.05</v>
      </c>
      <c r="J2">
        <v>14</v>
      </c>
    </row>
    <row r="3" spans="1:10" x14ac:dyDescent="0.25">
      <c r="A3" s="19" t="s">
        <v>190</v>
      </c>
      <c r="B3">
        <v>7</v>
      </c>
      <c r="C3">
        <v>0.1</v>
      </c>
      <c r="D3">
        <v>0</v>
      </c>
      <c r="E3">
        <v>1</v>
      </c>
      <c r="F3">
        <v>0</v>
      </c>
      <c r="G3">
        <v>110</v>
      </c>
      <c r="H3" t="s">
        <v>198</v>
      </c>
      <c r="I3">
        <v>0.05</v>
      </c>
      <c r="J3">
        <v>14</v>
      </c>
    </row>
    <row r="4" spans="1:10" x14ac:dyDescent="0.25">
      <c r="A4" s="19" t="s">
        <v>191</v>
      </c>
      <c r="B4">
        <v>7</v>
      </c>
      <c r="C4">
        <v>0.1</v>
      </c>
      <c r="D4">
        <v>0</v>
      </c>
      <c r="E4">
        <v>1</v>
      </c>
      <c r="F4">
        <v>0</v>
      </c>
      <c r="G4">
        <v>110</v>
      </c>
      <c r="H4" t="s">
        <v>198</v>
      </c>
      <c r="I4">
        <v>0.05</v>
      </c>
      <c r="J4">
        <v>14</v>
      </c>
    </row>
    <row r="5" spans="1:10" x14ac:dyDescent="0.25">
      <c r="A5" s="19" t="s">
        <v>192</v>
      </c>
      <c r="B5">
        <v>7</v>
      </c>
      <c r="C5">
        <v>0.1</v>
      </c>
      <c r="D5">
        <v>0</v>
      </c>
      <c r="E5">
        <v>1</v>
      </c>
      <c r="F5">
        <v>0</v>
      </c>
      <c r="G5">
        <v>110</v>
      </c>
      <c r="H5" t="s">
        <v>198</v>
      </c>
      <c r="I5">
        <v>0.05</v>
      </c>
      <c r="J5">
        <v>14</v>
      </c>
    </row>
    <row r="6" spans="1:10" x14ac:dyDescent="0.25">
      <c r="A6" s="19" t="s">
        <v>193</v>
      </c>
      <c r="B6">
        <v>7</v>
      </c>
      <c r="C6">
        <v>0.1</v>
      </c>
      <c r="D6">
        <v>0</v>
      </c>
      <c r="E6">
        <v>1</v>
      </c>
      <c r="F6">
        <v>0</v>
      </c>
      <c r="G6">
        <v>110</v>
      </c>
      <c r="H6" t="s">
        <v>198</v>
      </c>
      <c r="I6">
        <v>0.05</v>
      </c>
      <c r="J6">
        <v>14</v>
      </c>
    </row>
    <row r="7" spans="1:10" x14ac:dyDescent="0.25">
      <c r="A7" s="19" t="s">
        <v>194</v>
      </c>
      <c r="B7">
        <v>7</v>
      </c>
      <c r="C7">
        <v>0.1</v>
      </c>
      <c r="D7">
        <v>0</v>
      </c>
      <c r="E7">
        <v>1</v>
      </c>
      <c r="F7">
        <v>0</v>
      </c>
      <c r="G7">
        <v>110</v>
      </c>
      <c r="H7" t="s">
        <v>198</v>
      </c>
      <c r="I7">
        <v>0.05</v>
      </c>
      <c r="J7">
        <v>14</v>
      </c>
    </row>
    <row r="8" spans="1:10" x14ac:dyDescent="0.25">
      <c r="A8" s="19" t="s">
        <v>195</v>
      </c>
      <c r="B8">
        <v>7</v>
      </c>
      <c r="C8">
        <v>0.1</v>
      </c>
      <c r="D8">
        <v>0</v>
      </c>
      <c r="E8">
        <v>1</v>
      </c>
      <c r="F8">
        <v>0</v>
      </c>
      <c r="G8">
        <v>110</v>
      </c>
      <c r="H8" t="s">
        <v>198</v>
      </c>
      <c r="I8">
        <v>0.05</v>
      </c>
      <c r="J8">
        <v>14</v>
      </c>
    </row>
    <row r="9" spans="1:10" x14ac:dyDescent="0.25">
      <c r="A9" s="19" t="s">
        <v>196</v>
      </c>
      <c r="B9">
        <v>7</v>
      </c>
      <c r="C9">
        <v>0.1</v>
      </c>
      <c r="D9">
        <v>0</v>
      </c>
      <c r="E9">
        <v>1</v>
      </c>
      <c r="F9">
        <v>0</v>
      </c>
      <c r="G9">
        <v>110</v>
      </c>
      <c r="H9" t="s">
        <v>198</v>
      </c>
      <c r="I9">
        <v>0.05</v>
      </c>
      <c r="J9">
        <v>14</v>
      </c>
    </row>
    <row r="10" spans="1:10" x14ac:dyDescent="0.25">
      <c r="A10" s="19" t="s">
        <v>197</v>
      </c>
      <c r="B10">
        <v>7</v>
      </c>
      <c r="C10">
        <v>0.1</v>
      </c>
      <c r="D10">
        <v>0</v>
      </c>
      <c r="E10">
        <v>1</v>
      </c>
      <c r="F10">
        <v>0</v>
      </c>
      <c r="G10">
        <v>110</v>
      </c>
      <c r="H10" t="s">
        <v>198</v>
      </c>
      <c r="I10">
        <v>0.05</v>
      </c>
      <c r="J10">
        <v>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145"/>
  <sheetViews>
    <sheetView topLeftCell="A103" workbookViewId="0">
      <selection activeCell="O137" sqref="O137"/>
    </sheetView>
  </sheetViews>
  <sheetFormatPr defaultColWidth="8.8554687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53" t="s">
        <v>189</v>
      </c>
      <c r="B2" s="1" t="s">
        <v>0</v>
      </c>
      <c r="C2">
        <v>0.5488636638744937</v>
      </c>
      <c r="D2">
        <v>0.72586814963994384</v>
      </c>
      <c r="E2">
        <v>0.44050066496262918</v>
      </c>
      <c r="F2">
        <v>0.2203069157616081</v>
      </c>
      <c r="G2">
        <v>0.35154468506919861</v>
      </c>
      <c r="H2">
        <v>0.51436727423593198</v>
      </c>
      <c r="I2">
        <v>0.59057693026520286</v>
      </c>
      <c r="J2">
        <v>0.5263551154538596</v>
      </c>
      <c r="K2">
        <v>0.25357389346313502</v>
      </c>
      <c r="L2">
        <v>0.1090460346768424</v>
      </c>
      <c r="M2">
        <v>0.10657467589454379</v>
      </c>
      <c r="N2">
        <v>8.9540196221317633E-2</v>
      </c>
      <c r="O2">
        <v>5.895939876519031E-2</v>
      </c>
      <c r="P2">
        <v>2.7208724820007989E-2</v>
      </c>
      <c r="Q2">
        <v>9.6195257809842082E-3</v>
      </c>
      <c r="R2">
        <v>1.0518192411196441E-2</v>
      </c>
      <c r="S2">
        <v>4.5834240412960856</v>
      </c>
    </row>
    <row r="3" spans="1:19" x14ac:dyDescent="0.25">
      <c r="A3" s="53"/>
      <c r="B3" s="1" t="s">
        <v>1</v>
      </c>
      <c r="C3">
        <v>0.43519488335834022</v>
      </c>
      <c r="D3">
        <v>0.73010541602960199</v>
      </c>
      <c r="E3">
        <v>0.59534839621347968</v>
      </c>
      <c r="F3">
        <v>0.24880557709997639</v>
      </c>
      <c r="G3">
        <v>9.5682229178913447E-2</v>
      </c>
      <c r="H3">
        <v>0.30157206762996353</v>
      </c>
      <c r="I3">
        <v>0.49576227879886892</v>
      </c>
      <c r="J3">
        <v>0.51598172096570505</v>
      </c>
      <c r="K3">
        <v>0.38603432679086702</v>
      </c>
      <c r="L3">
        <v>0.1607442645722385</v>
      </c>
      <c r="M3">
        <v>7.8639771235823802E-2</v>
      </c>
      <c r="N3">
        <v>7.7686048568415836E-2</v>
      </c>
      <c r="O3">
        <v>5.1058891242224548E-2</v>
      </c>
      <c r="P3">
        <v>2.657304297807981E-2</v>
      </c>
      <c r="Q3">
        <v>1.193515457127059E-2</v>
      </c>
      <c r="R3">
        <v>8.510576824140215E-3</v>
      </c>
      <c r="S3">
        <v>4.2196346460579086</v>
      </c>
    </row>
    <row r="4" spans="1:19" x14ac:dyDescent="0.25">
      <c r="A4" s="53"/>
      <c r="B4" s="1" t="s">
        <v>2</v>
      </c>
      <c r="C4">
        <v>0.29560102343839662</v>
      </c>
      <c r="D4">
        <v>0.6494637373716784</v>
      </c>
      <c r="E4">
        <v>1.106078681513988</v>
      </c>
      <c r="F4">
        <v>0.46642208935408402</v>
      </c>
      <c r="G4">
        <v>0.1131928535452698</v>
      </c>
      <c r="H4">
        <v>9.8293679969094688E-2</v>
      </c>
      <c r="I4">
        <v>0.21623099285233549</v>
      </c>
      <c r="J4">
        <v>0.39192353015347969</v>
      </c>
      <c r="K4">
        <v>0.41886954666400827</v>
      </c>
      <c r="L4">
        <v>0.2184100723618892</v>
      </c>
      <c r="M4">
        <v>8.9012249823490625E-2</v>
      </c>
      <c r="N4">
        <v>3.944389058089167E-2</v>
      </c>
      <c r="O4">
        <v>2.7519365680149149E-2</v>
      </c>
      <c r="P4">
        <v>2.6380977171701538E-2</v>
      </c>
      <c r="Q4">
        <v>1.8244949679915169E-2</v>
      </c>
      <c r="R4">
        <v>8.230715572703013E-3</v>
      </c>
      <c r="S4">
        <v>4.1833183557330749</v>
      </c>
    </row>
    <row r="5" spans="1:19" x14ac:dyDescent="0.25">
      <c r="A5" s="53"/>
      <c r="B5" s="1" t="s">
        <v>3</v>
      </c>
      <c r="C5">
        <v>0.19045000143566049</v>
      </c>
      <c r="D5">
        <v>0.3161714226910961</v>
      </c>
      <c r="E5">
        <v>0.61940958495345977</v>
      </c>
      <c r="F5">
        <v>0.94000241100331616</v>
      </c>
      <c r="G5">
        <v>0.28782709190806222</v>
      </c>
      <c r="H5">
        <v>0.1189741472469142</v>
      </c>
      <c r="I5">
        <v>7.2113234825601238E-2</v>
      </c>
      <c r="J5">
        <v>0.24460205159977369</v>
      </c>
      <c r="K5">
        <v>0.34811442139445092</v>
      </c>
      <c r="L5">
        <v>0.35526346670179071</v>
      </c>
      <c r="M5">
        <v>0.19836948284281991</v>
      </c>
      <c r="N5">
        <v>6.8870914862648139E-2</v>
      </c>
      <c r="O5">
        <v>3.6996543014097598E-2</v>
      </c>
      <c r="P5">
        <v>2.186019780500327E-2</v>
      </c>
      <c r="Q5">
        <v>1.113420924172334E-2</v>
      </c>
      <c r="R5">
        <v>6.829619391786469E-3</v>
      </c>
      <c r="S5">
        <v>3.836988800918204</v>
      </c>
    </row>
    <row r="6" spans="1:19" x14ac:dyDescent="0.25">
      <c r="A6" s="53"/>
      <c r="B6" s="1" t="s">
        <v>4</v>
      </c>
      <c r="C6">
        <v>0.38655894911951127</v>
      </c>
      <c r="D6">
        <v>0.20986330781370749</v>
      </c>
      <c r="E6">
        <v>0.21384684421445341</v>
      </c>
      <c r="F6">
        <v>0.57069834995154911</v>
      </c>
      <c r="G6">
        <v>0.85874251921038225</v>
      </c>
      <c r="H6">
        <v>0.40441576430152071</v>
      </c>
      <c r="I6">
        <v>0.1103982524330375</v>
      </c>
      <c r="J6">
        <v>5.5651694478698818E-2</v>
      </c>
      <c r="K6">
        <v>0.15763142680082889</v>
      </c>
      <c r="L6">
        <v>0.32754889087231648</v>
      </c>
      <c r="M6">
        <v>0.22281888772916469</v>
      </c>
      <c r="N6">
        <v>0.1177542173750238</v>
      </c>
      <c r="O6">
        <v>3.2689338260449799E-2</v>
      </c>
      <c r="P6">
        <v>1.098271716629373E-2</v>
      </c>
      <c r="Q6">
        <v>8.4853068427956681E-3</v>
      </c>
      <c r="R6">
        <v>6.496536507477506E-3</v>
      </c>
      <c r="S6">
        <v>3.6945830030772102</v>
      </c>
    </row>
    <row r="7" spans="1:19" x14ac:dyDescent="0.25">
      <c r="A7" s="53"/>
      <c r="B7" s="1" t="s">
        <v>5</v>
      </c>
      <c r="C7">
        <v>0.76822341332460686</v>
      </c>
      <c r="D7">
        <v>0.33986048143239839</v>
      </c>
      <c r="E7">
        <v>0.1381762809298927</v>
      </c>
      <c r="F7">
        <v>0.21572106629702029</v>
      </c>
      <c r="G7">
        <v>0.43155944245524219</v>
      </c>
      <c r="H7">
        <v>0.71560951476895962</v>
      </c>
      <c r="I7">
        <v>0.28768362347774551</v>
      </c>
      <c r="J7">
        <v>7.3826864866614147E-2</v>
      </c>
      <c r="K7">
        <v>3.8009513550122533E-2</v>
      </c>
      <c r="L7">
        <v>0.1022732982915945</v>
      </c>
      <c r="M7">
        <v>0.18661186056494969</v>
      </c>
      <c r="N7">
        <v>0.1164056585204586</v>
      </c>
      <c r="O7">
        <v>5.8358613393783162E-2</v>
      </c>
      <c r="P7">
        <v>1.9808217151778711E-2</v>
      </c>
      <c r="Q7">
        <v>3.6691109450063442E-3</v>
      </c>
      <c r="R7">
        <v>7.3680050351753977E-3</v>
      </c>
      <c r="S7">
        <v>3.503164965005348</v>
      </c>
    </row>
    <row r="8" spans="1:19" x14ac:dyDescent="0.25">
      <c r="A8" s="53"/>
      <c r="B8" s="1" t="s">
        <v>6</v>
      </c>
      <c r="C8">
        <v>0.75462979463880442</v>
      </c>
      <c r="D8">
        <v>0.86019830536782327</v>
      </c>
      <c r="E8">
        <v>0.49972842901621262</v>
      </c>
      <c r="F8">
        <v>0.1117543981413604</v>
      </c>
      <c r="G8">
        <v>0.15207297897636929</v>
      </c>
      <c r="H8">
        <v>0.33557257910855681</v>
      </c>
      <c r="I8">
        <v>0.4967956291203372</v>
      </c>
      <c r="J8">
        <v>0.24745948187510541</v>
      </c>
      <c r="K8">
        <v>9.7952475321565521E-2</v>
      </c>
      <c r="L8">
        <v>3.9518230821778959E-2</v>
      </c>
      <c r="M8">
        <v>5.7399898641863283E-2</v>
      </c>
      <c r="N8">
        <v>7.4504104076033445E-2</v>
      </c>
      <c r="O8">
        <v>6.633234571502275E-2</v>
      </c>
      <c r="P8">
        <v>1.648979009547254E-2</v>
      </c>
      <c r="Q8">
        <v>9.5096531762467965E-3</v>
      </c>
      <c r="R8">
        <v>4.5211219969652902E-3</v>
      </c>
      <c r="S8">
        <v>3.8244392160895169</v>
      </c>
    </row>
    <row r="9" spans="1:19" x14ac:dyDescent="0.25">
      <c r="A9" s="53"/>
      <c r="B9" s="1" t="s">
        <v>7</v>
      </c>
      <c r="C9">
        <v>0.69923623788028155</v>
      </c>
      <c r="D9">
        <v>1.0134292899481969</v>
      </c>
      <c r="E9">
        <v>0.87363347590907303</v>
      </c>
      <c r="F9">
        <v>0.37374903300800849</v>
      </c>
      <c r="G9">
        <v>8.1031269346550222E-2</v>
      </c>
      <c r="H9">
        <v>9.5323534186011583E-2</v>
      </c>
      <c r="I9">
        <v>0.21612726344118011</v>
      </c>
      <c r="J9">
        <v>0.45755388774645078</v>
      </c>
      <c r="K9">
        <v>0.170801469876111</v>
      </c>
      <c r="L9">
        <v>6.0773059285489733E-2</v>
      </c>
      <c r="M9">
        <v>3.9510137180781599E-2</v>
      </c>
      <c r="N9">
        <v>3.5087396619931412E-2</v>
      </c>
      <c r="O9">
        <v>5.3334078210423991E-2</v>
      </c>
      <c r="P9">
        <v>3.2352017843663358E-2</v>
      </c>
      <c r="Q9">
        <v>1.49975366257241E-2</v>
      </c>
      <c r="R9">
        <v>4.2880192407032704E-3</v>
      </c>
      <c r="S9">
        <v>4.2212277063485812</v>
      </c>
    </row>
    <row r="10" spans="1:19" x14ac:dyDescent="0.25">
      <c r="A10" s="53"/>
      <c r="B10" s="1" t="s">
        <v>8</v>
      </c>
      <c r="C10">
        <v>0.52310854884529701</v>
      </c>
      <c r="D10">
        <v>0.82448531528290903</v>
      </c>
      <c r="E10">
        <v>0.89557146460528625</v>
      </c>
      <c r="F10">
        <v>0.58582546805154712</v>
      </c>
      <c r="G10">
        <v>0.17396681272272829</v>
      </c>
      <c r="H10">
        <v>7.5389270070425743E-2</v>
      </c>
      <c r="I10">
        <v>0.1399930728355164</v>
      </c>
      <c r="J10">
        <v>0.20693291560475061</v>
      </c>
      <c r="K10">
        <v>0.31484727828312142</v>
      </c>
      <c r="L10">
        <v>0.15087161344742661</v>
      </c>
      <c r="M10">
        <v>5.9211691037838902E-2</v>
      </c>
      <c r="N10">
        <v>1.7290474351084412E-2</v>
      </c>
      <c r="O10">
        <v>3.9408589862557367E-2</v>
      </c>
      <c r="P10">
        <v>3.2614348596876293E-2</v>
      </c>
      <c r="Q10">
        <v>1.574388382033709E-2</v>
      </c>
      <c r="R10">
        <v>8.7453225612689166E-3</v>
      </c>
      <c r="S10">
        <v>4.064006069978972</v>
      </c>
    </row>
    <row r="11" spans="1:19" x14ac:dyDescent="0.25">
      <c r="A11" s="53"/>
      <c r="B11" s="1" t="s">
        <v>9</v>
      </c>
      <c r="C11">
        <v>0.30591306773445409</v>
      </c>
      <c r="D11">
        <v>0.59958845445530606</v>
      </c>
      <c r="E11">
        <v>0.73607462050064287</v>
      </c>
      <c r="F11">
        <v>0.73783290361541543</v>
      </c>
      <c r="G11">
        <v>0.36916944982291527</v>
      </c>
      <c r="H11">
        <v>0.1399572743375484</v>
      </c>
      <c r="I11">
        <v>6.5566838569963939E-2</v>
      </c>
      <c r="J11">
        <v>0.1387843751314955</v>
      </c>
      <c r="K11">
        <v>0.17033820922802381</v>
      </c>
      <c r="L11">
        <v>0.28377618039390901</v>
      </c>
      <c r="M11">
        <v>0.14107021682690599</v>
      </c>
      <c r="N11">
        <v>4.4402864915132657E-2</v>
      </c>
      <c r="O11">
        <v>2.856026332268612E-2</v>
      </c>
      <c r="P11">
        <v>1.650561701791441E-2</v>
      </c>
      <c r="Q11">
        <v>1.447131669573393E-2</v>
      </c>
      <c r="R11">
        <v>1.551792994795329E-2</v>
      </c>
      <c r="S11">
        <v>3.8075295825160009</v>
      </c>
    </row>
    <row r="12" spans="1:19" x14ac:dyDescent="0.25">
      <c r="A12" s="53"/>
      <c r="B12" s="1" t="s">
        <v>10</v>
      </c>
      <c r="C12">
        <v>0.38726228025621989</v>
      </c>
      <c r="D12">
        <v>0.37727350797726011</v>
      </c>
      <c r="E12">
        <v>0.55171075916144063</v>
      </c>
      <c r="F12">
        <v>0.50329779427717225</v>
      </c>
      <c r="G12">
        <v>0.38813944038818732</v>
      </c>
      <c r="H12">
        <v>0.24230627106794189</v>
      </c>
      <c r="I12">
        <v>0.13215428689603789</v>
      </c>
      <c r="J12">
        <v>7.237767350749906E-2</v>
      </c>
      <c r="K12">
        <v>0.11517621711556419</v>
      </c>
      <c r="L12">
        <v>0.15709561947007941</v>
      </c>
      <c r="M12">
        <v>0.22349891519833209</v>
      </c>
      <c r="N12">
        <v>0.119710747432675</v>
      </c>
      <c r="O12">
        <v>3.9617693078802842E-2</v>
      </c>
      <c r="P12">
        <v>1.6651504698479359E-2</v>
      </c>
      <c r="Q12">
        <v>1.5855836180521519E-2</v>
      </c>
      <c r="R12">
        <v>1.9807598254164342E-2</v>
      </c>
      <c r="S12">
        <v>3.361936144960378</v>
      </c>
    </row>
    <row r="13" spans="1:19" x14ac:dyDescent="0.25">
      <c r="A13" s="53"/>
      <c r="B13" s="1" t="s">
        <v>11</v>
      </c>
      <c r="C13">
        <v>0.62766944639353783</v>
      </c>
      <c r="D13">
        <v>0.72419469637531053</v>
      </c>
      <c r="E13">
        <v>0.4771431587101102</v>
      </c>
      <c r="F13">
        <v>0.49735392190350841</v>
      </c>
      <c r="G13">
        <v>0.35794239771534653</v>
      </c>
      <c r="H13">
        <v>0.36567873008197149</v>
      </c>
      <c r="I13">
        <v>0.29770849908205083</v>
      </c>
      <c r="J13">
        <v>0.1249786647459217</v>
      </c>
      <c r="K13">
        <v>8.0260849380490606E-2</v>
      </c>
      <c r="L13">
        <v>0.16522975788824981</v>
      </c>
      <c r="M13">
        <v>0.18881358074890511</v>
      </c>
      <c r="N13">
        <v>0.21941910637335801</v>
      </c>
      <c r="O13">
        <v>0.13272237082245211</v>
      </c>
      <c r="P13">
        <v>6.1485073536550583E-2</v>
      </c>
      <c r="Q13">
        <v>1.7607555133106779E-2</v>
      </c>
      <c r="R13">
        <v>1.8331139506565459E-2</v>
      </c>
      <c r="S13">
        <v>4.3565389483974357</v>
      </c>
    </row>
    <row r="14" spans="1:19" x14ac:dyDescent="0.25">
      <c r="A14" s="53"/>
      <c r="B14" s="1" t="s">
        <v>12</v>
      </c>
      <c r="C14">
        <v>0.59450411943161907</v>
      </c>
      <c r="D14">
        <v>0.69169961717827544</v>
      </c>
      <c r="E14">
        <v>0.4585832968608492</v>
      </c>
      <c r="F14">
        <v>0.37661668719710628</v>
      </c>
      <c r="G14">
        <v>0.2020586989461042</v>
      </c>
      <c r="H14">
        <v>0.2316760255323935</v>
      </c>
      <c r="I14">
        <v>0.27635244538650888</v>
      </c>
      <c r="J14">
        <v>0.23294606690491121</v>
      </c>
      <c r="K14">
        <v>0.1230407266833875</v>
      </c>
      <c r="L14">
        <v>8.2330841413956732E-2</v>
      </c>
      <c r="M14">
        <v>0.12059573667793461</v>
      </c>
      <c r="N14">
        <v>0.1641536814314257</v>
      </c>
      <c r="O14">
        <v>0.16035812079238451</v>
      </c>
      <c r="P14">
        <v>8.9112570694650367E-2</v>
      </c>
      <c r="Q14">
        <v>2.7747920116204621E-2</v>
      </c>
      <c r="R14">
        <v>6.466609357827789E-3</v>
      </c>
      <c r="S14">
        <v>3.8382431646055388</v>
      </c>
    </row>
    <row r="15" spans="1:19" x14ac:dyDescent="0.25">
      <c r="A15" s="53"/>
      <c r="B15" s="1" t="s">
        <v>13</v>
      </c>
      <c r="C15">
        <v>0.34938901707305992</v>
      </c>
      <c r="D15">
        <v>0.57701927239458284</v>
      </c>
      <c r="E15">
        <v>0.52318825490801057</v>
      </c>
      <c r="F15">
        <v>0.2379902656710792</v>
      </c>
      <c r="G15">
        <v>0.16426022665656911</v>
      </c>
      <c r="H15">
        <v>0.15769829660042489</v>
      </c>
      <c r="I15">
        <v>0.23258834790621949</v>
      </c>
      <c r="J15">
        <v>0.28619632111161653</v>
      </c>
      <c r="K15">
        <v>0.2032237082296956</v>
      </c>
      <c r="L15">
        <v>8.0663550820627053E-2</v>
      </c>
      <c r="M15">
        <v>9.560514562587448E-2</v>
      </c>
      <c r="N15">
        <v>0.1125611679113879</v>
      </c>
      <c r="O15">
        <v>0.1041175062830957</v>
      </c>
      <c r="P15">
        <v>0.13891315302980989</v>
      </c>
      <c r="Q15">
        <v>5.1160047664987572E-2</v>
      </c>
      <c r="R15">
        <v>1.11787641425417E-2</v>
      </c>
      <c r="S15">
        <v>3.325753046029583</v>
      </c>
    </row>
    <row r="16" spans="1:19" x14ac:dyDescent="0.25">
      <c r="A16" s="53"/>
      <c r="B16" s="1" t="s">
        <v>14</v>
      </c>
      <c r="C16">
        <v>0.1832711001510246</v>
      </c>
      <c r="D16">
        <v>0.57819859095432902</v>
      </c>
      <c r="E16">
        <v>0.55259320584082794</v>
      </c>
      <c r="F16">
        <v>0.38067523550868348</v>
      </c>
      <c r="G16">
        <v>6.6428543272133142E-2</v>
      </c>
      <c r="H16">
        <v>0.14182804978633251</v>
      </c>
      <c r="I16">
        <v>0.11376664426953061</v>
      </c>
      <c r="J16">
        <v>0.23597656303854239</v>
      </c>
      <c r="K16">
        <v>0.22544997882446291</v>
      </c>
      <c r="L16">
        <v>0.1757603761566828</v>
      </c>
      <c r="M16">
        <v>0.1270962433773738</v>
      </c>
      <c r="N16">
        <v>8.9919187721623009E-2</v>
      </c>
      <c r="O16">
        <v>0.1073045832670783</v>
      </c>
      <c r="P16">
        <v>8.3580668534170663E-2</v>
      </c>
      <c r="Q16">
        <v>0.10046214152887339</v>
      </c>
      <c r="R16">
        <v>5.2661837630749879E-2</v>
      </c>
      <c r="S16">
        <v>3.214972949862418</v>
      </c>
    </row>
    <row r="17" spans="1:19" x14ac:dyDescent="0.25">
      <c r="A17" s="53"/>
      <c r="B17" s="1" t="s">
        <v>15</v>
      </c>
      <c r="C17">
        <v>0.24246159542650761</v>
      </c>
      <c r="D17">
        <v>0.35489987467649109</v>
      </c>
      <c r="E17">
        <v>0.57699129726905862</v>
      </c>
      <c r="F17">
        <v>0.43999519977563578</v>
      </c>
      <c r="G17">
        <v>9.2844921423658647E-2</v>
      </c>
      <c r="H17">
        <v>8.0365979212151342E-2</v>
      </c>
      <c r="I17">
        <v>9.5317224289078434E-2</v>
      </c>
      <c r="J17">
        <v>0.20071847598674231</v>
      </c>
      <c r="K17">
        <v>0.22691033946520109</v>
      </c>
      <c r="L17">
        <v>0.19574819864589851</v>
      </c>
      <c r="M17">
        <v>0.22162944236139109</v>
      </c>
      <c r="N17">
        <v>0.1025688626841274</v>
      </c>
      <c r="O17">
        <v>5.4131026984241937E-2</v>
      </c>
      <c r="P17">
        <v>8.1512421826442513E-2</v>
      </c>
      <c r="Q17">
        <v>5.8530971185108013E-2</v>
      </c>
      <c r="R17">
        <v>6.1904974155880567E-2</v>
      </c>
      <c r="S17">
        <v>3.086530805367615</v>
      </c>
    </row>
    <row r="18" spans="1:19" x14ac:dyDescent="0.25">
      <c r="A18" s="53" t="s">
        <v>190</v>
      </c>
      <c r="B18" s="28" t="s">
        <v>0</v>
      </c>
      <c r="C18">
        <v>0.5488636638744937</v>
      </c>
      <c r="D18">
        <v>0.72586814963994384</v>
      </c>
      <c r="E18">
        <v>0.44050066496262918</v>
      </c>
      <c r="F18">
        <v>0.2203069157616081</v>
      </c>
      <c r="G18">
        <v>0.35154468506919861</v>
      </c>
      <c r="H18">
        <v>0.51436727423593198</v>
      </c>
      <c r="I18">
        <v>0.59057693026520286</v>
      </c>
      <c r="J18">
        <v>0.5263551154538596</v>
      </c>
      <c r="K18">
        <v>0.25357389346313502</v>
      </c>
      <c r="L18">
        <v>0.1090460346768424</v>
      </c>
      <c r="M18">
        <v>0.10657467589454379</v>
      </c>
      <c r="N18">
        <v>8.9540196221317633E-2</v>
      </c>
      <c r="O18">
        <v>5.895939876519031E-2</v>
      </c>
      <c r="P18">
        <v>2.7208724820007989E-2</v>
      </c>
      <c r="Q18">
        <v>9.6195257809842082E-3</v>
      </c>
      <c r="R18">
        <v>1.0518192411196441E-2</v>
      </c>
      <c r="S18">
        <v>4.5834240412960856</v>
      </c>
    </row>
    <row r="19" spans="1:19" x14ac:dyDescent="0.25">
      <c r="A19" s="53"/>
      <c r="B19" s="28" t="s">
        <v>1</v>
      </c>
      <c r="C19">
        <v>0.43519488335834022</v>
      </c>
      <c r="D19">
        <v>0.73010541602960199</v>
      </c>
      <c r="E19">
        <v>0.59534839621347968</v>
      </c>
      <c r="F19">
        <v>0.24880557709997639</v>
      </c>
      <c r="G19">
        <v>9.5682229178913447E-2</v>
      </c>
      <c r="H19">
        <v>0.30157206762996353</v>
      </c>
      <c r="I19">
        <v>0.49576227879886892</v>
      </c>
      <c r="J19">
        <v>0.51598172096570505</v>
      </c>
      <c r="K19">
        <v>0.38603432679086702</v>
      </c>
      <c r="L19">
        <v>0.1607442645722385</v>
      </c>
      <c r="M19">
        <v>7.8639771235823802E-2</v>
      </c>
      <c r="N19">
        <v>7.7686048568415836E-2</v>
      </c>
      <c r="O19">
        <v>5.1058891242224548E-2</v>
      </c>
      <c r="P19">
        <v>2.657304297807981E-2</v>
      </c>
      <c r="Q19">
        <v>1.193515457127059E-2</v>
      </c>
      <c r="R19">
        <v>8.510576824140215E-3</v>
      </c>
      <c r="S19">
        <v>4.2196346460579086</v>
      </c>
    </row>
    <row r="20" spans="1:19" x14ac:dyDescent="0.25">
      <c r="A20" s="53"/>
      <c r="B20" s="28" t="s">
        <v>2</v>
      </c>
      <c r="C20">
        <v>0.29560102343839662</v>
      </c>
      <c r="D20">
        <v>0.6494637373716784</v>
      </c>
      <c r="E20">
        <v>1.106078681513988</v>
      </c>
      <c r="F20">
        <v>0.46642208935408402</v>
      </c>
      <c r="G20">
        <v>0.1131928535452698</v>
      </c>
      <c r="H20">
        <v>9.8293679969094688E-2</v>
      </c>
      <c r="I20">
        <v>0.21623099285233549</v>
      </c>
      <c r="J20">
        <v>0.39192353015347969</v>
      </c>
      <c r="K20">
        <v>0.41886954666400827</v>
      </c>
      <c r="L20">
        <v>0.2184100723618892</v>
      </c>
      <c r="M20">
        <v>8.9012249823490625E-2</v>
      </c>
      <c r="N20">
        <v>3.944389058089167E-2</v>
      </c>
      <c r="O20">
        <v>2.7519365680149149E-2</v>
      </c>
      <c r="P20">
        <v>2.6380977171701538E-2</v>
      </c>
      <c r="Q20">
        <v>1.8244949679915169E-2</v>
      </c>
      <c r="R20">
        <v>8.230715572703013E-3</v>
      </c>
      <c r="S20">
        <v>4.1833183557330749</v>
      </c>
    </row>
    <row r="21" spans="1:19" x14ac:dyDescent="0.25">
      <c r="A21" s="53"/>
      <c r="B21" s="28" t="s">
        <v>3</v>
      </c>
      <c r="C21">
        <v>0.19045000143566049</v>
      </c>
      <c r="D21">
        <v>0.3161714226910961</v>
      </c>
      <c r="E21">
        <v>0.61940958495345977</v>
      </c>
      <c r="F21">
        <v>0.94000241100331616</v>
      </c>
      <c r="G21">
        <v>0.28782709190806222</v>
      </c>
      <c r="H21">
        <v>0.1189741472469142</v>
      </c>
      <c r="I21">
        <v>7.2113234825601238E-2</v>
      </c>
      <c r="J21">
        <v>0.24460205159977369</v>
      </c>
      <c r="K21">
        <v>0.34811442139445092</v>
      </c>
      <c r="L21">
        <v>0.35526346670179071</v>
      </c>
      <c r="M21">
        <v>0.19836948284281991</v>
      </c>
      <c r="N21">
        <v>6.8870914862648139E-2</v>
      </c>
      <c r="O21">
        <v>3.6996543014097598E-2</v>
      </c>
      <c r="P21">
        <v>2.186019780500327E-2</v>
      </c>
      <c r="Q21">
        <v>1.113420924172334E-2</v>
      </c>
      <c r="R21">
        <v>6.829619391786469E-3</v>
      </c>
      <c r="S21">
        <v>3.836988800918204</v>
      </c>
    </row>
    <row r="22" spans="1:19" x14ac:dyDescent="0.25">
      <c r="A22" s="53"/>
      <c r="B22" s="28" t="s">
        <v>4</v>
      </c>
      <c r="C22">
        <v>0.38655894911951127</v>
      </c>
      <c r="D22">
        <v>0.20986330781370749</v>
      </c>
      <c r="E22">
        <v>0.21384684421445341</v>
      </c>
      <c r="F22">
        <v>0.57069834995154911</v>
      </c>
      <c r="G22">
        <v>0.85874251921038225</v>
      </c>
      <c r="H22">
        <v>0.40441576430152071</v>
      </c>
      <c r="I22">
        <v>0.1103982524330375</v>
      </c>
      <c r="J22">
        <v>5.5651694478698818E-2</v>
      </c>
      <c r="K22">
        <v>0.15763142680082889</v>
      </c>
      <c r="L22">
        <v>0.32754889087231648</v>
      </c>
      <c r="M22">
        <v>0.22281888772916469</v>
      </c>
      <c r="N22">
        <v>0.1177542173750238</v>
      </c>
      <c r="O22">
        <v>3.2689338260449799E-2</v>
      </c>
      <c r="P22">
        <v>1.098271716629373E-2</v>
      </c>
      <c r="Q22">
        <v>8.4853068427956681E-3</v>
      </c>
      <c r="R22">
        <v>6.496536507477506E-3</v>
      </c>
      <c r="S22">
        <v>3.6945830030772102</v>
      </c>
    </row>
    <row r="23" spans="1:19" x14ac:dyDescent="0.25">
      <c r="A23" s="53"/>
      <c r="B23" s="28" t="s">
        <v>5</v>
      </c>
      <c r="C23">
        <v>0.76822341332460686</v>
      </c>
      <c r="D23">
        <v>0.33986048143239839</v>
      </c>
      <c r="E23">
        <v>0.1381762809298927</v>
      </c>
      <c r="F23">
        <v>0.21572106629702029</v>
      </c>
      <c r="G23">
        <v>0.43155944245524219</v>
      </c>
      <c r="H23">
        <v>0.71560951476895962</v>
      </c>
      <c r="I23">
        <v>0.28768362347774551</v>
      </c>
      <c r="J23">
        <v>7.3826864866614147E-2</v>
      </c>
      <c r="K23">
        <v>3.8009513550122533E-2</v>
      </c>
      <c r="L23">
        <v>0.1022732982915945</v>
      </c>
      <c r="M23">
        <v>0.18661186056494969</v>
      </c>
      <c r="N23">
        <v>0.1164056585204586</v>
      </c>
      <c r="O23">
        <v>5.8358613393783162E-2</v>
      </c>
      <c r="P23">
        <v>1.9808217151778711E-2</v>
      </c>
      <c r="Q23">
        <v>3.6691109450063442E-3</v>
      </c>
      <c r="R23">
        <v>7.3680050351753977E-3</v>
      </c>
      <c r="S23">
        <v>3.503164965005348</v>
      </c>
    </row>
    <row r="24" spans="1:19" x14ac:dyDescent="0.25">
      <c r="A24" s="53"/>
      <c r="B24" s="28" t="s">
        <v>6</v>
      </c>
      <c r="C24">
        <v>0.75462979463880442</v>
      </c>
      <c r="D24">
        <v>0.86019830536782327</v>
      </c>
      <c r="E24">
        <v>0.49972842901621262</v>
      </c>
      <c r="F24">
        <v>0.1117543981413604</v>
      </c>
      <c r="G24">
        <v>0.15207297897636929</v>
      </c>
      <c r="H24">
        <v>0.33557257910855681</v>
      </c>
      <c r="I24">
        <v>0.4967956291203372</v>
      </c>
      <c r="J24">
        <v>0.24745948187510541</v>
      </c>
      <c r="K24">
        <v>9.7952475321565521E-2</v>
      </c>
      <c r="L24">
        <v>3.9518230821778959E-2</v>
      </c>
      <c r="M24">
        <v>5.7399898641863283E-2</v>
      </c>
      <c r="N24">
        <v>7.4504104076033445E-2</v>
      </c>
      <c r="O24">
        <v>6.633234571502275E-2</v>
      </c>
      <c r="P24">
        <v>1.648979009547254E-2</v>
      </c>
      <c r="Q24">
        <v>9.5096531762467965E-3</v>
      </c>
      <c r="R24">
        <v>4.5211219969652902E-3</v>
      </c>
      <c r="S24">
        <v>3.8244392160895169</v>
      </c>
    </row>
    <row r="25" spans="1:19" x14ac:dyDescent="0.25">
      <c r="A25" s="53"/>
      <c r="B25" s="28" t="s">
        <v>7</v>
      </c>
      <c r="C25">
        <v>0.69923623788028155</v>
      </c>
      <c r="D25">
        <v>1.0134292899481969</v>
      </c>
      <c r="E25">
        <v>0.87363347590907303</v>
      </c>
      <c r="F25">
        <v>0.37374903300800849</v>
      </c>
      <c r="G25">
        <v>8.1031269346550222E-2</v>
      </c>
      <c r="H25">
        <v>9.5323534186011583E-2</v>
      </c>
      <c r="I25">
        <v>0.21612726344118011</v>
      </c>
      <c r="J25">
        <v>0.45755388774645078</v>
      </c>
      <c r="K25">
        <v>0.170801469876111</v>
      </c>
      <c r="L25">
        <v>6.0773059285489733E-2</v>
      </c>
      <c r="M25">
        <v>3.9510137180781599E-2</v>
      </c>
      <c r="N25">
        <v>3.5087396619931412E-2</v>
      </c>
      <c r="O25">
        <v>5.3334078210423991E-2</v>
      </c>
      <c r="P25">
        <v>3.2352017843663358E-2</v>
      </c>
      <c r="Q25">
        <v>1.49975366257241E-2</v>
      </c>
      <c r="R25">
        <v>4.2880192407032704E-3</v>
      </c>
      <c r="S25">
        <v>4.2212277063485812</v>
      </c>
    </row>
    <row r="26" spans="1:19" x14ac:dyDescent="0.25">
      <c r="A26" s="53"/>
      <c r="B26" s="28" t="s">
        <v>8</v>
      </c>
      <c r="C26">
        <v>0.52310854884529701</v>
      </c>
      <c r="D26">
        <v>0.82448531528290903</v>
      </c>
      <c r="E26">
        <v>0.89557146460528625</v>
      </c>
      <c r="F26">
        <v>0.58582546805154712</v>
      </c>
      <c r="G26">
        <v>0.17396681272272829</v>
      </c>
      <c r="H26">
        <v>7.5389270070425743E-2</v>
      </c>
      <c r="I26">
        <v>0.1399930728355164</v>
      </c>
      <c r="J26">
        <v>0.20693291560475061</v>
      </c>
      <c r="K26">
        <v>0.31484727828312142</v>
      </c>
      <c r="L26">
        <v>0.15087161344742661</v>
      </c>
      <c r="M26">
        <v>5.9211691037838902E-2</v>
      </c>
      <c r="N26">
        <v>1.7290474351084412E-2</v>
      </c>
      <c r="O26">
        <v>3.9408589862557367E-2</v>
      </c>
      <c r="P26">
        <v>3.2614348596876293E-2</v>
      </c>
      <c r="Q26">
        <v>1.574388382033709E-2</v>
      </c>
      <c r="R26">
        <v>8.7453225612689166E-3</v>
      </c>
      <c r="S26">
        <v>4.064006069978972</v>
      </c>
    </row>
    <row r="27" spans="1:19" x14ac:dyDescent="0.25">
      <c r="A27" s="53"/>
      <c r="B27" s="28" t="s">
        <v>9</v>
      </c>
      <c r="C27">
        <v>0.30591306773445409</v>
      </c>
      <c r="D27">
        <v>0.59958845445530606</v>
      </c>
      <c r="E27">
        <v>0.73607462050064287</v>
      </c>
      <c r="F27">
        <v>0.73783290361541543</v>
      </c>
      <c r="G27">
        <v>0.36916944982291527</v>
      </c>
      <c r="H27">
        <v>0.1399572743375484</v>
      </c>
      <c r="I27">
        <v>6.5566838569963939E-2</v>
      </c>
      <c r="J27">
        <v>0.1387843751314955</v>
      </c>
      <c r="K27">
        <v>0.17033820922802381</v>
      </c>
      <c r="L27">
        <v>0.28377618039390901</v>
      </c>
      <c r="M27">
        <v>0.14107021682690599</v>
      </c>
      <c r="N27">
        <v>4.4402864915132657E-2</v>
      </c>
      <c r="O27">
        <v>2.856026332268612E-2</v>
      </c>
      <c r="P27">
        <v>1.650561701791441E-2</v>
      </c>
      <c r="Q27">
        <v>1.447131669573393E-2</v>
      </c>
      <c r="R27">
        <v>1.551792994795329E-2</v>
      </c>
      <c r="S27">
        <v>3.8075295825160009</v>
      </c>
    </row>
    <row r="28" spans="1:19" x14ac:dyDescent="0.25">
      <c r="A28" s="53"/>
      <c r="B28" s="28" t="s">
        <v>10</v>
      </c>
      <c r="C28">
        <v>0.38726228025621989</v>
      </c>
      <c r="D28">
        <v>0.37727350797726011</v>
      </c>
      <c r="E28">
        <v>0.55171075916144063</v>
      </c>
      <c r="F28">
        <v>0.50329779427717225</v>
      </c>
      <c r="G28">
        <v>0.38813944038818732</v>
      </c>
      <c r="H28">
        <v>0.24230627106794189</v>
      </c>
      <c r="I28">
        <v>0.13215428689603789</v>
      </c>
      <c r="J28">
        <v>7.237767350749906E-2</v>
      </c>
      <c r="K28">
        <v>0.11517621711556419</v>
      </c>
      <c r="L28">
        <v>0.15709561947007941</v>
      </c>
      <c r="M28">
        <v>0.22349891519833209</v>
      </c>
      <c r="N28">
        <v>0.119710747432675</v>
      </c>
      <c r="O28">
        <v>3.9617693078802842E-2</v>
      </c>
      <c r="P28">
        <v>1.6651504698479359E-2</v>
      </c>
      <c r="Q28">
        <v>1.5855836180521519E-2</v>
      </c>
      <c r="R28">
        <v>1.9807598254164342E-2</v>
      </c>
      <c r="S28">
        <v>3.361936144960378</v>
      </c>
    </row>
    <row r="29" spans="1:19" x14ac:dyDescent="0.25">
      <c r="A29" s="53"/>
      <c r="B29" s="28" t="s">
        <v>11</v>
      </c>
      <c r="C29">
        <v>0.62766944639353783</v>
      </c>
      <c r="D29">
        <v>0.72419469637531053</v>
      </c>
      <c r="E29">
        <v>0.4771431587101102</v>
      </c>
      <c r="F29">
        <v>0.49735392190350841</v>
      </c>
      <c r="G29">
        <v>0.35794239771534653</v>
      </c>
      <c r="H29">
        <v>0.36567873008197149</v>
      </c>
      <c r="I29">
        <v>0.29770849908205083</v>
      </c>
      <c r="J29">
        <v>0.1249786647459217</v>
      </c>
      <c r="K29">
        <v>8.0260849380490606E-2</v>
      </c>
      <c r="L29">
        <v>0.16522975788824981</v>
      </c>
      <c r="M29">
        <v>0.18881358074890511</v>
      </c>
      <c r="N29">
        <v>0.21941910637335801</v>
      </c>
      <c r="O29">
        <v>0.13272237082245211</v>
      </c>
      <c r="P29">
        <v>6.1485073536550583E-2</v>
      </c>
      <c r="Q29">
        <v>1.7607555133106779E-2</v>
      </c>
      <c r="R29">
        <v>1.8331139506565459E-2</v>
      </c>
      <c r="S29">
        <v>4.3565389483974357</v>
      </c>
    </row>
    <row r="30" spans="1:19" x14ac:dyDescent="0.25">
      <c r="A30" s="53"/>
      <c r="B30" s="28" t="s">
        <v>12</v>
      </c>
      <c r="C30">
        <v>0.59450411943161907</v>
      </c>
      <c r="D30">
        <v>0.69169961717827544</v>
      </c>
      <c r="E30">
        <v>0.4585832968608492</v>
      </c>
      <c r="F30">
        <v>0.37661668719710628</v>
      </c>
      <c r="G30">
        <v>0.2020586989461042</v>
      </c>
      <c r="H30">
        <v>0.2316760255323935</v>
      </c>
      <c r="I30">
        <v>0.27635244538650888</v>
      </c>
      <c r="J30">
        <v>0.23294606690491121</v>
      </c>
      <c r="K30">
        <v>0.1230407266833875</v>
      </c>
      <c r="L30">
        <v>8.2330841413956732E-2</v>
      </c>
      <c r="M30">
        <v>0.12059573667793461</v>
      </c>
      <c r="N30">
        <v>0.1641536814314257</v>
      </c>
      <c r="O30">
        <v>0.16035812079238451</v>
      </c>
      <c r="P30">
        <v>8.9112570694650367E-2</v>
      </c>
      <c r="Q30">
        <v>2.7747920116204621E-2</v>
      </c>
      <c r="R30">
        <v>6.466609357827789E-3</v>
      </c>
      <c r="S30">
        <v>3.8382431646055388</v>
      </c>
    </row>
    <row r="31" spans="1:19" x14ac:dyDescent="0.25">
      <c r="A31" s="53"/>
      <c r="B31" s="28" t="s">
        <v>13</v>
      </c>
      <c r="C31">
        <v>0.34938901707305992</v>
      </c>
      <c r="D31">
        <v>0.57701927239458284</v>
      </c>
      <c r="E31">
        <v>0.52318825490801057</v>
      </c>
      <c r="F31">
        <v>0.2379902656710792</v>
      </c>
      <c r="G31">
        <v>0.16426022665656911</v>
      </c>
      <c r="H31">
        <v>0.15769829660042489</v>
      </c>
      <c r="I31">
        <v>0.23258834790621949</v>
      </c>
      <c r="J31">
        <v>0.28619632111161653</v>
      </c>
      <c r="K31">
        <v>0.2032237082296956</v>
      </c>
      <c r="L31">
        <v>8.0663550820627053E-2</v>
      </c>
      <c r="M31">
        <v>9.560514562587448E-2</v>
      </c>
      <c r="N31">
        <v>0.1125611679113879</v>
      </c>
      <c r="O31">
        <v>0.1041175062830957</v>
      </c>
      <c r="P31">
        <v>0.13891315302980989</v>
      </c>
      <c r="Q31">
        <v>5.1160047664987572E-2</v>
      </c>
      <c r="R31">
        <v>1.11787641425417E-2</v>
      </c>
      <c r="S31">
        <v>3.325753046029583</v>
      </c>
    </row>
    <row r="32" spans="1:19" x14ac:dyDescent="0.25">
      <c r="A32" s="53"/>
      <c r="B32" s="28" t="s">
        <v>14</v>
      </c>
      <c r="C32">
        <v>0.1832711001510246</v>
      </c>
      <c r="D32">
        <v>0.57819859095432902</v>
      </c>
      <c r="E32">
        <v>0.55259320584082794</v>
      </c>
      <c r="F32">
        <v>0.38067523550868348</v>
      </c>
      <c r="G32">
        <v>6.6428543272133142E-2</v>
      </c>
      <c r="H32">
        <v>0.14182804978633251</v>
      </c>
      <c r="I32">
        <v>0.11376664426953061</v>
      </c>
      <c r="J32">
        <v>0.23597656303854239</v>
      </c>
      <c r="K32">
        <v>0.22544997882446291</v>
      </c>
      <c r="L32">
        <v>0.1757603761566828</v>
      </c>
      <c r="M32">
        <v>0.1270962433773738</v>
      </c>
      <c r="N32">
        <v>8.9919187721623009E-2</v>
      </c>
      <c r="O32">
        <v>0.1073045832670783</v>
      </c>
      <c r="P32">
        <v>8.3580668534170663E-2</v>
      </c>
      <c r="Q32">
        <v>0.10046214152887339</v>
      </c>
      <c r="R32">
        <v>5.2661837630749879E-2</v>
      </c>
      <c r="S32">
        <v>3.214972949862418</v>
      </c>
    </row>
    <row r="33" spans="1:19" x14ac:dyDescent="0.25">
      <c r="A33" s="53"/>
      <c r="B33" s="28" t="s">
        <v>15</v>
      </c>
      <c r="C33">
        <v>0.24246159542650761</v>
      </c>
      <c r="D33">
        <v>0.35489987467649109</v>
      </c>
      <c r="E33">
        <v>0.57699129726905862</v>
      </c>
      <c r="F33">
        <v>0.43999519977563578</v>
      </c>
      <c r="G33">
        <v>9.2844921423658647E-2</v>
      </c>
      <c r="H33">
        <v>8.0365979212151342E-2</v>
      </c>
      <c r="I33">
        <v>9.5317224289078434E-2</v>
      </c>
      <c r="J33">
        <v>0.20071847598674231</v>
      </c>
      <c r="K33">
        <v>0.22691033946520109</v>
      </c>
      <c r="L33">
        <v>0.19574819864589851</v>
      </c>
      <c r="M33">
        <v>0.22162944236139109</v>
      </c>
      <c r="N33">
        <v>0.1025688626841274</v>
      </c>
      <c r="O33">
        <v>5.4131026984241937E-2</v>
      </c>
      <c r="P33">
        <v>8.1512421826442513E-2</v>
      </c>
      <c r="Q33">
        <v>5.8530971185108013E-2</v>
      </c>
      <c r="R33">
        <v>6.1904974155880567E-2</v>
      </c>
      <c r="S33">
        <v>3.086530805367615</v>
      </c>
    </row>
    <row r="34" spans="1:19" x14ac:dyDescent="0.25">
      <c r="A34" s="53" t="s">
        <v>191</v>
      </c>
      <c r="B34" s="28" t="s">
        <v>0</v>
      </c>
      <c r="C34">
        <v>0.5488636638744937</v>
      </c>
      <c r="D34">
        <v>0.72586814963994384</v>
      </c>
      <c r="E34">
        <v>0.44050066496262918</v>
      </c>
      <c r="F34">
        <v>0.2203069157616081</v>
      </c>
      <c r="G34">
        <v>0.35154468506919861</v>
      </c>
      <c r="H34">
        <v>0.51436727423593198</v>
      </c>
      <c r="I34">
        <v>0.59057693026520286</v>
      </c>
      <c r="J34">
        <v>0.5263551154538596</v>
      </c>
      <c r="K34">
        <v>0.25357389346313502</v>
      </c>
      <c r="L34">
        <v>0.1090460346768424</v>
      </c>
      <c r="M34">
        <v>0.10657467589454379</v>
      </c>
      <c r="N34">
        <v>8.9540196221317633E-2</v>
      </c>
      <c r="O34">
        <v>5.895939876519031E-2</v>
      </c>
      <c r="P34">
        <v>2.7208724820007989E-2</v>
      </c>
      <c r="Q34">
        <v>9.6195257809842082E-3</v>
      </c>
      <c r="R34">
        <v>1.0518192411196441E-2</v>
      </c>
      <c r="S34">
        <v>4.5834240412960856</v>
      </c>
    </row>
    <row r="35" spans="1:19" x14ac:dyDescent="0.25">
      <c r="A35" s="53"/>
      <c r="B35" s="28" t="s">
        <v>1</v>
      </c>
      <c r="C35">
        <v>0.43519488335834022</v>
      </c>
      <c r="D35">
        <v>0.73010541602960199</v>
      </c>
      <c r="E35">
        <v>0.59534839621347968</v>
      </c>
      <c r="F35">
        <v>0.24880557709997639</v>
      </c>
      <c r="G35">
        <v>9.5682229178913447E-2</v>
      </c>
      <c r="H35">
        <v>0.30157206762996353</v>
      </c>
      <c r="I35">
        <v>0.49576227879886892</v>
      </c>
      <c r="J35">
        <v>0.51598172096570505</v>
      </c>
      <c r="K35">
        <v>0.38603432679086702</v>
      </c>
      <c r="L35">
        <v>0.1607442645722385</v>
      </c>
      <c r="M35">
        <v>7.8639771235823802E-2</v>
      </c>
      <c r="N35">
        <v>7.7686048568415836E-2</v>
      </c>
      <c r="O35">
        <v>5.1058891242224548E-2</v>
      </c>
      <c r="P35">
        <v>2.657304297807981E-2</v>
      </c>
      <c r="Q35">
        <v>1.193515457127059E-2</v>
      </c>
      <c r="R35">
        <v>8.510576824140215E-3</v>
      </c>
      <c r="S35">
        <v>4.2196346460579086</v>
      </c>
    </row>
    <row r="36" spans="1:19" x14ac:dyDescent="0.25">
      <c r="A36" s="53"/>
      <c r="B36" s="28" t="s">
        <v>2</v>
      </c>
      <c r="C36">
        <v>0.29560102343839662</v>
      </c>
      <c r="D36">
        <v>0.6494637373716784</v>
      </c>
      <c r="E36">
        <v>1.106078681513988</v>
      </c>
      <c r="F36">
        <v>0.46642208935408402</v>
      </c>
      <c r="G36">
        <v>0.1131928535452698</v>
      </c>
      <c r="H36">
        <v>9.8293679969094688E-2</v>
      </c>
      <c r="I36">
        <v>0.21623099285233549</v>
      </c>
      <c r="J36">
        <v>0.39192353015347969</v>
      </c>
      <c r="K36">
        <v>0.41886954666400827</v>
      </c>
      <c r="L36">
        <v>0.2184100723618892</v>
      </c>
      <c r="M36">
        <v>8.9012249823490625E-2</v>
      </c>
      <c r="N36">
        <v>3.944389058089167E-2</v>
      </c>
      <c r="O36">
        <v>2.7519365680149149E-2</v>
      </c>
      <c r="P36">
        <v>2.6380977171701538E-2</v>
      </c>
      <c r="Q36">
        <v>1.8244949679915169E-2</v>
      </c>
      <c r="R36">
        <v>8.230715572703013E-3</v>
      </c>
      <c r="S36">
        <v>4.1833183557330749</v>
      </c>
    </row>
    <row r="37" spans="1:19" x14ac:dyDescent="0.25">
      <c r="A37" s="53"/>
      <c r="B37" s="28" t="s">
        <v>3</v>
      </c>
      <c r="C37">
        <v>0.19045000143566049</v>
      </c>
      <c r="D37">
        <v>0.3161714226910961</v>
      </c>
      <c r="E37">
        <v>0.61940958495345977</v>
      </c>
      <c r="F37">
        <v>0.94000241100331616</v>
      </c>
      <c r="G37">
        <v>0.28782709190806222</v>
      </c>
      <c r="H37">
        <v>0.1189741472469142</v>
      </c>
      <c r="I37">
        <v>7.2113234825601238E-2</v>
      </c>
      <c r="J37">
        <v>0.24460205159977369</v>
      </c>
      <c r="K37">
        <v>0.34811442139445092</v>
      </c>
      <c r="L37">
        <v>0.35526346670179071</v>
      </c>
      <c r="M37">
        <v>0.19836948284281991</v>
      </c>
      <c r="N37">
        <v>6.8870914862648139E-2</v>
      </c>
      <c r="O37">
        <v>3.6996543014097598E-2</v>
      </c>
      <c r="P37">
        <v>2.186019780500327E-2</v>
      </c>
      <c r="Q37">
        <v>1.113420924172334E-2</v>
      </c>
      <c r="R37">
        <v>6.829619391786469E-3</v>
      </c>
      <c r="S37">
        <v>3.836988800918204</v>
      </c>
    </row>
    <row r="38" spans="1:19" x14ac:dyDescent="0.25">
      <c r="A38" s="53"/>
      <c r="B38" s="28" t="s">
        <v>4</v>
      </c>
      <c r="C38">
        <v>0.38655894911951127</v>
      </c>
      <c r="D38">
        <v>0.20986330781370749</v>
      </c>
      <c r="E38">
        <v>0.21384684421445341</v>
      </c>
      <c r="F38">
        <v>0.57069834995154911</v>
      </c>
      <c r="G38">
        <v>0.85874251921038225</v>
      </c>
      <c r="H38">
        <v>0.40441576430152071</v>
      </c>
      <c r="I38">
        <v>0.1103982524330375</v>
      </c>
      <c r="J38">
        <v>5.5651694478698818E-2</v>
      </c>
      <c r="K38">
        <v>0.15763142680082889</v>
      </c>
      <c r="L38">
        <v>0.32754889087231648</v>
      </c>
      <c r="M38">
        <v>0.22281888772916469</v>
      </c>
      <c r="N38">
        <v>0.1177542173750238</v>
      </c>
      <c r="O38">
        <v>3.2689338260449799E-2</v>
      </c>
      <c r="P38">
        <v>1.098271716629373E-2</v>
      </c>
      <c r="Q38">
        <v>8.4853068427956681E-3</v>
      </c>
      <c r="R38">
        <v>6.496536507477506E-3</v>
      </c>
      <c r="S38">
        <v>3.6945830030772102</v>
      </c>
    </row>
    <row r="39" spans="1:19" x14ac:dyDescent="0.25">
      <c r="A39" s="53"/>
      <c r="B39" s="28" t="s">
        <v>5</v>
      </c>
      <c r="C39">
        <v>0.76822341332460686</v>
      </c>
      <c r="D39">
        <v>0.33986048143239839</v>
      </c>
      <c r="E39">
        <v>0.1381762809298927</v>
      </c>
      <c r="F39">
        <v>0.21572106629702029</v>
      </c>
      <c r="G39">
        <v>0.43155944245524219</v>
      </c>
      <c r="H39">
        <v>0.71560951476895962</v>
      </c>
      <c r="I39">
        <v>0.28768362347774551</v>
      </c>
      <c r="J39">
        <v>7.3826864866614147E-2</v>
      </c>
      <c r="K39">
        <v>3.8009513550122533E-2</v>
      </c>
      <c r="L39">
        <v>0.1022732982915945</v>
      </c>
      <c r="M39">
        <v>0.18661186056494969</v>
      </c>
      <c r="N39">
        <v>0.1164056585204586</v>
      </c>
      <c r="O39">
        <v>5.8358613393783162E-2</v>
      </c>
      <c r="P39">
        <v>1.9808217151778711E-2</v>
      </c>
      <c r="Q39">
        <v>3.6691109450063442E-3</v>
      </c>
      <c r="R39">
        <v>7.3680050351753977E-3</v>
      </c>
      <c r="S39">
        <v>3.503164965005348</v>
      </c>
    </row>
    <row r="40" spans="1:19" x14ac:dyDescent="0.25">
      <c r="A40" s="53"/>
      <c r="B40" s="28" t="s">
        <v>6</v>
      </c>
      <c r="C40">
        <v>0.75462979463880442</v>
      </c>
      <c r="D40">
        <v>0.86019830536782327</v>
      </c>
      <c r="E40">
        <v>0.49972842901621262</v>
      </c>
      <c r="F40">
        <v>0.1117543981413604</v>
      </c>
      <c r="G40">
        <v>0.15207297897636929</v>
      </c>
      <c r="H40">
        <v>0.33557257910855681</v>
      </c>
      <c r="I40">
        <v>0.4967956291203372</v>
      </c>
      <c r="J40">
        <v>0.24745948187510541</v>
      </c>
      <c r="K40">
        <v>9.7952475321565521E-2</v>
      </c>
      <c r="L40">
        <v>3.9518230821778959E-2</v>
      </c>
      <c r="M40">
        <v>5.7399898641863283E-2</v>
      </c>
      <c r="N40">
        <v>7.4504104076033445E-2</v>
      </c>
      <c r="O40">
        <v>6.633234571502275E-2</v>
      </c>
      <c r="P40">
        <v>1.648979009547254E-2</v>
      </c>
      <c r="Q40">
        <v>9.5096531762467965E-3</v>
      </c>
      <c r="R40">
        <v>4.5211219969652902E-3</v>
      </c>
      <c r="S40">
        <v>3.8244392160895169</v>
      </c>
    </row>
    <row r="41" spans="1:19" x14ac:dyDescent="0.25">
      <c r="A41" s="53"/>
      <c r="B41" s="28" t="s">
        <v>7</v>
      </c>
      <c r="C41">
        <v>0.69923623788028155</v>
      </c>
      <c r="D41">
        <v>1.0134292899481969</v>
      </c>
      <c r="E41">
        <v>0.87363347590907303</v>
      </c>
      <c r="F41">
        <v>0.37374903300800849</v>
      </c>
      <c r="G41">
        <v>8.1031269346550222E-2</v>
      </c>
      <c r="H41">
        <v>9.5323534186011583E-2</v>
      </c>
      <c r="I41">
        <v>0.21612726344118011</v>
      </c>
      <c r="J41">
        <v>0.45755388774645078</v>
      </c>
      <c r="K41">
        <v>0.170801469876111</v>
      </c>
      <c r="L41">
        <v>6.0773059285489733E-2</v>
      </c>
      <c r="M41">
        <v>3.9510137180781599E-2</v>
      </c>
      <c r="N41">
        <v>3.5087396619931412E-2</v>
      </c>
      <c r="O41">
        <v>5.3334078210423991E-2</v>
      </c>
      <c r="P41">
        <v>3.2352017843663358E-2</v>
      </c>
      <c r="Q41">
        <v>1.49975366257241E-2</v>
      </c>
      <c r="R41">
        <v>4.2880192407032704E-3</v>
      </c>
      <c r="S41">
        <v>4.2212277063485812</v>
      </c>
    </row>
    <row r="42" spans="1:19" x14ac:dyDescent="0.25">
      <c r="A42" s="53"/>
      <c r="B42" s="28" t="s">
        <v>8</v>
      </c>
      <c r="C42">
        <v>0.52310854884529701</v>
      </c>
      <c r="D42">
        <v>0.82448531528290903</v>
      </c>
      <c r="E42">
        <v>0.89557146460528625</v>
      </c>
      <c r="F42">
        <v>0.58582546805154712</v>
      </c>
      <c r="G42">
        <v>0.17396681272272829</v>
      </c>
      <c r="H42">
        <v>7.5389270070425743E-2</v>
      </c>
      <c r="I42">
        <v>0.1399930728355164</v>
      </c>
      <c r="J42">
        <v>0.20693291560475061</v>
      </c>
      <c r="K42">
        <v>0.31484727828312142</v>
      </c>
      <c r="L42">
        <v>0.15087161344742661</v>
      </c>
      <c r="M42">
        <v>5.9211691037838902E-2</v>
      </c>
      <c r="N42">
        <v>1.7290474351084412E-2</v>
      </c>
      <c r="O42">
        <v>3.9408589862557367E-2</v>
      </c>
      <c r="P42">
        <v>3.2614348596876293E-2</v>
      </c>
      <c r="Q42">
        <v>1.574388382033709E-2</v>
      </c>
      <c r="R42">
        <v>8.7453225612689166E-3</v>
      </c>
      <c r="S42">
        <v>4.064006069978972</v>
      </c>
    </row>
    <row r="43" spans="1:19" x14ac:dyDescent="0.25">
      <c r="A43" s="53"/>
      <c r="B43" s="28" t="s">
        <v>9</v>
      </c>
      <c r="C43">
        <v>0.30591306773445409</v>
      </c>
      <c r="D43">
        <v>0.59958845445530606</v>
      </c>
      <c r="E43">
        <v>0.73607462050064287</v>
      </c>
      <c r="F43">
        <v>0.73783290361541543</v>
      </c>
      <c r="G43">
        <v>0.36916944982291527</v>
      </c>
      <c r="H43">
        <v>0.1399572743375484</v>
      </c>
      <c r="I43">
        <v>6.5566838569963939E-2</v>
      </c>
      <c r="J43">
        <v>0.1387843751314955</v>
      </c>
      <c r="K43">
        <v>0.17033820922802381</v>
      </c>
      <c r="L43">
        <v>0.28377618039390901</v>
      </c>
      <c r="M43">
        <v>0.14107021682690599</v>
      </c>
      <c r="N43">
        <v>4.4402864915132657E-2</v>
      </c>
      <c r="O43">
        <v>2.856026332268612E-2</v>
      </c>
      <c r="P43">
        <v>1.650561701791441E-2</v>
      </c>
      <c r="Q43">
        <v>1.447131669573393E-2</v>
      </c>
      <c r="R43">
        <v>1.551792994795329E-2</v>
      </c>
      <c r="S43">
        <v>3.8075295825160009</v>
      </c>
    </row>
    <row r="44" spans="1:19" x14ac:dyDescent="0.25">
      <c r="A44" s="53"/>
      <c r="B44" s="28" t="s">
        <v>10</v>
      </c>
      <c r="C44">
        <v>0.38726228025621989</v>
      </c>
      <c r="D44">
        <v>0.37727350797726011</v>
      </c>
      <c r="E44">
        <v>0.55171075916144063</v>
      </c>
      <c r="F44">
        <v>0.50329779427717225</v>
      </c>
      <c r="G44">
        <v>0.38813944038818732</v>
      </c>
      <c r="H44">
        <v>0.24230627106794189</v>
      </c>
      <c r="I44">
        <v>0.13215428689603789</v>
      </c>
      <c r="J44">
        <v>7.237767350749906E-2</v>
      </c>
      <c r="K44">
        <v>0.11517621711556419</v>
      </c>
      <c r="L44">
        <v>0.15709561947007941</v>
      </c>
      <c r="M44">
        <v>0.22349891519833209</v>
      </c>
      <c r="N44">
        <v>0.119710747432675</v>
      </c>
      <c r="O44">
        <v>3.9617693078802842E-2</v>
      </c>
      <c r="P44">
        <v>1.6651504698479359E-2</v>
      </c>
      <c r="Q44">
        <v>1.5855836180521519E-2</v>
      </c>
      <c r="R44">
        <v>1.9807598254164342E-2</v>
      </c>
      <c r="S44">
        <v>3.361936144960378</v>
      </c>
    </row>
    <row r="45" spans="1:19" x14ac:dyDescent="0.25">
      <c r="A45" s="53"/>
      <c r="B45" s="28" t="s">
        <v>11</v>
      </c>
      <c r="C45">
        <v>0.62766944639353783</v>
      </c>
      <c r="D45">
        <v>0.72419469637531053</v>
      </c>
      <c r="E45">
        <v>0.4771431587101102</v>
      </c>
      <c r="F45">
        <v>0.49735392190350841</v>
      </c>
      <c r="G45">
        <v>0.35794239771534653</v>
      </c>
      <c r="H45">
        <v>0.36567873008197149</v>
      </c>
      <c r="I45">
        <v>0.29770849908205083</v>
      </c>
      <c r="J45">
        <v>0.1249786647459217</v>
      </c>
      <c r="K45">
        <v>8.0260849380490606E-2</v>
      </c>
      <c r="L45">
        <v>0.16522975788824981</v>
      </c>
      <c r="M45">
        <v>0.18881358074890511</v>
      </c>
      <c r="N45">
        <v>0.21941910637335801</v>
      </c>
      <c r="O45">
        <v>0.13272237082245211</v>
      </c>
      <c r="P45">
        <v>6.1485073536550583E-2</v>
      </c>
      <c r="Q45">
        <v>1.7607555133106779E-2</v>
      </c>
      <c r="R45">
        <v>1.8331139506565459E-2</v>
      </c>
      <c r="S45">
        <v>4.3565389483974357</v>
      </c>
    </row>
    <row r="46" spans="1:19" x14ac:dyDescent="0.25">
      <c r="A46" s="53"/>
      <c r="B46" s="28" t="s">
        <v>12</v>
      </c>
      <c r="C46">
        <v>0.59450411943161907</v>
      </c>
      <c r="D46">
        <v>0.69169961717827544</v>
      </c>
      <c r="E46">
        <v>0.4585832968608492</v>
      </c>
      <c r="F46">
        <v>0.37661668719710628</v>
      </c>
      <c r="G46">
        <v>0.2020586989461042</v>
      </c>
      <c r="H46">
        <v>0.2316760255323935</v>
      </c>
      <c r="I46">
        <v>0.27635244538650888</v>
      </c>
      <c r="J46">
        <v>0.23294606690491121</v>
      </c>
      <c r="K46">
        <v>0.1230407266833875</v>
      </c>
      <c r="L46">
        <v>8.2330841413956732E-2</v>
      </c>
      <c r="M46">
        <v>0.12059573667793461</v>
      </c>
      <c r="N46">
        <v>0.1641536814314257</v>
      </c>
      <c r="O46">
        <v>0.16035812079238451</v>
      </c>
      <c r="P46">
        <v>8.9112570694650367E-2</v>
      </c>
      <c r="Q46">
        <v>2.7747920116204621E-2</v>
      </c>
      <c r="R46">
        <v>6.466609357827789E-3</v>
      </c>
      <c r="S46">
        <v>3.8382431646055388</v>
      </c>
    </row>
    <row r="47" spans="1:19" x14ac:dyDescent="0.25">
      <c r="A47" s="53"/>
      <c r="B47" s="28" t="s">
        <v>13</v>
      </c>
      <c r="C47">
        <v>0.34938901707305992</v>
      </c>
      <c r="D47">
        <v>0.57701927239458284</v>
      </c>
      <c r="E47">
        <v>0.52318825490801057</v>
      </c>
      <c r="F47">
        <v>0.2379902656710792</v>
      </c>
      <c r="G47">
        <v>0.16426022665656911</v>
      </c>
      <c r="H47">
        <v>0.15769829660042489</v>
      </c>
      <c r="I47">
        <v>0.23258834790621949</v>
      </c>
      <c r="J47">
        <v>0.28619632111161653</v>
      </c>
      <c r="K47">
        <v>0.2032237082296956</v>
      </c>
      <c r="L47">
        <v>8.0663550820627053E-2</v>
      </c>
      <c r="M47">
        <v>9.560514562587448E-2</v>
      </c>
      <c r="N47">
        <v>0.1125611679113879</v>
      </c>
      <c r="O47">
        <v>0.1041175062830957</v>
      </c>
      <c r="P47">
        <v>0.13891315302980989</v>
      </c>
      <c r="Q47">
        <v>5.1160047664987572E-2</v>
      </c>
      <c r="R47">
        <v>1.11787641425417E-2</v>
      </c>
      <c r="S47">
        <v>3.325753046029583</v>
      </c>
    </row>
    <row r="48" spans="1:19" x14ac:dyDescent="0.25">
      <c r="A48" s="53"/>
      <c r="B48" s="28" t="s">
        <v>14</v>
      </c>
      <c r="C48">
        <v>0.1832711001510246</v>
      </c>
      <c r="D48">
        <v>0.57819859095432902</v>
      </c>
      <c r="E48">
        <v>0.55259320584082794</v>
      </c>
      <c r="F48">
        <v>0.38067523550868348</v>
      </c>
      <c r="G48">
        <v>6.6428543272133142E-2</v>
      </c>
      <c r="H48">
        <v>0.14182804978633251</v>
      </c>
      <c r="I48">
        <v>0.11376664426953061</v>
      </c>
      <c r="J48">
        <v>0.23597656303854239</v>
      </c>
      <c r="K48">
        <v>0.22544997882446291</v>
      </c>
      <c r="L48">
        <v>0.1757603761566828</v>
      </c>
      <c r="M48">
        <v>0.1270962433773738</v>
      </c>
      <c r="N48">
        <v>8.9919187721623009E-2</v>
      </c>
      <c r="O48">
        <v>0.1073045832670783</v>
      </c>
      <c r="P48">
        <v>8.3580668534170663E-2</v>
      </c>
      <c r="Q48">
        <v>0.10046214152887339</v>
      </c>
      <c r="R48">
        <v>5.2661837630749879E-2</v>
      </c>
      <c r="S48">
        <v>3.214972949862418</v>
      </c>
    </row>
    <row r="49" spans="1:19" x14ac:dyDescent="0.25">
      <c r="A49" s="53"/>
      <c r="B49" s="28" t="s">
        <v>15</v>
      </c>
      <c r="C49">
        <v>0.24246159542650761</v>
      </c>
      <c r="D49">
        <v>0.35489987467649109</v>
      </c>
      <c r="E49">
        <v>0.57699129726905862</v>
      </c>
      <c r="F49">
        <v>0.43999519977563578</v>
      </c>
      <c r="G49">
        <v>9.2844921423658647E-2</v>
      </c>
      <c r="H49">
        <v>8.0365979212151342E-2</v>
      </c>
      <c r="I49">
        <v>9.5317224289078434E-2</v>
      </c>
      <c r="J49">
        <v>0.20071847598674231</v>
      </c>
      <c r="K49">
        <v>0.22691033946520109</v>
      </c>
      <c r="L49">
        <v>0.19574819864589851</v>
      </c>
      <c r="M49">
        <v>0.22162944236139109</v>
      </c>
      <c r="N49">
        <v>0.1025688626841274</v>
      </c>
      <c r="O49">
        <v>5.4131026984241937E-2</v>
      </c>
      <c r="P49">
        <v>8.1512421826442513E-2</v>
      </c>
      <c r="Q49">
        <v>5.8530971185108013E-2</v>
      </c>
      <c r="R49">
        <v>6.1904974155880567E-2</v>
      </c>
      <c r="S49">
        <v>3.086530805367615</v>
      </c>
    </row>
    <row r="50" spans="1:19" x14ac:dyDescent="0.25">
      <c r="A50" s="53" t="s">
        <v>192</v>
      </c>
      <c r="B50" s="28" t="s">
        <v>0</v>
      </c>
      <c r="C50">
        <v>0.5488636638744937</v>
      </c>
      <c r="D50">
        <v>0.72586814963994384</v>
      </c>
      <c r="E50">
        <v>0.44050066496262918</v>
      </c>
      <c r="F50">
        <v>0.2203069157616081</v>
      </c>
      <c r="G50">
        <v>0.35154468506919861</v>
      </c>
      <c r="H50">
        <v>0.51436727423593198</v>
      </c>
      <c r="I50">
        <v>0.59057693026520286</v>
      </c>
      <c r="J50">
        <v>0.5263551154538596</v>
      </c>
      <c r="K50">
        <v>0.25357389346313502</v>
      </c>
      <c r="L50">
        <v>0.1090460346768424</v>
      </c>
      <c r="M50">
        <v>0.10657467589454379</v>
      </c>
      <c r="N50">
        <v>8.9540196221317633E-2</v>
      </c>
      <c r="O50">
        <v>5.895939876519031E-2</v>
      </c>
      <c r="P50">
        <v>2.7208724820007989E-2</v>
      </c>
      <c r="Q50">
        <v>9.6195257809842082E-3</v>
      </c>
      <c r="R50">
        <v>1.0518192411196441E-2</v>
      </c>
      <c r="S50">
        <v>4.5834240412960856</v>
      </c>
    </row>
    <row r="51" spans="1:19" x14ac:dyDescent="0.25">
      <c r="A51" s="53"/>
      <c r="B51" s="28" t="s">
        <v>1</v>
      </c>
      <c r="C51">
        <v>0.43519488335834022</v>
      </c>
      <c r="D51">
        <v>0.73010541602960199</v>
      </c>
      <c r="E51">
        <v>0.59534839621347968</v>
      </c>
      <c r="F51">
        <v>0.24880557709997639</v>
      </c>
      <c r="G51">
        <v>9.5682229178913447E-2</v>
      </c>
      <c r="H51">
        <v>0.30157206762996353</v>
      </c>
      <c r="I51">
        <v>0.49576227879886892</v>
      </c>
      <c r="J51">
        <v>0.51598172096570505</v>
      </c>
      <c r="K51">
        <v>0.38603432679086702</v>
      </c>
      <c r="L51">
        <v>0.1607442645722385</v>
      </c>
      <c r="M51">
        <v>7.8639771235823802E-2</v>
      </c>
      <c r="N51">
        <v>7.7686048568415836E-2</v>
      </c>
      <c r="O51">
        <v>5.1058891242224548E-2</v>
      </c>
      <c r="P51">
        <v>2.657304297807981E-2</v>
      </c>
      <c r="Q51">
        <v>1.193515457127059E-2</v>
      </c>
      <c r="R51">
        <v>8.510576824140215E-3</v>
      </c>
      <c r="S51">
        <v>4.2196346460579086</v>
      </c>
    </row>
    <row r="52" spans="1:19" x14ac:dyDescent="0.25">
      <c r="A52" s="53"/>
      <c r="B52" s="28" t="s">
        <v>2</v>
      </c>
      <c r="C52">
        <v>0.29560102343839662</v>
      </c>
      <c r="D52">
        <v>0.6494637373716784</v>
      </c>
      <c r="E52">
        <v>1.106078681513988</v>
      </c>
      <c r="F52">
        <v>0.46642208935408402</v>
      </c>
      <c r="G52">
        <v>0.1131928535452698</v>
      </c>
      <c r="H52">
        <v>9.8293679969094688E-2</v>
      </c>
      <c r="I52">
        <v>0.21623099285233549</v>
      </c>
      <c r="J52">
        <v>0.39192353015347969</v>
      </c>
      <c r="K52">
        <v>0.41886954666400827</v>
      </c>
      <c r="L52">
        <v>0.2184100723618892</v>
      </c>
      <c r="M52">
        <v>8.9012249823490625E-2</v>
      </c>
      <c r="N52">
        <v>3.944389058089167E-2</v>
      </c>
      <c r="O52">
        <v>2.7519365680149149E-2</v>
      </c>
      <c r="P52">
        <v>2.6380977171701538E-2</v>
      </c>
      <c r="Q52">
        <v>1.8244949679915169E-2</v>
      </c>
      <c r="R52">
        <v>8.230715572703013E-3</v>
      </c>
      <c r="S52">
        <v>4.1833183557330749</v>
      </c>
    </row>
    <row r="53" spans="1:19" x14ac:dyDescent="0.25">
      <c r="A53" s="53"/>
      <c r="B53" s="28" t="s">
        <v>3</v>
      </c>
      <c r="C53">
        <v>0.19045000143566049</v>
      </c>
      <c r="D53">
        <v>0.3161714226910961</v>
      </c>
      <c r="E53">
        <v>0.61940958495345977</v>
      </c>
      <c r="F53">
        <v>0.94000241100331616</v>
      </c>
      <c r="G53">
        <v>0.28782709190806222</v>
      </c>
      <c r="H53">
        <v>0.1189741472469142</v>
      </c>
      <c r="I53">
        <v>7.2113234825601238E-2</v>
      </c>
      <c r="J53">
        <v>0.24460205159977369</v>
      </c>
      <c r="K53">
        <v>0.34811442139445092</v>
      </c>
      <c r="L53">
        <v>0.35526346670179071</v>
      </c>
      <c r="M53">
        <v>0.19836948284281991</v>
      </c>
      <c r="N53">
        <v>6.8870914862648139E-2</v>
      </c>
      <c r="O53">
        <v>3.6996543014097598E-2</v>
      </c>
      <c r="P53">
        <v>2.186019780500327E-2</v>
      </c>
      <c r="Q53">
        <v>1.113420924172334E-2</v>
      </c>
      <c r="R53">
        <v>6.829619391786469E-3</v>
      </c>
      <c r="S53">
        <v>3.836988800918204</v>
      </c>
    </row>
    <row r="54" spans="1:19" x14ac:dyDescent="0.25">
      <c r="A54" s="53"/>
      <c r="B54" s="28" t="s">
        <v>4</v>
      </c>
      <c r="C54">
        <v>0.38655894911951127</v>
      </c>
      <c r="D54">
        <v>0.20986330781370749</v>
      </c>
      <c r="E54">
        <v>0.21384684421445341</v>
      </c>
      <c r="F54">
        <v>0.57069834995154911</v>
      </c>
      <c r="G54">
        <v>0.85874251921038225</v>
      </c>
      <c r="H54">
        <v>0.40441576430152071</v>
      </c>
      <c r="I54">
        <v>0.1103982524330375</v>
      </c>
      <c r="J54">
        <v>5.5651694478698818E-2</v>
      </c>
      <c r="K54">
        <v>0.15763142680082889</v>
      </c>
      <c r="L54">
        <v>0.32754889087231648</v>
      </c>
      <c r="M54">
        <v>0.22281888772916469</v>
      </c>
      <c r="N54">
        <v>0.1177542173750238</v>
      </c>
      <c r="O54">
        <v>3.2689338260449799E-2</v>
      </c>
      <c r="P54">
        <v>1.098271716629373E-2</v>
      </c>
      <c r="Q54">
        <v>8.4853068427956681E-3</v>
      </c>
      <c r="R54">
        <v>6.496536507477506E-3</v>
      </c>
      <c r="S54">
        <v>3.6945830030772102</v>
      </c>
    </row>
    <row r="55" spans="1:19" x14ac:dyDescent="0.25">
      <c r="A55" s="53"/>
      <c r="B55" s="28" t="s">
        <v>5</v>
      </c>
      <c r="C55">
        <v>0.76822341332460686</v>
      </c>
      <c r="D55">
        <v>0.33986048143239839</v>
      </c>
      <c r="E55">
        <v>0.1381762809298927</v>
      </c>
      <c r="F55">
        <v>0.21572106629702029</v>
      </c>
      <c r="G55">
        <v>0.43155944245524219</v>
      </c>
      <c r="H55">
        <v>0.71560951476895962</v>
      </c>
      <c r="I55">
        <v>0.28768362347774551</v>
      </c>
      <c r="J55">
        <v>7.3826864866614147E-2</v>
      </c>
      <c r="K55">
        <v>3.8009513550122533E-2</v>
      </c>
      <c r="L55">
        <v>0.1022732982915945</v>
      </c>
      <c r="M55">
        <v>0.18661186056494969</v>
      </c>
      <c r="N55">
        <v>0.1164056585204586</v>
      </c>
      <c r="O55">
        <v>5.8358613393783162E-2</v>
      </c>
      <c r="P55">
        <v>1.9808217151778711E-2</v>
      </c>
      <c r="Q55">
        <v>3.6691109450063442E-3</v>
      </c>
      <c r="R55">
        <v>7.3680050351753977E-3</v>
      </c>
      <c r="S55">
        <v>3.503164965005348</v>
      </c>
    </row>
    <row r="56" spans="1:19" x14ac:dyDescent="0.25">
      <c r="A56" s="53"/>
      <c r="B56" s="28" t="s">
        <v>6</v>
      </c>
      <c r="C56">
        <v>0.75462979463880442</v>
      </c>
      <c r="D56">
        <v>0.86019830536782327</v>
      </c>
      <c r="E56">
        <v>0.49972842901621262</v>
      </c>
      <c r="F56">
        <v>0.1117543981413604</v>
      </c>
      <c r="G56">
        <v>0.15207297897636929</v>
      </c>
      <c r="H56">
        <v>0.33557257910855681</v>
      </c>
      <c r="I56">
        <v>0.4967956291203372</v>
      </c>
      <c r="J56">
        <v>0.24745948187510541</v>
      </c>
      <c r="K56">
        <v>9.7952475321565521E-2</v>
      </c>
      <c r="L56">
        <v>3.9518230821778959E-2</v>
      </c>
      <c r="M56">
        <v>5.7399898641863283E-2</v>
      </c>
      <c r="N56">
        <v>7.4504104076033445E-2</v>
      </c>
      <c r="O56">
        <v>6.633234571502275E-2</v>
      </c>
      <c r="P56">
        <v>1.648979009547254E-2</v>
      </c>
      <c r="Q56">
        <v>9.5096531762467965E-3</v>
      </c>
      <c r="R56">
        <v>4.5211219969652902E-3</v>
      </c>
      <c r="S56">
        <v>3.8244392160895169</v>
      </c>
    </row>
    <row r="57" spans="1:19" x14ac:dyDescent="0.25">
      <c r="A57" s="53"/>
      <c r="B57" s="28" t="s">
        <v>7</v>
      </c>
      <c r="C57">
        <v>0.69923623788028155</v>
      </c>
      <c r="D57">
        <v>1.0134292899481969</v>
      </c>
      <c r="E57">
        <v>0.87363347590907303</v>
      </c>
      <c r="F57">
        <v>0.37374903300800849</v>
      </c>
      <c r="G57">
        <v>8.1031269346550222E-2</v>
      </c>
      <c r="H57">
        <v>9.5323534186011583E-2</v>
      </c>
      <c r="I57">
        <v>0.21612726344118011</v>
      </c>
      <c r="J57">
        <v>0.45755388774645078</v>
      </c>
      <c r="K57">
        <v>0.170801469876111</v>
      </c>
      <c r="L57">
        <v>6.0773059285489733E-2</v>
      </c>
      <c r="M57">
        <v>3.9510137180781599E-2</v>
      </c>
      <c r="N57">
        <v>3.5087396619931412E-2</v>
      </c>
      <c r="O57">
        <v>5.3334078210423991E-2</v>
      </c>
      <c r="P57">
        <v>3.2352017843663358E-2</v>
      </c>
      <c r="Q57">
        <v>1.49975366257241E-2</v>
      </c>
      <c r="R57">
        <v>4.2880192407032704E-3</v>
      </c>
      <c r="S57">
        <v>4.2212277063485812</v>
      </c>
    </row>
    <row r="58" spans="1:19" x14ac:dyDescent="0.25">
      <c r="A58" s="53"/>
      <c r="B58" s="28" t="s">
        <v>8</v>
      </c>
      <c r="C58">
        <v>0.52310854884529701</v>
      </c>
      <c r="D58">
        <v>0.82448531528290903</v>
      </c>
      <c r="E58">
        <v>0.89557146460528625</v>
      </c>
      <c r="F58">
        <v>0.58582546805154712</v>
      </c>
      <c r="G58">
        <v>0.17396681272272829</v>
      </c>
      <c r="H58">
        <v>7.5389270070425743E-2</v>
      </c>
      <c r="I58">
        <v>0.1399930728355164</v>
      </c>
      <c r="J58">
        <v>0.20693291560475061</v>
      </c>
      <c r="K58">
        <v>0.31484727828312142</v>
      </c>
      <c r="L58">
        <v>0.15087161344742661</v>
      </c>
      <c r="M58">
        <v>5.9211691037838902E-2</v>
      </c>
      <c r="N58">
        <v>1.7290474351084412E-2</v>
      </c>
      <c r="O58">
        <v>3.9408589862557367E-2</v>
      </c>
      <c r="P58">
        <v>3.2614348596876293E-2</v>
      </c>
      <c r="Q58">
        <v>1.574388382033709E-2</v>
      </c>
      <c r="R58">
        <v>8.7453225612689166E-3</v>
      </c>
      <c r="S58">
        <v>4.064006069978972</v>
      </c>
    </row>
    <row r="59" spans="1:19" x14ac:dyDescent="0.25">
      <c r="A59" s="53"/>
      <c r="B59" s="28" t="s">
        <v>9</v>
      </c>
      <c r="C59">
        <v>0.30591306773445409</v>
      </c>
      <c r="D59">
        <v>0.59958845445530606</v>
      </c>
      <c r="E59">
        <v>0.73607462050064287</v>
      </c>
      <c r="F59">
        <v>0.73783290361541543</v>
      </c>
      <c r="G59">
        <v>0.36916944982291527</v>
      </c>
      <c r="H59">
        <v>0.1399572743375484</v>
      </c>
      <c r="I59">
        <v>6.5566838569963939E-2</v>
      </c>
      <c r="J59">
        <v>0.1387843751314955</v>
      </c>
      <c r="K59">
        <v>0.17033820922802381</v>
      </c>
      <c r="L59">
        <v>0.28377618039390901</v>
      </c>
      <c r="M59">
        <v>0.14107021682690599</v>
      </c>
      <c r="N59">
        <v>4.4402864915132657E-2</v>
      </c>
      <c r="O59">
        <v>2.856026332268612E-2</v>
      </c>
      <c r="P59">
        <v>1.650561701791441E-2</v>
      </c>
      <c r="Q59">
        <v>1.447131669573393E-2</v>
      </c>
      <c r="R59">
        <v>1.551792994795329E-2</v>
      </c>
      <c r="S59">
        <v>3.8075295825160009</v>
      </c>
    </row>
    <row r="60" spans="1:19" x14ac:dyDescent="0.25">
      <c r="A60" s="53"/>
      <c r="B60" s="28" t="s">
        <v>10</v>
      </c>
      <c r="C60">
        <v>0.38726228025621989</v>
      </c>
      <c r="D60">
        <v>0.37727350797726011</v>
      </c>
      <c r="E60">
        <v>0.55171075916144063</v>
      </c>
      <c r="F60">
        <v>0.50329779427717225</v>
      </c>
      <c r="G60">
        <v>0.38813944038818732</v>
      </c>
      <c r="H60">
        <v>0.24230627106794189</v>
      </c>
      <c r="I60">
        <v>0.13215428689603789</v>
      </c>
      <c r="J60">
        <v>7.237767350749906E-2</v>
      </c>
      <c r="K60">
        <v>0.11517621711556419</v>
      </c>
      <c r="L60">
        <v>0.15709561947007941</v>
      </c>
      <c r="M60">
        <v>0.22349891519833209</v>
      </c>
      <c r="N60">
        <v>0.119710747432675</v>
      </c>
      <c r="O60">
        <v>3.9617693078802842E-2</v>
      </c>
      <c r="P60">
        <v>1.6651504698479359E-2</v>
      </c>
      <c r="Q60">
        <v>1.5855836180521519E-2</v>
      </c>
      <c r="R60">
        <v>1.9807598254164342E-2</v>
      </c>
      <c r="S60">
        <v>3.361936144960378</v>
      </c>
    </row>
    <row r="61" spans="1:19" x14ac:dyDescent="0.25">
      <c r="A61" s="53"/>
      <c r="B61" s="28" t="s">
        <v>11</v>
      </c>
      <c r="C61">
        <v>0.62766944639353783</v>
      </c>
      <c r="D61">
        <v>0.72419469637531053</v>
      </c>
      <c r="E61">
        <v>0.4771431587101102</v>
      </c>
      <c r="F61">
        <v>0.49735392190350841</v>
      </c>
      <c r="G61">
        <v>0.35794239771534653</v>
      </c>
      <c r="H61">
        <v>0.36567873008197149</v>
      </c>
      <c r="I61">
        <v>0.29770849908205083</v>
      </c>
      <c r="J61">
        <v>0.1249786647459217</v>
      </c>
      <c r="K61">
        <v>8.0260849380490606E-2</v>
      </c>
      <c r="L61">
        <v>0.16522975788824981</v>
      </c>
      <c r="M61">
        <v>0.18881358074890511</v>
      </c>
      <c r="N61">
        <v>0.21941910637335801</v>
      </c>
      <c r="O61">
        <v>0.13272237082245211</v>
      </c>
      <c r="P61">
        <v>6.1485073536550583E-2</v>
      </c>
      <c r="Q61">
        <v>1.7607555133106779E-2</v>
      </c>
      <c r="R61">
        <v>1.8331139506565459E-2</v>
      </c>
      <c r="S61">
        <v>4.3565389483974357</v>
      </c>
    </row>
    <row r="62" spans="1:19" x14ac:dyDescent="0.25">
      <c r="A62" s="53"/>
      <c r="B62" s="28" t="s">
        <v>12</v>
      </c>
      <c r="C62">
        <v>0.59450411943161907</v>
      </c>
      <c r="D62">
        <v>0.69169961717827544</v>
      </c>
      <c r="E62">
        <v>0.4585832968608492</v>
      </c>
      <c r="F62">
        <v>0.37661668719710628</v>
      </c>
      <c r="G62">
        <v>0.2020586989461042</v>
      </c>
      <c r="H62">
        <v>0.2316760255323935</v>
      </c>
      <c r="I62">
        <v>0.27635244538650888</v>
      </c>
      <c r="J62">
        <v>0.23294606690491121</v>
      </c>
      <c r="K62">
        <v>0.1230407266833875</v>
      </c>
      <c r="L62">
        <v>8.2330841413956732E-2</v>
      </c>
      <c r="M62">
        <v>0.12059573667793461</v>
      </c>
      <c r="N62">
        <v>0.1641536814314257</v>
      </c>
      <c r="O62">
        <v>0.16035812079238451</v>
      </c>
      <c r="P62">
        <v>8.9112570694650367E-2</v>
      </c>
      <c r="Q62">
        <v>2.7747920116204621E-2</v>
      </c>
      <c r="R62">
        <v>6.466609357827789E-3</v>
      </c>
      <c r="S62">
        <v>3.8382431646055388</v>
      </c>
    </row>
    <row r="63" spans="1:19" x14ac:dyDescent="0.25">
      <c r="A63" s="53"/>
      <c r="B63" s="28" t="s">
        <v>13</v>
      </c>
      <c r="C63">
        <v>0.34938901707305992</v>
      </c>
      <c r="D63">
        <v>0.57701927239458284</v>
      </c>
      <c r="E63">
        <v>0.52318825490801057</v>
      </c>
      <c r="F63">
        <v>0.2379902656710792</v>
      </c>
      <c r="G63">
        <v>0.16426022665656911</v>
      </c>
      <c r="H63">
        <v>0.15769829660042489</v>
      </c>
      <c r="I63">
        <v>0.23258834790621949</v>
      </c>
      <c r="J63">
        <v>0.28619632111161653</v>
      </c>
      <c r="K63">
        <v>0.2032237082296956</v>
      </c>
      <c r="L63">
        <v>8.0663550820627053E-2</v>
      </c>
      <c r="M63">
        <v>9.560514562587448E-2</v>
      </c>
      <c r="N63">
        <v>0.1125611679113879</v>
      </c>
      <c r="O63">
        <v>0.1041175062830957</v>
      </c>
      <c r="P63">
        <v>0.13891315302980989</v>
      </c>
      <c r="Q63">
        <v>5.1160047664987572E-2</v>
      </c>
      <c r="R63">
        <v>1.11787641425417E-2</v>
      </c>
      <c r="S63">
        <v>3.325753046029583</v>
      </c>
    </row>
    <row r="64" spans="1:19" x14ac:dyDescent="0.25">
      <c r="A64" s="53"/>
      <c r="B64" s="28" t="s">
        <v>14</v>
      </c>
      <c r="C64">
        <v>0.1832711001510246</v>
      </c>
      <c r="D64">
        <v>0.57819859095432902</v>
      </c>
      <c r="E64">
        <v>0.55259320584082794</v>
      </c>
      <c r="F64">
        <v>0.38067523550868348</v>
      </c>
      <c r="G64">
        <v>6.6428543272133142E-2</v>
      </c>
      <c r="H64">
        <v>0.14182804978633251</v>
      </c>
      <c r="I64">
        <v>0.11376664426953061</v>
      </c>
      <c r="J64">
        <v>0.23597656303854239</v>
      </c>
      <c r="K64">
        <v>0.22544997882446291</v>
      </c>
      <c r="L64">
        <v>0.1757603761566828</v>
      </c>
      <c r="M64">
        <v>0.1270962433773738</v>
      </c>
      <c r="N64">
        <v>8.9919187721623009E-2</v>
      </c>
      <c r="O64">
        <v>0.1073045832670783</v>
      </c>
      <c r="P64">
        <v>8.3580668534170663E-2</v>
      </c>
      <c r="Q64">
        <v>0.10046214152887339</v>
      </c>
      <c r="R64">
        <v>5.2661837630749879E-2</v>
      </c>
      <c r="S64">
        <v>3.214972949862418</v>
      </c>
    </row>
    <row r="65" spans="1:19" x14ac:dyDescent="0.25">
      <c r="A65" s="53"/>
      <c r="B65" s="28" t="s">
        <v>15</v>
      </c>
      <c r="C65">
        <v>0.24246159542650761</v>
      </c>
      <c r="D65">
        <v>0.35489987467649109</v>
      </c>
      <c r="E65">
        <v>0.57699129726905862</v>
      </c>
      <c r="F65">
        <v>0.43999519977563578</v>
      </c>
      <c r="G65">
        <v>9.2844921423658647E-2</v>
      </c>
      <c r="H65">
        <v>8.0365979212151342E-2</v>
      </c>
      <c r="I65">
        <v>9.5317224289078434E-2</v>
      </c>
      <c r="J65">
        <v>0.20071847598674231</v>
      </c>
      <c r="K65">
        <v>0.22691033946520109</v>
      </c>
      <c r="L65">
        <v>0.19574819864589851</v>
      </c>
      <c r="M65">
        <v>0.22162944236139109</v>
      </c>
      <c r="N65">
        <v>0.1025688626841274</v>
      </c>
      <c r="O65">
        <v>5.4131026984241937E-2</v>
      </c>
      <c r="P65">
        <v>8.1512421826442513E-2</v>
      </c>
      <c r="Q65">
        <v>5.8530971185108013E-2</v>
      </c>
      <c r="R65">
        <v>6.1904974155880567E-2</v>
      </c>
      <c r="S65">
        <v>3.086530805367615</v>
      </c>
    </row>
    <row r="66" spans="1:19" x14ac:dyDescent="0.25">
      <c r="A66" s="53" t="s">
        <v>193</v>
      </c>
      <c r="B66" s="28" t="s">
        <v>0</v>
      </c>
      <c r="C66">
        <v>0.5488636638744937</v>
      </c>
      <c r="D66">
        <v>0.72586814963994384</v>
      </c>
      <c r="E66">
        <v>0.44050066496262918</v>
      </c>
      <c r="F66">
        <v>0.2203069157616081</v>
      </c>
      <c r="G66">
        <v>0.35154468506919861</v>
      </c>
      <c r="H66">
        <v>0.51436727423593198</v>
      </c>
      <c r="I66">
        <v>0.59057693026520286</v>
      </c>
      <c r="J66">
        <v>0.5263551154538596</v>
      </c>
      <c r="K66">
        <v>0.25357389346313502</v>
      </c>
      <c r="L66">
        <v>0.1090460346768424</v>
      </c>
      <c r="M66">
        <v>0.10657467589454379</v>
      </c>
      <c r="N66">
        <v>8.9540196221317633E-2</v>
      </c>
      <c r="O66">
        <v>5.895939876519031E-2</v>
      </c>
      <c r="P66">
        <v>2.7208724820007989E-2</v>
      </c>
      <c r="Q66">
        <v>9.6195257809842082E-3</v>
      </c>
      <c r="R66">
        <v>1.0518192411196441E-2</v>
      </c>
      <c r="S66">
        <v>4.5834240412960856</v>
      </c>
    </row>
    <row r="67" spans="1:19" x14ac:dyDescent="0.25">
      <c r="A67" s="53"/>
      <c r="B67" s="28" t="s">
        <v>1</v>
      </c>
      <c r="C67">
        <v>0.43519488335834022</v>
      </c>
      <c r="D67">
        <v>0.73010541602960199</v>
      </c>
      <c r="E67">
        <v>0.59534839621347968</v>
      </c>
      <c r="F67">
        <v>0.24880557709997639</v>
      </c>
      <c r="G67">
        <v>9.5682229178913447E-2</v>
      </c>
      <c r="H67">
        <v>0.30157206762996353</v>
      </c>
      <c r="I67">
        <v>0.49576227879886892</v>
      </c>
      <c r="J67">
        <v>0.51598172096570505</v>
      </c>
      <c r="K67">
        <v>0.38603432679086702</v>
      </c>
      <c r="L67">
        <v>0.1607442645722385</v>
      </c>
      <c r="M67">
        <v>7.8639771235823802E-2</v>
      </c>
      <c r="N67">
        <v>7.7686048568415836E-2</v>
      </c>
      <c r="O67">
        <v>5.1058891242224548E-2</v>
      </c>
      <c r="P67">
        <v>2.657304297807981E-2</v>
      </c>
      <c r="Q67">
        <v>1.193515457127059E-2</v>
      </c>
      <c r="R67">
        <v>8.510576824140215E-3</v>
      </c>
      <c r="S67">
        <v>4.2196346460579086</v>
      </c>
    </row>
    <row r="68" spans="1:19" x14ac:dyDescent="0.25">
      <c r="A68" s="53"/>
      <c r="B68" s="28" t="s">
        <v>2</v>
      </c>
      <c r="C68">
        <v>0.29560102343839662</v>
      </c>
      <c r="D68">
        <v>0.6494637373716784</v>
      </c>
      <c r="E68">
        <v>1.106078681513988</v>
      </c>
      <c r="F68">
        <v>0.46642208935408402</v>
      </c>
      <c r="G68">
        <v>0.1131928535452698</v>
      </c>
      <c r="H68">
        <v>9.8293679969094688E-2</v>
      </c>
      <c r="I68">
        <v>0.21623099285233549</v>
      </c>
      <c r="J68">
        <v>0.39192353015347969</v>
      </c>
      <c r="K68">
        <v>0.41886954666400827</v>
      </c>
      <c r="L68">
        <v>0.2184100723618892</v>
      </c>
      <c r="M68">
        <v>8.9012249823490625E-2</v>
      </c>
      <c r="N68">
        <v>3.944389058089167E-2</v>
      </c>
      <c r="O68">
        <v>2.7519365680149149E-2</v>
      </c>
      <c r="P68">
        <v>2.6380977171701538E-2</v>
      </c>
      <c r="Q68">
        <v>1.8244949679915169E-2</v>
      </c>
      <c r="R68">
        <v>8.230715572703013E-3</v>
      </c>
      <c r="S68">
        <v>4.1833183557330749</v>
      </c>
    </row>
    <row r="69" spans="1:19" x14ac:dyDescent="0.25">
      <c r="A69" s="53"/>
      <c r="B69" s="28" t="s">
        <v>3</v>
      </c>
      <c r="C69">
        <v>0.19045000143566049</v>
      </c>
      <c r="D69">
        <v>0.3161714226910961</v>
      </c>
      <c r="E69">
        <v>0.61940958495345977</v>
      </c>
      <c r="F69">
        <v>0.94000241100331616</v>
      </c>
      <c r="G69">
        <v>0.28782709190806222</v>
      </c>
      <c r="H69">
        <v>0.1189741472469142</v>
      </c>
      <c r="I69">
        <v>7.2113234825601238E-2</v>
      </c>
      <c r="J69">
        <v>0.24460205159977369</v>
      </c>
      <c r="K69">
        <v>0.34811442139445092</v>
      </c>
      <c r="L69">
        <v>0.35526346670179071</v>
      </c>
      <c r="M69">
        <v>0.19836948284281991</v>
      </c>
      <c r="N69">
        <v>6.8870914862648139E-2</v>
      </c>
      <c r="O69">
        <v>3.6996543014097598E-2</v>
      </c>
      <c r="P69">
        <v>2.186019780500327E-2</v>
      </c>
      <c r="Q69">
        <v>1.113420924172334E-2</v>
      </c>
      <c r="R69">
        <v>6.829619391786469E-3</v>
      </c>
      <c r="S69">
        <v>3.836988800918204</v>
      </c>
    </row>
    <row r="70" spans="1:19" x14ac:dyDescent="0.25">
      <c r="A70" s="53"/>
      <c r="B70" s="28" t="s">
        <v>4</v>
      </c>
      <c r="C70">
        <v>0.38655894911951127</v>
      </c>
      <c r="D70">
        <v>0.20986330781370749</v>
      </c>
      <c r="E70">
        <v>0.21384684421445341</v>
      </c>
      <c r="F70">
        <v>0.57069834995154911</v>
      </c>
      <c r="G70">
        <v>0.85874251921038225</v>
      </c>
      <c r="H70">
        <v>0.40441576430152071</v>
      </c>
      <c r="I70">
        <v>0.1103982524330375</v>
      </c>
      <c r="J70">
        <v>5.5651694478698818E-2</v>
      </c>
      <c r="K70">
        <v>0.15763142680082889</v>
      </c>
      <c r="L70">
        <v>0.32754889087231648</v>
      </c>
      <c r="M70">
        <v>0.22281888772916469</v>
      </c>
      <c r="N70">
        <v>0.1177542173750238</v>
      </c>
      <c r="O70">
        <v>3.2689338260449799E-2</v>
      </c>
      <c r="P70">
        <v>1.098271716629373E-2</v>
      </c>
      <c r="Q70">
        <v>8.4853068427956681E-3</v>
      </c>
      <c r="R70">
        <v>6.496536507477506E-3</v>
      </c>
      <c r="S70">
        <v>3.6945830030772102</v>
      </c>
    </row>
    <row r="71" spans="1:19" x14ac:dyDescent="0.25">
      <c r="A71" s="53"/>
      <c r="B71" s="28" t="s">
        <v>5</v>
      </c>
      <c r="C71">
        <v>0.76822341332460686</v>
      </c>
      <c r="D71">
        <v>0.33986048143239839</v>
      </c>
      <c r="E71">
        <v>0.1381762809298927</v>
      </c>
      <c r="F71">
        <v>0.21572106629702029</v>
      </c>
      <c r="G71">
        <v>0.43155944245524219</v>
      </c>
      <c r="H71">
        <v>0.71560951476895962</v>
      </c>
      <c r="I71">
        <v>0.28768362347774551</v>
      </c>
      <c r="J71">
        <v>7.3826864866614147E-2</v>
      </c>
      <c r="K71">
        <v>3.8009513550122533E-2</v>
      </c>
      <c r="L71">
        <v>0.1022732982915945</v>
      </c>
      <c r="M71">
        <v>0.18661186056494969</v>
      </c>
      <c r="N71">
        <v>0.1164056585204586</v>
      </c>
      <c r="O71">
        <v>5.8358613393783162E-2</v>
      </c>
      <c r="P71">
        <v>1.9808217151778711E-2</v>
      </c>
      <c r="Q71">
        <v>3.6691109450063442E-3</v>
      </c>
      <c r="R71">
        <v>7.3680050351753977E-3</v>
      </c>
      <c r="S71">
        <v>3.503164965005348</v>
      </c>
    </row>
    <row r="72" spans="1:19" x14ac:dyDescent="0.25">
      <c r="A72" s="53"/>
      <c r="B72" s="28" t="s">
        <v>6</v>
      </c>
      <c r="C72">
        <v>0.75462979463880442</v>
      </c>
      <c r="D72">
        <v>0.86019830536782327</v>
      </c>
      <c r="E72">
        <v>0.49972842901621262</v>
      </c>
      <c r="F72">
        <v>0.1117543981413604</v>
      </c>
      <c r="G72">
        <v>0.15207297897636929</v>
      </c>
      <c r="H72">
        <v>0.33557257910855681</v>
      </c>
      <c r="I72">
        <v>0.4967956291203372</v>
      </c>
      <c r="J72">
        <v>0.24745948187510541</v>
      </c>
      <c r="K72">
        <v>9.7952475321565521E-2</v>
      </c>
      <c r="L72">
        <v>3.9518230821778959E-2</v>
      </c>
      <c r="M72">
        <v>5.7399898641863283E-2</v>
      </c>
      <c r="N72">
        <v>7.4504104076033445E-2</v>
      </c>
      <c r="O72">
        <v>6.633234571502275E-2</v>
      </c>
      <c r="P72">
        <v>1.648979009547254E-2</v>
      </c>
      <c r="Q72">
        <v>9.5096531762467965E-3</v>
      </c>
      <c r="R72">
        <v>4.5211219969652902E-3</v>
      </c>
      <c r="S72">
        <v>3.8244392160895169</v>
      </c>
    </row>
    <row r="73" spans="1:19" x14ac:dyDescent="0.25">
      <c r="A73" s="53"/>
      <c r="B73" s="28" t="s">
        <v>7</v>
      </c>
      <c r="C73">
        <v>0.69923623788028155</v>
      </c>
      <c r="D73">
        <v>1.0134292899481969</v>
      </c>
      <c r="E73">
        <v>0.87363347590907303</v>
      </c>
      <c r="F73">
        <v>0.37374903300800849</v>
      </c>
      <c r="G73">
        <v>8.1031269346550222E-2</v>
      </c>
      <c r="H73">
        <v>9.5323534186011583E-2</v>
      </c>
      <c r="I73">
        <v>0.21612726344118011</v>
      </c>
      <c r="J73">
        <v>0.45755388774645078</v>
      </c>
      <c r="K73">
        <v>0.170801469876111</v>
      </c>
      <c r="L73">
        <v>6.0773059285489733E-2</v>
      </c>
      <c r="M73">
        <v>3.9510137180781599E-2</v>
      </c>
      <c r="N73">
        <v>3.5087396619931412E-2</v>
      </c>
      <c r="O73">
        <v>5.3334078210423991E-2</v>
      </c>
      <c r="P73">
        <v>3.2352017843663358E-2</v>
      </c>
      <c r="Q73">
        <v>1.49975366257241E-2</v>
      </c>
      <c r="R73">
        <v>4.2880192407032704E-3</v>
      </c>
      <c r="S73">
        <v>4.2212277063485812</v>
      </c>
    </row>
    <row r="74" spans="1:19" x14ac:dyDescent="0.25">
      <c r="A74" s="53"/>
      <c r="B74" s="28" t="s">
        <v>8</v>
      </c>
      <c r="C74">
        <v>0.52310854884529701</v>
      </c>
      <c r="D74">
        <v>0.82448531528290903</v>
      </c>
      <c r="E74">
        <v>0.89557146460528625</v>
      </c>
      <c r="F74">
        <v>0.58582546805154712</v>
      </c>
      <c r="G74">
        <v>0.17396681272272829</v>
      </c>
      <c r="H74">
        <v>7.5389270070425743E-2</v>
      </c>
      <c r="I74">
        <v>0.1399930728355164</v>
      </c>
      <c r="J74">
        <v>0.20693291560475061</v>
      </c>
      <c r="K74">
        <v>0.31484727828312142</v>
      </c>
      <c r="L74">
        <v>0.15087161344742661</v>
      </c>
      <c r="M74">
        <v>5.9211691037838902E-2</v>
      </c>
      <c r="N74">
        <v>1.7290474351084412E-2</v>
      </c>
      <c r="O74">
        <v>3.9408589862557367E-2</v>
      </c>
      <c r="P74">
        <v>3.2614348596876293E-2</v>
      </c>
      <c r="Q74">
        <v>1.574388382033709E-2</v>
      </c>
      <c r="R74">
        <v>8.7453225612689166E-3</v>
      </c>
      <c r="S74">
        <v>4.064006069978972</v>
      </c>
    </row>
    <row r="75" spans="1:19" x14ac:dyDescent="0.25">
      <c r="A75" s="53"/>
      <c r="B75" s="28" t="s">
        <v>9</v>
      </c>
      <c r="C75">
        <v>0.30591306773445409</v>
      </c>
      <c r="D75">
        <v>0.59958845445530606</v>
      </c>
      <c r="E75">
        <v>0.73607462050064287</v>
      </c>
      <c r="F75">
        <v>0.73783290361541543</v>
      </c>
      <c r="G75">
        <v>0.36916944982291527</v>
      </c>
      <c r="H75">
        <v>0.1399572743375484</v>
      </c>
      <c r="I75">
        <v>6.5566838569963939E-2</v>
      </c>
      <c r="J75">
        <v>0.1387843751314955</v>
      </c>
      <c r="K75">
        <v>0.17033820922802381</v>
      </c>
      <c r="L75">
        <v>0.28377618039390901</v>
      </c>
      <c r="M75">
        <v>0.14107021682690599</v>
      </c>
      <c r="N75">
        <v>4.4402864915132657E-2</v>
      </c>
      <c r="O75">
        <v>2.856026332268612E-2</v>
      </c>
      <c r="P75">
        <v>1.650561701791441E-2</v>
      </c>
      <c r="Q75">
        <v>1.447131669573393E-2</v>
      </c>
      <c r="R75">
        <v>1.551792994795329E-2</v>
      </c>
      <c r="S75">
        <v>3.8075295825160009</v>
      </c>
    </row>
    <row r="76" spans="1:19" x14ac:dyDescent="0.25">
      <c r="A76" s="53"/>
      <c r="B76" s="28" t="s">
        <v>10</v>
      </c>
      <c r="C76">
        <v>0.38726228025621989</v>
      </c>
      <c r="D76">
        <v>0.37727350797726011</v>
      </c>
      <c r="E76">
        <v>0.55171075916144063</v>
      </c>
      <c r="F76">
        <v>0.50329779427717225</v>
      </c>
      <c r="G76">
        <v>0.38813944038818732</v>
      </c>
      <c r="H76">
        <v>0.24230627106794189</v>
      </c>
      <c r="I76">
        <v>0.13215428689603789</v>
      </c>
      <c r="J76">
        <v>7.237767350749906E-2</v>
      </c>
      <c r="K76">
        <v>0.11517621711556419</v>
      </c>
      <c r="L76">
        <v>0.15709561947007941</v>
      </c>
      <c r="M76">
        <v>0.22349891519833209</v>
      </c>
      <c r="N76">
        <v>0.119710747432675</v>
      </c>
      <c r="O76">
        <v>3.9617693078802842E-2</v>
      </c>
      <c r="P76">
        <v>1.6651504698479359E-2</v>
      </c>
      <c r="Q76">
        <v>1.5855836180521519E-2</v>
      </c>
      <c r="R76">
        <v>1.9807598254164342E-2</v>
      </c>
      <c r="S76">
        <v>3.361936144960378</v>
      </c>
    </row>
    <row r="77" spans="1:19" x14ac:dyDescent="0.25">
      <c r="A77" s="53"/>
      <c r="B77" s="28" t="s">
        <v>11</v>
      </c>
      <c r="C77">
        <v>0.62766944639353783</v>
      </c>
      <c r="D77">
        <v>0.72419469637531053</v>
      </c>
      <c r="E77">
        <v>0.4771431587101102</v>
      </c>
      <c r="F77">
        <v>0.49735392190350841</v>
      </c>
      <c r="G77">
        <v>0.35794239771534653</v>
      </c>
      <c r="H77">
        <v>0.36567873008197149</v>
      </c>
      <c r="I77">
        <v>0.29770849908205083</v>
      </c>
      <c r="J77">
        <v>0.1249786647459217</v>
      </c>
      <c r="K77">
        <v>8.0260849380490606E-2</v>
      </c>
      <c r="L77">
        <v>0.16522975788824981</v>
      </c>
      <c r="M77">
        <v>0.18881358074890511</v>
      </c>
      <c r="N77">
        <v>0.21941910637335801</v>
      </c>
      <c r="O77">
        <v>0.13272237082245211</v>
      </c>
      <c r="P77">
        <v>6.1485073536550583E-2</v>
      </c>
      <c r="Q77">
        <v>1.7607555133106779E-2</v>
      </c>
      <c r="R77">
        <v>1.8331139506565459E-2</v>
      </c>
      <c r="S77">
        <v>4.3565389483974357</v>
      </c>
    </row>
    <row r="78" spans="1:19" x14ac:dyDescent="0.25">
      <c r="A78" s="53"/>
      <c r="B78" s="28" t="s">
        <v>12</v>
      </c>
      <c r="C78">
        <v>0.59450411943161907</v>
      </c>
      <c r="D78">
        <v>0.69169961717827544</v>
      </c>
      <c r="E78">
        <v>0.4585832968608492</v>
      </c>
      <c r="F78">
        <v>0.37661668719710628</v>
      </c>
      <c r="G78">
        <v>0.2020586989461042</v>
      </c>
      <c r="H78">
        <v>0.2316760255323935</v>
      </c>
      <c r="I78">
        <v>0.27635244538650888</v>
      </c>
      <c r="J78">
        <v>0.23294606690491121</v>
      </c>
      <c r="K78">
        <v>0.1230407266833875</v>
      </c>
      <c r="L78">
        <v>8.2330841413956732E-2</v>
      </c>
      <c r="M78">
        <v>0.12059573667793461</v>
      </c>
      <c r="N78">
        <v>0.1641536814314257</v>
      </c>
      <c r="O78">
        <v>0.16035812079238451</v>
      </c>
      <c r="P78">
        <v>8.9112570694650367E-2</v>
      </c>
      <c r="Q78">
        <v>2.7747920116204621E-2</v>
      </c>
      <c r="R78">
        <v>6.466609357827789E-3</v>
      </c>
      <c r="S78">
        <v>3.8382431646055388</v>
      </c>
    </row>
    <row r="79" spans="1:19" x14ac:dyDescent="0.25">
      <c r="A79" s="53"/>
      <c r="B79" s="28" t="s">
        <v>13</v>
      </c>
      <c r="C79">
        <v>0.34938901707305992</v>
      </c>
      <c r="D79">
        <v>0.57701927239458284</v>
      </c>
      <c r="E79">
        <v>0.52318825490801057</v>
      </c>
      <c r="F79">
        <v>0.2379902656710792</v>
      </c>
      <c r="G79">
        <v>0.16426022665656911</v>
      </c>
      <c r="H79">
        <v>0.15769829660042489</v>
      </c>
      <c r="I79">
        <v>0.23258834790621949</v>
      </c>
      <c r="J79">
        <v>0.28619632111161653</v>
      </c>
      <c r="K79">
        <v>0.2032237082296956</v>
      </c>
      <c r="L79">
        <v>8.0663550820627053E-2</v>
      </c>
      <c r="M79">
        <v>9.560514562587448E-2</v>
      </c>
      <c r="N79">
        <v>0.1125611679113879</v>
      </c>
      <c r="O79">
        <v>0.1041175062830957</v>
      </c>
      <c r="P79">
        <v>0.13891315302980989</v>
      </c>
      <c r="Q79">
        <v>5.1160047664987572E-2</v>
      </c>
      <c r="R79">
        <v>1.11787641425417E-2</v>
      </c>
      <c r="S79">
        <v>3.325753046029583</v>
      </c>
    </row>
    <row r="80" spans="1:19" x14ac:dyDescent="0.25">
      <c r="A80" s="53"/>
      <c r="B80" s="28" t="s">
        <v>14</v>
      </c>
      <c r="C80">
        <v>0.1832711001510246</v>
      </c>
      <c r="D80">
        <v>0.57819859095432902</v>
      </c>
      <c r="E80">
        <v>0.55259320584082794</v>
      </c>
      <c r="F80">
        <v>0.38067523550868348</v>
      </c>
      <c r="G80">
        <v>6.6428543272133142E-2</v>
      </c>
      <c r="H80">
        <v>0.14182804978633251</v>
      </c>
      <c r="I80">
        <v>0.11376664426953061</v>
      </c>
      <c r="J80">
        <v>0.23597656303854239</v>
      </c>
      <c r="K80">
        <v>0.22544997882446291</v>
      </c>
      <c r="L80">
        <v>0.1757603761566828</v>
      </c>
      <c r="M80">
        <v>0.1270962433773738</v>
      </c>
      <c r="N80">
        <v>8.9919187721623009E-2</v>
      </c>
      <c r="O80">
        <v>0.1073045832670783</v>
      </c>
      <c r="P80">
        <v>8.3580668534170663E-2</v>
      </c>
      <c r="Q80">
        <v>0.10046214152887339</v>
      </c>
      <c r="R80">
        <v>5.2661837630749879E-2</v>
      </c>
      <c r="S80">
        <v>3.214972949862418</v>
      </c>
    </row>
    <row r="81" spans="1:19" x14ac:dyDescent="0.25">
      <c r="A81" s="53"/>
      <c r="B81" s="28" t="s">
        <v>15</v>
      </c>
      <c r="C81">
        <v>0.24246159542650761</v>
      </c>
      <c r="D81">
        <v>0.35489987467649109</v>
      </c>
      <c r="E81">
        <v>0.57699129726905862</v>
      </c>
      <c r="F81">
        <v>0.43999519977563578</v>
      </c>
      <c r="G81">
        <v>9.2844921423658647E-2</v>
      </c>
      <c r="H81">
        <v>8.0365979212151342E-2</v>
      </c>
      <c r="I81">
        <v>9.5317224289078434E-2</v>
      </c>
      <c r="J81">
        <v>0.20071847598674231</v>
      </c>
      <c r="K81">
        <v>0.22691033946520109</v>
      </c>
      <c r="L81">
        <v>0.19574819864589851</v>
      </c>
      <c r="M81">
        <v>0.22162944236139109</v>
      </c>
      <c r="N81">
        <v>0.1025688626841274</v>
      </c>
      <c r="O81">
        <v>5.4131026984241937E-2</v>
      </c>
      <c r="P81">
        <v>8.1512421826442513E-2</v>
      </c>
      <c r="Q81">
        <v>5.8530971185108013E-2</v>
      </c>
      <c r="R81">
        <v>6.1904974155880567E-2</v>
      </c>
      <c r="S81">
        <v>3.086530805367615</v>
      </c>
    </row>
    <row r="82" spans="1:19" x14ac:dyDescent="0.25">
      <c r="A82" s="53" t="s">
        <v>194</v>
      </c>
      <c r="B82" s="28" t="s">
        <v>0</v>
      </c>
      <c r="C82">
        <v>0.5488636638744937</v>
      </c>
      <c r="D82">
        <v>0.72586814963994384</v>
      </c>
      <c r="E82">
        <v>0.44050066496262918</v>
      </c>
      <c r="F82">
        <v>0.2203069157616081</v>
      </c>
      <c r="G82">
        <v>0.35154468506919861</v>
      </c>
      <c r="H82">
        <v>0.51436727423593198</v>
      </c>
      <c r="I82">
        <v>0.59057693026520286</v>
      </c>
      <c r="J82">
        <v>0.5263551154538596</v>
      </c>
      <c r="K82">
        <v>0.25357389346313502</v>
      </c>
      <c r="L82">
        <v>0.1090460346768424</v>
      </c>
      <c r="M82">
        <v>0.10657467589454379</v>
      </c>
      <c r="N82">
        <v>8.9540196221317633E-2</v>
      </c>
      <c r="O82">
        <v>5.895939876519031E-2</v>
      </c>
      <c r="P82">
        <v>2.7208724820007989E-2</v>
      </c>
      <c r="Q82">
        <v>9.6195257809842082E-3</v>
      </c>
      <c r="R82">
        <v>1.0518192411196441E-2</v>
      </c>
      <c r="S82">
        <v>4.5834240412960856</v>
      </c>
    </row>
    <row r="83" spans="1:19" x14ac:dyDescent="0.25">
      <c r="A83" s="53"/>
      <c r="B83" s="28" t="s">
        <v>1</v>
      </c>
      <c r="C83">
        <v>0.43519488335834022</v>
      </c>
      <c r="D83">
        <v>0.73010541602960199</v>
      </c>
      <c r="E83">
        <v>0.59534839621347968</v>
      </c>
      <c r="F83">
        <v>0.24880557709997639</v>
      </c>
      <c r="G83">
        <v>9.5682229178913447E-2</v>
      </c>
      <c r="H83">
        <v>0.30157206762996353</v>
      </c>
      <c r="I83">
        <v>0.49576227879886892</v>
      </c>
      <c r="J83">
        <v>0.51598172096570505</v>
      </c>
      <c r="K83">
        <v>0.38603432679086702</v>
      </c>
      <c r="L83">
        <v>0.1607442645722385</v>
      </c>
      <c r="M83">
        <v>7.8639771235823802E-2</v>
      </c>
      <c r="N83">
        <v>7.7686048568415836E-2</v>
      </c>
      <c r="O83">
        <v>5.1058891242224548E-2</v>
      </c>
      <c r="P83">
        <v>2.657304297807981E-2</v>
      </c>
      <c r="Q83">
        <v>1.193515457127059E-2</v>
      </c>
      <c r="R83">
        <v>8.510576824140215E-3</v>
      </c>
      <c r="S83">
        <v>4.2196346460579086</v>
      </c>
    </row>
    <row r="84" spans="1:19" x14ac:dyDescent="0.25">
      <c r="A84" s="53"/>
      <c r="B84" s="28" t="s">
        <v>2</v>
      </c>
      <c r="C84">
        <v>0.29560102343839662</v>
      </c>
      <c r="D84">
        <v>0.6494637373716784</v>
      </c>
      <c r="E84">
        <v>1.106078681513988</v>
      </c>
      <c r="F84">
        <v>0.46642208935408402</v>
      </c>
      <c r="G84">
        <v>0.1131928535452698</v>
      </c>
      <c r="H84">
        <v>9.8293679969094688E-2</v>
      </c>
      <c r="I84">
        <v>0.21623099285233549</v>
      </c>
      <c r="J84">
        <v>0.39192353015347969</v>
      </c>
      <c r="K84">
        <v>0.41886954666400827</v>
      </c>
      <c r="L84">
        <v>0.2184100723618892</v>
      </c>
      <c r="M84">
        <v>8.9012249823490625E-2</v>
      </c>
      <c r="N84">
        <v>3.944389058089167E-2</v>
      </c>
      <c r="O84">
        <v>2.7519365680149149E-2</v>
      </c>
      <c r="P84">
        <v>2.6380977171701538E-2</v>
      </c>
      <c r="Q84">
        <v>1.8244949679915169E-2</v>
      </c>
      <c r="R84">
        <v>8.230715572703013E-3</v>
      </c>
      <c r="S84">
        <v>4.1833183557330749</v>
      </c>
    </row>
    <row r="85" spans="1:19" x14ac:dyDescent="0.25">
      <c r="A85" s="53"/>
      <c r="B85" s="28" t="s">
        <v>3</v>
      </c>
      <c r="C85">
        <v>0.19045000143566049</v>
      </c>
      <c r="D85">
        <v>0.3161714226910961</v>
      </c>
      <c r="E85">
        <v>0.61940958495345977</v>
      </c>
      <c r="F85">
        <v>0.94000241100331616</v>
      </c>
      <c r="G85">
        <v>0.28782709190806222</v>
      </c>
      <c r="H85">
        <v>0.1189741472469142</v>
      </c>
      <c r="I85">
        <v>7.2113234825601238E-2</v>
      </c>
      <c r="J85">
        <v>0.24460205159977369</v>
      </c>
      <c r="K85">
        <v>0.34811442139445092</v>
      </c>
      <c r="L85">
        <v>0.35526346670179071</v>
      </c>
      <c r="M85">
        <v>0.19836948284281991</v>
      </c>
      <c r="N85">
        <v>6.8870914862648139E-2</v>
      </c>
      <c r="O85">
        <v>3.6996543014097598E-2</v>
      </c>
      <c r="P85">
        <v>2.186019780500327E-2</v>
      </c>
      <c r="Q85">
        <v>1.113420924172334E-2</v>
      </c>
      <c r="R85">
        <v>6.829619391786469E-3</v>
      </c>
      <c r="S85">
        <v>3.836988800918204</v>
      </c>
    </row>
    <row r="86" spans="1:19" x14ac:dyDescent="0.25">
      <c r="A86" s="53"/>
      <c r="B86" s="28" t="s">
        <v>4</v>
      </c>
      <c r="C86">
        <v>0.38655894911951127</v>
      </c>
      <c r="D86">
        <v>0.20986330781370749</v>
      </c>
      <c r="E86">
        <v>0.21384684421445341</v>
      </c>
      <c r="F86">
        <v>0.57069834995154911</v>
      </c>
      <c r="G86">
        <v>0.85874251921038225</v>
      </c>
      <c r="H86">
        <v>0.40441576430152071</v>
      </c>
      <c r="I86">
        <v>0.1103982524330375</v>
      </c>
      <c r="J86">
        <v>5.5651694478698818E-2</v>
      </c>
      <c r="K86">
        <v>0.15763142680082889</v>
      </c>
      <c r="L86">
        <v>0.32754889087231648</v>
      </c>
      <c r="M86">
        <v>0.22281888772916469</v>
      </c>
      <c r="N86">
        <v>0.1177542173750238</v>
      </c>
      <c r="O86">
        <v>3.2689338260449799E-2</v>
      </c>
      <c r="P86">
        <v>1.098271716629373E-2</v>
      </c>
      <c r="Q86">
        <v>8.4853068427956681E-3</v>
      </c>
      <c r="R86">
        <v>6.496536507477506E-3</v>
      </c>
      <c r="S86">
        <v>3.6945830030772102</v>
      </c>
    </row>
    <row r="87" spans="1:19" x14ac:dyDescent="0.25">
      <c r="A87" s="53"/>
      <c r="B87" s="28" t="s">
        <v>5</v>
      </c>
      <c r="C87">
        <v>0.76822341332460686</v>
      </c>
      <c r="D87">
        <v>0.33986048143239839</v>
      </c>
      <c r="E87">
        <v>0.1381762809298927</v>
      </c>
      <c r="F87">
        <v>0.21572106629702029</v>
      </c>
      <c r="G87">
        <v>0.43155944245524219</v>
      </c>
      <c r="H87">
        <v>0.71560951476895962</v>
      </c>
      <c r="I87">
        <v>0.28768362347774551</v>
      </c>
      <c r="J87">
        <v>7.3826864866614147E-2</v>
      </c>
      <c r="K87">
        <v>3.8009513550122533E-2</v>
      </c>
      <c r="L87">
        <v>0.1022732982915945</v>
      </c>
      <c r="M87">
        <v>0.18661186056494969</v>
      </c>
      <c r="N87">
        <v>0.1164056585204586</v>
      </c>
      <c r="O87">
        <v>5.8358613393783162E-2</v>
      </c>
      <c r="P87">
        <v>1.9808217151778711E-2</v>
      </c>
      <c r="Q87">
        <v>3.6691109450063442E-3</v>
      </c>
      <c r="R87">
        <v>7.3680050351753977E-3</v>
      </c>
      <c r="S87">
        <v>3.503164965005348</v>
      </c>
    </row>
    <row r="88" spans="1:19" x14ac:dyDescent="0.25">
      <c r="A88" s="53"/>
      <c r="B88" s="28" t="s">
        <v>6</v>
      </c>
      <c r="C88">
        <v>0.75462979463880442</v>
      </c>
      <c r="D88">
        <v>0.86019830536782327</v>
      </c>
      <c r="E88">
        <v>0.49972842901621262</v>
      </c>
      <c r="F88">
        <v>0.1117543981413604</v>
      </c>
      <c r="G88">
        <v>0.15207297897636929</v>
      </c>
      <c r="H88">
        <v>0.33557257910855681</v>
      </c>
      <c r="I88">
        <v>0.4967956291203372</v>
      </c>
      <c r="J88">
        <v>0.24745948187510541</v>
      </c>
      <c r="K88">
        <v>9.7952475321565521E-2</v>
      </c>
      <c r="L88">
        <v>3.9518230821778959E-2</v>
      </c>
      <c r="M88">
        <v>5.7399898641863283E-2</v>
      </c>
      <c r="N88">
        <v>7.4504104076033445E-2</v>
      </c>
      <c r="O88">
        <v>6.633234571502275E-2</v>
      </c>
      <c r="P88">
        <v>1.648979009547254E-2</v>
      </c>
      <c r="Q88">
        <v>9.5096531762467965E-3</v>
      </c>
      <c r="R88">
        <v>4.5211219969652902E-3</v>
      </c>
      <c r="S88">
        <v>3.8244392160895169</v>
      </c>
    </row>
    <row r="89" spans="1:19" x14ac:dyDescent="0.25">
      <c r="A89" s="53"/>
      <c r="B89" s="28" t="s">
        <v>7</v>
      </c>
      <c r="C89">
        <v>0.69923623788028155</v>
      </c>
      <c r="D89">
        <v>1.0134292899481969</v>
      </c>
      <c r="E89">
        <v>0.87363347590907303</v>
      </c>
      <c r="F89">
        <v>0.37374903300800849</v>
      </c>
      <c r="G89">
        <v>8.1031269346550222E-2</v>
      </c>
      <c r="H89">
        <v>9.5323534186011583E-2</v>
      </c>
      <c r="I89">
        <v>0.21612726344118011</v>
      </c>
      <c r="J89">
        <v>0.45755388774645078</v>
      </c>
      <c r="K89">
        <v>0.170801469876111</v>
      </c>
      <c r="L89">
        <v>6.0773059285489733E-2</v>
      </c>
      <c r="M89">
        <v>3.9510137180781599E-2</v>
      </c>
      <c r="N89">
        <v>3.5087396619931412E-2</v>
      </c>
      <c r="O89">
        <v>5.3334078210423991E-2</v>
      </c>
      <c r="P89">
        <v>3.2352017843663358E-2</v>
      </c>
      <c r="Q89">
        <v>1.49975366257241E-2</v>
      </c>
      <c r="R89">
        <v>4.2880192407032704E-3</v>
      </c>
      <c r="S89">
        <v>4.2212277063485812</v>
      </c>
    </row>
    <row r="90" spans="1:19" x14ac:dyDescent="0.25">
      <c r="A90" s="53"/>
      <c r="B90" s="28" t="s">
        <v>8</v>
      </c>
      <c r="C90">
        <v>0.52310854884529701</v>
      </c>
      <c r="D90">
        <v>0.82448531528290903</v>
      </c>
      <c r="E90">
        <v>0.89557146460528625</v>
      </c>
      <c r="F90">
        <v>0.58582546805154712</v>
      </c>
      <c r="G90">
        <v>0.17396681272272829</v>
      </c>
      <c r="H90">
        <v>7.5389270070425743E-2</v>
      </c>
      <c r="I90">
        <v>0.1399930728355164</v>
      </c>
      <c r="J90">
        <v>0.20693291560475061</v>
      </c>
      <c r="K90">
        <v>0.31484727828312142</v>
      </c>
      <c r="L90">
        <v>0.15087161344742661</v>
      </c>
      <c r="M90">
        <v>5.9211691037838902E-2</v>
      </c>
      <c r="N90">
        <v>1.7290474351084412E-2</v>
      </c>
      <c r="O90">
        <v>3.9408589862557367E-2</v>
      </c>
      <c r="P90">
        <v>3.2614348596876293E-2</v>
      </c>
      <c r="Q90">
        <v>1.574388382033709E-2</v>
      </c>
      <c r="R90">
        <v>8.7453225612689166E-3</v>
      </c>
      <c r="S90">
        <v>4.064006069978972</v>
      </c>
    </row>
    <row r="91" spans="1:19" x14ac:dyDescent="0.25">
      <c r="A91" s="53"/>
      <c r="B91" s="28" t="s">
        <v>9</v>
      </c>
      <c r="C91">
        <v>0.30591306773445409</v>
      </c>
      <c r="D91">
        <v>0.59958845445530606</v>
      </c>
      <c r="E91">
        <v>0.73607462050064287</v>
      </c>
      <c r="F91">
        <v>0.73783290361541543</v>
      </c>
      <c r="G91">
        <v>0.36916944982291527</v>
      </c>
      <c r="H91">
        <v>0.1399572743375484</v>
      </c>
      <c r="I91">
        <v>6.5566838569963939E-2</v>
      </c>
      <c r="J91">
        <v>0.1387843751314955</v>
      </c>
      <c r="K91">
        <v>0.17033820922802381</v>
      </c>
      <c r="L91">
        <v>0.28377618039390901</v>
      </c>
      <c r="M91">
        <v>0.14107021682690599</v>
      </c>
      <c r="N91">
        <v>4.4402864915132657E-2</v>
      </c>
      <c r="O91">
        <v>2.856026332268612E-2</v>
      </c>
      <c r="P91">
        <v>1.650561701791441E-2</v>
      </c>
      <c r="Q91">
        <v>1.447131669573393E-2</v>
      </c>
      <c r="R91">
        <v>1.551792994795329E-2</v>
      </c>
      <c r="S91">
        <v>3.8075295825160009</v>
      </c>
    </row>
    <row r="92" spans="1:19" x14ac:dyDescent="0.25">
      <c r="A92" s="53"/>
      <c r="B92" s="28" t="s">
        <v>10</v>
      </c>
      <c r="C92">
        <v>0.38726228025621989</v>
      </c>
      <c r="D92">
        <v>0.37727350797726011</v>
      </c>
      <c r="E92">
        <v>0.55171075916144063</v>
      </c>
      <c r="F92">
        <v>0.50329779427717225</v>
      </c>
      <c r="G92">
        <v>0.38813944038818732</v>
      </c>
      <c r="H92">
        <v>0.24230627106794189</v>
      </c>
      <c r="I92">
        <v>0.13215428689603789</v>
      </c>
      <c r="J92">
        <v>7.237767350749906E-2</v>
      </c>
      <c r="K92">
        <v>0.11517621711556419</v>
      </c>
      <c r="L92">
        <v>0.15709561947007941</v>
      </c>
      <c r="M92">
        <v>0.22349891519833209</v>
      </c>
      <c r="N92">
        <v>0.119710747432675</v>
      </c>
      <c r="O92">
        <v>3.9617693078802842E-2</v>
      </c>
      <c r="P92">
        <v>1.6651504698479359E-2</v>
      </c>
      <c r="Q92">
        <v>1.5855836180521519E-2</v>
      </c>
      <c r="R92">
        <v>1.9807598254164342E-2</v>
      </c>
      <c r="S92">
        <v>3.361936144960378</v>
      </c>
    </row>
    <row r="93" spans="1:19" x14ac:dyDescent="0.25">
      <c r="A93" s="53"/>
      <c r="B93" s="28" t="s">
        <v>11</v>
      </c>
      <c r="C93">
        <v>0.62766944639353783</v>
      </c>
      <c r="D93">
        <v>0.72419469637531053</v>
      </c>
      <c r="E93">
        <v>0.4771431587101102</v>
      </c>
      <c r="F93">
        <v>0.49735392190350841</v>
      </c>
      <c r="G93">
        <v>0.35794239771534653</v>
      </c>
      <c r="H93">
        <v>0.36567873008197149</v>
      </c>
      <c r="I93">
        <v>0.29770849908205083</v>
      </c>
      <c r="J93">
        <v>0.1249786647459217</v>
      </c>
      <c r="K93">
        <v>8.0260849380490606E-2</v>
      </c>
      <c r="L93">
        <v>0.16522975788824981</v>
      </c>
      <c r="M93">
        <v>0.18881358074890511</v>
      </c>
      <c r="N93">
        <v>0.21941910637335801</v>
      </c>
      <c r="O93">
        <v>0.13272237082245211</v>
      </c>
      <c r="P93">
        <v>6.1485073536550583E-2</v>
      </c>
      <c r="Q93">
        <v>1.7607555133106779E-2</v>
      </c>
      <c r="R93">
        <v>1.8331139506565459E-2</v>
      </c>
      <c r="S93">
        <v>4.3565389483974357</v>
      </c>
    </row>
    <row r="94" spans="1:19" x14ac:dyDescent="0.25">
      <c r="A94" s="53"/>
      <c r="B94" s="28" t="s">
        <v>12</v>
      </c>
      <c r="C94">
        <v>0.59450411943161907</v>
      </c>
      <c r="D94">
        <v>0.69169961717827544</v>
      </c>
      <c r="E94">
        <v>0.4585832968608492</v>
      </c>
      <c r="F94">
        <v>0.37661668719710628</v>
      </c>
      <c r="G94">
        <v>0.2020586989461042</v>
      </c>
      <c r="H94">
        <v>0.2316760255323935</v>
      </c>
      <c r="I94">
        <v>0.27635244538650888</v>
      </c>
      <c r="J94">
        <v>0.23294606690491121</v>
      </c>
      <c r="K94">
        <v>0.1230407266833875</v>
      </c>
      <c r="L94">
        <v>8.2330841413956732E-2</v>
      </c>
      <c r="M94">
        <v>0.12059573667793461</v>
      </c>
      <c r="N94">
        <v>0.1641536814314257</v>
      </c>
      <c r="O94">
        <v>0.16035812079238451</v>
      </c>
      <c r="P94">
        <v>8.9112570694650367E-2</v>
      </c>
      <c r="Q94">
        <v>2.7747920116204621E-2</v>
      </c>
      <c r="R94">
        <v>6.466609357827789E-3</v>
      </c>
      <c r="S94">
        <v>3.8382431646055388</v>
      </c>
    </row>
    <row r="95" spans="1:19" x14ac:dyDescent="0.25">
      <c r="A95" s="53"/>
      <c r="B95" s="28" t="s">
        <v>13</v>
      </c>
      <c r="C95">
        <v>0.34938901707305992</v>
      </c>
      <c r="D95">
        <v>0.57701927239458284</v>
      </c>
      <c r="E95">
        <v>0.52318825490801057</v>
      </c>
      <c r="F95">
        <v>0.2379902656710792</v>
      </c>
      <c r="G95">
        <v>0.16426022665656911</v>
      </c>
      <c r="H95">
        <v>0.15769829660042489</v>
      </c>
      <c r="I95">
        <v>0.23258834790621949</v>
      </c>
      <c r="J95">
        <v>0.28619632111161653</v>
      </c>
      <c r="K95">
        <v>0.2032237082296956</v>
      </c>
      <c r="L95">
        <v>8.0663550820627053E-2</v>
      </c>
      <c r="M95">
        <v>9.560514562587448E-2</v>
      </c>
      <c r="N95">
        <v>0.1125611679113879</v>
      </c>
      <c r="O95">
        <v>0.1041175062830957</v>
      </c>
      <c r="P95">
        <v>0.13891315302980989</v>
      </c>
      <c r="Q95">
        <v>5.1160047664987572E-2</v>
      </c>
      <c r="R95">
        <v>1.11787641425417E-2</v>
      </c>
      <c r="S95">
        <v>3.325753046029583</v>
      </c>
    </row>
    <row r="96" spans="1:19" x14ac:dyDescent="0.25">
      <c r="A96" s="53"/>
      <c r="B96" s="28" t="s">
        <v>14</v>
      </c>
      <c r="C96">
        <v>0.1832711001510246</v>
      </c>
      <c r="D96">
        <v>0.57819859095432902</v>
      </c>
      <c r="E96">
        <v>0.55259320584082794</v>
      </c>
      <c r="F96">
        <v>0.38067523550868348</v>
      </c>
      <c r="G96">
        <v>6.6428543272133142E-2</v>
      </c>
      <c r="H96">
        <v>0.14182804978633251</v>
      </c>
      <c r="I96">
        <v>0.11376664426953061</v>
      </c>
      <c r="J96">
        <v>0.23597656303854239</v>
      </c>
      <c r="K96">
        <v>0.22544997882446291</v>
      </c>
      <c r="L96">
        <v>0.1757603761566828</v>
      </c>
      <c r="M96">
        <v>0.1270962433773738</v>
      </c>
      <c r="N96">
        <v>8.9919187721623009E-2</v>
      </c>
      <c r="O96">
        <v>0.1073045832670783</v>
      </c>
      <c r="P96">
        <v>8.3580668534170663E-2</v>
      </c>
      <c r="Q96">
        <v>0.10046214152887339</v>
      </c>
      <c r="R96">
        <v>5.2661837630749879E-2</v>
      </c>
      <c r="S96">
        <v>3.214972949862418</v>
      </c>
    </row>
    <row r="97" spans="1:19" x14ac:dyDescent="0.25">
      <c r="A97" s="53"/>
      <c r="B97" s="28" t="s">
        <v>15</v>
      </c>
      <c r="C97">
        <v>0.24246159542650761</v>
      </c>
      <c r="D97">
        <v>0.35489987467649109</v>
      </c>
      <c r="E97">
        <v>0.57699129726905862</v>
      </c>
      <c r="F97">
        <v>0.43999519977563578</v>
      </c>
      <c r="G97">
        <v>9.2844921423658647E-2</v>
      </c>
      <c r="H97">
        <v>8.0365979212151342E-2</v>
      </c>
      <c r="I97">
        <v>9.5317224289078434E-2</v>
      </c>
      <c r="J97">
        <v>0.20071847598674231</v>
      </c>
      <c r="K97">
        <v>0.22691033946520109</v>
      </c>
      <c r="L97">
        <v>0.19574819864589851</v>
      </c>
      <c r="M97">
        <v>0.22162944236139109</v>
      </c>
      <c r="N97">
        <v>0.1025688626841274</v>
      </c>
      <c r="O97">
        <v>5.4131026984241937E-2</v>
      </c>
      <c r="P97">
        <v>8.1512421826442513E-2</v>
      </c>
      <c r="Q97">
        <v>5.8530971185108013E-2</v>
      </c>
      <c r="R97">
        <v>6.1904974155880567E-2</v>
      </c>
      <c r="S97">
        <v>3.086530805367615</v>
      </c>
    </row>
    <row r="98" spans="1:19" x14ac:dyDescent="0.25">
      <c r="A98" s="53" t="s">
        <v>195</v>
      </c>
      <c r="B98" s="28" t="s">
        <v>0</v>
      </c>
      <c r="C98">
        <v>0.5488636638744937</v>
      </c>
      <c r="D98">
        <v>0.72586814963994384</v>
      </c>
      <c r="E98">
        <v>0.44050066496262918</v>
      </c>
      <c r="F98">
        <v>0.2203069157616081</v>
      </c>
      <c r="G98">
        <v>0.35154468506919861</v>
      </c>
      <c r="H98">
        <v>0.51436727423593198</v>
      </c>
      <c r="I98">
        <v>0.59057693026520286</v>
      </c>
      <c r="J98">
        <v>0.5263551154538596</v>
      </c>
      <c r="K98">
        <v>0.25357389346313502</v>
      </c>
      <c r="L98">
        <v>0.1090460346768424</v>
      </c>
      <c r="M98">
        <v>0.10657467589454379</v>
      </c>
      <c r="N98">
        <v>8.9540196221317633E-2</v>
      </c>
      <c r="O98">
        <v>5.895939876519031E-2</v>
      </c>
      <c r="P98">
        <v>2.7208724820007989E-2</v>
      </c>
      <c r="Q98">
        <v>9.6195257809842082E-3</v>
      </c>
      <c r="R98">
        <v>1.0518192411196441E-2</v>
      </c>
      <c r="S98">
        <v>4.5834240412960856</v>
      </c>
    </row>
    <row r="99" spans="1:19" x14ac:dyDescent="0.25">
      <c r="A99" s="53"/>
      <c r="B99" s="28" t="s">
        <v>1</v>
      </c>
      <c r="C99">
        <v>0.43519488335834022</v>
      </c>
      <c r="D99">
        <v>0.73010541602960199</v>
      </c>
      <c r="E99">
        <v>0.59534839621347968</v>
      </c>
      <c r="F99">
        <v>0.24880557709997639</v>
      </c>
      <c r="G99">
        <v>9.5682229178913447E-2</v>
      </c>
      <c r="H99">
        <v>0.30157206762996353</v>
      </c>
      <c r="I99">
        <v>0.49576227879886892</v>
      </c>
      <c r="J99">
        <v>0.51598172096570505</v>
      </c>
      <c r="K99">
        <v>0.38603432679086702</v>
      </c>
      <c r="L99">
        <v>0.1607442645722385</v>
      </c>
      <c r="M99">
        <v>7.8639771235823802E-2</v>
      </c>
      <c r="N99">
        <v>7.7686048568415836E-2</v>
      </c>
      <c r="O99">
        <v>5.1058891242224548E-2</v>
      </c>
      <c r="P99">
        <v>2.657304297807981E-2</v>
      </c>
      <c r="Q99">
        <v>1.193515457127059E-2</v>
      </c>
      <c r="R99">
        <v>8.510576824140215E-3</v>
      </c>
      <c r="S99">
        <v>4.2196346460579086</v>
      </c>
    </row>
    <row r="100" spans="1:19" x14ac:dyDescent="0.25">
      <c r="A100" s="53"/>
      <c r="B100" s="28" t="s">
        <v>2</v>
      </c>
      <c r="C100">
        <v>0.29560102343839662</v>
      </c>
      <c r="D100">
        <v>0.6494637373716784</v>
      </c>
      <c r="E100">
        <v>1.106078681513988</v>
      </c>
      <c r="F100">
        <v>0.46642208935408402</v>
      </c>
      <c r="G100">
        <v>0.1131928535452698</v>
      </c>
      <c r="H100">
        <v>9.8293679969094688E-2</v>
      </c>
      <c r="I100">
        <v>0.21623099285233549</v>
      </c>
      <c r="J100">
        <v>0.39192353015347969</v>
      </c>
      <c r="K100">
        <v>0.41886954666400827</v>
      </c>
      <c r="L100">
        <v>0.2184100723618892</v>
      </c>
      <c r="M100">
        <v>8.9012249823490625E-2</v>
      </c>
      <c r="N100">
        <v>3.944389058089167E-2</v>
      </c>
      <c r="O100">
        <v>2.7519365680149149E-2</v>
      </c>
      <c r="P100">
        <v>2.6380977171701538E-2</v>
      </c>
      <c r="Q100">
        <v>1.8244949679915169E-2</v>
      </c>
      <c r="R100">
        <v>8.230715572703013E-3</v>
      </c>
      <c r="S100">
        <v>4.1833183557330749</v>
      </c>
    </row>
    <row r="101" spans="1:19" x14ac:dyDescent="0.25">
      <c r="A101" s="53"/>
      <c r="B101" s="28" t="s">
        <v>3</v>
      </c>
      <c r="C101">
        <v>0.19045000143566049</v>
      </c>
      <c r="D101">
        <v>0.3161714226910961</v>
      </c>
      <c r="E101">
        <v>0.61940958495345977</v>
      </c>
      <c r="F101">
        <v>0.94000241100331616</v>
      </c>
      <c r="G101">
        <v>0.28782709190806222</v>
      </c>
      <c r="H101">
        <v>0.1189741472469142</v>
      </c>
      <c r="I101">
        <v>7.2113234825601238E-2</v>
      </c>
      <c r="J101">
        <v>0.24460205159977369</v>
      </c>
      <c r="K101">
        <v>0.34811442139445092</v>
      </c>
      <c r="L101">
        <v>0.35526346670179071</v>
      </c>
      <c r="M101">
        <v>0.19836948284281991</v>
      </c>
      <c r="N101">
        <v>6.8870914862648139E-2</v>
      </c>
      <c r="O101">
        <v>3.6996543014097598E-2</v>
      </c>
      <c r="P101">
        <v>2.186019780500327E-2</v>
      </c>
      <c r="Q101">
        <v>1.113420924172334E-2</v>
      </c>
      <c r="R101">
        <v>6.829619391786469E-3</v>
      </c>
      <c r="S101">
        <v>3.836988800918204</v>
      </c>
    </row>
    <row r="102" spans="1:19" x14ac:dyDescent="0.25">
      <c r="A102" s="53"/>
      <c r="B102" s="28" t="s">
        <v>4</v>
      </c>
      <c r="C102">
        <v>0.38655894911951127</v>
      </c>
      <c r="D102">
        <v>0.20986330781370749</v>
      </c>
      <c r="E102">
        <v>0.21384684421445341</v>
      </c>
      <c r="F102">
        <v>0.57069834995154911</v>
      </c>
      <c r="G102">
        <v>0.85874251921038225</v>
      </c>
      <c r="H102">
        <v>0.40441576430152071</v>
      </c>
      <c r="I102">
        <v>0.1103982524330375</v>
      </c>
      <c r="J102">
        <v>5.5651694478698818E-2</v>
      </c>
      <c r="K102">
        <v>0.15763142680082889</v>
      </c>
      <c r="L102">
        <v>0.32754889087231648</v>
      </c>
      <c r="M102">
        <v>0.22281888772916469</v>
      </c>
      <c r="N102">
        <v>0.1177542173750238</v>
      </c>
      <c r="O102">
        <v>3.2689338260449799E-2</v>
      </c>
      <c r="P102">
        <v>1.098271716629373E-2</v>
      </c>
      <c r="Q102">
        <v>8.4853068427956681E-3</v>
      </c>
      <c r="R102">
        <v>6.496536507477506E-3</v>
      </c>
      <c r="S102">
        <v>3.6945830030772102</v>
      </c>
    </row>
    <row r="103" spans="1:19" x14ac:dyDescent="0.25">
      <c r="A103" s="53"/>
      <c r="B103" s="28" t="s">
        <v>5</v>
      </c>
      <c r="C103">
        <v>0.76822341332460686</v>
      </c>
      <c r="D103">
        <v>0.33986048143239839</v>
      </c>
      <c r="E103">
        <v>0.1381762809298927</v>
      </c>
      <c r="F103">
        <v>0.21572106629702029</v>
      </c>
      <c r="G103">
        <v>0.43155944245524219</v>
      </c>
      <c r="H103">
        <v>0.71560951476895962</v>
      </c>
      <c r="I103">
        <v>0.28768362347774551</v>
      </c>
      <c r="J103">
        <v>7.3826864866614147E-2</v>
      </c>
      <c r="K103">
        <v>3.8009513550122533E-2</v>
      </c>
      <c r="L103">
        <v>0.1022732982915945</v>
      </c>
      <c r="M103">
        <v>0.18661186056494969</v>
      </c>
      <c r="N103">
        <v>0.1164056585204586</v>
      </c>
      <c r="O103">
        <v>5.8358613393783162E-2</v>
      </c>
      <c r="P103">
        <v>1.9808217151778711E-2</v>
      </c>
      <c r="Q103">
        <v>3.6691109450063442E-3</v>
      </c>
      <c r="R103">
        <v>7.3680050351753977E-3</v>
      </c>
      <c r="S103">
        <v>3.503164965005348</v>
      </c>
    </row>
    <row r="104" spans="1:19" x14ac:dyDescent="0.25">
      <c r="A104" s="53"/>
      <c r="B104" s="28" t="s">
        <v>6</v>
      </c>
      <c r="C104">
        <v>0.75462979463880442</v>
      </c>
      <c r="D104">
        <v>0.86019830536782327</v>
      </c>
      <c r="E104">
        <v>0.49972842901621262</v>
      </c>
      <c r="F104">
        <v>0.1117543981413604</v>
      </c>
      <c r="G104">
        <v>0.15207297897636929</v>
      </c>
      <c r="H104">
        <v>0.33557257910855681</v>
      </c>
      <c r="I104">
        <v>0.4967956291203372</v>
      </c>
      <c r="J104">
        <v>0.24745948187510541</v>
      </c>
      <c r="K104">
        <v>9.7952475321565521E-2</v>
      </c>
      <c r="L104">
        <v>3.9518230821778959E-2</v>
      </c>
      <c r="M104">
        <v>5.7399898641863283E-2</v>
      </c>
      <c r="N104">
        <v>7.4504104076033445E-2</v>
      </c>
      <c r="O104">
        <v>6.633234571502275E-2</v>
      </c>
      <c r="P104">
        <v>1.648979009547254E-2</v>
      </c>
      <c r="Q104">
        <v>9.5096531762467965E-3</v>
      </c>
      <c r="R104">
        <v>4.5211219969652902E-3</v>
      </c>
      <c r="S104">
        <v>3.8244392160895169</v>
      </c>
    </row>
    <row r="105" spans="1:19" x14ac:dyDescent="0.25">
      <c r="A105" s="53"/>
      <c r="B105" s="28" t="s">
        <v>7</v>
      </c>
      <c r="C105">
        <v>0.69923623788028155</v>
      </c>
      <c r="D105">
        <v>1.0134292899481969</v>
      </c>
      <c r="E105">
        <v>0.87363347590907303</v>
      </c>
      <c r="F105">
        <v>0.37374903300800849</v>
      </c>
      <c r="G105">
        <v>8.1031269346550222E-2</v>
      </c>
      <c r="H105">
        <v>9.5323534186011583E-2</v>
      </c>
      <c r="I105">
        <v>0.21612726344118011</v>
      </c>
      <c r="J105">
        <v>0.45755388774645078</v>
      </c>
      <c r="K105">
        <v>0.170801469876111</v>
      </c>
      <c r="L105">
        <v>6.0773059285489733E-2</v>
      </c>
      <c r="M105">
        <v>3.9510137180781599E-2</v>
      </c>
      <c r="N105">
        <v>3.5087396619931412E-2</v>
      </c>
      <c r="O105">
        <v>5.3334078210423991E-2</v>
      </c>
      <c r="P105">
        <v>3.2352017843663358E-2</v>
      </c>
      <c r="Q105">
        <v>1.49975366257241E-2</v>
      </c>
      <c r="R105">
        <v>4.2880192407032704E-3</v>
      </c>
      <c r="S105">
        <v>4.2212277063485812</v>
      </c>
    </row>
    <row r="106" spans="1:19" x14ac:dyDescent="0.25">
      <c r="A106" s="53"/>
      <c r="B106" s="28" t="s">
        <v>8</v>
      </c>
      <c r="C106">
        <v>0.52310854884529701</v>
      </c>
      <c r="D106">
        <v>0.82448531528290903</v>
      </c>
      <c r="E106">
        <v>0.89557146460528625</v>
      </c>
      <c r="F106">
        <v>0.58582546805154712</v>
      </c>
      <c r="G106">
        <v>0.17396681272272829</v>
      </c>
      <c r="H106">
        <v>7.5389270070425743E-2</v>
      </c>
      <c r="I106">
        <v>0.1399930728355164</v>
      </c>
      <c r="J106">
        <v>0.20693291560475061</v>
      </c>
      <c r="K106">
        <v>0.31484727828312142</v>
      </c>
      <c r="L106">
        <v>0.15087161344742661</v>
      </c>
      <c r="M106">
        <v>5.9211691037838902E-2</v>
      </c>
      <c r="N106">
        <v>1.7290474351084412E-2</v>
      </c>
      <c r="O106">
        <v>3.9408589862557367E-2</v>
      </c>
      <c r="P106">
        <v>3.2614348596876293E-2</v>
      </c>
      <c r="Q106">
        <v>1.574388382033709E-2</v>
      </c>
      <c r="R106">
        <v>8.7453225612689166E-3</v>
      </c>
      <c r="S106">
        <v>4.064006069978972</v>
      </c>
    </row>
    <row r="107" spans="1:19" x14ac:dyDescent="0.25">
      <c r="A107" s="53"/>
      <c r="B107" s="28" t="s">
        <v>9</v>
      </c>
      <c r="C107">
        <v>0.30591306773445409</v>
      </c>
      <c r="D107">
        <v>0.59958845445530606</v>
      </c>
      <c r="E107">
        <v>0.73607462050064287</v>
      </c>
      <c r="F107">
        <v>0.73783290361541543</v>
      </c>
      <c r="G107">
        <v>0.36916944982291527</v>
      </c>
      <c r="H107">
        <v>0.1399572743375484</v>
      </c>
      <c r="I107">
        <v>6.5566838569963939E-2</v>
      </c>
      <c r="J107">
        <v>0.1387843751314955</v>
      </c>
      <c r="K107">
        <v>0.17033820922802381</v>
      </c>
      <c r="L107">
        <v>0.28377618039390901</v>
      </c>
      <c r="M107">
        <v>0.14107021682690599</v>
      </c>
      <c r="N107">
        <v>4.4402864915132657E-2</v>
      </c>
      <c r="O107">
        <v>2.856026332268612E-2</v>
      </c>
      <c r="P107">
        <v>1.650561701791441E-2</v>
      </c>
      <c r="Q107">
        <v>1.447131669573393E-2</v>
      </c>
      <c r="R107">
        <v>1.551792994795329E-2</v>
      </c>
      <c r="S107">
        <v>3.8075295825160009</v>
      </c>
    </row>
    <row r="108" spans="1:19" x14ac:dyDescent="0.25">
      <c r="A108" s="53"/>
      <c r="B108" s="28" t="s">
        <v>10</v>
      </c>
      <c r="C108">
        <v>0.38726228025621989</v>
      </c>
      <c r="D108">
        <v>0.37727350797726011</v>
      </c>
      <c r="E108">
        <v>0.55171075916144063</v>
      </c>
      <c r="F108">
        <v>0.50329779427717225</v>
      </c>
      <c r="G108">
        <v>0.38813944038818732</v>
      </c>
      <c r="H108">
        <v>0.24230627106794189</v>
      </c>
      <c r="I108">
        <v>0.13215428689603789</v>
      </c>
      <c r="J108">
        <v>7.237767350749906E-2</v>
      </c>
      <c r="K108">
        <v>0.11517621711556419</v>
      </c>
      <c r="L108">
        <v>0.15709561947007941</v>
      </c>
      <c r="M108">
        <v>0.22349891519833209</v>
      </c>
      <c r="N108">
        <v>0.119710747432675</v>
      </c>
      <c r="O108">
        <v>3.9617693078802842E-2</v>
      </c>
      <c r="P108">
        <v>1.6651504698479359E-2</v>
      </c>
      <c r="Q108">
        <v>1.5855836180521519E-2</v>
      </c>
      <c r="R108">
        <v>1.9807598254164342E-2</v>
      </c>
      <c r="S108">
        <v>3.361936144960378</v>
      </c>
    </row>
    <row r="109" spans="1:19" x14ac:dyDescent="0.25">
      <c r="A109" s="53"/>
      <c r="B109" s="28" t="s">
        <v>11</v>
      </c>
      <c r="C109">
        <v>0.62766944639353783</v>
      </c>
      <c r="D109">
        <v>0.72419469637531053</v>
      </c>
      <c r="E109">
        <v>0.4771431587101102</v>
      </c>
      <c r="F109">
        <v>0.49735392190350841</v>
      </c>
      <c r="G109">
        <v>0.35794239771534653</v>
      </c>
      <c r="H109">
        <v>0.36567873008197149</v>
      </c>
      <c r="I109">
        <v>0.29770849908205083</v>
      </c>
      <c r="J109">
        <v>0.1249786647459217</v>
      </c>
      <c r="K109">
        <v>8.0260849380490606E-2</v>
      </c>
      <c r="L109">
        <v>0.16522975788824981</v>
      </c>
      <c r="M109">
        <v>0.18881358074890511</v>
      </c>
      <c r="N109">
        <v>0.21941910637335801</v>
      </c>
      <c r="O109">
        <v>0.13272237082245211</v>
      </c>
      <c r="P109">
        <v>6.1485073536550583E-2</v>
      </c>
      <c r="Q109">
        <v>1.7607555133106779E-2</v>
      </c>
      <c r="R109">
        <v>1.8331139506565459E-2</v>
      </c>
      <c r="S109">
        <v>4.3565389483974357</v>
      </c>
    </row>
    <row r="110" spans="1:19" x14ac:dyDescent="0.25">
      <c r="A110" s="53"/>
      <c r="B110" s="28" t="s">
        <v>12</v>
      </c>
      <c r="C110">
        <v>0.59450411943161907</v>
      </c>
      <c r="D110">
        <v>0.69169961717827544</v>
      </c>
      <c r="E110">
        <v>0.4585832968608492</v>
      </c>
      <c r="F110">
        <v>0.37661668719710628</v>
      </c>
      <c r="G110">
        <v>0.2020586989461042</v>
      </c>
      <c r="H110">
        <v>0.2316760255323935</v>
      </c>
      <c r="I110">
        <v>0.27635244538650888</v>
      </c>
      <c r="J110">
        <v>0.23294606690491121</v>
      </c>
      <c r="K110">
        <v>0.1230407266833875</v>
      </c>
      <c r="L110">
        <v>8.2330841413956732E-2</v>
      </c>
      <c r="M110">
        <v>0.12059573667793461</v>
      </c>
      <c r="N110">
        <v>0.1641536814314257</v>
      </c>
      <c r="O110">
        <v>0.16035812079238451</v>
      </c>
      <c r="P110">
        <v>8.9112570694650367E-2</v>
      </c>
      <c r="Q110">
        <v>2.7747920116204621E-2</v>
      </c>
      <c r="R110">
        <v>6.466609357827789E-3</v>
      </c>
      <c r="S110">
        <v>3.8382431646055388</v>
      </c>
    </row>
    <row r="111" spans="1:19" x14ac:dyDescent="0.25">
      <c r="A111" s="53"/>
      <c r="B111" s="28" t="s">
        <v>13</v>
      </c>
      <c r="C111">
        <v>0.34938901707305992</v>
      </c>
      <c r="D111">
        <v>0.57701927239458284</v>
      </c>
      <c r="E111">
        <v>0.52318825490801057</v>
      </c>
      <c r="F111">
        <v>0.2379902656710792</v>
      </c>
      <c r="G111">
        <v>0.16426022665656911</v>
      </c>
      <c r="H111">
        <v>0.15769829660042489</v>
      </c>
      <c r="I111">
        <v>0.23258834790621949</v>
      </c>
      <c r="J111">
        <v>0.28619632111161653</v>
      </c>
      <c r="K111">
        <v>0.2032237082296956</v>
      </c>
      <c r="L111">
        <v>8.0663550820627053E-2</v>
      </c>
      <c r="M111">
        <v>9.560514562587448E-2</v>
      </c>
      <c r="N111">
        <v>0.1125611679113879</v>
      </c>
      <c r="O111">
        <v>0.1041175062830957</v>
      </c>
      <c r="P111">
        <v>0.13891315302980989</v>
      </c>
      <c r="Q111">
        <v>5.1160047664987572E-2</v>
      </c>
      <c r="R111">
        <v>1.11787641425417E-2</v>
      </c>
      <c r="S111">
        <v>3.325753046029583</v>
      </c>
    </row>
    <row r="112" spans="1:19" x14ac:dyDescent="0.25">
      <c r="A112" s="53"/>
      <c r="B112" s="28" t="s">
        <v>14</v>
      </c>
      <c r="C112">
        <v>0.1832711001510246</v>
      </c>
      <c r="D112">
        <v>0.57819859095432902</v>
      </c>
      <c r="E112">
        <v>0.55259320584082794</v>
      </c>
      <c r="F112">
        <v>0.38067523550868348</v>
      </c>
      <c r="G112">
        <v>6.6428543272133142E-2</v>
      </c>
      <c r="H112">
        <v>0.14182804978633251</v>
      </c>
      <c r="I112">
        <v>0.11376664426953061</v>
      </c>
      <c r="J112">
        <v>0.23597656303854239</v>
      </c>
      <c r="K112">
        <v>0.22544997882446291</v>
      </c>
      <c r="L112">
        <v>0.1757603761566828</v>
      </c>
      <c r="M112">
        <v>0.1270962433773738</v>
      </c>
      <c r="N112">
        <v>8.9919187721623009E-2</v>
      </c>
      <c r="O112">
        <v>0.1073045832670783</v>
      </c>
      <c r="P112">
        <v>8.3580668534170663E-2</v>
      </c>
      <c r="Q112">
        <v>0.10046214152887339</v>
      </c>
      <c r="R112">
        <v>5.2661837630749879E-2</v>
      </c>
      <c r="S112">
        <v>3.214972949862418</v>
      </c>
    </row>
    <row r="113" spans="1:19" x14ac:dyDescent="0.25">
      <c r="A113" s="53"/>
      <c r="B113" s="28" t="s">
        <v>15</v>
      </c>
      <c r="C113">
        <v>0.24246159542650761</v>
      </c>
      <c r="D113">
        <v>0.35489987467649109</v>
      </c>
      <c r="E113">
        <v>0.57699129726905862</v>
      </c>
      <c r="F113">
        <v>0.43999519977563578</v>
      </c>
      <c r="G113">
        <v>9.2844921423658647E-2</v>
      </c>
      <c r="H113">
        <v>8.0365979212151342E-2</v>
      </c>
      <c r="I113">
        <v>9.5317224289078434E-2</v>
      </c>
      <c r="J113">
        <v>0.20071847598674231</v>
      </c>
      <c r="K113">
        <v>0.22691033946520109</v>
      </c>
      <c r="L113">
        <v>0.19574819864589851</v>
      </c>
      <c r="M113">
        <v>0.22162944236139109</v>
      </c>
      <c r="N113">
        <v>0.1025688626841274</v>
      </c>
      <c r="O113">
        <v>5.4131026984241937E-2</v>
      </c>
      <c r="P113">
        <v>8.1512421826442513E-2</v>
      </c>
      <c r="Q113">
        <v>5.8530971185108013E-2</v>
      </c>
      <c r="R113">
        <v>6.1904974155880567E-2</v>
      </c>
      <c r="S113">
        <v>3.086530805367615</v>
      </c>
    </row>
    <row r="114" spans="1:19" x14ac:dyDescent="0.25">
      <c r="A114" s="53" t="s">
        <v>196</v>
      </c>
      <c r="B114" s="28" t="s">
        <v>0</v>
      </c>
      <c r="C114">
        <v>0.5488636638744937</v>
      </c>
      <c r="D114">
        <v>0.72586814963994384</v>
      </c>
      <c r="E114">
        <v>0.44050066496262918</v>
      </c>
      <c r="F114">
        <v>0.2203069157616081</v>
      </c>
      <c r="G114">
        <v>0.35154468506919861</v>
      </c>
      <c r="H114">
        <v>0.51436727423593198</v>
      </c>
      <c r="I114">
        <v>0.59057693026520286</v>
      </c>
      <c r="J114">
        <v>0.5263551154538596</v>
      </c>
      <c r="K114">
        <v>0.25357389346313502</v>
      </c>
      <c r="L114">
        <v>0.1090460346768424</v>
      </c>
      <c r="M114">
        <v>0.10657467589454379</v>
      </c>
      <c r="N114">
        <v>8.9540196221317633E-2</v>
      </c>
      <c r="O114">
        <v>5.895939876519031E-2</v>
      </c>
      <c r="P114">
        <v>2.7208724820007989E-2</v>
      </c>
      <c r="Q114">
        <v>9.6195257809842082E-3</v>
      </c>
      <c r="R114">
        <v>1.0518192411196441E-2</v>
      </c>
      <c r="S114">
        <v>4.5834240412960856</v>
      </c>
    </row>
    <row r="115" spans="1:19" x14ac:dyDescent="0.25">
      <c r="A115" s="53"/>
      <c r="B115" s="28" t="s">
        <v>1</v>
      </c>
      <c r="C115">
        <v>0.43519488335834022</v>
      </c>
      <c r="D115">
        <v>0.73010541602960199</v>
      </c>
      <c r="E115">
        <v>0.59534839621347968</v>
      </c>
      <c r="F115">
        <v>0.24880557709997639</v>
      </c>
      <c r="G115">
        <v>9.5682229178913447E-2</v>
      </c>
      <c r="H115">
        <v>0.30157206762996353</v>
      </c>
      <c r="I115">
        <v>0.49576227879886892</v>
      </c>
      <c r="J115">
        <v>0.51598172096570505</v>
      </c>
      <c r="K115">
        <v>0.38603432679086702</v>
      </c>
      <c r="L115">
        <v>0.1607442645722385</v>
      </c>
      <c r="M115">
        <v>7.8639771235823802E-2</v>
      </c>
      <c r="N115">
        <v>7.7686048568415836E-2</v>
      </c>
      <c r="O115">
        <v>5.1058891242224548E-2</v>
      </c>
      <c r="P115">
        <v>2.657304297807981E-2</v>
      </c>
      <c r="Q115">
        <v>1.193515457127059E-2</v>
      </c>
      <c r="R115">
        <v>8.510576824140215E-3</v>
      </c>
      <c r="S115">
        <v>4.2196346460579086</v>
      </c>
    </row>
    <row r="116" spans="1:19" x14ac:dyDescent="0.25">
      <c r="A116" s="53"/>
      <c r="B116" s="28" t="s">
        <v>2</v>
      </c>
      <c r="C116">
        <v>0.29560102343839662</v>
      </c>
      <c r="D116">
        <v>0.6494637373716784</v>
      </c>
      <c r="E116">
        <v>1.106078681513988</v>
      </c>
      <c r="F116">
        <v>0.46642208935408402</v>
      </c>
      <c r="G116">
        <v>0.1131928535452698</v>
      </c>
      <c r="H116">
        <v>9.8293679969094688E-2</v>
      </c>
      <c r="I116">
        <v>0.21623099285233549</v>
      </c>
      <c r="J116">
        <v>0.39192353015347969</v>
      </c>
      <c r="K116">
        <v>0.41886954666400827</v>
      </c>
      <c r="L116">
        <v>0.2184100723618892</v>
      </c>
      <c r="M116">
        <v>8.9012249823490625E-2</v>
      </c>
      <c r="N116">
        <v>3.944389058089167E-2</v>
      </c>
      <c r="O116">
        <v>2.7519365680149149E-2</v>
      </c>
      <c r="P116">
        <v>2.6380977171701538E-2</v>
      </c>
      <c r="Q116">
        <v>1.8244949679915169E-2</v>
      </c>
      <c r="R116">
        <v>8.230715572703013E-3</v>
      </c>
      <c r="S116">
        <v>4.1833183557330749</v>
      </c>
    </row>
    <row r="117" spans="1:19" x14ac:dyDescent="0.25">
      <c r="A117" s="53"/>
      <c r="B117" s="28" t="s">
        <v>3</v>
      </c>
      <c r="C117">
        <v>0.19045000143566049</v>
      </c>
      <c r="D117">
        <v>0.3161714226910961</v>
      </c>
      <c r="E117">
        <v>0.61940958495345977</v>
      </c>
      <c r="F117">
        <v>0.94000241100331616</v>
      </c>
      <c r="G117">
        <v>0.28782709190806222</v>
      </c>
      <c r="H117">
        <v>0.1189741472469142</v>
      </c>
      <c r="I117">
        <v>7.2113234825601238E-2</v>
      </c>
      <c r="J117">
        <v>0.24460205159977369</v>
      </c>
      <c r="K117">
        <v>0.34811442139445092</v>
      </c>
      <c r="L117">
        <v>0.35526346670179071</v>
      </c>
      <c r="M117">
        <v>0.19836948284281991</v>
      </c>
      <c r="N117">
        <v>6.8870914862648139E-2</v>
      </c>
      <c r="O117">
        <v>3.6996543014097598E-2</v>
      </c>
      <c r="P117">
        <v>2.186019780500327E-2</v>
      </c>
      <c r="Q117">
        <v>1.113420924172334E-2</v>
      </c>
      <c r="R117">
        <v>6.829619391786469E-3</v>
      </c>
      <c r="S117">
        <v>3.836988800918204</v>
      </c>
    </row>
    <row r="118" spans="1:19" x14ac:dyDescent="0.25">
      <c r="A118" s="53"/>
      <c r="B118" s="28" t="s">
        <v>4</v>
      </c>
      <c r="C118">
        <v>0.38655894911951127</v>
      </c>
      <c r="D118">
        <v>0.20986330781370749</v>
      </c>
      <c r="E118">
        <v>0.21384684421445341</v>
      </c>
      <c r="F118">
        <v>0.57069834995154911</v>
      </c>
      <c r="G118">
        <v>0.85874251921038225</v>
      </c>
      <c r="H118">
        <v>0.40441576430152071</v>
      </c>
      <c r="I118">
        <v>0.1103982524330375</v>
      </c>
      <c r="J118">
        <v>5.5651694478698818E-2</v>
      </c>
      <c r="K118">
        <v>0.15763142680082889</v>
      </c>
      <c r="L118">
        <v>0.32754889087231648</v>
      </c>
      <c r="M118">
        <v>0.22281888772916469</v>
      </c>
      <c r="N118">
        <v>0.1177542173750238</v>
      </c>
      <c r="O118">
        <v>3.2689338260449799E-2</v>
      </c>
      <c r="P118">
        <v>1.098271716629373E-2</v>
      </c>
      <c r="Q118">
        <v>8.4853068427956681E-3</v>
      </c>
      <c r="R118">
        <v>6.496536507477506E-3</v>
      </c>
      <c r="S118">
        <v>3.6945830030772102</v>
      </c>
    </row>
    <row r="119" spans="1:19" x14ac:dyDescent="0.25">
      <c r="A119" s="53"/>
      <c r="B119" s="28" t="s">
        <v>5</v>
      </c>
      <c r="C119">
        <v>0.76822341332460686</v>
      </c>
      <c r="D119">
        <v>0.33986048143239839</v>
      </c>
      <c r="E119">
        <v>0.1381762809298927</v>
      </c>
      <c r="F119">
        <v>0.21572106629702029</v>
      </c>
      <c r="G119">
        <v>0.43155944245524219</v>
      </c>
      <c r="H119">
        <v>0.71560951476895962</v>
      </c>
      <c r="I119">
        <v>0.28768362347774551</v>
      </c>
      <c r="J119">
        <v>7.3826864866614147E-2</v>
      </c>
      <c r="K119">
        <v>3.8009513550122533E-2</v>
      </c>
      <c r="L119">
        <v>0.1022732982915945</v>
      </c>
      <c r="M119">
        <v>0.18661186056494969</v>
      </c>
      <c r="N119">
        <v>0.1164056585204586</v>
      </c>
      <c r="O119">
        <v>5.8358613393783162E-2</v>
      </c>
      <c r="P119">
        <v>1.9808217151778711E-2</v>
      </c>
      <c r="Q119">
        <v>3.6691109450063442E-3</v>
      </c>
      <c r="R119">
        <v>7.3680050351753977E-3</v>
      </c>
      <c r="S119">
        <v>3.503164965005348</v>
      </c>
    </row>
    <row r="120" spans="1:19" x14ac:dyDescent="0.25">
      <c r="A120" s="53"/>
      <c r="B120" s="28" t="s">
        <v>6</v>
      </c>
      <c r="C120">
        <v>0.75462979463880442</v>
      </c>
      <c r="D120">
        <v>0.86019830536782327</v>
      </c>
      <c r="E120">
        <v>0.49972842901621262</v>
      </c>
      <c r="F120">
        <v>0.1117543981413604</v>
      </c>
      <c r="G120">
        <v>0.15207297897636929</v>
      </c>
      <c r="H120">
        <v>0.33557257910855681</v>
      </c>
      <c r="I120">
        <v>0.4967956291203372</v>
      </c>
      <c r="J120">
        <v>0.24745948187510541</v>
      </c>
      <c r="K120">
        <v>9.7952475321565521E-2</v>
      </c>
      <c r="L120">
        <v>3.9518230821778959E-2</v>
      </c>
      <c r="M120">
        <v>5.7399898641863283E-2</v>
      </c>
      <c r="N120">
        <v>7.4504104076033445E-2</v>
      </c>
      <c r="O120">
        <v>6.633234571502275E-2</v>
      </c>
      <c r="P120">
        <v>1.648979009547254E-2</v>
      </c>
      <c r="Q120">
        <v>9.5096531762467965E-3</v>
      </c>
      <c r="R120">
        <v>4.5211219969652902E-3</v>
      </c>
      <c r="S120">
        <v>3.8244392160895169</v>
      </c>
    </row>
    <row r="121" spans="1:19" x14ac:dyDescent="0.25">
      <c r="A121" s="53"/>
      <c r="B121" s="28" t="s">
        <v>7</v>
      </c>
      <c r="C121">
        <v>0.69923623788028155</v>
      </c>
      <c r="D121">
        <v>1.0134292899481969</v>
      </c>
      <c r="E121">
        <v>0.87363347590907303</v>
      </c>
      <c r="F121">
        <v>0.37374903300800849</v>
      </c>
      <c r="G121">
        <v>8.1031269346550222E-2</v>
      </c>
      <c r="H121">
        <v>9.5323534186011583E-2</v>
      </c>
      <c r="I121">
        <v>0.21612726344118011</v>
      </c>
      <c r="J121">
        <v>0.45755388774645078</v>
      </c>
      <c r="K121">
        <v>0.170801469876111</v>
      </c>
      <c r="L121">
        <v>6.0773059285489733E-2</v>
      </c>
      <c r="M121">
        <v>3.9510137180781599E-2</v>
      </c>
      <c r="N121">
        <v>3.5087396619931412E-2</v>
      </c>
      <c r="O121">
        <v>5.3334078210423991E-2</v>
      </c>
      <c r="P121">
        <v>3.2352017843663358E-2</v>
      </c>
      <c r="Q121">
        <v>1.49975366257241E-2</v>
      </c>
      <c r="R121">
        <v>4.2880192407032704E-3</v>
      </c>
      <c r="S121">
        <v>4.2212277063485812</v>
      </c>
    </row>
    <row r="122" spans="1:19" x14ac:dyDescent="0.25">
      <c r="A122" s="53"/>
      <c r="B122" s="28" t="s">
        <v>8</v>
      </c>
      <c r="C122">
        <v>0.52310854884529701</v>
      </c>
      <c r="D122">
        <v>0.82448531528290903</v>
      </c>
      <c r="E122">
        <v>0.89557146460528625</v>
      </c>
      <c r="F122">
        <v>0.58582546805154712</v>
      </c>
      <c r="G122">
        <v>0.17396681272272829</v>
      </c>
      <c r="H122">
        <v>7.5389270070425743E-2</v>
      </c>
      <c r="I122">
        <v>0.1399930728355164</v>
      </c>
      <c r="J122">
        <v>0.20693291560475061</v>
      </c>
      <c r="K122">
        <v>0.31484727828312142</v>
      </c>
      <c r="L122">
        <v>0.15087161344742661</v>
      </c>
      <c r="M122">
        <v>5.9211691037838902E-2</v>
      </c>
      <c r="N122">
        <v>1.7290474351084412E-2</v>
      </c>
      <c r="O122">
        <v>3.9408589862557367E-2</v>
      </c>
      <c r="P122">
        <v>3.2614348596876293E-2</v>
      </c>
      <c r="Q122">
        <v>1.574388382033709E-2</v>
      </c>
      <c r="R122">
        <v>8.7453225612689166E-3</v>
      </c>
      <c r="S122">
        <v>4.064006069978972</v>
      </c>
    </row>
    <row r="123" spans="1:19" x14ac:dyDescent="0.25">
      <c r="A123" s="53"/>
      <c r="B123" s="28" t="s">
        <v>9</v>
      </c>
      <c r="C123">
        <v>0.30591306773445409</v>
      </c>
      <c r="D123">
        <v>0.59958845445530606</v>
      </c>
      <c r="E123">
        <v>0.73607462050064287</v>
      </c>
      <c r="F123">
        <v>0.73783290361541543</v>
      </c>
      <c r="G123">
        <v>0.36916944982291527</v>
      </c>
      <c r="H123">
        <v>0.1399572743375484</v>
      </c>
      <c r="I123">
        <v>6.5566838569963939E-2</v>
      </c>
      <c r="J123">
        <v>0.1387843751314955</v>
      </c>
      <c r="K123">
        <v>0.17033820922802381</v>
      </c>
      <c r="L123">
        <v>0.28377618039390901</v>
      </c>
      <c r="M123">
        <v>0.14107021682690599</v>
      </c>
      <c r="N123">
        <v>4.4402864915132657E-2</v>
      </c>
      <c r="O123">
        <v>2.856026332268612E-2</v>
      </c>
      <c r="P123">
        <v>1.650561701791441E-2</v>
      </c>
      <c r="Q123">
        <v>1.447131669573393E-2</v>
      </c>
      <c r="R123">
        <v>1.551792994795329E-2</v>
      </c>
      <c r="S123">
        <v>3.8075295825160009</v>
      </c>
    </row>
    <row r="124" spans="1:19" x14ac:dyDescent="0.25">
      <c r="A124" s="53"/>
      <c r="B124" s="28" t="s">
        <v>10</v>
      </c>
      <c r="C124">
        <v>0.38726228025621989</v>
      </c>
      <c r="D124">
        <v>0.37727350797726011</v>
      </c>
      <c r="E124">
        <v>0.55171075916144063</v>
      </c>
      <c r="F124">
        <v>0.50329779427717225</v>
      </c>
      <c r="G124">
        <v>0.38813944038818732</v>
      </c>
      <c r="H124">
        <v>0.24230627106794189</v>
      </c>
      <c r="I124">
        <v>0.13215428689603789</v>
      </c>
      <c r="J124">
        <v>7.237767350749906E-2</v>
      </c>
      <c r="K124">
        <v>0.11517621711556419</v>
      </c>
      <c r="L124">
        <v>0.15709561947007941</v>
      </c>
      <c r="M124">
        <v>0.22349891519833209</v>
      </c>
      <c r="N124">
        <v>0.119710747432675</v>
      </c>
      <c r="O124">
        <v>3.9617693078802842E-2</v>
      </c>
      <c r="P124">
        <v>1.6651504698479359E-2</v>
      </c>
      <c r="Q124">
        <v>1.5855836180521519E-2</v>
      </c>
      <c r="R124">
        <v>1.9807598254164342E-2</v>
      </c>
      <c r="S124">
        <v>3.361936144960378</v>
      </c>
    </row>
    <row r="125" spans="1:19" x14ac:dyDescent="0.25">
      <c r="A125" s="53"/>
      <c r="B125" s="28" t="s">
        <v>11</v>
      </c>
      <c r="C125">
        <v>0.62766944639353783</v>
      </c>
      <c r="D125">
        <v>0.72419469637531053</v>
      </c>
      <c r="E125">
        <v>0.4771431587101102</v>
      </c>
      <c r="F125">
        <v>0.49735392190350841</v>
      </c>
      <c r="G125">
        <v>0.35794239771534653</v>
      </c>
      <c r="H125">
        <v>0.36567873008197149</v>
      </c>
      <c r="I125">
        <v>0.29770849908205083</v>
      </c>
      <c r="J125">
        <v>0.1249786647459217</v>
      </c>
      <c r="K125">
        <v>8.0260849380490606E-2</v>
      </c>
      <c r="L125">
        <v>0.16522975788824981</v>
      </c>
      <c r="M125">
        <v>0.18881358074890511</v>
      </c>
      <c r="N125">
        <v>0.21941910637335801</v>
      </c>
      <c r="O125">
        <v>0.13272237082245211</v>
      </c>
      <c r="P125">
        <v>6.1485073536550583E-2</v>
      </c>
      <c r="Q125">
        <v>1.7607555133106779E-2</v>
      </c>
      <c r="R125">
        <v>1.8331139506565459E-2</v>
      </c>
      <c r="S125">
        <v>4.3565389483974357</v>
      </c>
    </row>
    <row r="126" spans="1:19" x14ac:dyDescent="0.25">
      <c r="A126" s="53"/>
      <c r="B126" s="28" t="s">
        <v>12</v>
      </c>
      <c r="C126">
        <v>0.59450411943161907</v>
      </c>
      <c r="D126">
        <v>0.69169961717827544</v>
      </c>
      <c r="E126">
        <v>0.4585832968608492</v>
      </c>
      <c r="F126">
        <v>0.37661668719710628</v>
      </c>
      <c r="G126">
        <v>0.2020586989461042</v>
      </c>
      <c r="H126">
        <v>0.2316760255323935</v>
      </c>
      <c r="I126">
        <v>0.27635244538650888</v>
      </c>
      <c r="J126">
        <v>0.23294606690491121</v>
      </c>
      <c r="K126">
        <v>0.1230407266833875</v>
      </c>
      <c r="L126">
        <v>8.2330841413956732E-2</v>
      </c>
      <c r="M126">
        <v>0.12059573667793461</v>
      </c>
      <c r="N126">
        <v>0.1641536814314257</v>
      </c>
      <c r="O126">
        <v>0.16035812079238451</v>
      </c>
      <c r="P126">
        <v>8.9112570694650367E-2</v>
      </c>
      <c r="Q126">
        <v>2.7747920116204621E-2</v>
      </c>
      <c r="R126">
        <v>6.466609357827789E-3</v>
      </c>
      <c r="S126">
        <v>3.8382431646055388</v>
      </c>
    </row>
    <row r="127" spans="1:19" x14ac:dyDescent="0.25">
      <c r="A127" s="53"/>
      <c r="B127" s="28" t="s">
        <v>13</v>
      </c>
      <c r="C127">
        <v>0.34938901707305992</v>
      </c>
      <c r="D127">
        <v>0.57701927239458284</v>
      </c>
      <c r="E127">
        <v>0.52318825490801057</v>
      </c>
      <c r="F127">
        <v>0.2379902656710792</v>
      </c>
      <c r="G127">
        <v>0.16426022665656911</v>
      </c>
      <c r="H127">
        <v>0.15769829660042489</v>
      </c>
      <c r="I127">
        <v>0.23258834790621949</v>
      </c>
      <c r="J127">
        <v>0.28619632111161653</v>
      </c>
      <c r="K127">
        <v>0.2032237082296956</v>
      </c>
      <c r="L127">
        <v>8.0663550820627053E-2</v>
      </c>
      <c r="M127">
        <v>9.560514562587448E-2</v>
      </c>
      <c r="N127">
        <v>0.1125611679113879</v>
      </c>
      <c r="O127">
        <v>0.1041175062830957</v>
      </c>
      <c r="P127">
        <v>0.13891315302980989</v>
      </c>
      <c r="Q127">
        <v>5.1160047664987572E-2</v>
      </c>
      <c r="R127">
        <v>1.11787641425417E-2</v>
      </c>
      <c r="S127">
        <v>3.325753046029583</v>
      </c>
    </row>
    <row r="128" spans="1:19" x14ac:dyDescent="0.25">
      <c r="A128" s="53"/>
      <c r="B128" s="28" t="s">
        <v>14</v>
      </c>
      <c r="C128">
        <v>0.1832711001510246</v>
      </c>
      <c r="D128">
        <v>0.57819859095432902</v>
      </c>
      <c r="E128">
        <v>0.55259320584082794</v>
      </c>
      <c r="F128">
        <v>0.38067523550868348</v>
      </c>
      <c r="G128">
        <v>6.6428543272133142E-2</v>
      </c>
      <c r="H128">
        <v>0.14182804978633251</v>
      </c>
      <c r="I128">
        <v>0.11376664426953061</v>
      </c>
      <c r="J128">
        <v>0.23597656303854239</v>
      </c>
      <c r="K128">
        <v>0.22544997882446291</v>
      </c>
      <c r="L128">
        <v>0.1757603761566828</v>
      </c>
      <c r="M128">
        <v>0.1270962433773738</v>
      </c>
      <c r="N128">
        <v>8.9919187721623009E-2</v>
      </c>
      <c r="O128">
        <v>0.1073045832670783</v>
      </c>
      <c r="P128">
        <v>8.3580668534170663E-2</v>
      </c>
      <c r="Q128">
        <v>0.10046214152887339</v>
      </c>
      <c r="R128">
        <v>5.2661837630749879E-2</v>
      </c>
      <c r="S128">
        <v>3.214972949862418</v>
      </c>
    </row>
    <row r="129" spans="1:19" x14ac:dyDescent="0.25">
      <c r="A129" s="53"/>
      <c r="B129" s="28" t="s">
        <v>15</v>
      </c>
      <c r="C129">
        <v>0.24246159542650761</v>
      </c>
      <c r="D129">
        <v>0.35489987467649109</v>
      </c>
      <c r="E129">
        <v>0.57699129726905862</v>
      </c>
      <c r="F129">
        <v>0.43999519977563578</v>
      </c>
      <c r="G129">
        <v>9.2844921423658647E-2</v>
      </c>
      <c r="H129">
        <v>8.0365979212151342E-2</v>
      </c>
      <c r="I129">
        <v>9.5317224289078434E-2</v>
      </c>
      <c r="J129">
        <v>0.20071847598674231</v>
      </c>
      <c r="K129">
        <v>0.22691033946520109</v>
      </c>
      <c r="L129">
        <v>0.19574819864589851</v>
      </c>
      <c r="M129">
        <v>0.22162944236139109</v>
      </c>
      <c r="N129">
        <v>0.1025688626841274</v>
      </c>
      <c r="O129">
        <v>5.4131026984241937E-2</v>
      </c>
      <c r="P129">
        <v>8.1512421826442513E-2</v>
      </c>
      <c r="Q129">
        <v>5.8530971185108013E-2</v>
      </c>
      <c r="R129">
        <v>6.1904974155880567E-2</v>
      </c>
      <c r="S129">
        <v>3.086530805367615</v>
      </c>
    </row>
    <row r="130" spans="1:19" x14ac:dyDescent="0.25">
      <c r="A130" s="53" t="s">
        <v>197</v>
      </c>
      <c r="B130" s="28" t="s">
        <v>0</v>
      </c>
      <c r="C130">
        <v>0.5488636638744937</v>
      </c>
      <c r="D130">
        <v>0.72586814963994384</v>
      </c>
      <c r="E130">
        <v>0.44050066496262918</v>
      </c>
      <c r="F130">
        <v>0.2203069157616081</v>
      </c>
      <c r="G130">
        <v>0.35154468506919861</v>
      </c>
      <c r="H130">
        <v>0.51436727423593198</v>
      </c>
      <c r="I130">
        <v>0.59057693026520286</v>
      </c>
      <c r="J130">
        <v>0.5263551154538596</v>
      </c>
      <c r="K130">
        <v>0.25357389346313502</v>
      </c>
      <c r="L130">
        <v>0.1090460346768424</v>
      </c>
      <c r="M130">
        <v>0.10657467589454379</v>
      </c>
      <c r="N130">
        <v>8.9540196221317633E-2</v>
      </c>
      <c r="O130">
        <v>5.895939876519031E-2</v>
      </c>
      <c r="P130">
        <v>2.7208724820007989E-2</v>
      </c>
      <c r="Q130">
        <v>9.6195257809842082E-3</v>
      </c>
      <c r="R130">
        <v>1.0518192411196441E-2</v>
      </c>
      <c r="S130">
        <v>4.5834240412960856</v>
      </c>
    </row>
    <row r="131" spans="1:19" x14ac:dyDescent="0.25">
      <c r="A131" s="53"/>
      <c r="B131" s="28" t="s">
        <v>1</v>
      </c>
      <c r="C131">
        <v>0.43519488335834022</v>
      </c>
      <c r="D131">
        <v>0.73010541602960199</v>
      </c>
      <c r="E131">
        <v>0.59534839621347968</v>
      </c>
      <c r="F131">
        <v>0.24880557709997639</v>
      </c>
      <c r="G131">
        <v>9.5682229178913447E-2</v>
      </c>
      <c r="H131">
        <v>0.30157206762996353</v>
      </c>
      <c r="I131">
        <v>0.49576227879886892</v>
      </c>
      <c r="J131">
        <v>0.51598172096570505</v>
      </c>
      <c r="K131">
        <v>0.38603432679086702</v>
      </c>
      <c r="L131">
        <v>0.1607442645722385</v>
      </c>
      <c r="M131">
        <v>7.8639771235823802E-2</v>
      </c>
      <c r="N131">
        <v>7.7686048568415836E-2</v>
      </c>
      <c r="O131">
        <v>5.1058891242224548E-2</v>
      </c>
      <c r="P131">
        <v>2.657304297807981E-2</v>
      </c>
      <c r="Q131">
        <v>1.193515457127059E-2</v>
      </c>
      <c r="R131">
        <v>8.510576824140215E-3</v>
      </c>
      <c r="S131">
        <v>4.2196346460579086</v>
      </c>
    </row>
    <row r="132" spans="1:19" x14ac:dyDescent="0.25">
      <c r="A132" s="53"/>
      <c r="B132" s="28" t="s">
        <v>2</v>
      </c>
      <c r="C132">
        <v>0.29560102343839662</v>
      </c>
      <c r="D132">
        <v>0.6494637373716784</v>
      </c>
      <c r="E132">
        <v>1.106078681513988</v>
      </c>
      <c r="F132">
        <v>0.46642208935408402</v>
      </c>
      <c r="G132">
        <v>0.1131928535452698</v>
      </c>
      <c r="H132">
        <v>9.8293679969094688E-2</v>
      </c>
      <c r="I132">
        <v>0.21623099285233549</v>
      </c>
      <c r="J132">
        <v>0.39192353015347969</v>
      </c>
      <c r="K132">
        <v>0.41886954666400827</v>
      </c>
      <c r="L132">
        <v>0.2184100723618892</v>
      </c>
      <c r="M132">
        <v>8.9012249823490625E-2</v>
      </c>
      <c r="N132">
        <v>3.944389058089167E-2</v>
      </c>
      <c r="O132">
        <v>2.7519365680149149E-2</v>
      </c>
      <c r="P132">
        <v>2.6380977171701538E-2</v>
      </c>
      <c r="Q132">
        <v>1.8244949679915169E-2</v>
      </c>
      <c r="R132">
        <v>8.230715572703013E-3</v>
      </c>
      <c r="S132">
        <v>4.1833183557330749</v>
      </c>
    </row>
    <row r="133" spans="1:19" x14ac:dyDescent="0.25">
      <c r="A133" s="53"/>
      <c r="B133" s="28" t="s">
        <v>3</v>
      </c>
      <c r="C133">
        <v>0.19045000143566049</v>
      </c>
      <c r="D133">
        <v>0.3161714226910961</v>
      </c>
      <c r="E133">
        <v>0.61940958495345977</v>
      </c>
      <c r="F133">
        <v>0.94000241100331616</v>
      </c>
      <c r="G133">
        <v>0.28782709190806222</v>
      </c>
      <c r="H133">
        <v>0.1189741472469142</v>
      </c>
      <c r="I133">
        <v>7.2113234825601238E-2</v>
      </c>
      <c r="J133">
        <v>0.24460205159977369</v>
      </c>
      <c r="K133">
        <v>0.34811442139445092</v>
      </c>
      <c r="L133">
        <v>0.35526346670179071</v>
      </c>
      <c r="M133">
        <v>0.19836948284281991</v>
      </c>
      <c r="N133">
        <v>6.8870914862648139E-2</v>
      </c>
      <c r="O133">
        <v>3.6996543014097598E-2</v>
      </c>
      <c r="P133">
        <v>2.186019780500327E-2</v>
      </c>
      <c r="Q133">
        <v>1.113420924172334E-2</v>
      </c>
      <c r="R133">
        <v>6.829619391786469E-3</v>
      </c>
      <c r="S133">
        <v>3.836988800918204</v>
      </c>
    </row>
    <row r="134" spans="1:19" x14ac:dyDescent="0.25">
      <c r="A134" s="53"/>
      <c r="B134" s="28" t="s">
        <v>4</v>
      </c>
      <c r="C134">
        <v>0.38655894911951127</v>
      </c>
      <c r="D134">
        <v>0.20986330781370749</v>
      </c>
      <c r="E134">
        <v>0.21384684421445341</v>
      </c>
      <c r="F134">
        <v>0.57069834995154911</v>
      </c>
      <c r="G134">
        <v>0.85874251921038225</v>
      </c>
      <c r="H134">
        <v>0.40441576430152071</v>
      </c>
      <c r="I134">
        <v>0.1103982524330375</v>
      </c>
      <c r="J134">
        <v>5.5651694478698818E-2</v>
      </c>
      <c r="K134">
        <v>0.15763142680082889</v>
      </c>
      <c r="L134">
        <v>0.32754889087231648</v>
      </c>
      <c r="M134">
        <v>0.22281888772916469</v>
      </c>
      <c r="N134">
        <v>0.1177542173750238</v>
      </c>
      <c r="O134">
        <v>3.2689338260449799E-2</v>
      </c>
      <c r="P134">
        <v>1.098271716629373E-2</v>
      </c>
      <c r="Q134">
        <v>8.4853068427956681E-3</v>
      </c>
      <c r="R134">
        <v>6.496536507477506E-3</v>
      </c>
      <c r="S134">
        <v>3.6945830030772102</v>
      </c>
    </row>
    <row r="135" spans="1:19" x14ac:dyDescent="0.25">
      <c r="A135" s="53"/>
      <c r="B135" s="28" t="s">
        <v>5</v>
      </c>
      <c r="C135">
        <v>0.76822341332460686</v>
      </c>
      <c r="D135">
        <v>0.33986048143239839</v>
      </c>
      <c r="E135">
        <v>0.1381762809298927</v>
      </c>
      <c r="F135">
        <v>0.21572106629702029</v>
      </c>
      <c r="G135">
        <v>0.43155944245524219</v>
      </c>
      <c r="H135">
        <v>0.71560951476895962</v>
      </c>
      <c r="I135">
        <v>0.28768362347774551</v>
      </c>
      <c r="J135">
        <v>7.3826864866614147E-2</v>
      </c>
      <c r="K135">
        <v>3.8009513550122533E-2</v>
      </c>
      <c r="L135">
        <v>0.1022732982915945</v>
      </c>
      <c r="M135">
        <v>0.18661186056494969</v>
      </c>
      <c r="N135">
        <v>0.1164056585204586</v>
      </c>
      <c r="O135">
        <v>5.8358613393783162E-2</v>
      </c>
      <c r="P135">
        <v>1.9808217151778711E-2</v>
      </c>
      <c r="Q135">
        <v>3.6691109450063442E-3</v>
      </c>
      <c r="R135">
        <v>7.3680050351753977E-3</v>
      </c>
      <c r="S135">
        <v>3.503164965005348</v>
      </c>
    </row>
    <row r="136" spans="1:19" x14ac:dyDescent="0.25">
      <c r="A136" s="53"/>
      <c r="B136" s="28" t="s">
        <v>6</v>
      </c>
      <c r="C136">
        <v>0.75462979463880442</v>
      </c>
      <c r="D136">
        <v>0.86019830536782327</v>
      </c>
      <c r="E136">
        <v>0.49972842901621262</v>
      </c>
      <c r="F136">
        <v>0.1117543981413604</v>
      </c>
      <c r="G136">
        <v>0.15207297897636929</v>
      </c>
      <c r="H136">
        <v>0.33557257910855681</v>
      </c>
      <c r="I136">
        <v>0.4967956291203372</v>
      </c>
      <c r="J136">
        <v>0.24745948187510541</v>
      </c>
      <c r="K136">
        <v>9.7952475321565521E-2</v>
      </c>
      <c r="L136">
        <v>3.9518230821778959E-2</v>
      </c>
      <c r="M136">
        <v>5.7399898641863283E-2</v>
      </c>
      <c r="N136">
        <v>7.4504104076033445E-2</v>
      </c>
      <c r="O136">
        <v>6.633234571502275E-2</v>
      </c>
      <c r="P136">
        <v>1.648979009547254E-2</v>
      </c>
      <c r="Q136">
        <v>9.5096531762467965E-3</v>
      </c>
      <c r="R136">
        <v>4.5211219969652902E-3</v>
      </c>
      <c r="S136">
        <v>3.8244392160895169</v>
      </c>
    </row>
    <row r="137" spans="1:19" x14ac:dyDescent="0.25">
      <c r="A137" s="53"/>
      <c r="B137" s="28" t="s">
        <v>7</v>
      </c>
      <c r="C137">
        <v>0.69923623788028155</v>
      </c>
      <c r="D137">
        <v>1.0134292899481969</v>
      </c>
      <c r="E137">
        <v>0.87363347590907303</v>
      </c>
      <c r="F137">
        <v>0.37374903300800849</v>
      </c>
      <c r="G137">
        <v>8.1031269346550222E-2</v>
      </c>
      <c r="H137">
        <v>9.5323534186011583E-2</v>
      </c>
      <c r="I137">
        <v>0.21612726344118011</v>
      </c>
      <c r="J137">
        <v>0.45755388774645078</v>
      </c>
      <c r="K137">
        <v>0.170801469876111</v>
      </c>
      <c r="L137">
        <v>6.0773059285489733E-2</v>
      </c>
      <c r="M137">
        <v>3.9510137180781599E-2</v>
      </c>
      <c r="N137">
        <v>3.5087396619931412E-2</v>
      </c>
      <c r="O137">
        <v>5.3334078210423991E-2</v>
      </c>
      <c r="P137">
        <v>3.2352017843663358E-2</v>
      </c>
      <c r="Q137">
        <v>1.49975366257241E-2</v>
      </c>
      <c r="R137">
        <v>4.2880192407032704E-3</v>
      </c>
      <c r="S137">
        <v>4.2212277063485812</v>
      </c>
    </row>
    <row r="138" spans="1:19" x14ac:dyDescent="0.25">
      <c r="A138" s="53"/>
      <c r="B138" s="28" t="s">
        <v>8</v>
      </c>
      <c r="C138">
        <v>0.52310854884529701</v>
      </c>
      <c r="D138">
        <v>0.82448531528290903</v>
      </c>
      <c r="E138">
        <v>0.89557146460528625</v>
      </c>
      <c r="F138">
        <v>0.58582546805154712</v>
      </c>
      <c r="G138">
        <v>0.17396681272272829</v>
      </c>
      <c r="H138">
        <v>7.5389270070425743E-2</v>
      </c>
      <c r="I138">
        <v>0.1399930728355164</v>
      </c>
      <c r="J138">
        <v>0.20693291560475061</v>
      </c>
      <c r="K138">
        <v>0.31484727828312142</v>
      </c>
      <c r="L138">
        <v>0.15087161344742661</v>
      </c>
      <c r="M138">
        <v>5.9211691037838902E-2</v>
      </c>
      <c r="N138">
        <v>1.7290474351084412E-2</v>
      </c>
      <c r="O138">
        <v>3.9408589862557367E-2</v>
      </c>
      <c r="P138">
        <v>3.2614348596876293E-2</v>
      </c>
      <c r="Q138">
        <v>1.574388382033709E-2</v>
      </c>
      <c r="R138">
        <v>8.7453225612689166E-3</v>
      </c>
      <c r="S138">
        <v>4.064006069978972</v>
      </c>
    </row>
    <row r="139" spans="1:19" x14ac:dyDescent="0.25">
      <c r="A139" s="53"/>
      <c r="B139" s="28" t="s">
        <v>9</v>
      </c>
      <c r="C139">
        <v>0.30591306773445409</v>
      </c>
      <c r="D139">
        <v>0.59958845445530606</v>
      </c>
      <c r="E139">
        <v>0.73607462050064287</v>
      </c>
      <c r="F139">
        <v>0.73783290361541543</v>
      </c>
      <c r="G139">
        <v>0.36916944982291527</v>
      </c>
      <c r="H139">
        <v>0.1399572743375484</v>
      </c>
      <c r="I139">
        <v>6.5566838569963939E-2</v>
      </c>
      <c r="J139">
        <v>0.1387843751314955</v>
      </c>
      <c r="K139">
        <v>0.17033820922802381</v>
      </c>
      <c r="L139">
        <v>0.28377618039390901</v>
      </c>
      <c r="M139">
        <v>0.14107021682690599</v>
      </c>
      <c r="N139">
        <v>4.4402864915132657E-2</v>
      </c>
      <c r="O139">
        <v>2.856026332268612E-2</v>
      </c>
      <c r="P139">
        <v>1.650561701791441E-2</v>
      </c>
      <c r="Q139">
        <v>1.447131669573393E-2</v>
      </c>
      <c r="R139">
        <v>1.551792994795329E-2</v>
      </c>
      <c r="S139">
        <v>3.8075295825160009</v>
      </c>
    </row>
    <row r="140" spans="1:19" x14ac:dyDescent="0.25">
      <c r="A140" s="53"/>
      <c r="B140" s="28" t="s">
        <v>10</v>
      </c>
      <c r="C140">
        <v>0.38726228025621989</v>
      </c>
      <c r="D140">
        <v>0.37727350797726011</v>
      </c>
      <c r="E140">
        <v>0.55171075916144063</v>
      </c>
      <c r="F140">
        <v>0.50329779427717225</v>
      </c>
      <c r="G140">
        <v>0.38813944038818732</v>
      </c>
      <c r="H140">
        <v>0.24230627106794189</v>
      </c>
      <c r="I140">
        <v>0.13215428689603789</v>
      </c>
      <c r="J140">
        <v>7.237767350749906E-2</v>
      </c>
      <c r="K140">
        <v>0.11517621711556419</v>
      </c>
      <c r="L140">
        <v>0.15709561947007941</v>
      </c>
      <c r="M140">
        <v>0.22349891519833209</v>
      </c>
      <c r="N140">
        <v>0.119710747432675</v>
      </c>
      <c r="O140">
        <v>3.9617693078802842E-2</v>
      </c>
      <c r="P140">
        <v>1.6651504698479359E-2</v>
      </c>
      <c r="Q140">
        <v>1.5855836180521519E-2</v>
      </c>
      <c r="R140">
        <v>1.9807598254164342E-2</v>
      </c>
      <c r="S140">
        <v>3.361936144960378</v>
      </c>
    </row>
    <row r="141" spans="1:19" x14ac:dyDescent="0.25">
      <c r="A141" s="53"/>
      <c r="B141" s="28" t="s">
        <v>11</v>
      </c>
      <c r="C141">
        <v>0.62766944639353783</v>
      </c>
      <c r="D141">
        <v>0.72419469637531053</v>
      </c>
      <c r="E141">
        <v>0.4771431587101102</v>
      </c>
      <c r="F141">
        <v>0.49735392190350841</v>
      </c>
      <c r="G141">
        <v>0.35794239771534653</v>
      </c>
      <c r="H141">
        <v>0.36567873008197149</v>
      </c>
      <c r="I141">
        <v>0.29770849908205083</v>
      </c>
      <c r="J141">
        <v>0.1249786647459217</v>
      </c>
      <c r="K141">
        <v>8.0260849380490606E-2</v>
      </c>
      <c r="L141">
        <v>0.16522975788824981</v>
      </c>
      <c r="M141">
        <v>0.18881358074890511</v>
      </c>
      <c r="N141">
        <v>0.21941910637335801</v>
      </c>
      <c r="O141">
        <v>0.13272237082245211</v>
      </c>
      <c r="P141">
        <v>6.1485073536550583E-2</v>
      </c>
      <c r="Q141">
        <v>1.7607555133106779E-2</v>
      </c>
      <c r="R141">
        <v>1.8331139506565459E-2</v>
      </c>
      <c r="S141">
        <v>4.3565389483974357</v>
      </c>
    </row>
    <row r="142" spans="1:19" x14ac:dyDescent="0.25">
      <c r="A142" s="53"/>
      <c r="B142" s="28" t="s">
        <v>12</v>
      </c>
      <c r="C142">
        <v>0.59450411943161907</v>
      </c>
      <c r="D142">
        <v>0.69169961717827544</v>
      </c>
      <c r="E142">
        <v>0.4585832968608492</v>
      </c>
      <c r="F142">
        <v>0.37661668719710628</v>
      </c>
      <c r="G142">
        <v>0.2020586989461042</v>
      </c>
      <c r="H142">
        <v>0.2316760255323935</v>
      </c>
      <c r="I142">
        <v>0.27635244538650888</v>
      </c>
      <c r="J142">
        <v>0.23294606690491121</v>
      </c>
      <c r="K142">
        <v>0.1230407266833875</v>
      </c>
      <c r="L142">
        <v>8.2330841413956732E-2</v>
      </c>
      <c r="M142">
        <v>0.12059573667793461</v>
      </c>
      <c r="N142">
        <v>0.1641536814314257</v>
      </c>
      <c r="O142">
        <v>0.16035812079238451</v>
      </c>
      <c r="P142">
        <v>8.9112570694650367E-2</v>
      </c>
      <c r="Q142">
        <v>2.7747920116204621E-2</v>
      </c>
      <c r="R142">
        <v>6.466609357827789E-3</v>
      </c>
      <c r="S142">
        <v>3.8382431646055388</v>
      </c>
    </row>
    <row r="143" spans="1:19" x14ac:dyDescent="0.25">
      <c r="A143" s="53"/>
      <c r="B143" s="28" t="s">
        <v>13</v>
      </c>
      <c r="C143">
        <v>0.34938901707305992</v>
      </c>
      <c r="D143">
        <v>0.57701927239458284</v>
      </c>
      <c r="E143">
        <v>0.52318825490801057</v>
      </c>
      <c r="F143">
        <v>0.2379902656710792</v>
      </c>
      <c r="G143">
        <v>0.16426022665656911</v>
      </c>
      <c r="H143">
        <v>0.15769829660042489</v>
      </c>
      <c r="I143">
        <v>0.23258834790621949</v>
      </c>
      <c r="J143">
        <v>0.28619632111161653</v>
      </c>
      <c r="K143">
        <v>0.2032237082296956</v>
      </c>
      <c r="L143">
        <v>8.0663550820627053E-2</v>
      </c>
      <c r="M143">
        <v>9.560514562587448E-2</v>
      </c>
      <c r="N143">
        <v>0.1125611679113879</v>
      </c>
      <c r="O143">
        <v>0.1041175062830957</v>
      </c>
      <c r="P143">
        <v>0.13891315302980989</v>
      </c>
      <c r="Q143">
        <v>5.1160047664987572E-2</v>
      </c>
      <c r="R143">
        <v>1.11787641425417E-2</v>
      </c>
      <c r="S143">
        <v>3.325753046029583</v>
      </c>
    </row>
    <row r="144" spans="1:19" x14ac:dyDescent="0.25">
      <c r="A144" s="53"/>
      <c r="B144" s="28" t="s">
        <v>14</v>
      </c>
      <c r="C144">
        <v>0.1832711001510246</v>
      </c>
      <c r="D144">
        <v>0.57819859095432902</v>
      </c>
      <c r="E144">
        <v>0.55259320584082794</v>
      </c>
      <c r="F144">
        <v>0.38067523550868348</v>
      </c>
      <c r="G144">
        <v>6.6428543272133142E-2</v>
      </c>
      <c r="H144">
        <v>0.14182804978633251</v>
      </c>
      <c r="I144">
        <v>0.11376664426953061</v>
      </c>
      <c r="J144">
        <v>0.23597656303854239</v>
      </c>
      <c r="K144">
        <v>0.22544997882446291</v>
      </c>
      <c r="L144">
        <v>0.1757603761566828</v>
      </c>
      <c r="M144">
        <v>0.1270962433773738</v>
      </c>
      <c r="N144">
        <v>8.9919187721623009E-2</v>
      </c>
      <c r="O144">
        <v>0.1073045832670783</v>
      </c>
      <c r="P144">
        <v>8.3580668534170663E-2</v>
      </c>
      <c r="Q144">
        <v>0.10046214152887339</v>
      </c>
      <c r="R144">
        <v>5.2661837630749879E-2</v>
      </c>
      <c r="S144">
        <v>3.214972949862418</v>
      </c>
    </row>
    <row r="145" spans="1:19" x14ac:dyDescent="0.25">
      <c r="A145" s="53"/>
      <c r="B145" s="28" t="s">
        <v>15</v>
      </c>
      <c r="C145">
        <v>0.24246159542650761</v>
      </c>
      <c r="D145">
        <v>0.35489987467649109</v>
      </c>
      <c r="E145">
        <v>0.57699129726905862</v>
      </c>
      <c r="F145">
        <v>0.43999519977563578</v>
      </c>
      <c r="G145">
        <v>9.2844921423658647E-2</v>
      </c>
      <c r="H145">
        <v>8.0365979212151342E-2</v>
      </c>
      <c r="I145">
        <v>9.5317224289078434E-2</v>
      </c>
      <c r="J145">
        <v>0.20071847598674231</v>
      </c>
      <c r="K145">
        <v>0.22691033946520109</v>
      </c>
      <c r="L145">
        <v>0.19574819864589851</v>
      </c>
      <c r="M145">
        <v>0.22162944236139109</v>
      </c>
      <c r="N145">
        <v>0.1025688626841274</v>
      </c>
      <c r="O145">
        <v>5.4131026984241937E-2</v>
      </c>
      <c r="P145">
        <v>8.1512421826442513E-2</v>
      </c>
      <c r="Q145">
        <v>5.8530971185108013E-2</v>
      </c>
      <c r="R145">
        <v>6.1904974155880567E-2</v>
      </c>
      <c r="S145">
        <v>3.086530805367615</v>
      </c>
    </row>
  </sheetData>
  <mergeCells count="9">
    <mergeCell ref="A82:A97"/>
    <mergeCell ref="A98:A113"/>
    <mergeCell ref="A114:A129"/>
    <mergeCell ref="A130:A145"/>
    <mergeCell ref="A2:A17"/>
    <mergeCell ref="A18:A33"/>
    <mergeCell ref="A34:A49"/>
    <mergeCell ref="A50:A65"/>
    <mergeCell ref="A66:A8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985"/>
  <sheetViews>
    <sheetView workbookViewId="0"/>
  </sheetViews>
  <sheetFormatPr defaultColWidth="8.8554687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53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25">
      <c r="A3" s="53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25">
      <c r="A4" s="53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25">
      <c r="A5" s="53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25">
      <c r="A6" s="53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25">
      <c r="A7" s="53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25">
      <c r="A8" s="53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25">
      <c r="A9" s="53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25">
      <c r="A10" s="53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25">
      <c r="A11" s="53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25">
      <c r="A12" s="53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25">
      <c r="A13" s="53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25">
      <c r="A14" s="53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25">
      <c r="A15" s="53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25">
      <c r="A16" s="53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25">
      <c r="A17" s="53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25">
      <c r="A18" s="53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25">
      <c r="A19" s="53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25">
      <c r="A20" s="53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25">
      <c r="A21" s="53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25">
      <c r="A22" s="53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25">
      <c r="A23" s="53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25">
      <c r="A24" s="53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25">
      <c r="A25" s="53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25">
      <c r="A26" s="53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25">
      <c r="A27" s="53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25">
      <c r="A28" s="53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25">
      <c r="A29" s="53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25">
      <c r="A30" s="53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25">
      <c r="A31" s="53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25">
      <c r="A32" s="53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25">
      <c r="A33" s="53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25">
      <c r="A34" s="53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25">
      <c r="A35" s="53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25">
      <c r="A36" s="53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25">
      <c r="A37" s="53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25">
      <c r="A38" s="53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25">
      <c r="A39" s="53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25">
      <c r="A40" s="53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25">
      <c r="A41" s="53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25">
      <c r="A42" s="53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25">
      <c r="A43" s="53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25">
      <c r="A44" s="53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25">
      <c r="A45" s="53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25">
      <c r="A46" s="53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25">
      <c r="A47" s="53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25">
      <c r="A48" s="53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25">
      <c r="A49" s="53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25">
      <c r="A50" s="53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25">
      <c r="A51" s="53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25">
      <c r="A52" s="53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25">
      <c r="A53" s="53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25">
      <c r="A54" s="53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25">
      <c r="A55" s="53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25">
      <c r="A56" s="53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25">
      <c r="A57" s="53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25">
      <c r="A58" s="53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25">
      <c r="A59" s="53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25">
      <c r="A60" s="53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25">
      <c r="A61" s="53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25">
      <c r="A62" s="53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25">
      <c r="A63" s="53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25">
      <c r="A64" s="53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25">
      <c r="A65" s="53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25">
      <c r="A66" s="53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25">
      <c r="A67" s="53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25">
      <c r="A68" s="53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25">
      <c r="A69" s="53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25">
      <c r="A70" s="53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25">
      <c r="A71" s="53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25">
      <c r="A72" s="53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25">
      <c r="A73" s="53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25">
      <c r="A74" s="53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25">
      <c r="A75" s="53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25">
      <c r="A76" s="53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25">
      <c r="A77" s="53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25">
      <c r="A78" s="53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25">
      <c r="A79" s="53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25">
      <c r="A80" s="53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25">
      <c r="A81" s="53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25">
      <c r="A82" s="53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25">
      <c r="A83" s="53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25">
      <c r="A84" s="53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25">
      <c r="A85" s="53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25">
      <c r="A86" s="53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25">
      <c r="A87" s="53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25">
      <c r="A88" s="53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25">
      <c r="A89" s="53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25">
      <c r="A90" s="53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25">
      <c r="A91" s="53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25">
      <c r="A92" s="53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25">
      <c r="A93" s="53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25">
      <c r="A94" s="53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25">
      <c r="A95" s="53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25">
      <c r="A96" s="53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25">
      <c r="A97" s="53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25">
      <c r="A98" s="53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25">
      <c r="A99" s="53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25">
      <c r="A100" s="53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25">
      <c r="A101" s="53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25">
      <c r="A102" s="53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25">
      <c r="A103" s="53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25">
      <c r="A104" s="53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25">
      <c r="A105" s="53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25">
      <c r="A106" s="53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25">
      <c r="A107" s="53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25">
      <c r="A108" s="53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25">
      <c r="A109" s="53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25">
      <c r="A110" s="53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25">
      <c r="A111" s="53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25">
      <c r="A112" s="53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25">
      <c r="A113" s="53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25">
      <c r="A114" s="53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25">
      <c r="A115" s="53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25">
      <c r="A116" s="53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25">
      <c r="A117" s="53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25">
      <c r="A118" s="53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25">
      <c r="A119" s="53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25">
      <c r="A120" s="53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25">
      <c r="A121" s="53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25">
      <c r="A122" s="53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25">
      <c r="A123" s="53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25">
      <c r="A124" s="53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25">
      <c r="A125" s="53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25">
      <c r="A126" s="53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25">
      <c r="A127" s="53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25">
      <c r="A128" s="53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25">
      <c r="A129" s="53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25">
      <c r="A130" s="53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25">
      <c r="A131" s="53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25">
      <c r="A132" s="53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25">
      <c r="A133" s="53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25">
      <c r="A134" s="53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25">
      <c r="A135" s="53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25">
      <c r="A136" s="53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25">
      <c r="A137" s="53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25">
      <c r="A138" s="53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25">
      <c r="A139" s="53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25">
      <c r="A140" s="53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25">
      <c r="A141" s="53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25">
      <c r="A142" s="53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25">
      <c r="A143" s="53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25">
      <c r="A144" s="53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25">
      <c r="A145" s="53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25">
      <c r="A146" s="53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25">
      <c r="A147" s="53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25">
      <c r="A148" s="53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25">
      <c r="A149" s="53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25">
      <c r="A150" s="53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25">
      <c r="A151" s="53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25">
      <c r="A152" s="53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25">
      <c r="A153" s="53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25">
      <c r="A154" s="53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25">
      <c r="A155" s="53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25">
      <c r="A156" s="53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25">
      <c r="A157" s="53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25">
      <c r="A158" s="53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25">
      <c r="A159" s="53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25">
      <c r="A160" s="53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25">
      <c r="A161" s="53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25">
      <c r="A162" s="53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25">
      <c r="A163" s="53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25">
      <c r="A164" s="53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25">
      <c r="A165" s="53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25">
      <c r="A166" s="53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25">
      <c r="A167" s="53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25">
      <c r="A168" s="53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25">
      <c r="A169" s="53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25">
      <c r="A170" s="53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25">
      <c r="A171" s="53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25">
      <c r="A172" s="53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25">
      <c r="A173" s="53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25">
      <c r="A174" s="53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25">
      <c r="A175" s="53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25">
      <c r="A176" s="53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25">
      <c r="A177" s="53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25">
      <c r="A178" s="53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25">
      <c r="A179" s="53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25">
      <c r="A180" s="53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25">
      <c r="A181" s="53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25">
      <c r="A182" s="53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25">
      <c r="A183" s="53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25">
      <c r="A184" s="53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25">
      <c r="A185" s="53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25">
      <c r="A186" s="53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25">
      <c r="A187" s="53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25">
      <c r="A188" s="53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25">
      <c r="A189" s="53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25">
      <c r="A190" s="53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25">
      <c r="A191" s="53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25">
      <c r="A192" s="53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25">
      <c r="A193" s="53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25">
      <c r="A194" s="53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25">
      <c r="A195" s="53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25">
      <c r="A196" s="53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25">
      <c r="A197" s="53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25">
      <c r="A198" s="53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25">
      <c r="A199" s="53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25">
      <c r="A200" s="53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25">
      <c r="A201" s="53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25">
      <c r="A202" s="53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25">
      <c r="A203" s="53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25">
      <c r="A204" s="53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25">
      <c r="A205" s="53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25">
      <c r="A206" s="53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25">
      <c r="A207" s="53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25">
      <c r="A208" s="53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25">
      <c r="A209" s="53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25">
      <c r="A210" s="53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25">
      <c r="A211" s="53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25">
      <c r="A212" s="53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25">
      <c r="A213" s="53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25">
      <c r="A214" s="53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25">
      <c r="A215" s="53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25">
      <c r="A216" s="53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25">
      <c r="A217" s="53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25">
      <c r="A218" s="53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25">
      <c r="A219" s="53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25">
      <c r="A220" s="53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25">
      <c r="A221" s="53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25">
      <c r="A222" s="53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25">
      <c r="A223" s="53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25">
      <c r="A224" s="53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25">
      <c r="A225" s="53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25">
      <c r="A226" s="53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25">
      <c r="A227" s="53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25">
      <c r="A228" s="53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25">
      <c r="A229" s="53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25">
      <c r="A230" s="53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25">
      <c r="A231" s="53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25">
      <c r="A232" s="53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25">
      <c r="A233" s="53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25">
      <c r="A234" s="53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25">
      <c r="A235" s="53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25">
      <c r="A236" s="53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25">
      <c r="A237" s="53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25">
      <c r="A238" s="53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25">
      <c r="A239" s="53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25">
      <c r="A240" s="53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25">
      <c r="A241" s="53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25">
      <c r="A242" s="53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25">
      <c r="A243" s="53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25">
      <c r="A244" s="53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25">
      <c r="A245" s="53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25">
      <c r="A246" s="53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25">
      <c r="A247" s="53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25">
      <c r="A248" s="53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25">
      <c r="A249" s="53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25">
      <c r="A250" s="53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25">
      <c r="A251" s="53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25">
      <c r="A252" s="53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25">
      <c r="A253" s="53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25">
      <c r="A254" s="53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25">
      <c r="A255" s="53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25">
      <c r="A256" s="53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25">
      <c r="A257" s="53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25">
      <c r="A258" s="53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25">
      <c r="A259" s="53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25">
      <c r="A260" s="53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25">
      <c r="A261" s="53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25">
      <c r="A262" s="53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25">
      <c r="A263" s="53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25">
      <c r="A264" s="53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25">
      <c r="A265" s="53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25">
      <c r="A266" s="53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25">
      <c r="A267" s="53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25">
      <c r="A268" s="53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25">
      <c r="A269" s="53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25">
      <c r="A270" s="53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25">
      <c r="A271" s="53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25">
      <c r="A272" s="53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25">
      <c r="A273" s="53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25">
      <c r="A274" s="53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25">
      <c r="A275" s="53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25">
      <c r="A276" s="53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25">
      <c r="A277" s="53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25">
      <c r="A278" s="53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25">
      <c r="A279" s="53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25">
      <c r="A280" s="53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25">
      <c r="A281" s="53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25">
      <c r="A282" s="53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25">
      <c r="A283" s="53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25">
      <c r="A284" s="53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25">
      <c r="A285" s="53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25">
      <c r="A286" s="53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25">
      <c r="A287" s="53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25">
      <c r="A288" s="53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25">
      <c r="A289" s="53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25">
      <c r="A290" s="53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25">
      <c r="A291" s="53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25">
      <c r="A292" s="53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25">
      <c r="A293" s="53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25">
      <c r="A294" s="53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25">
      <c r="A295" s="53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25">
      <c r="A296" s="53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25">
      <c r="A297" s="53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25">
      <c r="A298" s="53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25">
      <c r="A299" s="53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25">
      <c r="A300" s="53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25">
      <c r="A301" s="53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25">
      <c r="A302" s="53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25">
      <c r="A303" s="53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25">
      <c r="A304" s="53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25">
      <c r="A305" s="53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25">
      <c r="A306" s="53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25">
      <c r="A307" s="53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25">
      <c r="A308" s="53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25">
      <c r="A309" s="53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25">
      <c r="A310" s="53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25">
      <c r="A311" s="53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25">
      <c r="A312" s="53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25">
      <c r="A313" s="53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25">
      <c r="A314" s="53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25">
      <c r="A315" s="53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25">
      <c r="A316" s="53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25">
      <c r="A317" s="53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25">
      <c r="A318" s="53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25">
      <c r="A319" s="53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25">
      <c r="A320" s="53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25">
      <c r="A321" s="53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25">
      <c r="A322" s="53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25">
      <c r="A323" s="53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25">
      <c r="A324" s="53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25">
      <c r="A325" s="53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25">
      <c r="A326" s="53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25">
      <c r="A327" s="53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25">
      <c r="A328" s="53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25">
      <c r="A329" s="53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25">
      <c r="A330" s="53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25">
      <c r="A331" s="53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25">
      <c r="A332" s="53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25">
      <c r="A333" s="53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25">
      <c r="A334" s="53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25">
      <c r="A335" s="53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25">
      <c r="A336" s="53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25">
      <c r="A337" s="53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25">
      <c r="A338" s="53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25">
      <c r="A339" s="53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25">
      <c r="A340" s="53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25">
      <c r="A341" s="53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25">
      <c r="A342" s="53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25">
      <c r="A343" s="53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25">
      <c r="A344" s="53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25">
      <c r="A345" s="53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25">
      <c r="A346" s="53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25">
      <c r="A347" s="53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25">
      <c r="A348" s="53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25">
      <c r="A349" s="53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25">
      <c r="A350" s="53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25">
      <c r="A351" s="53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25">
      <c r="A352" s="53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25">
      <c r="A353" s="53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25">
      <c r="A354" s="53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25">
      <c r="A355" s="53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25">
      <c r="A356" s="53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25">
      <c r="A357" s="53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25">
      <c r="A358" s="53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25">
      <c r="A359" s="53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25">
      <c r="A360" s="53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25">
      <c r="A361" s="53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25">
      <c r="A362" s="53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25">
      <c r="A363" s="53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25">
      <c r="A364" s="53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25">
      <c r="A365" s="53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25">
      <c r="A366" s="53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25">
      <c r="A367" s="53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25">
      <c r="A368" s="53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25">
      <c r="A369" s="53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25">
      <c r="A370" s="53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25">
      <c r="A371" s="53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25">
      <c r="A372" s="53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25">
      <c r="A373" s="53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25">
      <c r="A374" s="53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25">
      <c r="A375" s="53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25">
      <c r="A376" s="53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25">
      <c r="A377" s="53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25">
      <c r="A378" s="53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25">
      <c r="A379" s="53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25">
      <c r="A380" s="53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25">
      <c r="A381" s="53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25">
      <c r="A382" s="53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25">
      <c r="A383" s="53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25">
      <c r="A384" s="53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25">
      <c r="A385" s="53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25">
      <c r="A386" s="53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25">
      <c r="A387" s="53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25">
      <c r="A388" s="53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25">
      <c r="A389" s="53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25">
      <c r="A390" s="53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25">
      <c r="A391" s="53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25">
      <c r="A392" s="53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25">
      <c r="A393" s="53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25">
      <c r="A394" s="53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25">
      <c r="A395" s="53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25">
      <c r="A396" s="53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25">
      <c r="A397" s="53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25">
      <c r="A398" s="53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25">
      <c r="A399" s="53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25">
      <c r="A400" s="53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25">
      <c r="A401" s="53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25">
      <c r="A402" s="53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25">
      <c r="A403" s="53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25">
      <c r="A404" s="53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25">
      <c r="A405" s="53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25">
      <c r="A406" s="53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25">
      <c r="A407" s="53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25">
      <c r="A408" s="53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25">
      <c r="A409" s="53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25">
      <c r="A410" s="53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25">
      <c r="A411" s="53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25">
      <c r="A412" s="53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25">
      <c r="A413" s="53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25">
      <c r="A414" s="53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25">
      <c r="A415" s="53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25">
      <c r="A416" s="53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25">
      <c r="A417" s="53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25">
      <c r="A418" s="53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25">
      <c r="A419" s="53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25">
      <c r="A420" s="53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25">
      <c r="A421" s="53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25">
      <c r="A422" s="53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25">
      <c r="A423" s="53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25">
      <c r="A424" s="53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25">
      <c r="A425" s="53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25">
      <c r="A426" s="53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25">
      <c r="A427" s="53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25">
      <c r="A428" s="53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25">
      <c r="A429" s="53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25">
      <c r="A430" s="53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25">
      <c r="A431" s="53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25">
      <c r="A432" s="53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25">
      <c r="A433" s="53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25">
      <c r="A434" s="53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25">
      <c r="A435" s="53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25">
      <c r="A436" s="53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25">
      <c r="A437" s="53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25">
      <c r="A438" s="53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25">
      <c r="A439" s="53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25">
      <c r="A440" s="53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25">
      <c r="A441" s="53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25">
      <c r="A442" s="53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25">
      <c r="A443" s="53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25">
      <c r="A444" s="53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25">
      <c r="A445" s="53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25">
      <c r="A446" s="53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25">
      <c r="A447" s="53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25">
      <c r="A448" s="53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25">
      <c r="A449" s="53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25">
      <c r="A450" s="53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25">
      <c r="A451" s="53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25">
      <c r="A452" s="53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25">
      <c r="A453" s="53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25">
      <c r="A454" s="53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25">
      <c r="A455" s="53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25">
      <c r="A456" s="53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25">
      <c r="A457" s="53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25">
      <c r="A458" s="53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25">
      <c r="A459" s="53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25">
      <c r="A460" s="53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25">
      <c r="A461" s="53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25">
      <c r="A462" s="53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25">
      <c r="A463" s="53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25">
      <c r="A464" s="53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25">
      <c r="A465" s="53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25">
      <c r="A466" s="53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25">
      <c r="A467" s="53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25">
      <c r="A468" s="53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25">
      <c r="A469" s="53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25">
      <c r="A470" s="53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25">
      <c r="A471" s="53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25">
      <c r="A472" s="53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25">
      <c r="A473" s="53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25">
      <c r="A474" s="53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25">
      <c r="A475" s="53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25">
      <c r="A476" s="53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25">
      <c r="A477" s="53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25">
      <c r="A478" s="53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25">
      <c r="A479" s="53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25">
      <c r="A480" s="53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25">
      <c r="A481" s="53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25">
      <c r="A482" s="53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25">
      <c r="A483" s="53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25">
      <c r="A484" s="53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25">
      <c r="A485" s="53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25">
      <c r="A486" s="53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25">
      <c r="A487" s="53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25">
      <c r="A488" s="53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25">
      <c r="A489" s="53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25">
      <c r="A490" s="53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25">
      <c r="A491" s="53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25">
      <c r="A492" s="53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25">
      <c r="A493" s="53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25">
      <c r="A494" s="53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25">
      <c r="A495" s="53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25">
      <c r="A496" s="53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25">
      <c r="A497" s="53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25">
      <c r="A498" s="53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25">
      <c r="A499" s="53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25">
      <c r="A500" s="53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25">
      <c r="A501" s="53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25">
      <c r="A502" s="53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25">
      <c r="A503" s="53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25">
      <c r="A504" s="53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25">
      <c r="A505" s="53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25">
      <c r="A506" s="53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25">
      <c r="A507" s="53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25">
      <c r="A508" s="53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25">
      <c r="A509" s="53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25">
      <c r="A510" s="53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25">
      <c r="A511" s="53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25">
      <c r="A512" s="53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25">
      <c r="A513" s="53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25">
      <c r="A514" s="53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25">
      <c r="A515" s="53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25">
      <c r="A516" s="53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25">
      <c r="A517" s="53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25">
      <c r="A518" s="53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25">
      <c r="A519" s="53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25">
      <c r="A520" s="53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25">
      <c r="A521" s="53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25">
      <c r="A522" s="53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25">
      <c r="A523" s="53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25">
      <c r="A524" s="53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25">
      <c r="A525" s="53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25">
      <c r="A526" s="53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25">
      <c r="A527" s="53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25">
      <c r="A528" s="53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25">
      <c r="A529" s="53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25">
      <c r="A530" s="53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25">
      <c r="A531" s="53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25">
      <c r="A532" s="53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25">
      <c r="A533" s="53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25">
      <c r="A534" s="53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25">
      <c r="A535" s="53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25">
      <c r="A536" s="53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25">
      <c r="A537" s="53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25">
      <c r="A538" s="53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25">
      <c r="A539" s="53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25">
      <c r="A540" s="53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25">
      <c r="A541" s="53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25">
      <c r="A542" s="53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25">
      <c r="A543" s="53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25">
      <c r="A544" s="53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25">
      <c r="A545" s="53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25">
      <c r="A546" s="53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25">
      <c r="A547" s="53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25">
      <c r="A548" s="53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25">
      <c r="A549" s="53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25">
      <c r="A550" s="53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25">
      <c r="A551" s="53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25">
      <c r="A552" s="53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25">
      <c r="A553" s="53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25">
      <c r="A554" s="53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25">
      <c r="A555" s="53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25">
      <c r="A556" s="53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25">
      <c r="A557" s="53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25">
      <c r="A558" s="53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25">
      <c r="A559" s="53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25">
      <c r="A560" s="53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25">
      <c r="A561" s="53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25">
      <c r="A562" s="53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25">
      <c r="A563" s="53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25">
      <c r="A564" s="53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25">
      <c r="A565" s="53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25">
      <c r="A566" s="53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25">
      <c r="A567" s="53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25">
      <c r="A568" s="53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25">
      <c r="A569" s="53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25">
      <c r="A570" s="53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25">
      <c r="A571" s="53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25">
      <c r="A572" s="53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25">
      <c r="A573" s="53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25">
      <c r="A574" s="53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25">
      <c r="A575" s="53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25">
      <c r="A576" s="53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25">
      <c r="A577" s="53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25">
      <c r="A578" s="53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25">
      <c r="A579" s="53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25">
      <c r="A580" s="53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25">
      <c r="A581" s="53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25">
      <c r="A582" s="53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25">
      <c r="A583" s="53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25">
      <c r="A584" s="53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25">
      <c r="A585" s="53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25">
      <c r="A586" s="53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25">
      <c r="A587" s="53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25">
      <c r="A588" s="53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25">
      <c r="A589" s="53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25">
      <c r="A590" s="53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25">
      <c r="A591" s="53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25">
      <c r="A592" s="53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25">
      <c r="A593" s="53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25">
      <c r="A594" s="53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25">
      <c r="A595" s="53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25">
      <c r="A596" s="53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25">
      <c r="A597" s="53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25">
      <c r="A598" s="53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25">
      <c r="A599" s="53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25">
      <c r="A600" s="53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25">
      <c r="A601" s="53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25">
      <c r="A602" s="53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25">
      <c r="A603" s="53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25">
      <c r="A604" s="53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25">
      <c r="A605" s="53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25">
      <c r="A606" s="53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25">
      <c r="A607" s="53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25">
      <c r="A608" s="53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25">
      <c r="A609" s="53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25">
      <c r="A610" s="53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25">
      <c r="A611" s="53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25">
      <c r="A612" s="53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25">
      <c r="A613" s="53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25">
      <c r="A614" s="53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25">
      <c r="A615" s="53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25">
      <c r="A616" s="53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25">
      <c r="A617" s="53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25">
      <c r="A618" s="53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25">
      <c r="A619" s="53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25">
      <c r="A620" s="53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25">
      <c r="A621" s="53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25">
      <c r="A622" s="53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25">
      <c r="A623" s="53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25">
      <c r="A624" s="53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25">
      <c r="A625" s="53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25">
      <c r="A626" s="53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25">
      <c r="A627" s="53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25">
      <c r="A628" s="53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25">
      <c r="A629" s="53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25">
      <c r="A630" s="53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25">
      <c r="A631" s="53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25">
      <c r="A632" s="53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25">
      <c r="A633" s="53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25">
      <c r="A634" s="53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25">
      <c r="A635" s="53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25">
      <c r="A636" s="53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25">
      <c r="A637" s="53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25">
      <c r="A638" s="53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25">
      <c r="A639" s="53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25">
      <c r="A640" s="53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25">
      <c r="A641" s="53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25">
      <c r="A642" s="53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25">
      <c r="A643" s="53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25">
      <c r="A644" s="53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25">
      <c r="A645" s="53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25">
      <c r="A646" s="53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25">
      <c r="A647" s="53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25">
      <c r="A648" s="53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25">
      <c r="A649" s="53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25">
      <c r="A650" s="53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25">
      <c r="A651" s="53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25">
      <c r="A652" s="53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25">
      <c r="A653" s="53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25">
      <c r="A654" s="53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25">
      <c r="A655" s="53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25">
      <c r="A656" s="53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25">
      <c r="A657" s="53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25">
      <c r="A658" s="53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25">
      <c r="A659" s="53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25">
      <c r="A660" s="53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25">
      <c r="A661" s="53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25">
      <c r="A662" s="53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25">
      <c r="A663" s="53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25">
      <c r="A664" s="53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25">
      <c r="A665" s="53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25">
      <c r="A666" s="53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25">
      <c r="A667" s="53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25">
      <c r="A668" s="53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25">
      <c r="A669" s="53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25">
      <c r="A670" s="53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25">
      <c r="A671" s="53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25">
      <c r="A672" s="53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25">
      <c r="A673" s="53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25">
      <c r="A674" s="53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25">
      <c r="A675" s="53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25">
      <c r="A676" s="53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25">
      <c r="A677" s="53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25">
      <c r="A678" s="53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25">
      <c r="A679" s="53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25">
      <c r="A680" s="53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25">
      <c r="A681" s="53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25">
      <c r="A682" s="53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25">
      <c r="A683" s="53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25">
      <c r="A684" s="53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25">
      <c r="A685" s="53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25">
      <c r="A686" s="53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25">
      <c r="A687" s="53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25">
      <c r="A688" s="53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25">
      <c r="A689" s="53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25">
      <c r="A690" s="53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25">
      <c r="A691" s="53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25">
      <c r="A692" s="53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25">
      <c r="A693" s="53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25">
      <c r="A694" s="53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25">
      <c r="A695" s="53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25">
      <c r="A696" s="53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25">
      <c r="A697" s="53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25">
      <c r="A698" s="53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25">
      <c r="A699" s="53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25">
      <c r="A700" s="53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25">
      <c r="A701" s="53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25">
      <c r="A702" s="53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25">
      <c r="A703" s="53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25">
      <c r="A704" s="53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25">
      <c r="A705" s="53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25">
      <c r="A706" s="53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25">
      <c r="A707" s="53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25">
      <c r="A708" s="53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25">
      <c r="A709" s="53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25">
      <c r="A710" s="53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25">
      <c r="A711" s="53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25">
      <c r="A712" s="53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25">
      <c r="A713" s="53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25">
      <c r="A714" s="53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25">
      <c r="A715" s="53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25">
      <c r="A716" s="53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25">
      <c r="A717" s="53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25">
      <c r="A718" s="53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25">
      <c r="A719" s="53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25">
      <c r="A720" s="53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25">
      <c r="A721" s="53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25">
      <c r="A722" s="53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25">
      <c r="A723" s="53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25">
      <c r="A724" s="53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25">
      <c r="A725" s="53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25">
      <c r="A726" s="53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25">
      <c r="A727" s="53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25">
      <c r="A728" s="53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25">
      <c r="A729" s="53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25">
      <c r="A730" s="53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25">
      <c r="A731" s="53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25">
      <c r="A732" s="53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25">
      <c r="A733" s="53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25">
      <c r="A734" s="53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25">
      <c r="A735" s="53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25">
      <c r="A736" s="53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25">
      <c r="A737" s="53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25">
      <c r="A738" s="53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25">
      <c r="A739" s="53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25">
      <c r="A740" s="53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25">
      <c r="A741" s="53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25">
      <c r="A742" s="53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25">
      <c r="A743" s="53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25">
      <c r="A744" s="53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25">
      <c r="A745" s="53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25">
      <c r="A746" s="53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25">
      <c r="A747" s="53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25">
      <c r="A748" s="53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25">
      <c r="A749" s="53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25">
      <c r="A750" s="53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25">
      <c r="A751" s="53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25">
      <c r="A752" s="53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25">
      <c r="A753" s="53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25">
      <c r="A754" s="53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25">
      <c r="A755" s="53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25">
      <c r="A756" s="53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25">
      <c r="A757" s="53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25">
      <c r="A758" s="53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25">
      <c r="A759" s="53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25">
      <c r="A760" s="53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25">
      <c r="A761" s="53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25">
      <c r="A762" s="53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25">
      <c r="A763" s="53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25">
      <c r="A764" s="53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25">
      <c r="A765" s="53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25">
      <c r="A766" s="53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25">
      <c r="A767" s="53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25">
      <c r="A768" s="53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25">
      <c r="A769" s="53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25">
      <c r="A770" s="53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25">
      <c r="A771" s="53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25">
      <c r="A772" s="53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25">
      <c r="A773" s="53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25">
      <c r="A774" s="53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25">
      <c r="A775" s="53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25">
      <c r="A776" s="53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25">
      <c r="A777" s="53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25">
      <c r="A778" s="53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25">
      <c r="A779" s="53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25">
      <c r="A780" s="53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25">
      <c r="A781" s="53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25">
      <c r="A782" s="53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25">
      <c r="A783" s="53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25">
      <c r="A784" s="53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25">
      <c r="A785" s="53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25">
      <c r="A786" s="53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25">
      <c r="A787" s="53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25">
      <c r="A788" s="53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25">
      <c r="A789" s="53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25">
      <c r="A790" s="53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25">
      <c r="A791" s="53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25">
      <c r="A792" s="53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25">
      <c r="A793" s="53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25">
      <c r="A794" s="53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25">
      <c r="A795" s="53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25">
      <c r="A796" s="53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25">
      <c r="A797" s="53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25">
      <c r="A798" s="53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25">
      <c r="A799" s="53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25">
      <c r="A800" s="53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25">
      <c r="A801" s="53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25">
      <c r="A802" s="53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25">
      <c r="A803" s="53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25">
      <c r="A804" s="53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25">
      <c r="A805" s="53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25">
      <c r="A806" s="53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25">
      <c r="A807" s="53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25">
      <c r="A808" s="53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25">
      <c r="A809" s="53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25">
      <c r="A810" s="53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25">
      <c r="A811" s="53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25">
      <c r="A812" s="53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25">
      <c r="A813" s="53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25">
      <c r="A814" s="53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25">
      <c r="A815" s="53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25">
      <c r="A816" s="53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25">
      <c r="A817" s="53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25">
      <c r="A818" s="53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25">
      <c r="A819" s="53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25">
      <c r="A820" s="53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25">
      <c r="A821" s="53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25">
      <c r="A822" s="53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25">
      <c r="A823" s="53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25">
      <c r="A824" s="53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25">
      <c r="A825" s="53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25">
      <c r="A826" s="53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25">
      <c r="A827" s="53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25">
      <c r="A828" s="53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25">
      <c r="A829" s="53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25">
      <c r="A830" s="53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25">
      <c r="A831" s="53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25">
      <c r="A832" s="53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25">
      <c r="A833" s="53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25">
      <c r="A834" s="53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25">
      <c r="A835" s="53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25">
      <c r="A836" s="53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25">
      <c r="A837" s="53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25">
      <c r="A838" s="53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25">
      <c r="A839" s="53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25">
      <c r="A840" s="53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25">
      <c r="A841" s="53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25">
      <c r="A842" s="53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25">
      <c r="A843" s="53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25">
      <c r="A844" s="53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25">
      <c r="A845" s="53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25">
      <c r="A846" s="53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25">
      <c r="A847" s="53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25">
      <c r="A848" s="53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25">
      <c r="A849" s="53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25">
      <c r="A850" s="53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25">
      <c r="A851" s="53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25">
      <c r="A852" s="53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25">
      <c r="A853" s="53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25">
      <c r="A854" s="53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25">
      <c r="A855" s="53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25">
      <c r="A856" s="53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25">
      <c r="A857" s="53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25">
      <c r="A858" s="53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25">
      <c r="A859" s="53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25">
      <c r="A860" s="53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25">
      <c r="A861" s="53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25">
      <c r="A862" s="53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25">
      <c r="A863" s="53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25">
      <c r="A864" s="53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25">
      <c r="A865" s="53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25">
      <c r="A866" s="53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25">
      <c r="A867" s="53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25">
      <c r="A868" s="53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25">
      <c r="A869" s="53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25">
      <c r="A870" s="53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25">
      <c r="A871" s="53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25">
      <c r="A872" s="53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25">
      <c r="A873" s="53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25">
      <c r="A874" s="53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25">
      <c r="A875" s="53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25">
      <c r="A876" s="53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25">
      <c r="A877" s="53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25">
      <c r="A878" s="53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25">
      <c r="A879" s="53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25">
      <c r="A880" s="53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25">
      <c r="A881" s="53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25">
      <c r="A882" s="53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25">
      <c r="A883" s="53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25">
      <c r="A884" s="53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25">
      <c r="A885" s="53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25">
      <c r="A886" s="53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25">
      <c r="A887" s="53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25">
      <c r="A888" s="53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25">
      <c r="A889" s="53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25">
      <c r="A890" s="53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25">
      <c r="A891" s="53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25">
      <c r="A892" s="53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25">
      <c r="A893" s="53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25">
      <c r="A894" s="53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25">
      <c r="A895" s="53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25">
      <c r="A896" s="53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25">
      <c r="A897" s="53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25">
      <c r="A898" s="53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25">
      <c r="A899" s="53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25">
      <c r="A900" s="53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25">
      <c r="A901" s="53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25">
      <c r="A902" s="53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25">
      <c r="A903" s="53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25">
      <c r="A904" s="53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25">
      <c r="A905" s="53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25">
      <c r="A906" s="53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25">
      <c r="A907" s="53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25">
      <c r="A908" s="53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25">
      <c r="A909" s="53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25">
      <c r="A910" s="53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25">
      <c r="A911" s="53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25">
      <c r="A912" s="53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25">
      <c r="A913" s="53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25">
      <c r="A914" s="53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25">
      <c r="A915" s="53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25">
      <c r="A916" s="53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25">
      <c r="A917" s="53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25">
      <c r="A918" s="53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25">
      <c r="A919" s="53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25">
      <c r="A920" s="53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25">
      <c r="A921" s="53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25">
      <c r="A922" s="53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25">
      <c r="A923" s="53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25">
      <c r="A924" s="53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25">
      <c r="A925" s="53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25">
      <c r="A926" s="53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25">
      <c r="A927" s="53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25">
      <c r="A928" s="53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25">
      <c r="A929" s="53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25">
      <c r="A930" s="53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25">
      <c r="A931" s="53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25">
      <c r="A932" s="53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25">
      <c r="A933" s="53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25">
      <c r="A934" s="53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25">
      <c r="A935" s="53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25">
      <c r="A936" s="53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25">
      <c r="A937" s="53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25">
      <c r="A938" s="53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25">
      <c r="A939" s="53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25">
      <c r="A940" s="53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25">
      <c r="A941" s="53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25">
      <c r="A942" s="53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25">
      <c r="A943" s="53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25">
      <c r="A944" s="53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25">
      <c r="A945" s="53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25">
      <c r="A946" s="53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25">
      <c r="A947" s="53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25">
      <c r="A948" s="53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25">
      <c r="A949" s="53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25">
      <c r="A950" s="53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25">
      <c r="A951" s="53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25">
      <c r="A952" s="53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25">
      <c r="A953" s="53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25">
      <c r="A954" s="53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25">
      <c r="A955" s="53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25">
      <c r="A956" s="53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25">
      <c r="A957" s="53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25">
      <c r="A958" s="53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25">
      <c r="A959" s="53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25">
      <c r="A960" s="53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25">
      <c r="A961" s="53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25">
      <c r="A962" s="53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25">
      <c r="A963" s="53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25">
      <c r="A964" s="53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25">
      <c r="A965" s="53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25">
      <c r="A966" s="53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25">
      <c r="A967" s="53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25">
      <c r="A968" s="53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25">
      <c r="A969" s="53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25">
      <c r="A970" s="53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25">
      <c r="A971" s="53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25">
      <c r="A972" s="53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25">
      <c r="A973" s="53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25">
      <c r="A974" s="53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25">
      <c r="A975" s="53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25">
      <c r="A976" s="53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25">
      <c r="A977" s="53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25">
      <c r="A978" s="53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25">
      <c r="A979" s="53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25">
      <c r="A980" s="53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25">
      <c r="A981" s="53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25">
      <c r="A982" s="53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25">
      <c r="A983" s="53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25">
      <c r="A984" s="53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25">
      <c r="A985" s="53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25">
      <c r="A986" s="53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25">
      <c r="A987" s="53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25">
      <c r="A988" s="53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25">
      <c r="A989" s="53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25">
      <c r="A990" s="53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25">
      <c r="A991" s="53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25">
      <c r="A992" s="53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25">
      <c r="A993" s="53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25">
      <c r="A994" s="53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25">
      <c r="A995" s="53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25">
      <c r="A996" s="53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25">
      <c r="A997" s="53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25">
      <c r="A998" s="53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25">
      <c r="A999" s="53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25">
      <c r="A1000" s="53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25">
      <c r="A1001" s="53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25">
      <c r="A1002" s="53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25">
      <c r="A1003" s="53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25">
      <c r="A1004" s="53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25">
      <c r="A1005" s="53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25">
      <c r="A1006" s="53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25">
      <c r="A1007" s="53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25">
      <c r="A1008" s="53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25">
      <c r="A1009" s="53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25">
      <c r="A1010" s="53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25">
      <c r="A1011" s="53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25">
      <c r="A1012" s="53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25">
      <c r="A1013" s="53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25">
      <c r="A1014" s="53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25">
      <c r="A1015" s="53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25">
      <c r="A1016" s="53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25">
      <c r="A1017" s="53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25">
      <c r="A1018" s="53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25">
      <c r="A1019" s="53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25">
      <c r="A1020" s="53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25">
      <c r="A1021" s="53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25">
      <c r="A1022" s="53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25">
      <c r="A1023" s="53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25">
      <c r="A1024" s="53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25">
      <c r="A1025" s="53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25">
      <c r="A1026" s="53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25">
      <c r="A1027" s="53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25">
      <c r="A1028" s="53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25">
      <c r="A1029" s="53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25">
      <c r="A1030" s="53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25">
      <c r="A1031" s="53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25">
      <c r="A1032" s="53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25">
      <c r="A1033" s="53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25">
      <c r="A1034" s="53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25">
      <c r="A1035" s="53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25">
      <c r="A1036" s="53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25">
      <c r="A1037" s="53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25">
      <c r="A1038" s="53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25">
      <c r="A1039" s="53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25">
      <c r="A1040" s="53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25">
      <c r="A1041" s="53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25">
      <c r="A1042" s="53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25">
      <c r="A1043" s="53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25">
      <c r="A1044" s="53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25">
      <c r="A1045" s="53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25">
      <c r="A1046" s="53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25">
      <c r="A1047" s="53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25">
      <c r="A1048" s="53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25">
      <c r="A1049" s="53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25">
      <c r="A1050" s="53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25">
      <c r="A1051" s="53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25">
      <c r="A1052" s="53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25">
      <c r="A1053" s="53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25">
      <c r="A1054" s="53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25">
      <c r="A1055" s="53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25">
      <c r="A1056" s="53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25">
      <c r="A1057" s="53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25">
      <c r="A1058" s="53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25">
      <c r="A1059" s="53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25">
      <c r="A1060" s="53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25">
      <c r="A1061" s="53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25">
      <c r="A1062" s="53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25">
      <c r="A1063" s="53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25">
      <c r="A1064" s="53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25">
      <c r="A1065" s="53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25">
      <c r="A1066" s="53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25">
      <c r="A1067" s="53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25">
      <c r="A1068" s="53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25">
      <c r="A1069" s="53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25">
      <c r="A1070" s="53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25">
      <c r="A1071" s="53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25">
      <c r="A1072" s="53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25">
      <c r="A1073" s="53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25">
      <c r="A1074" s="53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25">
      <c r="A1075" s="53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25">
      <c r="A1076" s="53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25">
      <c r="A1077" s="53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25">
      <c r="A1078" s="53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25">
      <c r="A1079" s="53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25">
      <c r="A1080" s="53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25">
      <c r="A1081" s="53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25">
      <c r="A1082" s="53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25">
      <c r="A1083" s="53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25">
      <c r="A1084" s="53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25">
      <c r="A1085" s="53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25">
      <c r="A1086" s="53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25">
      <c r="A1087" s="53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25">
      <c r="A1088" s="53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25">
      <c r="A1089" s="53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25">
      <c r="A1090" s="53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25">
      <c r="A1091" s="53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25">
      <c r="A1092" s="53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25">
      <c r="A1093" s="53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25">
      <c r="A1094" s="53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25">
      <c r="A1095" s="53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25">
      <c r="A1096" s="53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25">
      <c r="A1097" s="53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25">
      <c r="A1098" s="53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25">
      <c r="A1099" s="53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25">
      <c r="A1100" s="53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25">
      <c r="A1101" s="53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25">
      <c r="A1102" s="53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25">
      <c r="A1103" s="53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25">
      <c r="A1104" s="53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25">
      <c r="A1105" s="53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25">
      <c r="A1106" s="53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25">
      <c r="A1107" s="53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25">
      <c r="A1108" s="53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25">
      <c r="A1109" s="53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25">
      <c r="A1110" s="53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25">
      <c r="A1111" s="53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25">
      <c r="A1112" s="53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25">
      <c r="A1113" s="53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25">
      <c r="A1114" s="53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25">
      <c r="A1115" s="53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25">
      <c r="A1116" s="53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25">
      <c r="A1117" s="53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25">
      <c r="A1118" s="53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25">
      <c r="A1119" s="53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25">
      <c r="A1120" s="53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25">
      <c r="A1121" s="53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25">
      <c r="A1122" s="53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25">
      <c r="A1123" s="53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25">
      <c r="A1124" s="53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25">
      <c r="A1125" s="53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25">
      <c r="A1126" s="53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25">
      <c r="A1127" s="53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25">
      <c r="A1128" s="53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25">
      <c r="A1129" s="53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25">
      <c r="A1130" s="53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25">
      <c r="A1131" s="53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25">
      <c r="A1132" s="53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25">
      <c r="A1133" s="53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25">
      <c r="A1134" s="53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25">
      <c r="A1135" s="53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25">
      <c r="A1136" s="53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25">
      <c r="A1137" s="53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25">
      <c r="A1138" s="53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25">
      <c r="A1139" s="53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25">
      <c r="A1140" s="53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25">
      <c r="A1141" s="53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25">
      <c r="A1142" s="53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25">
      <c r="A1143" s="53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25">
      <c r="A1144" s="53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25">
      <c r="A1145" s="53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25">
      <c r="A1146" s="53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25">
      <c r="A1147" s="53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25">
      <c r="A1148" s="53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25">
      <c r="A1149" s="53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25">
      <c r="A1150" s="53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25">
      <c r="A1151" s="53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25">
      <c r="A1152" s="53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25">
      <c r="A1153" s="53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25">
      <c r="A1154" s="53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25">
      <c r="A1155" s="53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25">
      <c r="A1156" s="53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25">
      <c r="A1157" s="53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25">
      <c r="A1158" s="53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25">
      <c r="A1159" s="53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25">
      <c r="A1160" s="53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25">
      <c r="A1161" s="53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25">
      <c r="A1162" s="53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25">
      <c r="A1163" s="53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25">
      <c r="A1164" s="53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25">
      <c r="A1165" s="53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25">
      <c r="A1166" s="53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25">
      <c r="A1167" s="53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25">
      <c r="A1168" s="53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25">
      <c r="A1169" s="53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25">
      <c r="A1170" s="53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25">
      <c r="A1171" s="53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25">
      <c r="A1172" s="53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25">
      <c r="A1173" s="53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25">
      <c r="A1174" s="53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25">
      <c r="A1175" s="53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25">
      <c r="A1176" s="53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25">
      <c r="A1177" s="53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25">
      <c r="A1178" s="53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25">
      <c r="A1179" s="53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25">
      <c r="A1180" s="53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25">
      <c r="A1181" s="53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25">
      <c r="A1182" s="53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25">
      <c r="A1183" s="53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25">
      <c r="A1184" s="53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25">
      <c r="A1185" s="53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25">
      <c r="A1186" s="53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25">
      <c r="A1187" s="53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25">
      <c r="A1188" s="53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25">
      <c r="A1189" s="53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25">
      <c r="A1190" s="53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25">
      <c r="A1191" s="53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25">
      <c r="A1192" s="53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25">
      <c r="A1193" s="53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25">
      <c r="A1194" s="53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25">
      <c r="A1195" s="53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25">
      <c r="A1196" s="53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25">
      <c r="A1197" s="53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25">
      <c r="A1198" s="53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25">
      <c r="A1199" s="53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25">
      <c r="A1200" s="53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25">
      <c r="A1201" s="53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25">
      <c r="A1202" s="53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25">
      <c r="A1203" s="53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25">
      <c r="A1204" s="53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25">
      <c r="A1205" s="53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25">
      <c r="A1206" s="53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25">
      <c r="A1207" s="53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25">
      <c r="A1208" s="53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25">
      <c r="A1209" s="53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25">
      <c r="A1210" s="53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25">
      <c r="A1211" s="53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25">
      <c r="A1212" s="53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25">
      <c r="A1213" s="53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25">
      <c r="A1214" s="53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25">
      <c r="A1215" s="53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25">
      <c r="A1216" s="53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25">
      <c r="A1217" s="53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25">
      <c r="A1218" s="53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25">
      <c r="A1219" s="53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25">
      <c r="A1220" s="53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25">
      <c r="A1221" s="53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25">
      <c r="A1222" s="53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25">
      <c r="A1223" s="53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25">
      <c r="A1224" s="53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25">
      <c r="A1225" s="53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25">
      <c r="A1226" s="53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25">
      <c r="A1227" s="53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25">
      <c r="A1228" s="53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25">
      <c r="A1229" s="53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25">
      <c r="A1230" s="53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25">
      <c r="A1231" s="53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25">
      <c r="A1232" s="53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25">
      <c r="A1233" s="53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25">
      <c r="A1234" s="53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25">
      <c r="A1235" s="53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25">
      <c r="A1236" s="53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25">
      <c r="A1237" s="53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25">
      <c r="A1238" s="53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25">
      <c r="A1239" s="53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25">
      <c r="A1240" s="53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25">
      <c r="A1241" s="53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25">
      <c r="A1242" s="53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25">
      <c r="A1243" s="53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25">
      <c r="A1244" s="53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25">
      <c r="A1245" s="53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25">
      <c r="A1246" s="53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25">
      <c r="A1247" s="53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25">
      <c r="A1248" s="53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25">
      <c r="A1249" s="53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25">
      <c r="A1250" s="53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25">
      <c r="A1251" s="53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25">
      <c r="A1252" s="53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25">
      <c r="A1253" s="53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25">
      <c r="A1254" s="53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25">
      <c r="A1255" s="53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25">
      <c r="A1256" s="53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25">
      <c r="A1257" s="53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25">
      <c r="A1258" s="53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25">
      <c r="A1259" s="53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25">
      <c r="A1260" s="53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25">
      <c r="A1261" s="53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25">
      <c r="A1262" s="53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25">
      <c r="A1263" s="53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25">
      <c r="A1264" s="53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25">
      <c r="A1265" s="53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25">
      <c r="A1266" s="53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25">
      <c r="A1267" s="53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25">
      <c r="A1268" s="53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25">
      <c r="A1269" s="53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25">
      <c r="A1270" s="53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25">
      <c r="A1271" s="53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25">
      <c r="A1272" s="53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25">
      <c r="A1273" s="53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25">
      <c r="A1274" s="53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25">
      <c r="A1275" s="53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25">
      <c r="A1276" s="53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25">
      <c r="A1277" s="53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25">
      <c r="A1278" s="53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25">
      <c r="A1279" s="53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25">
      <c r="A1280" s="53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25">
      <c r="A1281" s="53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25">
      <c r="A1282" s="53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25">
      <c r="A1283" s="53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25">
      <c r="A1284" s="53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25">
      <c r="A1285" s="53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25">
      <c r="A1286" s="53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25">
      <c r="A1287" s="53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25">
      <c r="A1288" s="53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25">
      <c r="A1289" s="53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25">
      <c r="A1290" s="53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25">
      <c r="A1291" s="53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25">
      <c r="A1292" s="53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25">
      <c r="A1293" s="53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25">
      <c r="A1294" s="53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25">
      <c r="A1295" s="53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25">
      <c r="A1296" s="53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25">
      <c r="A1297" s="53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25">
      <c r="A1298" s="53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25">
      <c r="A1299" s="53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25">
      <c r="A1300" s="53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25">
      <c r="A1301" s="53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25">
      <c r="A1302" s="53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25">
      <c r="A1303" s="53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25">
      <c r="A1304" s="53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25">
      <c r="A1305" s="53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25">
      <c r="A1306" s="53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25">
      <c r="A1307" s="53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25">
      <c r="A1308" s="53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25">
      <c r="A1309" s="53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25">
      <c r="A1310" s="53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25">
      <c r="A1311" s="53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25">
      <c r="A1312" s="53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25">
      <c r="A1313" s="53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25">
      <c r="A1314" s="53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25">
      <c r="A1315" s="53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25">
      <c r="A1316" s="53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25">
      <c r="A1317" s="53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25">
      <c r="A1318" s="53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25">
      <c r="A1319" s="53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25">
      <c r="A1320" s="53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25">
      <c r="A1321" s="53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25">
      <c r="A1322" s="53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25">
      <c r="A1323" s="53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25">
      <c r="A1324" s="53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25">
      <c r="A1325" s="53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25">
      <c r="A1326" s="53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25">
      <c r="A1327" s="53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25">
      <c r="A1328" s="53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25">
      <c r="A1329" s="53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25">
      <c r="A1330" s="53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25">
      <c r="A1331" s="53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25">
      <c r="A1332" s="53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25">
      <c r="A1333" s="53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25">
      <c r="A1334" s="53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25">
      <c r="A1335" s="53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25">
      <c r="A1336" s="53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25">
      <c r="A1337" s="53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25">
      <c r="A1338" s="53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25">
      <c r="A1339" s="53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25">
      <c r="A1340" s="53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25">
      <c r="A1341" s="53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25">
      <c r="A1342" s="53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25">
      <c r="A1343" s="53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25">
      <c r="A1344" s="53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25">
      <c r="A1345" s="53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25">
      <c r="A1346" s="53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25">
      <c r="A1347" s="53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25">
      <c r="A1348" s="53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25">
      <c r="A1349" s="53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25">
      <c r="A1350" s="53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25">
      <c r="A1351" s="53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25">
      <c r="A1352" s="53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25">
      <c r="A1353" s="53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25">
      <c r="A1354" s="53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25">
      <c r="A1355" s="53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25">
      <c r="A1356" s="53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25">
      <c r="A1357" s="53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25">
      <c r="A1358" s="53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25">
      <c r="A1359" s="53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25">
      <c r="A1360" s="53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25">
      <c r="A1361" s="53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25">
      <c r="A1362" s="53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25">
      <c r="A1363" s="53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25">
      <c r="A1364" s="53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25">
      <c r="A1365" s="53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25">
      <c r="A1366" s="53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25">
      <c r="A1367" s="53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25">
      <c r="A1368" s="53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25">
      <c r="A1369" s="53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25">
      <c r="A1370" s="53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25">
      <c r="A1371" s="53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25">
      <c r="A1372" s="53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25">
      <c r="A1373" s="53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25">
      <c r="A1374" s="53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25">
      <c r="A1375" s="53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25">
      <c r="A1376" s="53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25">
      <c r="A1377" s="53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25">
      <c r="A1378" s="53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25">
      <c r="A1379" s="53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25">
      <c r="A1380" s="53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25">
      <c r="A1381" s="53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25">
      <c r="A1382" s="53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25">
      <c r="A1383" s="53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25">
      <c r="A1384" s="53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25">
      <c r="A1385" s="53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25">
      <c r="A1386" s="53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25">
      <c r="A1387" s="53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25">
      <c r="A1388" s="53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25">
      <c r="A1389" s="53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25">
      <c r="A1390" s="53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25">
      <c r="A1391" s="53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25">
      <c r="A1392" s="53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25">
      <c r="A1393" s="53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25">
      <c r="A1394" s="53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25">
      <c r="A1395" s="53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25">
      <c r="A1396" s="53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25">
      <c r="A1397" s="53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25">
      <c r="A1398" s="53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25">
      <c r="A1399" s="53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25">
      <c r="A1400" s="53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25">
      <c r="A1401" s="53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25">
      <c r="A1402" s="53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25">
      <c r="A1403" s="53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25">
      <c r="A1404" s="53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25">
      <c r="A1405" s="53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25">
      <c r="A1406" s="53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25">
      <c r="A1407" s="53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25">
      <c r="A1408" s="53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25">
      <c r="A1409" s="53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25">
      <c r="A1410" s="53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25">
      <c r="A1411" s="53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25">
      <c r="A1412" s="53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25">
      <c r="A1413" s="53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25">
      <c r="A1414" s="53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25">
      <c r="A1415" s="53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25">
      <c r="A1416" s="53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25">
      <c r="A1417" s="53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25">
      <c r="A1418" s="53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25">
      <c r="A1419" s="53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25">
      <c r="A1420" s="53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25">
      <c r="A1421" s="53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25">
      <c r="A1422" s="53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25">
      <c r="A1423" s="53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25">
      <c r="A1424" s="53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25">
      <c r="A1425" s="53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25">
      <c r="A1426" s="53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25">
      <c r="A1427" s="53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25">
      <c r="A1428" s="53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25">
      <c r="A1429" s="53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25">
      <c r="A1430" s="53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25">
      <c r="A1431" s="53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25">
      <c r="A1432" s="53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25">
      <c r="A1433" s="53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25">
      <c r="A1434" s="53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25">
      <c r="A1435" s="53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25">
      <c r="A1436" s="53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25">
      <c r="A1437" s="53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25">
      <c r="A1438" s="53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25">
      <c r="A1439" s="53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25">
      <c r="A1440" s="53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25">
      <c r="A1441" s="53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25">
      <c r="A1442" s="53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25">
      <c r="A1443" s="53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25">
      <c r="A1444" s="53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25">
      <c r="A1445" s="53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25">
      <c r="A1446" s="53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25">
      <c r="A1447" s="53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25">
      <c r="A1448" s="53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25">
      <c r="A1449" s="53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25">
      <c r="A1450" s="53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25">
      <c r="A1451" s="53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25">
      <c r="A1452" s="53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25">
      <c r="A1453" s="53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25">
      <c r="A1454" s="53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25">
      <c r="A1455" s="53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25">
      <c r="A1456" s="53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25">
      <c r="A1457" s="53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25">
      <c r="A1458" s="53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25">
      <c r="A1459" s="53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25">
      <c r="A1460" s="53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25">
      <c r="A1461" s="53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25">
      <c r="A1462" s="53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25">
      <c r="A1463" s="53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25">
      <c r="A1464" s="53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25">
      <c r="A1465" s="53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25">
      <c r="A1466" s="53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25">
      <c r="A1467" s="53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25">
      <c r="A1468" s="53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25">
      <c r="A1469" s="53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25">
      <c r="A1470" s="53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25">
      <c r="A1471" s="53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25">
      <c r="A1472" s="53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25">
      <c r="A1473" s="53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25">
      <c r="A1474" s="53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25">
      <c r="A1475" s="53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25">
      <c r="A1476" s="53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25">
      <c r="A1477" s="53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25">
      <c r="A1478" s="53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25">
      <c r="A1479" s="53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25">
      <c r="A1480" s="53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25">
      <c r="A1481" s="53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25">
      <c r="A1482" s="53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25">
      <c r="A1483" s="53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25">
      <c r="A1484" s="53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25">
      <c r="A1485" s="53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25">
      <c r="A1486" s="53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25">
      <c r="A1487" s="53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25">
      <c r="A1488" s="53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25">
      <c r="A1489" s="53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25">
      <c r="A1490" s="53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25">
      <c r="A1491" s="53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25">
      <c r="A1492" s="53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25">
      <c r="A1493" s="53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25">
      <c r="A1494" s="53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25">
      <c r="A1495" s="53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25">
      <c r="A1496" s="53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25">
      <c r="A1497" s="53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25">
      <c r="A1498" s="53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25">
      <c r="A1499" s="53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25">
      <c r="A1500" s="53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25">
      <c r="A1501" s="53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25">
      <c r="A1502" s="53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25">
      <c r="A1503" s="53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25">
      <c r="A1504" s="53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25">
      <c r="A1505" s="53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25">
      <c r="A1506" s="53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25">
      <c r="A1507" s="53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25">
      <c r="A1508" s="53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25">
      <c r="A1509" s="53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25">
      <c r="A1510" s="53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25">
      <c r="A1511" s="53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25">
      <c r="A1512" s="53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25">
      <c r="A1513" s="53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25">
      <c r="A1514" s="53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25">
      <c r="A1515" s="53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25">
      <c r="A1516" s="53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25">
      <c r="A1517" s="53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25">
      <c r="A1518" s="53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25">
      <c r="A1519" s="53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25">
      <c r="A1520" s="53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25">
      <c r="A1521" s="53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25">
      <c r="A1522" s="53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25">
      <c r="A1523" s="53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25">
      <c r="A1524" s="53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25">
      <c r="A1525" s="53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25">
      <c r="A1526" s="53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25">
      <c r="A1527" s="53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25">
      <c r="A1528" s="53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25">
      <c r="A1529" s="53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25">
      <c r="A1530" s="53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25">
      <c r="A1531" s="53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25">
      <c r="A1532" s="53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25">
      <c r="A1533" s="53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25">
      <c r="A1534" s="53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25">
      <c r="A1535" s="53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25">
      <c r="A1536" s="53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25">
      <c r="A1537" s="53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25">
      <c r="A1538" s="53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25">
      <c r="A1539" s="53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25">
      <c r="A1540" s="53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25">
      <c r="A1541" s="53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25">
      <c r="A1542" s="53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25">
      <c r="A1543" s="53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25">
      <c r="A1544" s="53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25">
      <c r="A1545" s="53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25">
      <c r="A1546" s="53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25">
      <c r="A1547" s="53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25">
      <c r="A1548" s="53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25">
      <c r="A1549" s="53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25">
      <c r="A1550" s="53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25">
      <c r="A1551" s="53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25">
      <c r="A1552" s="53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25">
      <c r="A1553" s="53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25">
      <c r="A1554" s="53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25">
      <c r="A1555" s="53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25">
      <c r="A1556" s="53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25">
      <c r="A1557" s="53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25">
      <c r="A1558" s="53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25">
      <c r="A1559" s="53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25">
      <c r="A1560" s="53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25">
      <c r="A1561" s="53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25">
      <c r="A1562" s="53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25">
      <c r="A1563" s="53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25">
      <c r="A1564" s="53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25">
      <c r="A1565" s="53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25">
      <c r="A1566" s="53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25">
      <c r="A1567" s="53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25">
      <c r="A1568" s="53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25">
      <c r="A1569" s="53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25">
      <c r="A1570" s="53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25">
      <c r="A1571" s="53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25">
      <c r="A1572" s="53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25">
      <c r="A1573" s="53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25">
      <c r="A1574" s="53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25">
      <c r="A1575" s="53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25">
      <c r="A1576" s="53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25">
      <c r="A1577" s="53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25">
      <c r="A1578" s="53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25">
      <c r="A1579" s="53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25">
      <c r="A1580" s="53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25">
      <c r="A1581" s="53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25">
      <c r="A1582" s="53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25">
      <c r="A1583" s="53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25">
      <c r="A1584" s="53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25">
      <c r="A1585" s="53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25">
      <c r="A1586" s="53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25">
      <c r="A1587" s="53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25">
      <c r="A1588" s="53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25">
      <c r="A1589" s="53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25">
      <c r="A1590" s="53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25">
      <c r="A1591" s="53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25">
      <c r="A1592" s="53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25">
      <c r="A1593" s="53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25">
      <c r="A1594" s="53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25">
      <c r="A1595" s="53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25">
      <c r="A1596" s="53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25">
      <c r="A1597" s="53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25">
      <c r="A1598" s="53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25">
      <c r="A1599" s="53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25">
      <c r="A1600" s="53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25">
      <c r="A1601" s="53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25">
      <c r="A1602" s="53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25">
      <c r="A1603" s="53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25">
      <c r="A1604" s="53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25">
      <c r="A1605" s="53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25">
      <c r="A1606" s="53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25">
      <c r="A1607" s="53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25">
      <c r="A1608" s="53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25">
      <c r="A1609" s="53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25">
      <c r="A1610" s="53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25">
      <c r="A1611" s="53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25">
      <c r="A1612" s="53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25">
      <c r="A1613" s="53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25">
      <c r="A1614" s="53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25">
      <c r="A1615" s="53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25">
      <c r="A1616" s="53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25">
      <c r="A1617" s="53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25">
      <c r="A1618" s="53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25">
      <c r="A1619" s="53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25">
      <c r="A1620" s="53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25">
      <c r="A1621" s="53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25">
      <c r="A1622" s="53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25">
      <c r="A1623" s="53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25">
      <c r="A1624" s="53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25">
      <c r="A1625" s="53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25">
      <c r="A1626" s="53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25">
      <c r="A1627" s="53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25">
      <c r="A1628" s="53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25">
      <c r="A1629" s="53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25">
      <c r="A1630" s="53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25">
      <c r="A1631" s="53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25">
      <c r="A1632" s="53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25">
      <c r="A1633" s="53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25">
      <c r="A1634" s="53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25">
      <c r="A1635" s="53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25">
      <c r="A1636" s="53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25">
      <c r="A1637" s="53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25">
      <c r="A1638" s="53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25">
      <c r="A1639" s="53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25">
      <c r="A1640" s="53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25">
      <c r="A1641" s="53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25">
      <c r="A1642" s="53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25">
      <c r="A1643" s="53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25">
      <c r="A1644" s="53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25">
      <c r="A1645" s="53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25">
      <c r="A1646" s="53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25">
      <c r="A1647" s="53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25">
      <c r="A1648" s="53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25">
      <c r="A1649" s="53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25">
      <c r="A1650" s="53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25">
      <c r="A1651" s="53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25">
      <c r="A1652" s="53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25">
      <c r="A1653" s="53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25">
      <c r="A1654" s="53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25">
      <c r="A1655" s="53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25">
      <c r="A1656" s="53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25">
      <c r="A1657" s="53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25">
      <c r="A1658" s="53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25">
      <c r="A1659" s="53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25">
      <c r="A1660" s="53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25">
      <c r="A1661" s="53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25">
      <c r="A1662" s="53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25">
      <c r="A1663" s="53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25">
      <c r="A1664" s="53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25">
      <c r="A1665" s="53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25">
      <c r="A1666" s="53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25">
      <c r="A1667" s="53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25">
      <c r="A1668" s="53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25">
      <c r="A1669" s="53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25">
      <c r="A1670" s="53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25">
      <c r="A1671" s="53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25">
      <c r="A1672" s="53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25">
      <c r="A1673" s="53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25">
      <c r="A1674" s="53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25">
      <c r="A1675" s="53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25">
      <c r="A1676" s="53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25">
      <c r="A1677" s="53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25">
      <c r="A1678" s="53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25">
      <c r="A1679" s="53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25">
      <c r="A1680" s="53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25">
      <c r="A1681" s="53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25">
      <c r="A1682" s="53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25">
      <c r="A1683" s="53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25">
      <c r="A1684" s="53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25">
      <c r="A1685" s="53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25">
      <c r="A1686" s="53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25">
      <c r="A1687" s="53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25">
      <c r="A1688" s="53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25">
      <c r="A1689" s="53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25">
      <c r="A1690" s="53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25">
      <c r="A1691" s="53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25">
      <c r="A1692" s="53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25">
      <c r="A1693" s="53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25">
      <c r="A1694" s="53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25">
      <c r="A1695" s="53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25">
      <c r="A1696" s="53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25">
      <c r="A1697" s="53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25">
      <c r="A1698" s="53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25">
      <c r="A1699" s="53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25">
      <c r="A1700" s="53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25">
      <c r="A1701" s="53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25">
      <c r="A1702" s="53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25">
      <c r="A1703" s="53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25">
      <c r="A1704" s="53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25">
      <c r="A1705" s="53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25">
      <c r="A1706" s="53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25">
      <c r="A1707" s="53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25">
      <c r="A1708" s="53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25">
      <c r="A1709" s="53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25">
      <c r="A1710" s="53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25">
      <c r="A1711" s="53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25">
      <c r="A1712" s="53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25">
      <c r="A1713" s="53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25">
      <c r="A1714" s="53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25">
      <c r="A1715" s="53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25">
      <c r="A1716" s="53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25">
      <c r="A1717" s="53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25">
      <c r="A1718" s="53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25">
      <c r="A1719" s="53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25">
      <c r="A1720" s="53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25">
      <c r="A1721" s="53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25">
      <c r="A1722" s="53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25">
      <c r="A1723" s="53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25">
      <c r="A1724" s="53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25">
      <c r="A1725" s="53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25">
      <c r="A1726" s="53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25">
      <c r="A1727" s="53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25">
      <c r="A1728" s="53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25">
      <c r="A1729" s="53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25">
      <c r="A1730" s="53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25">
      <c r="A1731" s="53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25">
      <c r="A1732" s="53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25">
      <c r="A1733" s="53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25">
      <c r="A1734" s="53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25">
      <c r="A1735" s="53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25">
      <c r="A1736" s="53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25">
      <c r="A1737" s="53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25">
      <c r="A1738" s="53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25">
      <c r="A1739" s="53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25">
      <c r="A1740" s="53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25">
      <c r="A1741" s="53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25">
      <c r="A1742" s="53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25">
      <c r="A1743" s="53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25">
      <c r="A1744" s="53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25">
      <c r="A1745" s="53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25">
      <c r="A1746" s="53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25">
      <c r="A1747" s="53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25">
      <c r="A1748" s="53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25">
      <c r="A1749" s="53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25">
      <c r="A1750" s="53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25">
      <c r="A1751" s="53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25">
      <c r="A1752" s="53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25">
      <c r="A1753" s="53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25">
      <c r="A1754" s="53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25">
      <c r="A1755" s="53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25">
      <c r="A1756" s="53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25">
      <c r="A1757" s="53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25">
      <c r="A1758" s="53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25">
      <c r="A1759" s="53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25">
      <c r="A1760" s="53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25">
      <c r="A1761" s="53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25">
      <c r="A1762" s="53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25">
      <c r="A1763" s="53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25">
      <c r="A1764" s="53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25">
      <c r="A1765" s="53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25">
      <c r="A1766" s="53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25">
      <c r="A1767" s="53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25">
      <c r="A1768" s="53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25">
      <c r="A1769" s="53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25">
      <c r="A1770" s="53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25">
      <c r="A1771" s="53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25">
      <c r="A1772" s="53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25">
      <c r="A1773" s="53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25">
      <c r="A1774" s="53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25">
      <c r="A1775" s="53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25">
      <c r="A1776" s="53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25">
      <c r="A1777" s="53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25">
      <c r="A1778" s="53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25">
      <c r="A1779" s="53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25">
      <c r="A1780" s="53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25">
      <c r="A1781" s="53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25">
      <c r="A1782" s="53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25">
      <c r="A1783" s="53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25">
      <c r="A1784" s="53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25">
      <c r="A1785" s="53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25">
      <c r="A1786" s="53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25">
      <c r="A1787" s="53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25">
      <c r="A1788" s="53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25">
      <c r="A1789" s="53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25">
      <c r="A1790" s="53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25">
      <c r="A1791" s="53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25">
      <c r="A1792" s="53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25">
      <c r="A1793" s="53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25">
      <c r="A1794" s="53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25">
      <c r="A1795" s="53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25">
      <c r="A1796" s="53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25">
      <c r="A1797" s="53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25">
      <c r="A1798" s="53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25">
      <c r="A1799" s="53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25">
      <c r="A1800" s="53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25">
      <c r="A1801" s="53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25">
      <c r="A1802" s="53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25">
      <c r="A1803" s="53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25">
      <c r="A1804" s="53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25">
      <c r="A1805" s="53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25">
      <c r="A1806" s="53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25">
      <c r="A1807" s="53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25">
      <c r="A1808" s="53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25">
      <c r="A1809" s="53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25">
      <c r="A1810" s="53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25">
      <c r="A1811" s="53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25">
      <c r="A1812" s="53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25">
      <c r="A1813" s="53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25">
      <c r="A1814" s="53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25">
      <c r="A1815" s="53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25">
      <c r="A1816" s="53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25">
      <c r="A1817" s="53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25">
      <c r="A1818" s="53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25">
      <c r="A1819" s="53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25">
      <c r="A1820" s="53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25">
      <c r="A1821" s="53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25">
      <c r="A1822" s="53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25">
      <c r="A1823" s="53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25">
      <c r="A1824" s="53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25">
      <c r="A1825" s="53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25">
      <c r="A1826" s="53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25">
      <c r="A1827" s="53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25">
      <c r="A1828" s="53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25">
      <c r="A1829" s="53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25">
      <c r="A1830" s="53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25">
      <c r="A1831" s="53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25">
      <c r="A1832" s="53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25">
      <c r="A1833" s="53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25">
      <c r="A1834" s="53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25">
      <c r="A1835" s="53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25">
      <c r="A1836" s="53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25">
      <c r="A1837" s="53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25">
      <c r="A1838" s="53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25">
      <c r="A1839" s="53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25">
      <c r="A1840" s="53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25">
      <c r="A1841" s="53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25">
      <c r="A1842" s="53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25">
      <c r="A1843" s="53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25">
      <c r="A1844" s="53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25">
      <c r="A1845" s="53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25">
      <c r="A1846" s="53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25">
      <c r="A1847" s="53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25">
      <c r="A1848" s="53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25">
      <c r="A1849" s="53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25">
      <c r="A1850" s="53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25">
      <c r="A1851" s="53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25">
      <c r="A1852" s="53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25">
      <c r="A1853" s="53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25">
      <c r="A1854" s="53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25">
      <c r="A1855" s="53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25">
      <c r="A1856" s="53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25">
      <c r="A1857" s="53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25">
      <c r="A1858" s="53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25">
      <c r="A1859" s="53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25">
      <c r="A1860" s="53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25">
      <c r="A1861" s="53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25">
      <c r="A1862" s="53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25">
      <c r="A1863" s="53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25">
      <c r="A1864" s="53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25">
      <c r="A1865" s="53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25">
      <c r="A1866" s="53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25">
      <c r="A1867" s="53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25">
      <c r="A1868" s="53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25">
      <c r="A1869" s="53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25">
      <c r="A1870" s="53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25">
      <c r="A1871" s="53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25">
      <c r="A1872" s="53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25">
      <c r="A1873" s="53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25">
      <c r="A1874" s="53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25">
      <c r="A1875" s="53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25">
      <c r="A1876" s="53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25">
      <c r="A1877" s="53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25">
      <c r="A1878" s="53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25">
      <c r="A1879" s="53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25">
      <c r="A1880" s="53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25">
      <c r="A1881" s="53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25">
      <c r="A1882" s="53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25">
      <c r="A1883" s="53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25">
      <c r="A1884" s="53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25">
      <c r="A1885" s="53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25">
      <c r="A1886" s="53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25">
      <c r="A1887" s="53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25">
      <c r="A1888" s="53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25">
      <c r="A1889" s="53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25">
      <c r="A1890" s="53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25">
      <c r="A1891" s="53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25">
      <c r="A1892" s="53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25">
      <c r="A1893" s="53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25">
      <c r="A1894" s="53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25">
      <c r="A1895" s="53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25">
      <c r="A1896" s="53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25">
      <c r="A1897" s="53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25">
      <c r="A1898" s="53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25">
      <c r="A1899" s="53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25">
      <c r="A1900" s="53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25">
      <c r="A1901" s="53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25">
      <c r="A1902" s="53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25">
      <c r="A1903" s="53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25">
      <c r="A1904" s="53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25">
      <c r="A1905" s="53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25">
      <c r="A1906" s="53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25">
      <c r="A1907" s="53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25">
      <c r="A1908" s="53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25">
      <c r="A1909" s="53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25">
      <c r="A1910" s="53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25">
      <c r="A1911" s="53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25">
      <c r="A1912" s="53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25">
      <c r="A1913" s="53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25">
      <c r="A1914" s="53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25">
      <c r="A1915" s="53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25">
      <c r="A1916" s="53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25">
      <c r="A1917" s="53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25">
      <c r="A1918" s="53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25">
      <c r="A1919" s="53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25">
      <c r="A1920" s="53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25">
      <c r="A1921" s="53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25">
      <c r="A1922" s="53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25">
      <c r="A1923" s="53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25">
      <c r="A1924" s="53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25">
      <c r="A1925" s="53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25">
      <c r="A1926" s="53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25">
      <c r="A1927" s="53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25">
      <c r="A1928" s="53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25">
      <c r="A1929" s="53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25">
      <c r="A1930" s="53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25">
      <c r="A1931" s="53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25">
      <c r="A1932" s="53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25">
      <c r="A1933" s="53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25">
      <c r="A1934" s="53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25">
      <c r="A1935" s="53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25">
      <c r="A1936" s="53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25">
      <c r="A1937" s="53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25">
      <c r="A1938" s="53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25">
      <c r="A1939" s="53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25">
      <c r="A1940" s="53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25">
      <c r="A1941" s="53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25">
      <c r="A1942" s="53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25">
      <c r="A1943" s="53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25">
      <c r="A1944" s="53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25">
      <c r="A1945" s="53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25">
      <c r="A1946" s="53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25">
      <c r="A1947" s="53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25">
      <c r="A1948" s="53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25">
      <c r="A1949" s="53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25">
      <c r="A1950" s="53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25">
      <c r="A1951" s="53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25">
      <c r="A1952" s="53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25">
      <c r="A1953" s="53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25">
      <c r="A1954" s="53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25">
      <c r="A1955" s="53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25">
      <c r="A1956" s="53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25">
      <c r="A1957" s="53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25">
      <c r="A1958" s="53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25">
      <c r="A1959" s="53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25">
      <c r="A1960" s="53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25">
      <c r="A1961" s="53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25">
      <c r="A1962" s="53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25">
      <c r="A1963" s="53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25">
      <c r="A1964" s="53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25">
      <c r="A1965" s="53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25">
      <c r="A1966" s="53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25">
      <c r="A1967" s="53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25">
      <c r="A1968" s="53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25">
      <c r="A1969" s="53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25">
      <c r="A1970" s="53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25">
      <c r="A1971" s="53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25">
      <c r="A1972" s="53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25">
      <c r="A1973" s="53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25">
      <c r="A1974" s="53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25">
      <c r="A1975" s="53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25">
      <c r="A1976" s="53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25">
      <c r="A1977" s="53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25">
      <c r="A1978" s="53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25">
      <c r="A1979" s="53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25">
      <c r="A1980" s="53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25">
      <c r="A1981" s="53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25">
      <c r="A1982" s="53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25">
      <c r="A1983" s="53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25">
      <c r="A1984" s="53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25">
      <c r="A1985" s="53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1985"/>
  <sheetViews>
    <sheetView workbookViewId="0"/>
  </sheetViews>
  <sheetFormatPr defaultColWidth="8.8554687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53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25">
      <c r="A3" s="53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25">
      <c r="A4" s="53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25">
      <c r="A5" s="53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25">
      <c r="A6" s="53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25">
      <c r="A7" s="53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25">
      <c r="A8" s="53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25">
      <c r="A9" s="53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25">
      <c r="A10" s="53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25">
      <c r="A11" s="53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25">
      <c r="A12" s="53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25">
      <c r="A13" s="53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25">
      <c r="A14" s="53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25">
      <c r="A15" s="53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25">
      <c r="A16" s="53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25">
      <c r="A17" s="53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25">
      <c r="A18" s="53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25">
      <c r="A19" s="53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25">
      <c r="A20" s="53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25">
      <c r="A21" s="53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25">
      <c r="A22" s="53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25">
      <c r="A23" s="53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25">
      <c r="A24" s="53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25">
      <c r="A25" s="53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25">
      <c r="A26" s="53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25">
      <c r="A27" s="53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25">
      <c r="A28" s="53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25">
      <c r="A29" s="53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25">
      <c r="A30" s="53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25">
      <c r="A31" s="53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25">
      <c r="A32" s="53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25">
      <c r="A33" s="53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25">
      <c r="A34" s="53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25">
      <c r="A35" s="53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25">
      <c r="A36" s="53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25">
      <c r="A37" s="53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25">
      <c r="A38" s="53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25">
      <c r="A39" s="53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25">
      <c r="A40" s="53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25">
      <c r="A41" s="53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25">
      <c r="A42" s="53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25">
      <c r="A43" s="53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25">
      <c r="A44" s="53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25">
      <c r="A45" s="53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25">
      <c r="A46" s="53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25">
      <c r="A47" s="53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25">
      <c r="A48" s="53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25">
      <c r="A49" s="53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25">
      <c r="A50" s="53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25">
      <c r="A51" s="53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25">
      <c r="A52" s="53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25">
      <c r="A53" s="53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25">
      <c r="A54" s="53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25">
      <c r="A55" s="53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25">
      <c r="A56" s="53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25">
      <c r="A57" s="53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25">
      <c r="A58" s="53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25">
      <c r="A59" s="53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25">
      <c r="A60" s="53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25">
      <c r="A61" s="53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25">
      <c r="A62" s="53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25">
      <c r="A63" s="53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25">
      <c r="A64" s="53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25">
      <c r="A65" s="53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25">
      <c r="A66" s="53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25">
      <c r="A67" s="53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25">
      <c r="A68" s="53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25">
      <c r="A69" s="53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25">
      <c r="A70" s="53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25">
      <c r="A71" s="53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25">
      <c r="A72" s="53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25">
      <c r="A73" s="53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25">
      <c r="A74" s="53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25">
      <c r="A75" s="53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25">
      <c r="A76" s="53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25">
      <c r="A77" s="53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25">
      <c r="A78" s="53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25">
      <c r="A79" s="53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25">
      <c r="A80" s="53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25">
      <c r="A81" s="53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25">
      <c r="A82" s="53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25">
      <c r="A83" s="53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25">
      <c r="A84" s="53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25">
      <c r="A85" s="53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25">
      <c r="A86" s="53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25">
      <c r="A87" s="53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25">
      <c r="A88" s="53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25">
      <c r="A89" s="53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25">
      <c r="A90" s="53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25">
      <c r="A91" s="53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25">
      <c r="A92" s="53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25">
      <c r="A93" s="53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25">
      <c r="A94" s="53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25">
      <c r="A95" s="53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25">
      <c r="A96" s="53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25">
      <c r="A97" s="53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25">
      <c r="A98" s="53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25">
      <c r="A99" s="53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25">
      <c r="A100" s="53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25">
      <c r="A101" s="53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25">
      <c r="A102" s="53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25">
      <c r="A103" s="53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25">
      <c r="A104" s="53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25">
      <c r="A105" s="53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25">
      <c r="A106" s="53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25">
      <c r="A107" s="53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25">
      <c r="A108" s="53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25">
      <c r="A109" s="53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25">
      <c r="A110" s="53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25">
      <c r="A111" s="53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25">
      <c r="A112" s="53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25">
      <c r="A113" s="53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25">
      <c r="A114" s="53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25">
      <c r="A115" s="53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25">
      <c r="A116" s="53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25">
      <c r="A117" s="53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25">
      <c r="A118" s="53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25">
      <c r="A119" s="53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25">
      <c r="A120" s="53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25">
      <c r="A121" s="53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25">
      <c r="A122" s="53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25">
      <c r="A123" s="53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25">
      <c r="A124" s="53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25">
      <c r="A125" s="53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25">
      <c r="A126" s="53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25">
      <c r="A127" s="53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25">
      <c r="A128" s="53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25">
      <c r="A129" s="53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25">
      <c r="A130" s="53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25">
      <c r="A131" s="53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25">
      <c r="A132" s="53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25">
      <c r="A133" s="53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25">
      <c r="A134" s="53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25">
      <c r="A135" s="53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25">
      <c r="A136" s="53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25">
      <c r="A137" s="53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25">
      <c r="A138" s="53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25">
      <c r="A139" s="53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25">
      <c r="A140" s="53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25">
      <c r="A141" s="53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25">
      <c r="A142" s="53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25">
      <c r="A143" s="53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25">
      <c r="A144" s="53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25">
      <c r="A145" s="53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25">
      <c r="A146" s="53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25">
      <c r="A147" s="53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25">
      <c r="A148" s="53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25">
      <c r="A149" s="53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25">
      <c r="A150" s="53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25">
      <c r="A151" s="53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25">
      <c r="A152" s="53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25">
      <c r="A153" s="53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25">
      <c r="A154" s="53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25">
      <c r="A155" s="53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25">
      <c r="A156" s="53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25">
      <c r="A157" s="53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25">
      <c r="A158" s="53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25">
      <c r="A159" s="53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25">
      <c r="A160" s="53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25">
      <c r="A161" s="53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25">
      <c r="A162" s="53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25">
      <c r="A163" s="53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25">
      <c r="A164" s="53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25">
      <c r="A165" s="53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25">
      <c r="A166" s="53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25">
      <c r="A167" s="53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25">
      <c r="A168" s="53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25">
      <c r="A169" s="53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25">
      <c r="A170" s="53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25">
      <c r="A171" s="53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25">
      <c r="A172" s="53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25">
      <c r="A173" s="53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25">
      <c r="A174" s="53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25">
      <c r="A175" s="53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25">
      <c r="A176" s="53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25">
      <c r="A177" s="53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25">
      <c r="A178" s="53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25">
      <c r="A179" s="53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25">
      <c r="A180" s="53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25">
      <c r="A181" s="53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25">
      <c r="A182" s="53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25">
      <c r="A183" s="53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25">
      <c r="A184" s="53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25">
      <c r="A185" s="53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25">
      <c r="A186" s="53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25">
      <c r="A187" s="53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25">
      <c r="A188" s="53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25">
      <c r="A189" s="53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25">
      <c r="A190" s="53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25">
      <c r="A191" s="53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25">
      <c r="A192" s="53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25">
      <c r="A193" s="53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25">
      <c r="A194" s="53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25">
      <c r="A195" s="53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25">
      <c r="A196" s="53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25">
      <c r="A197" s="53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25">
      <c r="A198" s="53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25">
      <c r="A199" s="53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25">
      <c r="A200" s="53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25">
      <c r="A201" s="53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25">
      <c r="A202" s="53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25">
      <c r="A203" s="53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25">
      <c r="A204" s="53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25">
      <c r="A205" s="53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25">
      <c r="A206" s="53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25">
      <c r="A207" s="53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25">
      <c r="A208" s="53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25">
      <c r="A209" s="53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25">
      <c r="A210" s="53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25">
      <c r="A211" s="53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25">
      <c r="A212" s="53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25">
      <c r="A213" s="53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25">
      <c r="A214" s="53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25">
      <c r="A215" s="53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25">
      <c r="A216" s="53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25">
      <c r="A217" s="53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25">
      <c r="A218" s="53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25">
      <c r="A219" s="53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25">
      <c r="A220" s="53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25">
      <c r="A221" s="53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25">
      <c r="A222" s="53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25">
      <c r="A223" s="53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25">
      <c r="A224" s="53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25">
      <c r="A225" s="53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25">
      <c r="A226" s="53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25">
      <c r="A227" s="53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25">
      <c r="A228" s="53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25">
      <c r="A229" s="53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25">
      <c r="A230" s="53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25">
      <c r="A231" s="53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25">
      <c r="A232" s="53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25">
      <c r="A233" s="53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25">
      <c r="A234" s="53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25">
      <c r="A235" s="53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25">
      <c r="A236" s="53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25">
      <c r="A237" s="53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25">
      <c r="A238" s="53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25">
      <c r="A239" s="53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25">
      <c r="A240" s="53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25">
      <c r="A241" s="53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25">
      <c r="A242" s="53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25">
      <c r="A243" s="53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25">
      <c r="A244" s="53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25">
      <c r="A245" s="53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25">
      <c r="A246" s="53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25">
      <c r="A247" s="53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25">
      <c r="A248" s="53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25">
      <c r="A249" s="53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25">
      <c r="A250" s="53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25">
      <c r="A251" s="53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25">
      <c r="A252" s="53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25">
      <c r="A253" s="53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25">
      <c r="A254" s="53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25">
      <c r="A255" s="53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25">
      <c r="A256" s="53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25">
      <c r="A257" s="53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25">
      <c r="A258" s="53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25">
      <c r="A259" s="53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25">
      <c r="A260" s="53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25">
      <c r="A261" s="53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25">
      <c r="A262" s="53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25">
      <c r="A263" s="53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25">
      <c r="A264" s="53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25">
      <c r="A265" s="53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25">
      <c r="A266" s="53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25">
      <c r="A267" s="53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25">
      <c r="A268" s="53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25">
      <c r="A269" s="53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25">
      <c r="A270" s="53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25">
      <c r="A271" s="53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25">
      <c r="A272" s="53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25">
      <c r="A273" s="53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25">
      <c r="A274" s="53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25">
      <c r="A275" s="53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25">
      <c r="A276" s="53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25">
      <c r="A277" s="53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25">
      <c r="A278" s="53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25">
      <c r="A279" s="53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25">
      <c r="A280" s="53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25">
      <c r="A281" s="53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25">
      <c r="A282" s="53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25">
      <c r="A283" s="53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25">
      <c r="A284" s="53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25">
      <c r="A285" s="53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25">
      <c r="A286" s="53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25">
      <c r="A287" s="53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25">
      <c r="A288" s="53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25">
      <c r="A289" s="53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25">
      <c r="A290" s="53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25">
      <c r="A291" s="53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25">
      <c r="A292" s="53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25">
      <c r="A293" s="53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25">
      <c r="A294" s="53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25">
      <c r="A295" s="53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25">
      <c r="A296" s="53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25">
      <c r="A297" s="53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25">
      <c r="A298" s="53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25">
      <c r="A299" s="53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25">
      <c r="A300" s="53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25">
      <c r="A301" s="53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25">
      <c r="A302" s="53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25">
      <c r="A303" s="53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25">
      <c r="A304" s="53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25">
      <c r="A305" s="53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25">
      <c r="A306" s="53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25">
      <c r="A307" s="53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25">
      <c r="A308" s="53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25">
      <c r="A309" s="53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25">
      <c r="A310" s="53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25">
      <c r="A311" s="53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25">
      <c r="A312" s="53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25">
      <c r="A313" s="53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25">
      <c r="A314" s="53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25">
      <c r="A315" s="53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25">
      <c r="A316" s="53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25">
      <c r="A317" s="53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25">
      <c r="A318" s="53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25">
      <c r="A319" s="53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25">
      <c r="A320" s="53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25">
      <c r="A321" s="53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25">
      <c r="A322" s="53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25">
      <c r="A323" s="53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25">
      <c r="A324" s="53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25">
      <c r="A325" s="53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25">
      <c r="A326" s="53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25">
      <c r="A327" s="53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25">
      <c r="A328" s="53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25">
      <c r="A329" s="53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25">
      <c r="A330" s="53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25">
      <c r="A331" s="53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25">
      <c r="A332" s="53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25">
      <c r="A333" s="53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25">
      <c r="A334" s="53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25">
      <c r="A335" s="53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25">
      <c r="A336" s="53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25">
      <c r="A337" s="53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25">
      <c r="A338" s="53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25">
      <c r="A339" s="53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25">
      <c r="A340" s="53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25">
      <c r="A341" s="53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25">
      <c r="A342" s="53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25">
      <c r="A343" s="53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25">
      <c r="A344" s="53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25">
      <c r="A345" s="53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25">
      <c r="A346" s="53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25">
      <c r="A347" s="53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25">
      <c r="A348" s="53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25">
      <c r="A349" s="53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25">
      <c r="A350" s="53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25">
      <c r="A351" s="53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25">
      <c r="A352" s="53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25">
      <c r="A353" s="53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25">
      <c r="A354" s="53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25">
      <c r="A355" s="53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25">
      <c r="A356" s="53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25">
      <c r="A357" s="53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25">
      <c r="A358" s="53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25">
      <c r="A359" s="53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25">
      <c r="A360" s="53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25">
      <c r="A361" s="53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25">
      <c r="A362" s="53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25">
      <c r="A363" s="53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25">
      <c r="A364" s="53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25">
      <c r="A365" s="53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25">
      <c r="A366" s="53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25">
      <c r="A367" s="53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25">
      <c r="A368" s="53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25">
      <c r="A369" s="53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25">
      <c r="A370" s="53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25">
      <c r="A371" s="53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25">
      <c r="A372" s="53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25">
      <c r="A373" s="53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25">
      <c r="A374" s="53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25">
      <c r="A375" s="53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25">
      <c r="A376" s="53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25">
      <c r="A377" s="53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25">
      <c r="A378" s="53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25">
      <c r="A379" s="53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25">
      <c r="A380" s="53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25">
      <c r="A381" s="53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25">
      <c r="A382" s="53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25">
      <c r="A383" s="53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25">
      <c r="A384" s="53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25">
      <c r="A385" s="53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25">
      <c r="A386" s="53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25">
      <c r="A387" s="53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25">
      <c r="A388" s="53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25">
      <c r="A389" s="53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25">
      <c r="A390" s="53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25">
      <c r="A391" s="53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25">
      <c r="A392" s="53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25">
      <c r="A393" s="53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25">
      <c r="A394" s="53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25">
      <c r="A395" s="53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25">
      <c r="A396" s="53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25">
      <c r="A397" s="53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25">
      <c r="A398" s="53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25">
      <c r="A399" s="53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25">
      <c r="A400" s="53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25">
      <c r="A401" s="53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25">
      <c r="A402" s="53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25">
      <c r="A403" s="53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25">
      <c r="A404" s="53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25">
      <c r="A405" s="53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25">
      <c r="A406" s="53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25">
      <c r="A407" s="53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25">
      <c r="A408" s="53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25">
      <c r="A409" s="53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25">
      <c r="A410" s="53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25">
      <c r="A411" s="53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25">
      <c r="A412" s="53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25">
      <c r="A413" s="53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25">
      <c r="A414" s="53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25">
      <c r="A415" s="53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25">
      <c r="A416" s="53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25">
      <c r="A417" s="53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25">
      <c r="A418" s="53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25">
      <c r="A419" s="53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25">
      <c r="A420" s="53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25">
      <c r="A421" s="53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25">
      <c r="A422" s="53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25">
      <c r="A423" s="53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25">
      <c r="A424" s="53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25">
      <c r="A425" s="53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25">
      <c r="A426" s="53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25">
      <c r="A427" s="53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25">
      <c r="A428" s="53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25">
      <c r="A429" s="53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25">
      <c r="A430" s="53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25">
      <c r="A431" s="53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25">
      <c r="A432" s="53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25">
      <c r="A433" s="53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25">
      <c r="A434" s="53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25">
      <c r="A435" s="53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25">
      <c r="A436" s="53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25">
      <c r="A437" s="53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25">
      <c r="A438" s="53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25">
      <c r="A439" s="53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25">
      <c r="A440" s="53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25">
      <c r="A441" s="53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25">
      <c r="A442" s="53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25">
      <c r="A443" s="53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25">
      <c r="A444" s="53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25">
      <c r="A445" s="53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25">
      <c r="A446" s="53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25">
      <c r="A447" s="53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25">
      <c r="A448" s="53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25">
      <c r="A449" s="53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25">
      <c r="A450" s="53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25">
      <c r="A451" s="53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25">
      <c r="A452" s="53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25">
      <c r="A453" s="53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25">
      <c r="A454" s="53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25">
      <c r="A455" s="53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25">
      <c r="A456" s="53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25">
      <c r="A457" s="53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25">
      <c r="A458" s="53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25">
      <c r="A459" s="53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25">
      <c r="A460" s="53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25">
      <c r="A461" s="53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25">
      <c r="A462" s="53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25">
      <c r="A463" s="53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25">
      <c r="A464" s="53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25">
      <c r="A465" s="53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25">
      <c r="A466" s="53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25">
      <c r="A467" s="53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25">
      <c r="A468" s="53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25">
      <c r="A469" s="53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25">
      <c r="A470" s="53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25">
      <c r="A471" s="53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25">
      <c r="A472" s="53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25">
      <c r="A473" s="53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25">
      <c r="A474" s="53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25">
      <c r="A475" s="53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25">
      <c r="A476" s="53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25">
      <c r="A477" s="53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25">
      <c r="A478" s="53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25">
      <c r="A479" s="53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25">
      <c r="A480" s="53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25">
      <c r="A481" s="53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25">
      <c r="A482" s="53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25">
      <c r="A483" s="53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25">
      <c r="A484" s="53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25">
      <c r="A485" s="53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25">
      <c r="A486" s="53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25">
      <c r="A487" s="53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25">
      <c r="A488" s="53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25">
      <c r="A489" s="53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25">
      <c r="A490" s="53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25">
      <c r="A491" s="53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25">
      <c r="A492" s="53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25">
      <c r="A493" s="53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25">
      <c r="A494" s="53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25">
      <c r="A495" s="53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25">
      <c r="A496" s="53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25">
      <c r="A497" s="53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25">
      <c r="A498" s="53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25">
      <c r="A499" s="53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25">
      <c r="A500" s="53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25">
      <c r="A501" s="53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25">
      <c r="A502" s="53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25">
      <c r="A503" s="53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25">
      <c r="A504" s="53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25">
      <c r="A505" s="53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25">
      <c r="A506" s="53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25">
      <c r="A507" s="53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25">
      <c r="A508" s="53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25">
      <c r="A509" s="53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25">
      <c r="A510" s="53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25">
      <c r="A511" s="53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25">
      <c r="A512" s="53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25">
      <c r="A513" s="53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25">
      <c r="A514" s="53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25">
      <c r="A515" s="53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25">
      <c r="A516" s="53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25">
      <c r="A517" s="53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25">
      <c r="A518" s="53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25">
      <c r="A519" s="53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25">
      <c r="A520" s="53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25">
      <c r="A521" s="53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25">
      <c r="A522" s="53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25">
      <c r="A523" s="53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25">
      <c r="A524" s="53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25">
      <c r="A525" s="53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25">
      <c r="A526" s="53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25">
      <c r="A527" s="53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25">
      <c r="A528" s="53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25">
      <c r="A529" s="53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25">
      <c r="A530" s="53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25">
      <c r="A531" s="53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25">
      <c r="A532" s="53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25">
      <c r="A533" s="53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25">
      <c r="A534" s="53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25">
      <c r="A535" s="53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25">
      <c r="A536" s="53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25">
      <c r="A537" s="53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25">
      <c r="A538" s="53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25">
      <c r="A539" s="53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25">
      <c r="A540" s="53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25">
      <c r="A541" s="53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25">
      <c r="A542" s="53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25">
      <c r="A543" s="53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25">
      <c r="A544" s="53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25">
      <c r="A545" s="53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25">
      <c r="A546" s="53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25">
      <c r="A547" s="53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25">
      <c r="A548" s="53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25">
      <c r="A549" s="53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25">
      <c r="A550" s="53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25">
      <c r="A551" s="53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25">
      <c r="A552" s="53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25">
      <c r="A553" s="53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25">
      <c r="A554" s="53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25">
      <c r="A555" s="53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25">
      <c r="A556" s="53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25">
      <c r="A557" s="53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25">
      <c r="A558" s="53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25">
      <c r="A559" s="53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25">
      <c r="A560" s="53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25">
      <c r="A561" s="53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25">
      <c r="A562" s="53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25">
      <c r="A563" s="53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25">
      <c r="A564" s="53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25">
      <c r="A565" s="53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25">
      <c r="A566" s="53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25">
      <c r="A567" s="53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25">
      <c r="A568" s="53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25">
      <c r="A569" s="53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25">
      <c r="A570" s="53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25">
      <c r="A571" s="53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25">
      <c r="A572" s="53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25">
      <c r="A573" s="53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25">
      <c r="A574" s="53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25">
      <c r="A575" s="53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25">
      <c r="A576" s="53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25">
      <c r="A577" s="53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25">
      <c r="A578" s="53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25">
      <c r="A579" s="53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25">
      <c r="A580" s="53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25">
      <c r="A581" s="53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25">
      <c r="A582" s="53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25">
      <c r="A583" s="53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25">
      <c r="A584" s="53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25">
      <c r="A585" s="53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25">
      <c r="A586" s="53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25">
      <c r="A587" s="53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25">
      <c r="A588" s="53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25">
      <c r="A589" s="53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25">
      <c r="A590" s="53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25">
      <c r="A591" s="53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25">
      <c r="A592" s="53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25">
      <c r="A593" s="53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25">
      <c r="A594" s="53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25">
      <c r="A595" s="53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25">
      <c r="A596" s="53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25">
      <c r="A597" s="53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25">
      <c r="A598" s="53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25">
      <c r="A599" s="53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25">
      <c r="A600" s="53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25">
      <c r="A601" s="53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25">
      <c r="A602" s="53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25">
      <c r="A603" s="53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25">
      <c r="A604" s="53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25">
      <c r="A605" s="53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25">
      <c r="A606" s="53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25">
      <c r="A607" s="53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25">
      <c r="A608" s="53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25">
      <c r="A609" s="53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25">
      <c r="A610" s="53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25">
      <c r="A611" s="53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25">
      <c r="A612" s="53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25">
      <c r="A613" s="53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25">
      <c r="A614" s="53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25">
      <c r="A615" s="53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25">
      <c r="A616" s="53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25">
      <c r="A617" s="53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25">
      <c r="A618" s="53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25">
      <c r="A619" s="53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25">
      <c r="A620" s="53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25">
      <c r="A621" s="53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25">
      <c r="A622" s="53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25">
      <c r="A623" s="53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25">
      <c r="A624" s="53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25">
      <c r="A625" s="53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25">
      <c r="A626" s="53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25">
      <c r="A627" s="53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25">
      <c r="A628" s="53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25">
      <c r="A629" s="53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25">
      <c r="A630" s="53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25">
      <c r="A631" s="53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25">
      <c r="A632" s="53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25">
      <c r="A633" s="53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25">
      <c r="A634" s="53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25">
      <c r="A635" s="53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25">
      <c r="A636" s="53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25">
      <c r="A637" s="53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25">
      <c r="A638" s="53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25">
      <c r="A639" s="53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25">
      <c r="A640" s="53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25">
      <c r="A641" s="53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25">
      <c r="A642" s="53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25">
      <c r="A643" s="53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25">
      <c r="A644" s="53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25">
      <c r="A645" s="53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25">
      <c r="A646" s="53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25">
      <c r="A647" s="53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25">
      <c r="A648" s="53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25">
      <c r="A649" s="53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25">
      <c r="A650" s="53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25">
      <c r="A651" s="53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25">
      <c r="A652" s="53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25">
      <c r="A653" s="53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25">
      <c r="A654" s="53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25">
      <c r="A655" s="53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25">
      <c r="A656" s="53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25">
      <c r="A657" s="53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25">
      <c r="A658" s="53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25">
      <c r="A659" s="53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25">
      <c r="A660" s="53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25">
      <c r="A661" s="53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25">
      <c r="A662" s="53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25">
      <c r="A663" s="53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25">
      <c r="A664" s="53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25">
      <c r="A665" s="53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25">
      <c r="A666" s="53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25">
      <c r="A667" s="53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25">
      <c r="A668" s="53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25">
      <c r="A669" s="53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25">
      <c r="A670" s="53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25">
      <c r="A671" s="53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25">
      <c r="A672" s="53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25">
      <c r="A673" s="53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25">
      <c r="A674" s="53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25">
      <c r="A675" s="53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25">
      <c r="A676" s="53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25">
      <c r="A677" s="53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25">
      <c r="A678" s="53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25">
      <c r="A679" s="53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25">
      <c r="A680" s="53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25">
      <c r="A681" s="53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25">
      <c r="A682" s="53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25">
      <c r="A683" s="53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25">
      <c r="A684" s="53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25">
      <c r="A685" s="53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25">
      <c r="A686" s="53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25">
      <c r="A687" s="53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25">
      <c r="A688" s="53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25">
      <c r="A689" s="53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25">
      <c r="A690" s="53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25">
      <c r="A691" s="53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25">
      <c r="A692" s="53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25">
      <c r="A693" s="53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25">
      <c r="A694" s="53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25">
      <c r="A695" s="53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25">
      <c r="A696" s="53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25">
      <c r="A697" s="53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25">
      <c r="A698" s="53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25">
      <c r="A699" s="53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25">
      <c r="A700" s="53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25">
      <c r="A701" s="53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25">
      <c r="A702" s="53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25">
      <c r="A703" s="53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25">
      <c r="A704" s="53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25">
      <c r="A705" s="53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25">
      <c r="A706" s="53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25">
      <c r="A707" s="53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25">
      <c r="A708" s="53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25">
      <c r="A709" s="53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25">
      <c r="A710" s="53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25">
      <c r="A711" s="53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25">
      <c r="A712" s="53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25">
      <c r="A713" s="53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25">
      <c r="A714" s="53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25">
      <c r="A715" s="53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25">
      <c r="A716" s="53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25">
      <c r="A717" s="53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25">
      <c r="A718" s="53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25">
      <c r="A719" s="53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25">
      <c r="A720" s="53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25">
      <c r="A721" s="53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25">
      <c r="A722" s="53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25">
      <c r="A723" s="53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25">
      <c r="A724" s="53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25">
      <c r="A725" s="53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25">
      <c r="A726" s="53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25">
      <c r="A727" s="53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25">
      <c r="A728" s="53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25">
      <c r="A729" s="53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25">
      <c r="A730" s="53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25">
      <c r="A731" s="53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25">
      <c r="A732" s="53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25">
      <c r="A733" s="53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25">
      <c r="A734" s="53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25">
      <c r="A735" s="53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25">
      <c r="A736" s="53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25">
      <c r="A737" s="53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25">
      <c r="A738" s="53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25">
      <c r="A739" s="53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25">
      <c r="A740" s="53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25">
      <c r="A741" s="53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25">
      <c r="A742" s="53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25">
      <c r="A743" s="53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25">
      <c r="A744" s="53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25">
      <c r="A745" s="53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25">
      <c r="A746" s="53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25">
      <c r="A747" s="53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25">
      <c r="A748" s="53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25">
      <c r="A749" s="53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25">
      <c r="A750" s="53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25">
      <c r="A751" s="53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25">
      <c r="A752" s="53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25">
      <c r="A753" s="53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25">
      <c r="A754" s="53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25">
      <c r="A755" s="53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25">
      <c r="A756" s="53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25">
      <c r="A757" s="53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25">
      <c r="A758" s="53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25">
      <c r="A759" s="53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25">
      <c r="A760" s="53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25">
      <c r="A761" s="53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25">
      <c r="A762" s="53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25">
      <c r="A763" s="53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25">
      <c r="A764" s="53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25">
      <c r="A765" s="53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25">
      <c r="A766" s="53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25">
      <c r="A767" s="53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25">
      <c r="A768" s="53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25">
      <c r="A769" s="53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25">
      <c r="A770" s="53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25">
      <c r="A771" s="53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25">
      <c r="A772" s="53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25">
      <c r="A773" s="53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25">
      <c r="A774" s="53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25">
      <c r="A775" s="53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25">
      <c r="A776" s="53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25">
      <c r="A777" s="53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25">
      <c r="A778" s="53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25">
      <c r="A779" s="53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25">
      <c r="A780" s="53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25">
      <c r="A781" s="53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25">
      <c r="A782" s="53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25">
      <c r="A783" s="53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25">
      <c r="A784" s="53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25">
      <c r="A785" s="53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25">
      <c r="A786" s="53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25">
      <c r="A787" s="53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25">
      <c r="A788" s="53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25">
      <c r="A789" s="53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25">
      <c r="A790" s="53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25">
      <c r="A791" s="53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25">
      <c r="A792" s="53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25">
      <c r="A793" s="53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25">
      <c r="A794" s="53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25">
      <c r="A795" s="53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25">
      <c r="A796" s="53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25">
      <c r="A797" s="53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25">
      <c r="A798" s="53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25">
      <c r="A799" s="53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25">
      <c r="A800" s="53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25">
      <c r="A801" s="53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25">
      <c r="A802" s="53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25">
      <c r="A803" s="53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25">
      <c r="A804" s="53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25">
      <c r="A805" s="53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25">
      <c r="A806" s="53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25">
      <c r="A807" s="53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25">
      <c r="A808" s="53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25">
      <c r="A809" s="53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25">
      <c r="A810" s="53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25">
      <c r="A811" s="53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25">
      <c r="A812" s="53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25">
      <c r="A813" s="53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25">
      <c r="A814" s="53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25">
      <c r="A815" s="53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25">
      <c r="A816" s="53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25">
      <c r="A817" s="53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25">
      <c r="A818" s="53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25">
      <c r="A819" s="53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25">
      <c r="A820" s="53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25">
      <c r="A821" s="53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25">
      <c r="A822" s="53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25">
      <c r="A823" s="53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25">
      <c r="A824" s="53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25">
      <c r="A825" s="53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25">
      <c r="A826" s="53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25">
      <c r="A827" s="53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25">
      <c r="A828" s="53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25">
      <c r="A829" s="53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25">
      <c r="A830" s="53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25">
      <c r="A831" s="53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25">
      <c r="A832" s="53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25">
      <c r="A833" s="53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25">
      <c r="A834" s="53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25">
      <c r="A835" s="53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25">
      <c r="A836" s="53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25">
      <c r="A837" s="53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25">
      <c r="A838" s="53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25">
      <c r="A839" s="53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25">
      <c r="A840" s="53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25">
      <c r="A841" s="53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25">
      <c r="A842" s="53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25">
      <c r="A843" s="53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25">
      <c r="A844" s="53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25">
      <c r="A845" s="53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25">
      <c r="A846" s="53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25">
      <c r="A847" s="53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25">
      <c r="A848" s="53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25">
      <c r="A849" s="53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25">
      <c r="A850" s="53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25">
      <c r="A851" s="53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25">
      <c r="A852" s="53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25">
      <c r="A853" s="53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25">
      <c r="A854" s="53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25">
      <c r="A855" s="53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25">
      <c r="A856" s="53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25">
      <c r="A857" s="53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25">
      <c r="A858" s="53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25">
      <c r="A859" s="53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25">
      <c r="A860" s="53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25">
      <c r="A861" s="53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25">
      <c r="A862" s="53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25">
      <c r="A863" s="53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25">
      <c r="A864" s="53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25">
      <c r="A865" s="53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25">
      <c r="A866" s="53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25">
      <c r="A867" s="53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25">
      <c r="A868" s="53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25">
      <c r="A869" s="53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25">
      <c r="A870" s="53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25">
      <c r="A871" s="53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25">
      <c r="A872" s="53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25">
      <c r="A873" s="53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25">
      <c r="A874" s="53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25">
      <c r="A875" s="53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25">
      <c r="A876" s="53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25">
      <c r="A877" s="53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25">
      <c r="A878" s="53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25">
      <c r="A879" s="53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25">
      <c r="A880" s="53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25">
      <c r="A881" s="53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25">
      <c r="A882" s="53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25">
      <c r="A883" s="53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25">
      <c r="A884" s="53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25">
      <c r="A885" s="53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25">
      <c r="A886" s="53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25">
      <c r="A887" s="53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25">
      <c r="A888" s="53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25">
      <c r="A889" s="53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25">
      <c r="A890" s="53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25">
      <c r="A891" s="53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25">
      <c r="A892" s="53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25">
      <c r="A893" s="53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25">
      <c r="A894" s="53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25">
      <c r="A895" s="53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25">
      <c r="A896" s="53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25">
      <c r="A897" s="53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25">
      <c r="A898" s="53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25">
      <c r="A899" s="53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25">
      <c r="A900" s="53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25">
      <c r="A901" s="53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25">
      <c r="A902" s="53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25">
      <c r="A903" s="53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25">
      <c r="A904" s="53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25">
      <c r="A905" s="53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25">
      <c r="A906" s="53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25">
      <c r="A907" s="53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25">
      <c r="A908" s="53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25">
      <c r="A909" s="53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25">
      <c r="A910" s="53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25">
      <c r="A911" s="53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25">
      <c r="A912" s="53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25">
      <c r="A913" s="53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25">
      <c r="A914" s="53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25">
      <c r="A915" s="53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25">
      <c r="A916" s="53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25">
      <c r="A917" s="53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25">
      <c r="A918" s="53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25">
      <c r="A919" s="53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25">
      <c r="A920" s="53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25">
      <c r="A921" s="53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25">
      <c r="A922" s="53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25">
      <c r="A923" s="53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25">
      <c r="A924" s="53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25">
      <c r="A925" s="53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25">
      <c r="A926" s="53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25">
      <c r="A927" s="53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25">
      <c r="A928" s="53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25">
      <c r="A929" s="53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25">
      <c r="A930" s="53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25">
      <c r="A931" s="53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25">
      <c r="A932" s="53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25">
      <c r="A933" s="53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25">
      <c r="A934" s="53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25">
      <c r="A935" s="53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25">
      <c r="A936" s="53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25">
      <c r="A937" s="53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25">
      <c r="A938" s="53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25">
      <c r="A939" s="53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25">
      <c r="A940" s="53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25">
      <c r="A941" s="53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25">
      <c r="A942" s="53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25">
      <c r="A943" s="53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25">
      <c r="A944" s="53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25">
      <c r="A945" s="53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25">
      <c r="A946" s="53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25">
      <c r="A947" s="53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25">
      <c r="A948" s="53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25">
      <c r="A949" s="53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25">
      <c r="A950" s="53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25">
      <c r="A951" s="53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25">
      <c r="A952" s="53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25">
      <c r="A953" s="53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25">
      <c r="A954" s="53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25">
      <c r="A955" s="53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25">
      <c r="A956" s="53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25">
      <c r="A957" s="53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25">
      <c r="A958" s="53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25">
      <c r="A959" s="53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25">
      <c r="A960" s="53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25">
      <c r="A961" s="53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25">
      <c r="A962" s="53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25">
      <c r="A963" s="53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25">
      <c r="A964" s="53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25">
      <c r="A965" s="53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25">
      <c r="A966" s="53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25">
      <c r="A967" s="53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25">
      <c r="A968" s="53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25">
      <c r="A969" s="53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25">
      <c r="A970" s="53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25">
      <c r="A971" s="53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25">
      <c r="A972" s="53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25">
      <c r="A973" s="53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25">
      <c r="A974" s="53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25">
      <c r="A975" s="53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25">
      <c r="A976" s="53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25">
      <c r="A977" s="53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25">
      <c r="A978" s="53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25">
      <c r="A979" s="53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25">
      <c r="A980" s="53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25">
      <c r="A981" s="53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25">
      <c r="A982" s="53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25">
      <c r="A983" s="53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25">
      <c r="A984" s="53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25">
      <c r="A985" s="53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25">
      <c r="A986" s="53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25">
      <c r="A987" s="53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25">
      <c r="A988" s="53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25">
      <c r="A989" s="53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25">
      <c r="A990" s="53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25">
      <c r="A991" s="53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25">
      <c r="A992" s="53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25">
      <c r="A993" s="53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25">
      <c r="A994" s="53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25">
      <c r="A995" s="53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25">
      <c r="A996" s="53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25">
      <c r="A997" s="53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25">
      <c r="A998" s="53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25">
      <c r="A999" s="53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25">
      <c r="A1000" s="53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25">
      <c r="A1001" s="53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25">
      <c r="A1002" s="53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25">
      <c r="A1003" s="53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25">
      <c r="A1004" s="53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25">
      <c r="A1005" s="53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25">
      <c r="A1006" s="53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25">
      <c r="A1007" s="53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25">
      <c r="A1008" s="53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25">
      <c r="A1009" s="53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25">
      <c r="A1010" s="53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25">
      <c r="A1011" s="53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25">
      <c r="A1012" s="53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25">
      <c r="A1013" s="53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25">
      <c r="A1014" s="53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25">
      <c r="A1015" s="53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25">
      <c r="A1016" s="53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25">
      <c r="A1017" s="53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25">
      <c r="A1018" s="53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25">
      <c r="A1019" s="53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25">
      <c r="A1020" s="53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25">
      <c r="A1021" s="53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25">
      <c r="A1022" s="53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25">
      <c r="A1023" s="53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25">
      <c r="A1024" s="53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25">
      <c r="A1025" s="53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25">
      <c r="A1026" s="53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25">
      <c r="A1027" s="53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25">
      <c r="A1028" s="53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25">
      <c r="A1029" s="53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25">
      <c r="A1030" s="53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25">
      <c r="A1031" s="53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25">
      <c r="A1032" s="53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25">
      <c r="A1033" s="53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25">
      <c r="A1034" s="53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25">
      <c r="A1035" s="53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25">
      <c r="A1036" s="53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25">
      <c r="A1037" s="53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25">
      <c r="A1038" s="53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25">
      <c r="A1039" s="53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25">
      <c r="A1040" s="53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25">
      <c r="A1041" s="53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25">
      <c r="A1042" s="53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25">
      <c r="A1043" s="53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25">
      <c r="A1044" s="53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25">
      <c r="A1045" s="53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25">
      <c r="A1046" s="53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25">
      <c r="A1047" s="53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25">
      <c r="A1048" s="53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25">
      <c r="A1049" s="53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25">
      <c r="A1050" s="53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25">
      <c r="A1051" s="53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25">
      <c r="A1052" s="53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25">
      <c r="A1053" s="53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25">
      <c r="A1054" s="53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25">
      <c r="A1055" s="53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25">
      <c r="A1056" s="53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25">
      <c r="A1057" s="53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25">
      <c r="A1058" s="53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25">
      <c r="A1059" s="53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25">
      <c r="A1060" s="53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25">
      <c r="A1061" s="53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25">
      <c r="A1062" s="53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25">
      <c r="A1063" s="53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25">
      <c r="A1064" s="53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25">
      <c r="A1065" s="53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25">
      <c r="A1066" s="53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25">
      <c r="A1067" s="53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25">
      <c r="A1068" s="53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25">
      <c r="A1069" s="53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25">
      <c r="A1070" s="53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25">
      <c r="A1071" s="53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25">
      <c r="A1072" s="53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25">
      <c r="A1073" s="53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25">
      <c r="A1074" s="53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25">
      <c r="A1075" s="53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25">
      <c r="A1076" s="53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25">
      <c r="A1077" s="53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25">
      <c r="A1078" s="53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25">
      <c r="A1079" s="53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25">
      <c r="A1080" s="53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25">
      <c r="A1081" s="53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25">
      <c r="A1082" s="53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25">
      <c r="A1083" s="53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25">
      <c r="A1084" s="53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25">
      <c r="A1085" s="53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25">
      <c r="A1086" s="53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25">
      <c r="A1087" s="53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25">
      <c r="A1088" s="53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25">
      <c r="A1089" s="53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25">
      <c r="A1090" s="53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25">
      <c r="A1091" s="53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25">
      <c r="A1092" s="53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25">
      <c r="A1093" s="53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25">
      <c r="A1094" s="53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25">
      <c r="A1095" s="53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25">
      <c r="A1096" s="53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25">
      <c r="A1097" s="53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25">
      <c r="A1098" s="53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25">
      <c r="A1099" s="53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25">
      <c r="A1100" s="53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25">
      <c r="A1101" s="53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25">
      <c r="A1102" s="53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25">
      <c r="A1103" s="53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25">
      <c r="A1104" s="53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25">
      <c r="A1105" s="53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25">
      <c r="A1106" s="53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25">
      <c r="A1107" s="53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25">
      <c r="A1108" s="53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25">
      <c r="A1109" s="53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25">
      <c r="A1110" s="53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25">
      <c r="A1111" s="53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25">
      <c r="A1112" s="53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25">
      <c r="A1113" s="53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25">
      <c r="A1114" s="53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25">
      <c r="A1115" s="53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25">
      <c r="A1116" s="53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25">
      <c r="A1117" s="53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25">
      <c r="A1118" s="53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25">
      <c r="A1119" s="53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25">
      <c r="A1120" s="53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25">
      <c r="A1121" s="53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25">
      <c r="A1122" s="53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25">
      <c r="A1123" s="53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25">
      <c r="A1124" s="53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25">
      <c r="A1125" s="53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25">
      <c r="A1126" s="53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25">
      <c r="A1127" s="53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25">
      <c r="A1128" s="53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25">
      <c r="A1129" s="53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25">
      <c r="A1130" s="53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25">
      <c r="A1131" s="53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25">
      <c r="A1132" s="53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25">
      <c r="A1133" s="53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25">
      <c r="A1134" s="53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25">
      <c r="A1135" s="53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25">
      <c r="A1136" s="53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25">
      <c r="A1137" s="53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25">
      <c r="A1138" s="53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25">
      <c r="A1139" s="53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25">
      <c r="A1140" s="53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25">
      <c r="A1141" s="53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25">
      <c r="A1142" s="53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25">
      <c r="A1143" s="53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25">
      <c r="A1144" s="53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25">
      <c r="A1145" s="53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25">
      <c r="A1146" s="53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25">
      <c r="A1147" s="53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25">
      <c r="A1148" s="53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25">
      <c r="A1149" s="53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25">
      <c r="A1150" s="53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25">
      <c r="A1151" s="53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25">
      <c r="A1152" s="53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25">
      <c r="A1153" s="53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25">
      <c r="A1154" s="53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25">
      <c r="A1155" s="53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25">
      <c r="A1156" s="53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25">
      <c r="A1157" s="53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25">
      <c r="A1158" s="53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25">
      <c r="A1159" s="53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25">
      <c r="A1160" s="53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25">
      <c r="A1161" s="53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25">
      <c r="A1162" s="53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25">
      <c r="A1163" s="53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25">
      <c r="A1164" s="53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25">
      <c r="A1165" s="53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25">
      <c r="A1166" s="53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25">
      <c r="A1167" s="53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25">
      <c r="A1168" s="53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25">
      <c r="A1169" s="53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25">
      <c r="A1170" s="53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25">
      <c r="A1171" s="53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25">
      <c r="A1172" s="53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25">
      <c r="A1173" s="53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25">
      <c r="A1174" s="53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25">
      <c r="A1175" s="53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25">
      <c r="A1176" s="53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25">
      <c r="A1177" s="53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25">
      <c r="A1178" s="53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25">
      <c r="A1179" s="53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25">
      <c r="A1180" s="53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25">
      <c r="A1181" s="53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25">
      <c r="A1182" s="53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25">
      <c r="A1183" s="53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25">
      <c r="A1184" s="53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25">
      <c r="A1185" s="53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25">
      <c r="A1186" s="53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25">
      <c r="A1187" s="53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25">
      <c r="A1188" s="53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25">
      <c r="A1189" s="53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25">
      <c r="A1190" s="53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25">
      <c r="A1191" s="53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25">
      <c r="A1192" s="53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25">
      <c r="A1193" s="53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25">
      <c r="A1194" s="53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25">
      <c r="A1195" s="53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25">
      <c r="A1196" s="53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25">
      <c r="A1197" s="53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25">
      <c r="A1198" s="53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25">
      <c r="A1199" s="53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25">
      <c r="A1200" s="53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25">
      <c r="A1201" s="53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25">
      <c r="A1202" s="53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25">
      <c r="A1203" s="53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25">
      <c r="A1204" s="53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25">
      <c r="A1205" s="53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25">
      <c r="A1206" s="53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25">
      <c r="A1207" s="53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25">
      <c r="A1208" s="53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25">
      <c r="A1209" s="53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25">
      <c r="A1210" s="53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25">
      <c r="A1211" s="53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25">
      <c r="A1212" s="53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25">
      <c r="A1213" s="53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25">
      <c r="A1214" s="53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25">
      <c r="A1215" s="53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25">
      <c r="A1216" s="53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25">
      <c r="A1217" s="53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25">
      <c r="A1218" s="53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25">
      <c r="A1219" s="53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25">
      <c r="A1220" s="53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25">
      <c r="A1221" s="53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25">
      <c r="A1222" s="53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25">
      <c r="A1223" s="53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25">
      <c r="A1224" s="53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25">
      <c r="A1225" s="53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25">
      <c r="A1226" s="53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25">
      <c r="A1227" s="53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25">
      <c r="A1228" s="53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25">
      <c r="A1229" s="53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25">
      <c r="A1230" s="53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25">
      <c r="A1231" s="53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25">
      <c r="A1232" s="53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25">
      <c r="A1233" s="53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25">
      <c r="A1234" s="53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25">
      <c r="A1235" s="53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25">
      <c r="A1236" s="53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25">
      <c r="A1237" s="53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25">
      <c r="A1238" s="53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25">
      <c r="A1239" s="53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25">
      <c r="A1240" s="53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25">
      <c r="A1241" s="53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25">
      <c r="A1242" s="53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25">
      <c r="A1243" s="53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25">
      <c r="A1244" s="53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25">
      <c r="A1245" s="53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25">
      <c r="A1246" s="53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25">
      <c r="A1247" s="53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25">
      <c r="A1248" s="53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25">
      <c r="A1249" s="53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25">
      <c r="A1250" s="53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25">
      <c r="A1251" s="53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25">
      <c r="A1252" s="53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25">
      <c r="A1253" s="53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25">
      <c r="A1254" s="53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25">
      <c r="A1255" s="53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25">
      <c r="A1256" s="53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25">
      <c r="A1257" s="53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25">
      <c r="A1258" s="53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25">
      <c r="A1259" s="53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25">
      <c r="A1260" s="53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25">
      <c r="A1261" s="53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25">
      <c r="A1262" s="53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25">
      <c r="A1263" s="53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25">
      <c r="A1264" s="53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25">
      <c r="A1265" s="53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25">
      <c r="A1266" s="53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25">
      <c r="A1267" s="53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25">
      <c r="A1268" s="53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25">
      <c r="A1269" s="53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25">
      <c r="A1270" s="53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25">
      <c r="A1271" s="53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25">
      <c r="A1272" s="53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25">
      <c r="A1273" s="53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25">
      <c r="A1274" s="53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25">
      <c r="A1275" s="53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25">
      <c r="A1276" s="53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25">
      <c r="A1277" s="53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25">
      <c r="A1278" s="53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25">
      <c r="A1279" s="53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25">
      <c r="A1280" s="53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25">
      <c r="A1281" s="53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25">
      <c r="A1282" s="53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25">
      <c r="A1283" s="53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25">
      <c r="A1284" s="53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25">
      <c r="A1285" s="53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25">
      <c r="A1286" s="53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25">
      <c r="A1287" s="53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25">
      <c r="A1288" s="53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25">
      <c r="A1289" s="53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25">
      <c r="A1290" s="53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25">
      <c r="A1291" s="53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25">
      <c r="A1292" s="53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25">
      <c r="A1293" s="53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25">
      <c r="A1294" s="53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25">
      <c r="A1295" s="53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25">
      <c r="A1296" s="53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25">
      <c r="A1297" s="53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25">
      <c r="A1298" s="53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25">
      <c r="A1299" s="53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25">
      <c r="A1300" s="53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25">
      <c r="A1301" s="53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25">
      <c r="A1302" s="53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25">
      <c r="A1303" s="53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25">
      <c r="A1304" s="53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25">
      <c r="A1305" s="53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25">
      <c r="A1306" s="53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25">
      <c r="A1307" s="53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25">
      <c r="A1308" s="53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25">
      <c r="A1309" s="53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25">
      <c r="A1310" s="53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25">
      <c r="A1311" s="53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25">
      <c r="A1312" s="53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25">
      <c r="A1313" s="53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25">
      <c r="A1314" s="53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25">
      <c r="A1315" s="53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25">
      <c r="A1316" s="53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25">
      <c r="A1317" s="53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25">
      <c r="A1318" s="53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25">
      <c r="A1319" s="53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25">
      <c r="A1320" s="53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25">
      <c r="A1321" s="53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25">
      <c r="A1322" s="53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25">
      <c r="A1323" s="53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25">
      <c r="A1324" s="53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25">
      <c r="A1325" s="53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25">
      <c r="A1326" s="53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25">
      <c r="A1327" s="53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25">
      <c r="A1328" s="53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25">
      <c r="A1329" s="53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25">
      <c r="A1330" s="53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25">
      <c r="A1331" s="53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25">
      <c r="A1332" s="53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25">
      <c r="A1333" s="53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25">
      <c r="A1334" s="53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25">
      <c r="A1335" s="53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25">
      <c r="A1336" s="53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25">
      <c r="A1337" s="53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25">
      <c r="A1338" s="53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25">
      <c r="A1339" s="53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25">
      <c r="A1340" s="53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25">
      <c r="A1341" s="53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25">
      <c r="A1342" s="53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25">
      <c r="A1343" s="53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25">
      <c r="A1344" s="53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25">
      <c r="A1345" s="53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25">
      <c r="A1346" s="53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25">
      <c r="A1347" s="53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25">
      <c r="A1348" s="53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25">
      <c r="A1349" s="53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25">
      <c r="A1350" s="53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25">
      <c r="A1351" s="53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25">
      <c r="A1352" s="53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25">
      <c r="A1353" s="53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25">
      <c r="A1354" s="53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25">
      <c r="A1355" s="53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25">
      <c r="A1356" s="53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25">
      <c r="A1357" s="53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25">
      <c r="A1358" s="53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25">
      <c r="A1359" s="53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25">
      <c r="A1360" s="53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25">
      <c r="A1361" s="53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25">
      <c r="A1362" s="53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25">
      <c r="A1363" s="53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25">
      <c r="A1364" s="53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25">
      <c r="A1365" s="53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25">
      <c r="A1366" s="53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25">
      <c r="A1367" s="53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25">
      <c r="A1368" s="53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25">
      <c r="A1369" s="53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25">
      <c r="A1370" s="53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25">
      <c r="A1371" s="53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25">
      <c r="A1372" s="53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25">
      <c r="A1373" s="53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25">
      <c r="A1374" s="53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25">
      <c r="A1375" s="53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25">
      <c r="A1376" s="53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25">
      <c r="A1377" s="53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25">
      <c r="A1378" s="53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25">
      <c r="A1379" s="53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25">
      <c r="A1380" s="53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25">
      <c r="A1381" s="53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25">
      <c r="A1382" s="53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25">
      <c r="A1383" s="53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25">
      <c r="A1384" s="53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25">
      <c r="A1385" s="53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25">
      <c r="A1386" s="53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25">
      <c r="A1387" s="53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25">
      <c r="A1388" s="53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25">
      <c r="A1389" s="53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25">
      <c r="A1390" s="53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25">
      <c r="A1391" s="53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25">
      <c r="A1392" s="53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25">
      <c r="A1393" s="53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25">
      <c r="A1394" s="53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25">
      <c r="A1395" s="53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25">
      <c r="A1396" s="53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25">
      <c r="A1397" s="53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25">
      <c r="A1398" s="53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25">
      <c r="A1399" s="53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25">
      <c r="A1400" s="53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25">
      <c r="A1401" s="53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25">
      <c r="A1402" s="53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25">
      <c r="A1403" s="53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25">
      <c r="A1404" s="53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25">
      <c r="A1405" s="53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25">
      <c r="A1406" s="53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25">
      <c r="A1407" s="53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25">
      <c r="A1408" s="53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25">
      <c r="A1409" s="53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25">
      <c r="A1410" s="53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25">
      <c r="A1411" s="53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25">
      <c r="A1412" s="53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25">
      <c r="A1413" s="53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25">
      <c r="A1414" s="53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25">
      <c r="A1415" s="53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25">
      <c r="A1416" s="53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25">
      <c r="A1417" s="53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25">
      <c r="A1418" s="53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25">
      <c r="A1419" s="53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25">
      <c r="A1420" s="53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25">
      <c r="A1421" s="53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25">
      <c r="A1422" s="53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25">
      <c r="A1423" s="53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25">
      <c r="A1424" s="53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25">
      <c r="A1425" s="53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25">
      <c r="A1426" s="53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25">
      <c r="A1427" s="53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25">
      <c r="A1428" s="53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25">
      <c r="A1429" s="53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25">
      <c r="A1430" s="53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25">
      <c r="A1431" s="53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25">
      <c r="A1432" s="53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25">
      <c r="A1433" s="53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25">
      <c r="A1434" s="53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25">
      <c r="A1435" s="53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25">
      <c r="A1436" s="53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25">
      <c r="A1437" s="53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25">
      <c r="A1438" s="53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25">
      <c r="A1439" s="53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25">
      <c r="A1440" s="53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25">
      <c r="A1441" s="53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25">
      <c r="A1442" s="53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25">
      <c r="A1443" s="53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25">
      <c r="A1444" s="53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25">
      <c r="A1445" s="53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25">
      <c r="A1446" s="53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25">
      <c r="A1447" s="53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25">
      <c r="A1448" s="53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25">
      <c r="A1449" s="53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25">
      <c r="A1450" s="53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25">
      <c r="A1451" s="53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25">
      <c r="A1452" s="53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25">
      <c r="A1453" s="53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25">
      <c r="A1454" s="53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25">
      <c r="A1455" s="53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25">
      <c r="A1456" s="53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25">
      <c r="A1457" s="53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25">
      <c r="A1458" s="53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25">
      <c r="A1459" s="53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25">
      <c r="A1460" s="53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25">
      <c r="A1461" s="53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25">
      <c r="A1462" s="53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25">
      <c r="A1463" s="53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25">
      <c r="A1464" s="53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25">
      <c r="A1465" s="53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25">
      <c r="A1466" s="53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25">
      <c r="A1467" s="53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25">
      <c r="A1468" s="53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25">
      <c r="A1469" s="53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25">
      <c r="A1470" s="53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25">
      <c r="A1471" s="53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25">
      <c r="A1472" s="53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25">
      <c r="A1473" s="53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25">
      <c r="A1474" s="53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25">
      <c r="A1475" s="53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25">
      <c r="A1476" s="53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25">
      <c r="A1477" s="53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25">
      <c r="A1478" s="53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25">
      <c r="A1479" s="53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25">
      <c r="A1480" s="53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25">
      <c r="A1481" s="53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25">
      <c r="A1482" s="53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25">
      <c r="A1483" s="53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25">
      <c r="A1484" s="53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25">
      <c r="A1485" s="53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25">
      <c r="A1486" s="53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25">
      <c r="A1487" s="53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25">
      <c r="A1488" s="53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25">
      <c r="A1489" s="53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25">
      <c r="A1490" s="53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25">
      <c r="A1491" s="53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25">
      <c r="A1492" s="53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25">
      <c r="A1493" s="53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25">
      <c r="A1494" s="53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25">
      <c r="A1495" s="53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25">
      <c r="A1496" s="53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25">
      <c r="A1497" s="53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25">
      <c r="A1498" s="53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25">
      <c r="A1499" s="53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25">
      <c r="A1500" s="53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25">
      <c r="A1501" s="53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25">
      <c r="A1502" s="53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25">
      <c r="A1503" s="53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25">
      <c r="A1504" s="53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25">
      <c r="A1505" s="53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25">
      <c r="A1506" s="53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25">
      <c r="A1507" s="53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25">
      <c r="A1508" s="53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25">
      <c r="A1509" s="53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25">
      <c r="A1510" s="53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25">
      <c r="A1511" s="53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25">
      <c r="A1512" s="53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25">
      <c r="A1513" s="53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25">
      <c r="A1514" s="53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25">
      <c r="A1515" s="53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25">
      <c r="A1516" s="53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25">
      <c r="A1517" s="53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25">
      <c r="A1518" s="53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25">
      <c r="A1519" s="53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25">
      <c r="A1520" s="53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25">
      <c r="A1521" s="53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25">
      <c r="A1522" s="53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25">
      <c r="A1523" s="53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25">
      <c r="A1524" s="53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25">
      <c r="A1525" s="53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25">
      <c r="A1526" s="53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25">
      <c r="A1527" s="53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25">
      <c r="A1528" s="53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25">
      <c r="A1529" s="53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25">
      <c r="A1530" s="53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25">
      <c r="A1531" s="53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25">
      <c r="A1532" s="53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25">
      <c r="A1533" s="53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25">
      <c r="A1534" s="53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25">
      <c r="A1535" s="53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25">
      <c r="A1536" s="53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25">
      <c r="A1537" s="53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25">
      <c r="A1538" s="53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25">
      <c r="A1539" s="53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25">
      <c r="A1540" s="53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25">
      <c r="A1541" s="53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25">
      <c r="A1542" s="53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25">
      <c r="A1543" s="53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25">
      <c r="A1544" s="53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25">
      <c r="A1545" s="53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25">
      <c r="A1546" s="53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25">
      <c r="A1547" s="53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25">
      <c r="A1548" s="53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25">
      <c r="A1549" s="53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25">
      <c r="A1550" s="53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25">
      <c r="A1551" s="53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25">
      <c r="A1552" s="53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25">
      <c r="A1553" s="53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25">
      <c r="A1554" s="53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25">
      <c r="A1555" s="53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25">
      <c r="A1556" s="53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25">
      <c r="A1557" s="53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25">
      <c r="A1558" s="53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25">
      <c r="A1559" s="53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25">
      <c r="A1560" s="53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25">
      <c r="A1561" s="53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25">
      <c r="A1562" s="53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25">
      <c r="A1563" s="53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25">
      <c r="A1564" s="53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25">
      <c r="A1565" s="53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25">
      <c r="A1566" s="53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25">
      <c r="A1567" s="53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25">
      <c r="A1568" s="53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25">
      <c r="A1569" s="53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25">
      <c r="A1570" s="53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25">
      <c r="A1571" s="53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25">
      <c r="A1572" s="53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25">
      <c r="A1573" s="53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25">
      <c r="A1574" s="53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25">
      <c r="A1575" s="53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25">
      <c r="A1576" s="53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25">
      <c r="A1577" s="53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25">
      <c r="A1578" s="53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25">
      <c r="A1579" s="53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25">
      <c r="A1580" s="53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25">
      <c r="A1581" s="53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25">
      <c r="A1582" s="53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25">
      <c r="A1583" s="53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25">
      <c r="A1584" s="53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25">
      <c r="A1585" s="53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25">
      <c r="A1586" s="53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25">
      <c r="A1587" s="53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25">
      <c r="A1588" s="53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25">
      <c r="A1589" s="53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25">
      <c r="A1590" s="53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25">
      <c r="A1591" s="53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25">
      <c r="A1592" s="53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25">
      <c r="A1593" s="53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25">
      <c r="A1594" s="53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25">
      <c r="A1595" s="53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25">
      <c r="A1596" s="53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25">
      <c r="A1597" s="53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25">
      <c r="A1598" s="53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25">
      <c r="A1599" s="53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25">
      <c r="A1600" s="53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25">
      <c r="A1601" s="53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25">
      <c r="A1602" s="53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25">
      <c r="A1603" s="53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25">
      <c r="A1604" s="53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25">
      <c r="A1605" s="53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25">
      <c r="A1606" s="53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25">
      <c r="A1607" s="53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25">
      <c r="A1608" s="53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25">
      <c r="A1609" s="53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25">
      <c r="A1610" s="53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25">
      <c r="A1611" s="53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25">
      <c r="A1612" s="53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25">
      <c r="A1613" s="53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25">
      <c r="A1614" s="53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25">
      <c r="A1615" s="53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25">
      <c r="A1616" s="53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25">
      <c r="A1617" s="53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25">
      <c r="A1618" s="53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25">
      <c r="A1619" s="53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25">
      <c r="A1620" s="53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25">
      <c r="A1621" s="53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25">
      <c r="A1622" s="53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25">
      <c r="A1623" s="53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25">
      <c r="A1624" s="53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25">
      <c r="A1625" s="53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25">
      <c r="A1626" s="53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25">
      <c r="A1627" s="53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25">
      <c r="A1628" s="53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25">
      <c r="A1629" s="53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25">
      <c r="A1630" s="53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25">
      <c r="A1631" s="53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25">
      <c r="A1632" s="53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25">
      <c r="A1633" s="53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25">
      <c r="A1634" s="53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25">
      <c r="A1635" s="53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25">
      <c r="A1636" s="53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25">
      <c r="A1637" s="53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25">
      <c r="A1638" s="53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25">
      <c r="A1639" s="53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25">
      <c r="A1640" s="53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25">
      <c r="A1641" s="53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25">
      <c r="A1642" s="53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25">
      <c r="A1643" s="53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25">
      <c r="A1644" s="53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25">
      <c r="A1645" s="53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25">
      <c r="A1646" s="53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25">
      <c r="A1647" s="53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25">
      <c r="A1648" s="53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25">
      <c r="A1649" s="53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25">
      <c r="A1650" s="53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25">
      <c r="A1651" s="53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25">
      <c r="A1652" s="53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25">
      <c r="A1653" s="53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25">
      <c r="A1654" s="53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25">
      <c r="A1655" s="53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25">
      <c r="A1656" s="53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25">
      <c r="A1657" s="53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25">
      <c r="A1658" s="53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25">
      <c r="A1659" s="53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25">
      <c r="A1660" s="53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25">
      <c r="A1661" s="53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25">
      <c r="A1662" s="53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25">
      <c r="A1663" s="53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25">
      <c r="A1664" s="53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25">
      <c r="A1665" s="53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25">
      <c r="A1666" s="53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25">
      <c r="A1667" s="53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25">
      <c r="A1668" s="53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25">
      <c r="A1669" s="53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25">
      <c r="A1670" s="53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25">
      <c r="A1671" s="53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25">
      <c r="A1672" s="53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25">
      <c r="A1673" s="53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25">
      <c r="A1674" s="53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25">
      <c r="A1675" s="53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25">
      <c r="A1676" s="53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25">
      <c r="A1677" s="53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25">
      <c r="A1678" s="53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25">
      <c r="A1679" s="53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25">
      <c r="A1680" s="53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25">
      <c r="A1681" s="53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25">
      <c r="A1682" s="53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25">
      <c r="A1683" s="53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25">
      <c r="A1684" s="53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25">
      <c r="A1685" s="53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25">
      <c r="A1686" s="53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25">
      <c r="A1687" s="53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25">
      <c r="A1688" s="53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25">
      <c r="A1689" s="53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25">
      <c r="A1690" s="53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25">
      <c r="A1691" s="53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25">
      <c r="A1692" s="53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25">
      <c r="A1693" s="53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25">
      <c r="A1694" s="53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25">
      <c r="A1695" s="53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25">
      <c r="A1696" s="53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25">
      <c r="A1697" s="53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25">
      <c r="A1698" s="53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25">
      <c r="A1699" s="53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25">
      <c r="A1700" s="53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25">
      <c r="A1701" s="53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25">
      <c r="A1702" s="53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25">
      <c r="A1703" s="53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25">
      <c r="A1704" s="53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25">
      <c r="A1705" s="53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25">
      <c r="A1706" s="53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25">
      <c r="A1707" s="53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25">
      <c r="A1708" s="53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25">
      <c r="A1709" s="53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25">
      <c r="A1710" s="53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25">
      <c r="A1711" s="53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25">
      <c r="A1712" s="53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25">
      <c r="A1713" s="53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25">
      <c r="A1714" s="53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25">
      <c r="A1715" s="53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25">
      <c r="A1716" s="53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25">
      <c r="A1717" s="53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25">
      <c r="A1718" s="53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25">
      <c r="A1719" s="53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25">
      <c r="A1720" s="53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25">
      <c r="A1721" s="53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25">
      <c r="A1722" s="53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25">
      <c r="A1723" s="53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25">
      <c r="A1724" s="53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25">
      <c r="A1725" s="53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25">
      <c r="A1726" s="53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25">
      <c r="A1727" s="53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25">
      <c r="A1728" s="53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25">
      <c r="A1729" s="53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25">
      <c r="A1730" s="53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25">
      <c r="A1731" s="53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25">
      <c r="A1732" s="53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25">
      <c r="A1733" s="53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25">
      <c r="A1734" s="53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25">
      <c r="A1735" s="53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25">
      <c r="A1736" s="53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25">
      <c r="A1737" s="53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25">
      <c r="A1738" s="53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25">
      <c r="A1739" s="53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25">
      <c r="A1740" s="53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25">
      <c r="A1741" s="53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25">
      <c r="A1742" s="53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25">
      <c r="A1743" s="53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25">
      <c r="A1744" s="53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25">
      <c r="A1745" s="53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25">
      <c r="A1746" s="53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25">
      <c r="A1747" s="53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25">
      <c r="A1748" s="53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25">
      <c r="A1749" s="53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25">
      <c r="A1750" s="53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25">
      <c r="A1751" s="53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25">
      <c r="A1752" s="53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25">
      <c r="A1753" s="53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25">
      <c r="A1754" s="53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25">
      <c r="A1755" s="53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25">
      <c r="A1756" s="53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25">
      <c r="A1757" s="53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25">
      <c r="A1758" s="53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25">
      <c r="A1759" s="53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25">
      <c r="A1760" s="53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25">
      <c r="A1761" s="53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25">
      <c r="A1762" s="53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25">
      <c r="A1763" s="53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25">
      <c r="A1764" s="53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25">
      <c r="A1765" s="53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25">
      <c r="A1766" s="53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25">
      <c r="A1767" s="53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25">
      <c r="A1768" s="53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25">
      <c r="A1769" s="53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25">
      <c r="A1770" s="53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25">
      <c r="A1771" s="53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25">
      <c r="A1772" s="53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25">
      <c r="A1773" s="53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25">
      <c r="A1774" s="53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25">
      <c r="A1775" s="53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25">
      <c r="A1776" s="53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25">
      <c r="A1777" s="53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25">
      <c r="A1778" s="53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25">
      <c r="A1779" s="53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25">
      <c r="A1780" s="53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25">
      <c r="A1781" s="53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25">
      <c r="A1782" s="53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25">
      <c r="A1783" s="53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25">
      <c r="A1784" s="53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25">
      <c r="A1785" s="53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25">
      <c r="A1786" s="53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25">
      <c r="A1787" s="53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25">
      <c r="A1788" s="53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25">
      <c r="A1789" s="53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25">
      <c r="A1790" s="53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25">
      <c r="A1791" s="53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25">
      <c r="A1792" s="53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25">
      <c r="A1793" s="53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25">
      <c r="A1794" s="53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25">
      <c r="A1795" s="53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25">
      <c r="A1796" s="53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25">
      <c r="A1797" s="53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25">
      <c r="A1798" s="53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25">
      <c r="A1799" s="53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25">
      <c r="A1800" s="53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25">
      <c r="A1801" s="53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25">
      <c r="A1802" s="53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25">
      <c r="A1803" s="53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25">
      <c r="A1804" s="53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25">
      <c r="A1805" s="53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25">
      <c r="A1806" s="53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25">
      <c r="A1807" s="53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25">
      <c r="A1808" s="53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25">
      <c r="A1809" s="53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25">
      <c r="A1810" s="53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25">
      <c r="A1811" s="53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25">
      <c r="A1812" s="53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25">
      <c r="A1813" s="53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25">
      <c r="A1814" s="53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25">
      <c r="A1815" s="53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25">
      <c r="A1816" s="53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25">
      <c r="A1817" s="53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25">
      <c r="A1818" s="53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25">
      <c r="A1819" s="53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25">
      <c r="A1820" s="53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25">
      <c r="A1821" s="53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25">
      <c r="A1822" s="53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25">
      <c r="A1823" s="53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25">
      <c r="A1824" s="53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25">
      <c r="A1825" s="53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25">
      <c r="A1826" s="53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25">
      <c r="A1827" s="53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25">
      <c r="A1828" s="53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25">
      <c r="A1829" s="53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25">
      <c r="A1830" s="53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25">
      <c r="A1831" s="53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25">
      <c r="A1832" s="53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25">
      <c r="A1833" s="53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25">
      <c r="A1834" s="53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25">
      <c r="A1835" s="53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25">
      <c r="A1836" s="53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25">
      <c r="A1837" s="53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25">
      <c r="A1838" s="53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25">
      <c r="A1839" s="53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25">
      <c r="A1840" s="53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25">
      <c r="A1841" s="53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25">
      <c r="A1842" s="53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25">
      <c r="A1843" s="53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25">
      <c r="A1844" s="53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25">
      <c r="A1845" s="53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25">
      <c r="A1846" s="53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25">
      <c r="A1847" s="53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25">
      <c r="A1848" s="53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25">
      <c r="A1849" s="53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25">
      <c r="A1850" s="53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25">
      <c r="A1851" s="53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25">
      <c r="A1852" s="53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25">
      <c r="A1853" s="53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25">
      <c r="A1854" s="53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25">
      <c r="A1855" s="53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25">
      <c r="A1856" s="53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25">
      <c r="A1857" s="53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25">
      <c r="A1858" s="53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25">
      <c r="A1859" s="53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25">
      <c r="A1860" s="53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25">
      <c r="A1861" s="53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25">
      <c r="A1862" s="53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25">
      <c r="A1863" s="53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25">
      <c r="A1864" s="53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25">
      <c r="A1865" s="53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25">
      <c r="A1866" s="53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25">
      <c r="A1867" s="53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25">
      <c r="A1868" s="53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25">
      <c r="A1869" s="53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25">
      <c r="A1870" s="53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25">
      <c r="A1871" s="53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25">
      <c r="A1872" s="53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25">
      <c r="A1873" s="53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25">
      <c r="A1874" s="53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25">
      <c r="A1875" s="53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25">
      <c r="A1876" s="53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25">
      <c r="A1877" s="53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25">
      <c r="A1878" s="53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25">
      <c r="A1879" s="53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25">
      <c r="A1880" s="53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25">
      <c r="A1881" s="53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25">
      <c r="A1882" s="53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25">
      <c r="A1883" s="53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25">
      <c r="A1884" s="53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25">
      <c r="A1885" s="53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25">
      <c r="A1886" s="53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25">
      <c r="A1887" s="53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25">
      <c r="A1888" s="53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25">
      <c r="A1889" s="53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25">
      <c r="A1890" s="53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25">
      <c r="A1891" s="53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25">
      <c r="A1892" s="53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25">
      <c r="A1893" s="53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25">
      <c r="A1894" s="53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25">
      <c r="A1895" s="53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25">
      <c r="A1896" s="53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25">
      <c r="A1897" s="53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25">
      <c r="A1898" s="53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25">
      <c r="A1899" s="53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25">
      <c r="A1900" s="53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25">
      <c r="A1901" s="53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25">
      <c r="A1902" s="53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25">
      <c r="A1903" s="53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25">
      <c r="A1904" s="53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25">
      <c r="A1905" s="53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25">
      <c r="A1906" s="53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25">
      <c r="A1907" s="53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25">
      <c r="A1908" s="53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25">
      <c r="A1909" s="53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25">
      <c r="A1910" s="53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25">
      <c r="A1911" s="53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25">
      <c r="A1912" s="53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25">
      <c r="A1913" s="53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25">
      <c r="A1914" s="53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25">
      <c r="A1915" s="53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25">
      <c r="A1916" s="53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25">
      <c r="A1917" s="53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25">
      <c r="A1918" s="53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25">
      <c r="A1919" s="53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25">
      <c r="A1920" s="53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25">
      <c r="A1921" s="53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25">
      <c r="A1922" s="53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25">
      <c r="A1923" s="53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25">
      <c r="A1924" s="53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25">
      <c r="A1925" s="53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25">
      <c r="A1926" s="53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25">
      <c r="A1927" s="53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25">
      <c r="A1928" s="53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25">
      <c r="A1929" s="53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25">
      <c r="A1930" s="53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25">
      <c r="A1931" s="53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25">
      <c r="A1932" s="53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25">
      <c r="A1933" s="53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25">
      <c r="A1934" s="53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25">
      <c r="A1935" s="53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25">
      <c r="A1936" s="53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25">
      <c r="A1937" s="53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25">
      <c r="A1938" s="53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25">
      <c r="A1939" s="53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25">
      <c r="A1940" s="53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25">
      <c r="A1941" s="53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25">
      <c r="A1942" s="53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25">
      <c r="A1943" s="53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25">
      <c r="A1944" s="53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25">
      <c r="A1945" s="53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25">
      <c r="A1946" s="53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25">
      <c r="A1947" s="53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25">
      <c r="A1948" s="53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25">
      <c r="A1949" s="53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25">
      <c r="A1950" s="53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25">
      <c r="A1951" s="53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25">
      <c r="A1952" s="53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25">
      <c r="A1953" s="53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25">
      <c r="A1954" s="53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25">
      <c r="A1955" s="53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25">
      <c r="A1956" s="53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25">
      <c r="A1957" s="53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25">
      <c r="A1958" s="53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25">
      <c r="A1959" s="53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25">
      <c r="A1960" s="53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25">
      <c r="A1961" s="53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25">
      <c r="A1962" s="53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25">
      <c r="A1963" s="53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25">
      <c r="A1964" s="53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25">
      <c r="A1965" s="53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25">
      <c r="A1966" s="53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25">
      <c r="A1967" s="53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25">
      <c r="A1968" s="53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25">
      <c r="A1969" s="53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25">
      <c r="A1970" s="53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25">
      <c r="A1971" s="53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25">
      <c r="A1972" s="53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25">
      <c r="A1973" s="53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25">
      <c r="A1974" s="53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25">
      <c r="A1975" s="53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25">
      <c r="A1976" s="53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25">
      <c r="A1977" s="53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25">
      <c r="A1978" s="53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25">
      <c r="A1979" s="53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25">
      <c r="A1980" s="53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25">
      <c r="A1981" s="53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25">
      <c r="A1982" s="53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25">
      <c r="A1983" s="53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25">
      <c r="A1984" s="53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25">
      <c r="A1985" s="53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1985"/>
  <sheetViews>
    <sheetView workbookViewId="0"/>
  </sheetViews>
  <sheetFormatPr defaultColWidth="8.8554687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53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25">
      <c r="A3" s="53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25">
      <c r="A4" s="53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25">
      <c r="A5" s="53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25">
      <c r="A6" s="53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25">
      <c r="A7" s="53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25">
      <c r="A8" s="53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25">
      <c r="A9" s="53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25">
      <c r="A10" s="53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25">
      <c r="A11" s="53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25">
      <c r="A12" s="53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25">
      <c r="A13" s="53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25">
      <c r="A14" s="53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25">
      <c r="A15" s="53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25">
      <c r="A16" s="53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25">
      <c r="A17" s="53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25">
      <c r="A18" s="53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25">
      <c r="A19" s="53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25">
      <c r="A20" s="53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25">
      <c r="A21" s="53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25">
      <c r="A22" s="53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25">
      <c r="A23" s="53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25">
      <c r="A24" s="53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25">
      <c r="A25" s="53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25">
      <c r="A26" s="53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25">
      <c r="A27" s="53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25">
      <c r="A28" s="53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25">
      <c r="A29" s="53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25">
      <c r="A30" s="53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25">
      <c r="A31" s="53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25">
      <c r="A32" s="53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25">
      <c r="A33" s="53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25">
      <c r="A34" s="53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25">
      <c r="A35" s="53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25">
      <c r="A36" s="53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25">
      <c r="A37" s="53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25">
      <c r="A38" s="53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25">
      <c r="A39" s="53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25">
      <c r="A40" s="53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25">
      <c r="A41" s="53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25">
      <c r="A42" s="53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25">
      <c r="A43" s="53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25">
      <c r="A44" s="53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25">
      <c r="A45" s="53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25">
      <c r="A46" s="53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25">
      <c r="A47" s="53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25">
      <c r="A48" s="53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25">
      <c r="A49" s="53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25">
      <c r="A50" s="53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25">
      <c r="A51" s="53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25">
      <c r="A52" s="53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25">
      <c r="A53" s="53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25">
      <c r="A54" s="53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25">
      <c r="A55" s="53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25">
      <c r="A56" s="53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25">
      <c r="A57" s="53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25">
      <c r="A58" s="53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25">
      <c r="A59" s="53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25">
      <c r="A60" s="53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25">
      <c r="A61" s="53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25">
      <c r="A62" s="53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25">
      <c r="A63" s="53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25">
      <c r="A64" s="53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25">
      <c r="A65" s="53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25">
      <c r="A66" s="53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25">
      <c r="A67" s="53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25">
      <c r="A68" s="53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25">
      <c r="A69" s="53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25">
      <c r="A70" s="53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25">
      <c r="A71" s="53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25">
      <c r="A72" s="53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25">
      <c r="A73" s="53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25">
      <c r="A74" s="53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25">
      <c r="A75" s="53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25">
      <c r="A76" s="53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25">
      <c r="A77" s="53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25">
      <c r="A78" s="53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25">
      <c r="A79" s="53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25">
      <c r="A80" s="53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25">
      <c r="A81" s="53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25">
      <c r="A82" s="53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25">
      <c r="A83" s="53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25">
      <c r="A84" s="53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25">
      <c r="A85" s="53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25">
      <c r="A86" s="53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25">
      <c r="A87" s="53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25">
      <c r="A88" s="53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25">
      <c r="A89" s="53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25">
      <c r="A90" s="53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25">
      <c r="A91" s="53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25">
      <c r="A92" s="53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25">
      <c r="A93" s="53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25">
      <c r="A94" s="53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25">
      <c r="A95" s="53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25">
      <c r="A96" s="53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25">
      <c r="A97" s="53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25">
      <c r="A98" s="53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25">
      <c r="A99" s="53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25">
      <c r="A100" s="53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25">
      <c r="A101" s="53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25">
      <c r="A102" s="53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25">
      <c r="A103" s="53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25">
      <c r="A104" s="53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25">
      <c r="A105" s="53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25">
      <c r="A106" s="53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25">
      <c r="A107" s="53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25">
      <c r="A108" s="53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25">
      <c r="A109" s="53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25">
      <c r="A110" s="53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25">
      <c r="A111" s="53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25">
      <c r="A112" s="53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25">
      <c r="A113" s="53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25">
      <c r="A114" s="53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25">
      <c r="A115" s="53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25">
      <c r="A116" s="53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25">
      <c r="A117" s="53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25">
      <c r="A118" s="53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25">
      <c r="A119" s="53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25">
      <c r="A120" s="53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25">
      <c r="A121" s="53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25">
      <c r="A122" s="53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25">
      <c r="A123" s="53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25">
      <c r="A124" s="53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25">
      <c r="A125" s="53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25">
      <c r="A126" s="53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25">
      <c r="A127" s="53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25">
      <c r="A128" s="53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25">
      <c r="A129" s="53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25">
      <c r="A130" s="53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25">
      <c r="A131" s="53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25">
      <c r="A132" s="53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25">
      <c r="A133" s="53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25">
      <c r="A134" s="53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25">
      <c r="A135" s="53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25">
      <c r="A136" s="53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25">
      <c r="A137" s="53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25">
      <c r="A138" s="53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25">
      <c r="A139" s="53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25">
      <c r="A140" s="53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25">
      <c r="A141" s="53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25">
      <c r="A142" s="53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25">
      <c r="A143" s="53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25">
      <c r="A144" s="53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25">
      <c r="A145" s="53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25">
      <c r="A146" s="53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25">
      <c r="A147" s="53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25">
      <c r="A148" s="53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25">
      <c r="A149" s="53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25">
      <c r="A150" s="53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25">
      <c r="A151" s="53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25">
      <c r="A152" s="53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25">
      <c r="A153" s="53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25">
      <c r="A154" s="53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25">
      <c r="A155" s="53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25">
      <c r="A156" s="53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25">
      <c r="A157" s="53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25">
      <c r="A158" s="53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25">
      <c r="A159" s="53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25">
      <c r="A160" s="53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25">
      <c r="A161" s="53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25">
      <c r="A162" s="53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25">
      <c r="A163" s="53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25">
      <c r="A164" s="53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25">
      <c r="A165" s="53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25">
      <c r="A166" s="53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25">
      <c r="A167" s="53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25">
      <c r="A168" s="53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25">
      <c r="A169" s="53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25">
      <c r="A170" s="53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25">
      <c r="A171" s="53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25">
      <c r="A172" s="53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25">
      <c r="A173" s="53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25">
      <c r="A174" s="53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25">
      <c r="A175" s="53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25">
      <c r="A176" s="53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25">
      <c r="A177" s="53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25">
      <c r="A178" s="53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25">
      <c r="A179" s="53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25">
      <c r="A180" s="53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25">
      <c r="A181" s="53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25">
      <c r="A182" s="53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25">
      <c r="A183" s="53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25">
      <c r="A184" s="53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25">
      <c r="A185" s="53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25">
      <c r="A186" s="53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25">
      <c r="A187" s="53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25">
      <c r="A188" s="53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25">
      <c r="A189" s="53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25">
      <c r="A190" s="53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25">
      <c r="A191" s="53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25">
      <c r="A192" s="53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25">
      <c r="A193" s="53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25">
      <c r="A194" s="53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25">
      <c r="A195" s="53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25">
      <c r="A196" s="53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25">
      <c r="A197" s="53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25">
      <c r="A198" s="53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25">
      <c r="A199" s="53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25">
      <c r="A200" s="53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25">
      <c r="A201" s="53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25">
      <c r="A202" s="53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25">
      <c r="A203" s="53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25">
      <c r="A204" s="53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25">
      <c r="A205" s="53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25">
      <c r="A206" s="53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25">
      <c r="A207" s="53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25">
      <c r="A208" s="53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25">
      <c r="A209" s="53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25">
      <c r="A210" s="53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25">
      <c r="A211" s="53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25">
      <c r="A212" s="53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25">
      <c r="A213" s="53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25">
      <c r="A214" s="53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25">
      <c r="A215" s="53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25">
      <c r="A216" s="53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25">
      <c r="A217" s="53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25">
      <c r="A218" s="53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25">
      <c r="A219" s="53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25">
      <c r="A220" s="53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25">
      <c r="A221" s="53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25">
      <c r="A222" s="53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25">
      <c r="A223" s="53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25">
      <c r="A224" s="53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25">
      <c r="A225" s="53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25">
      <c r="A226" s="53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25">
      <c r="A227" s="53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25">
      <c r="A228" s="53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25">
      <c r="A229" s="53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25">
      <c r="A230" s="53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25">
      <c r="A231" s="53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25">
      <c r="A232" s="53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25">
      <c r="A233" s="53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25">
      <c r="A234" s="53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25">
      <c r="A235" s="53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25">
      <c r="A236" s="53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25">
      <c r="A237" s="53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25">
      <c r="A238" s="53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25">
      <c r="A239" s="53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25">
      <c r="A240" s="53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25">
      <c r="A241" s="53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25">
      <c r="A242" s="53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25">
      <c r="A243" s="53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25">
      <c r="A244" s="53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25">
      <c r="A245" s="53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25">
      <c r="A246" s="53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25">
      <c r="A247" s="53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25">
      <c r="A248" s="53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25">
      <c r="A249" s="53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25">
      <c r="A250" s="53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25">
      <c r="A251" s="53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25">
      <c r="A252" s="53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25">
      <c r="A253" s="53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25">
      <c r="A254" s="53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25">
      <c r="A255" s="53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25">
      <c r="A256" s="53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25">
      <c r="A257" s="53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25">
      <c r="A258" s="53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25">
      <c r="A259" s="53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25">
      <c r="A260" s="53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25">
      <c r="A261" s="53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25">
      <c r="A262" s="53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25">
      <c r="A263" s="53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25">
      <c r="A264" s="53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25">
      <c r="A265" s="53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25">
      <c r="A266" s="53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25">
      <c r="A267" s="53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25">
      <c r="A268" s="53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25">
      <c r="A269" s="53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25">
      <c r="A270" s="53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25">
      <c r="A271" s="53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25">
      <c r="A272" s="53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25">
      <c r="A273" s="53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25">
      <c r="A274" s="53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25">
      <c r="A275" s="53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25">
      <c r="A276" s="53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25">
      <c r="A277" s="53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25">
      <c r="A278" s="53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25">
      <c r="A279" s="53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25">
      <c r="A280" s="53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25">
      <c r="A281" s="53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25">
      <c r="A282" s="53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25">
      <c r="A283" s="53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25">
      <c r="A284" s="53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25">
      <c r="A285" s="53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25">
      <c r="A286" s="53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25">
      <c r="A287" s="53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25">
      <c r="A288" s="53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25">
      <c r="A289" s="53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25">
      <c r="A290" s="53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25">
      <c r="A291" s="53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25">
      <c r="A292" s="53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25">
      <c r="A293" s="53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25">
      <c r="A294" s="53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25">
      <c r="A295" s="53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25">
      <c r="A296" s="53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25">
      <c r="A297" s="53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25">
      <c r="A298" s="53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25">
      <c r="A299" s="53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25">
      <c r="A300" s="53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25">
      <c r="A301" s="53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25">
      <c r="A302" s="53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25">
      <c r="A303" s="53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25">
      <c r="A304" s="53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25">
      <c r="A305" s="53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25">
      <c r="A306" s="53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25">
      <c r="A307" s="53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25">
      <c r="A308" s="53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25">
      <c r="A309" s="53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25">
      <c r="A310" s="53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25">
      <c r="A311" s="53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25">
      <c r="A312" s="53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25">
      <c r="A313" s="53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25">
      <c r="A314" s="53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25">
      <c r="A315" s="53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25">
      <c r="A316" s="53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25">
      <c r="A317" s="53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25">
      <c r="A318" s="53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25">
      <c r="A319" s="53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25">
      <c r="A320" s="53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25">
      <c r="A321" s="53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25">
      <c r="A322" s="53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25">
      <c r="A323" s="53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25">
      <c r="A324" s="53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25">
      <c r="A325" s="53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25">
      <c r="A326" s="53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25">
      <c r="A327" s="53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25">
      <c r="A328" s="53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25">
      <c r="A329" s="53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25">
      <c r="A330" s="53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25">
      <c r="A331" s="53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25">
      <c r="A332" s="53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25">
      <c r="A333" s="53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25">
      <c r="A334" s="53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25">
      <c r="A335" s="53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25">
      <c r="A336" s="53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25">
      <c r="A337" s="53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25">
      <c r="A338" s="53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25">
      <c r="A339" s="53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25">
      <c r="A340" s="53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25">
      <c r="A341" s="53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25">
      <c r="A342" s="53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25">
      <c r="A343" s="53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25">
      <c r="A344" s="53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25">
      <c r="A345" s="53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25">
      <c r="A346" s="53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25">
      <c r="A347" s="53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25">
      <c r="A348" s="53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25">
      <c r="A349" s="53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25">
      <c r="A350" s="53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25">
      <c r="A351" s="53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25">
      <c r="A352" s="53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25">
      <c r="A353" s="53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25">
      <c r="A354" s="53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25">
      <c r="A355" s="53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25">
      <c r="A356" s="53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25">
      <c r="A357" s="53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25">
      <c r="A358" s="53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25">
      <c r="A359" s="53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25">
      <c r="A360" s="53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25">
      <c r="A361" s="53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25">
      <c r="A362" s="53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25">
      <c r="A363" s="53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25">
      <c r="A364" s="53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25">
      <c r="A365" s="53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25">
      <c r="A366" s="53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25">
      <c r="A367" s="53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25">
      <c r="A368" s="53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25">
      <c r="A369" s="53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25">
      <c r="A370" s="53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25">
      <c r="A371" s="53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25">
      <c r="A372" s="53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25">
      <c r="A373" s="53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25">
      <c r="A374" s="53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25">
      <c r="A375" s="53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25">
      <c r="A376" s="53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25">
      <c r="A377" s="53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25">
      <c r="A378" s="53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25">
      <c r="A379" s="53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25">
      <c r="A380" s="53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25">
      <c r="A381" s="53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25">
      <c r="A382" s="53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25">
      <c r="A383" s="53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25">
      <c r="A384" s="53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25">
      <c r="A385" s="53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25">
      <c r="A386" s="53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25">
      <c r="A387" s="53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25">
      <c r="A388" s="53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25">
      <c r="A389" s="53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25">
      <c r="A390" s="53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25">
      <c r="A391" s="53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25">
      <c r="A392" s="53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25">
      <c r="A393" s="53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25">
      <c r="A394" s="53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25">
      <c r="A395" s="53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25">
      <c r="A396" s="53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25">
      <c r="A397" s="53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25">
      <c r="A398" s="53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25">
      <c r="A399" s="53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25">
      <c r="A400" s="53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25">
      <c r="A401" s="53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25">
      <c r="A402" s="53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25">
      <c r="A403" s="53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25">
      <c r="A404" s="53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25">
      <c r="A405" s="53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25">
      <c r="A406" s="53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25">
      <c r="A407" s="53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25">
      <c r="A408" s="53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25">
      <c r="A409" s="53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25">
      <c r="A410" s="53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25">
      <c r="A411" s="53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25">
      <c r="A412" s="53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25">
      <c r="A413" s="53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25">
      <c r="A414" s="53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25">
      <c r="A415" s="53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25">
      <c r="A416" s="53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25">
      <c r="A417" s="53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25">
      <c r="A418" s="53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25">
      <c r="A419" s="53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25">
      <c r="A420" s="53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25">
      <c r="A421" s="53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25">
      <c r="A422" s="53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25">
      <c r="A423" s="53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25">
      <c r="A424" s="53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25">
      <c r="A425" s="53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25">
      <c r="A426" s="53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25">
      <c r="A427" s="53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25">
      <c r="A428" s="53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25">
      <c r="A429" s="53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25">
      <c r="A430" s="53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25">
      <c r="A431" s="53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25">
      <c r="A432" s="53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25">
      <c r="A433" s="53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25">
      <c r="A434" s="53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25">
      <c r="A435" s="53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25">
      <c r="A436" s="53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25">
      <c r="A437" s="53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25">
      <c r="A438" s="53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25">
      <c r="A439" s="53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25">
      <c r="A440" s="53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25">
      <c r="A441" s="53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25">
      <c r="A442" s="53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25">
      <c r="A443" s="53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25">
      <c r="A444" s="53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25">
      <c r="A445" s="53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25">
      <c r="A446" s="53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25">
      <c r="A447" s="53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25">
      <c r="A448" s="53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25">
      <c r="A449" s="53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25">
      <c r="A450" s="53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25">
      <c r="A451" s="53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25">
      <c r="A452" s="53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25">
      <c r="A453" s="53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25">
      <c r="A454" s="53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25">
      <c r="A455" s="53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25">
      <c r="A456" s="53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25">
      <c r="A457" s="53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25">
      <c r="A458" s="53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25">
      <c r="A459" s="53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25">
      <c r="A460" s="53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25">
      <c r="A461" s="53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25">
      <c r="A462" s="53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25">
      <c r="A463" s="53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25">
      <c r="A464" s="53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25">
      <c r="A465" s="53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25">
      <c r="A466" s="53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25">
      <c r="A467" s="53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25">
      <c r="A468" s="53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25">
      <c r="A469" s="53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25">
      <c r="A470" s="53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25">
      <c r="A471" s="53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25">
      <c r="A472" s="53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25">
      <c r="A473" s="53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25">
      <c r="A474" s="53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25">
      <c r="A475" s="53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25">
      <c r="A476" s="53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25">
      <c r="A477" s="53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25">
      <c r="A478" s="53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25">
      <c r="A479" s="53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25">
      <c r="A480" s="53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25">
      <c r="A481" s="53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25">
      <c r="A482" s="53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25">
      <c r="A483" s="53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25">
      <c r="A484" s="53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25">
      <c r="A485" s="53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25">
      <c r="A486" s="53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25">
      <c r="A487" s="53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25">
      <c r="A488" s="53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25">
      <c r="A489" s="53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25">
      <c r="A490" s="53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25">
      <c r="A491" s="53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25">
      <c r="A492" s="53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25">
      <c r="A493" s="53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25">
      <c r="A494" s="53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25">
      <c r="A495" s="53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25">
      <c r="A496" s="53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25">
      <c r="A497" s="53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25">
      <c r="A498" s="53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25">
      <c r="A499" s="53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25">
      <c r="A500" s="53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25">
      <c r="A501" s="53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25">
      <c r="A502" s="53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25">
      <c r="A503" s="53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25">
      <c r="A504" s="53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25">
      <c r="A505" s="53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25">
      <c r="A506" s="53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25">
      <c r="A507" s="53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25">
      <c r="A508" s="53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25">
      <c r="A509" s="53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25">
      <c r="A510" s="53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25">
      <c r="A511" s="53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25">
      <c r="A512" s="53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25">
      <c r="A513" s="53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25">
      <c r="A514" s="53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25">
      <c r="A515" s="53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25">
      <c r="A516" s="53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25">
      <c r="A517" s="53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25">
      <c r="A518" s="53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25">
      <c r="A519" s="53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25">
      <c r="A520" s="53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25">
      <c r="A521" s="53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25">
      <c r="A522" s="53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25">
      <c r="A523" s="53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25">
      <c r="A524" s="53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25">
      <c r="A525" s="53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25">
      <c r="A526" s="53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25">
      <c r="A527" s="53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25">
      <c r="A528" s="53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25">
      <c r="A529" s="53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25">
      <c r="A530" s="53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25">
      <c r="A531" s="53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25">
      <c r="A532" s="53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25">
      <c r="A533" s="53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25">
      <c r="A534" s="53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25">
      <c r="A535" s="53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25">
      <c r="A536" s="53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25">
      <c r="A537" s="53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25">
      <c r="A538" s="53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25">
      <c r="A539" s="53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25">
      <c r="A540" s="53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25">
      <c r="A541" s="53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25">
      <c r="A542" s="53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25">
      <c r="A543" s="53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25">
      <c r="A544" s="53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25">
      <c r="A545" s="53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25">
      <c r="A546" s="53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25">
      <c r="A547" s="53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25">
      <c r="A548" s="53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25">
      <c r="A549" s="53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25">
      <c r="A550" s="53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25">
      <c r="A551" s="53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25">
      <c r="A552" s="53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25">
      <c r="A553" s="53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25">
      <c r="A554" s="53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25">
      <c r="A555" s="53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25">
      <c r="A556" s="53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25">
      <c r="A557" s="53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25">
      <c r="A558" s="53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25">
      <c r="A559" s="53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25">
      <c r="A560" s="53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25">
      <c r="A561" s="53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25">
      <c r="A562" s="53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25">
      <c r="A563" s="53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25">
      <c r="A564" s="53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25">
      <c r="A565" s="53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25">
      <c r="A566" s="53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25">
      <c r="A567" s="53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25">
      <c r="A568" s="53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25">
      <c r="A569" s="53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25">
      <c r="A570" s="53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25">
      <c r="A571" s="53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25">
      <c r="A572" s="53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25">
      <c r="A573" s="53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25">
      <c r="A574" s="53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25">
      <c r="A575" s="53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25">
      <c r="A576" s="53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25">
      <c r="A577" s="53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25">
      <c r="A578" s="53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25">
      <c r="A579" s="53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25">
      <c r="A580" s="53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25">
      <c r="A581" s="53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25">
      <c r="A582" s="53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25">
      <c r="A583" s="53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25">
      <c r="A584" s="53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25">
      <c r="A585" s="53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25">
      <c r="A586" s="53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25">
      <c r="A587" s="53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25">
      <c r="A588" s="53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25">
      <c r="A589" s="53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25">
      <c r="A590" s="53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25">
      <c r="A591" s="53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25">
      <c r="A592" s="53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25">
      <c r="A593" s="53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25">
      <c r="A594" s="53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25">
      <c r="A595" s="53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25">
      <c r="A596" s="53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25">
      <c r="A597" s="53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25">
      <c r="A598" s="53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25">
      <c r="A599" s="53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25">
      <c r="A600" s="53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25">
      <c r="A601" s="53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25">
      <c r="A602" s="53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25">
      <c r="A603" s="53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25">
      <c r="A604" s="53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25">
      <c r="A605" s="53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25">
      <c r="A606" s="53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25">
      <c r="A607" s="53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25">
      <c r="A608" s="53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25">
      <c r="A609" s="53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25">
      <c r="A610" s="53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25">
      <c r="A611" s="53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25">
      <c r="A612" s="53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25">
      <c r="A613" s="53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25">
      <c r="A614" s="53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25">
      <c r="A615" s="53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25">
      <c r="A616" s="53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25">
      <c r="A617" s="53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25">
      <c r="A618" s="53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25">
      <c r="A619" s="53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25">
      <c r="A620" s="53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25">
      <c r="A621" s="53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25">
      <c r="A622" s="53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25">
      <c r="A623" s="53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25">
      <c r="A624" s="53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25">
      <c r="A625" s="53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25">
      <c r="A626" s="53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25">
      <c r="A627" s="53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25">
      <c r="A628" s="53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25">
      <c r="A629" s="53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25">
      <c r="A630" s="53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25">
      <c r="A631" s="53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25">
      <c r="A632" s="53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25">
      <c r="A633" s="53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25">
      <c r="A634" s="53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25">
      <c r="A635" s="53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25">
      <c r="A636" s="53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25">
      <c r="A637" s="53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25">
      <c r="A638" s="53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25">
      <c r="A639" s="53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25">
      <c r="A640" s="53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25">
      <c r="A641" s="53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25">
      <c r="A642" s="53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25">
      <c r="A643" s="53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25">
      <c r="A644" s="53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25">
      <c r="A645" s="53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25">
      <c r="A646" s="53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25">
      <c r="A647" s="53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25">
      <c r="A648" s="53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25">
      <c r="A649" s="53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25">
      <c r="A650" s="53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25">
      <c r="A651" s="53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25">
      <c r="A652" s="53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25">
      <c r="A653" s="53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25">
      <c r="A654" s="53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25">
      <c r="A655" s="53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25">
      <c r="A656" s="53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25">
      <c r="A657" s="53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25">
      <c r="A658" s="53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25">
      <c r="A659" s="53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25">
      <c r="A660" s="53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25">
      <c r="A661" s="53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25">
      <c r="A662" s="53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25">
      <c r="A663" s="53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25">
      <c r="A664" s="53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25">
      <c r="A665" s="53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25">
      <c r="A666" s="53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25">
      <c r="A667" s="53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25">
      <c r="A668" s="53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25">
      <c r="A669" s="53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25">
      <c r="A670" s="53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25">
      <c r="A671" s="53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25">
      <c r="A672" s="53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25">
      <c r="A673" s="53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25">
      <c r="A674" s="53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25">
      <c r="A675" s="53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25">
      <c r="A676" s="53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25">
      <c r="A677" s="53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25">
      <c r="A678" s="53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25">
      <c r="A679" s="53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25">
      <c r="A680" s="53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25">
      <c r="A681" s="53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25">
      <c r="A682" s="53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25">
      <c r="A683" s="53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25">
      <c r="A684" s="53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25">
      <c r="A685" s="53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25">
      <c r="A686" s="53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25">
      <c r="A687" s="53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25">
      <c r="A688" s="53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25">
      <c r="A689" s="53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25">
      <c r="A690" s="53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25">
      <c r="A691" s="53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25">
      <c r="A692" s="53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25">
      <c r="A693" s="53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25">
      <c r="A694" s="53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25">
      <c r="A695" s="53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25">
      <c r="A696" s="53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25">
      <c r="A697" s="53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25">
      <c r="A698" s="53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25">
      <c r="A699" s="53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25">
      <c r="A700" s="53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25">
      <c r="A701" s="53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25">
      <c r="A702" s="53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25">
      <c r="A703" s="53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25">
      <c r="A704" s="53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25">
      <c r="A705" s="53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25">
      <c r="A706" s="53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25">
      <c r="A707" s="53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25">
      <c r="A708" s="53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25">
      <c r="A709" s="53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25">
      <c r="A710" s="53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25">
      <c r="A711" s="53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25">
      <c r="A712" s="53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25">
      <c r="A713" s="53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25">
      <c r="A714" s="53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25">
      <c r="A715" s="53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25">
      <c r="A716" s="53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25">
      <c r="A717" s="53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25">
      <c r="A718" s="53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25">
      <c r="A719" s="53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25">
      <c r="A720" s="53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25">
      <c r="A721" s="53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25">
      <c r="A722" s="53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25">
      <c r="A723" s="53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25">
      <c r="A724" s="53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25">
      <c r="A725" s="53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25">
      <c r="A726" s="53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25">
      <c r="A727" s="53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25">
      <c r="A728" s="53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25">
      <c r="A729" s="53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25">
      <c r="A730" s="53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25">
      <c r="A731" s="53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25">
      <c r="A732" s="53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25">
      <c r="A733" s="53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25">
      <c r="A734" s="53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25">
      <c r="A735" s="53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25">
      <c r="A736" s="53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25">
      <c r="A737" s="53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25">
      <c r="A738" s="53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25">
      <c r="A739" s="53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25">
      <c r="A740" s="53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25">
      <c r="A741" s="53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25">
      <c r="A742" s="53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25">
      <c r="A743" s="53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25">
      <c r="A744" s="53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25">
      <c r="A745" s="53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25">
      <c r="A746" s="53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25">
      <c r="A747" s="53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25">
      <c r="A748" s="53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25">
      <c r="A749" s="53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25">
      <c r="A750" s="53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25">
      <c r="A751" s="53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25">
      <c r="A752" s="53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25">
      <c r="A753" s="53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25">
      <c r="A754" s="53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25">
      <c r="A755" s="53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25">
      <c r="A756" s="53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25">
      <c r="A757" s="53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25">
      <c r="A758" s="53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25">
      <c r="A759" s="53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25">
      <c r="A760" s="53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25">
      <c r="A761" s="53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25">
      <c r="A762" s="53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25">
      <c r="A763" s="53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25">
      <c r="A764" s="53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25">
      <c r="A765" s="53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25">
      <c r="A766" s="53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25">
      <c r="A767" s="53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25">
      <c r="A768" s="53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25">
      <c r="A769" s="53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25">
      <c r="A770" s="53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25">
      <c r="A771" s="53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25">
      <c r="A772" s="53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25">
      <c r="A773" s="53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25">
      <c r="A774" s="53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25">
      <c r="A775" s="53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25">
      <c r="A776" s="53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25">
      <c r="A777" s="53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25">
      <c r="A778" s="53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25">
      <c r="A779" s="53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25">
      <c r="A780" s="53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25">
      <c r="A781" s="53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25">
      <c r="A782" s="53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25">
      <c r="A783" s="53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25">
      <c r="A784" s="53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25">
      <c r="A785" s="53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25">
      <c r="A786" s="53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25">
      <c r="A787" s="53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25">
      <c r="A788" s="53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25">
      <c r="A789" s="53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25">
      <c r="A790" s="53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25">
      <c r="A791" s="53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25">
      <c r="A792" s="53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25">
      <c r="A793" s="53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25">
      <c r="A794" s="53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25">
      <c r="A795" s="53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25">
      <c r="A796" s="53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25">
      <c r="A797" s="53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25">
      <c r="A798" s="53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25">
      <c r="A799" s="53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25">
      <c r="A800" s="53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25">
      <c r="A801" s="53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25">
      <c r="A802" s="53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25">
      <c r="A803" s="53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25">
      <c r="A804" s="53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25">
      <c r="A805" s="53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25">
      <c r="A806" s="53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25">
      <c r="A807" s="53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25">
      <c r="A808" s="53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25">
      <c r="A809" s="53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25">
      <c r="A810" s="53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25">
      <c r="A811" s="53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25">
      <c r="A812" s="53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25">
      <c r="A813" s="53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25">
      <c r="A814" s="53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25">
      <c r="A815" s="53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25">
      <c r="A816" s="53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25">
      <c r="A817" s="53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25">
      <c r="A818" s="53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25">
      <c r="A819" s="53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25">
      <c r="A820" s="53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25">
      <c r="A821" s="53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25">
      <c r="A822" s="53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25">
      <c r="A823" s="53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25">
      <c r="A824" s="53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25">
      <c r="A825" s="53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25">
      <c r="A826" s="53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25">
      <c r="A827" s="53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25">
      <c r="A828" s="53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25">
      <c r="A829" s="53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25">
      <c r="A830" s="53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25">
      <c r="A831" s="53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25">
      <c r="A832" s="53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25">
      <c r="A833" s="53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25">
      <c r="A834" s="53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25">
      <c r="A835" s="53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25">
      <c r="A836" s="53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25">
      <c r="A837" s="53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25">
      <c r="A838" s="53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25">
      <c r="A839" s="53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25">
      <c r="A840" s="53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25">
      <c r="A841" s="53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25">
      <c r="A842" s="53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25">
      <c r="A843" s="53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25">
      <c r="A844" s="53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25">
      <c r="A845" s="53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25">
      <c r="A846" s="53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25">
      <c r="A847" s="53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25">
      <c r="A848" s="53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25">
      <c r="A849" s="53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25">
      <c r="A850" s="53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25">
      <c r="A851" s="53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25">
      <c r="A852" s="53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25">
      <c r="A853" s="53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25">
      <c r="A854" s="53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25">
      <c r="A855" s="53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25">
      <c r="A856" s="53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25">
      <c r="A857" s="53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25">
      <c r="A858" s="53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25">
      <c r="A859" s="53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25">
      <c r="A860" s="53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25">
      <c r="A861" s="53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25">
      <c r="A862" s="53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25">
      <c r="A863" s="53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25">
      <c r="A864" s="53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25">
      <c r="A865" s="53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25">
      <c r="A866" s="53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25">
      <c r="A867" s="53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25">
      <c r="A868" s="53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25">
      <c r="A869" s="53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25">
      <c r="A870" s="53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25">
      <c r="A871" s="53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25">
      <c r="A872" s="53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25">
      <c r="A873" s="53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25">
      <c r="A874" s="53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25">
      <c r="A875" s="53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25">
      <c r="A876" s="53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25">
      <c r="A877" s="53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25">
      <c r="A878" s="53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25">
      <c r="A879" s="53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25">
      <c r="A880" s="53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25">
      <c r="A881" s="53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25">
      <c r="A882" s="53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25">
      <c r="A883" s="53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25">
      <c r="A884" s="53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25">
      <c r="A885" s="53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25">
      <c r="A886" s="53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25">
      <c r="A887" s="53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25">
      <c r="A888" s="53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25">
      <c r="A889" s="53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25">
      <c r="A890" s="53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25">
      <c r="A891" s="53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25">
      <c r="A892" s="53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25">
      <c r="A893" s="53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25">
      <c r="A894" s="53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25">
      <c r="A895" s="53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25">
      <c r="A896" s="53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25">
      <c r="A897" s="53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25">
      <c r="A898" s="53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25">
      <c r="A899" s="53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25">
      <c r="A900" s="53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25">
      <c r="A901" s="53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25">
      <c r="A902" s="53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25">
      <c r="A903" s="53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25">
      <c r="A904" s="53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25">
      <c r="A905" s="53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25">
      <c r="A906" s="53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25">
      <c r="A907" s="53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25">
      <c r="A908" s="53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25">
      <c r="A909" s="53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25">
      <c r="A910" s="53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25">
      <c r="A911" s="53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25">
      <c r="A912" s="53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25">
      <c r="A913" s="53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25">
      <c r="A914" s="53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25">
      <c r="A915" s="53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25">
      <c r="A916" s="53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25">
      <c r="A917" s="53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25">
      <c r="A918" s="53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25">
      <c r="A919" s="53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25">
      <c r="A920" s="53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25">
      <c r="A921" s="53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25">
      <c r="A922" s="53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25">
      <c r="A923" s="53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25">
      <c r="A924" s="53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25">
      <c r="A925" s="53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25">
      <c r="A926" s="53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25">
      <c r="A927" s="53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25">
      <c r="A928" s="53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25">
      <c r="A929" s="53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25">
      <c r="A930" s="53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25">
      <c r="A931" s="53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25">
      <c r="A932" s="53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25">
      <c r="A933" s="53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25">
      <c r="A934" s="53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25">
      <c r="A935" s="53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25">
      <c r="A936" s="53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25">
      <c r="A937" s="53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25">
      <c r="A938" s="53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25">
      <c r="A939" s="53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25">
      <c r="A940" s="53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25">
      <c r="A941" s="53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25">
      <c r="A942" s="53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25">
      <c r="A943" s="53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25">
      <c r="A944" s="53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25">
      <c r="A945" s="53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25">
      <c r="A946" s="53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25">
      <c r="A947" s="53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25">
      <c r="A948" s="53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25">
      <c r="A949" s="53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25">
      <c r="A950" s="53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25">
      <c r="A951" s="53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25">
      <c r="A952" s="53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25">
      <c r="A953" s="53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25">
      <c r="A954" s="53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25">
      <c r="A955" s="53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25">
      <c r="A956" s="53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25">
      <c r="A957" s="53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25">
      <c r="A958" s="53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25">
      <c r="A959" s="53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25">
      <c r="A960" s="53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25">
      <c r="A961" s="53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25">
      <c r="A962" s="53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25">
      <c r="A963" s="53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25">
      <c r="A964" s="53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25">
      <c r="A965" s="53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25">
      <c r="A966" s="53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25">
      <c r="A967" s="53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25">
      <c r="A968" s="53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25">
      <c r="A969" s="53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25">
      <c r="A970" s="53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25">
      <c r="A971" s="53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25">
      <c r="A972" s="53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25">
      <c r="A973" s="53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25">
      <c r="A974" s="53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25">
      <c r="A975" s="53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25">
      <c r="A976" s="53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25">
      <c r="A977" s="53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25">
      <c r="A978" s="53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25">
      <c r="A979" s="53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25">
      <c r="A980" s="53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25">
      <c r="A981" s="53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25">
      <c r="A982" s="53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25">
      <c r="A983" s="53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25">
      <c r="A984" s="53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25">
      <c r="A985" s="53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25">
      <c r="A986" s="53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25">
      <c r="A987" s="53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25">
      <c r="A988" s="53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25">
      <c r="A989" s="53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25">
      <c r="A990" s="53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25">
      <c r="A991" s="53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25">
      <c r="A992" s="53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25">
      <c r="A993" s="53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25">
      <c r="A994" s="53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25">
      <c r="A995" s="53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25">
      <c r="A996" s="53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25">
      <c r="A997" s="53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25">
      <c r="A998" s="53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25">
      <c r="A999" s="53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25">
      <c r="A1000" s="53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25">
      <c r="A1001" s="53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25">
      <c r="A1002" s="53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25">
      <c r="A1003" s="53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25">
      <c r="A1004" s="53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25">
      <c r="A1005" s="53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25">
      <c r="A1006" s="53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25">
      <c r="A1007" s="53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25">
      <c r="A1008" s="53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25">
      <c r="A1009" s="53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25">
      <c r="A1010" s="53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25">
      <c r="A1011" s="53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25">
      <c r="A1012" s="53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25">
      <c r="A1013" s="53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25">
      <c r="A1014" s="53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25">
      <c r="A1015" s="53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25">
      <c r="A1016" s="53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25">
      <c r="A1017" s="53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25">
      <c r="A1018" s="53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25">
      <c r="A1019" s="53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25">
      <c r="A1020" s="53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25">
      <c r="A1021" s="53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25">
      <c r="A1022" s="53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25">
      <c r="A1023" s="53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25">
      <c r="A1024" s="53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25">
      <c r="A1025" s="53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25">
      <c r="A1026" s="53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25">
      <c r="A1027" s="53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25">
      <c r="A1028" s="53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25">
      <c r="A1029" s="53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25">
      <c r="A1030" s="53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25">
      <c r="A1031" s="53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25">
      <c r="A1032" s="53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25">
      <c r="A1033" s="53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25">
      <c r="A1034" s="53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25">
      <c r="A1035" s="53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25">
      <c r="A1036" s="53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25">
      <c r="A1037" s="53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25">
      <c r="A1038" s="53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25">
      <c r="A1039" s="53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25">
      <c r="A1040" s="53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25">
      <c r="A1041" s="53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25">
      <c r="A1042" s="53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25">
      <c r="A1043" s="53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25">
      <c r="A1044" s="53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25">
      <c r="A1045" s="53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25">
      <c r="A1046" s="53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25">
      <c r="A1047" s="53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25">
      <c r="A1048" s="53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25">
      <c r="A1049" s="53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25">
      <c r="A1050" s="53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25">
      <c r="A1051" s="53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25">
      <c r="A1052" s="53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25">
      <c r="A1053" s="53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25">
      <c r="A1054" s="53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25">
      <c r="A1055" s="53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25">
      <c r="A1056" s="53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25">
      <c r="A1057" s="53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25">
      <c r="A1058" s="53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25">
      <c r="A1059" s="53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25">
      <c r="A1060" s="53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25">
      <c r="A1061" s="53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25">
      <c r="A1062" s="53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25">
      <c r="A1063" s="53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25">
      <c r="A1064" s="53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25">
      <c r="A1065" s="53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25">
      <c r="A1066" s="53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25">
      <c r="A1067" s="53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25">
      <c r="A1068" s="53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25">
      <c r="A1069" s="53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25">
      <c r="A1070" s="53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25">
      <c r="A1071" s="53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25">
      <c r="A1072" s="53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25">
      <c r="A1073" s="53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25">
      <c r="A1074" s="53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25">
      <c r="A1075" s="53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25">
      <c r="A1076" s="53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25">
      <c r="A1077" s="53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25">
      <c r="A1078" s="53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25">
      <c r="A1079" s="53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25">
      <c r="A1080" s="53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25">
      <c r="A1081" s="53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25">
      <c r="A1082" s="53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25">
      <c r="A1083" s="53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25">
      <c r="A1084" s="53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25">
      <c r="A1085" s="53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25">
      <c r="A1086" s="53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25">
      <c r="A1087" s="53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25">
      <c r="A1088" s="53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25">
      <c r="A1089" s="53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25">
      <c r="A1090" s="53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25">
      <c r="A1091" s="53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25">
      <c r="A1092" s="53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25">
      <c r="A1093" s="53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25">
      <c r="A1094" s="53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25">
      <c r="A1095" s="53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25">
      <c r="A1096" s="53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25">
      <c r="A1097" s="53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25">
      <c r="A1098" s="53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25">
      <c r="A1099" s="53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25">
      <c r="A1100" s="53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25">
      <c r="A1101" s="53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25">
      <c r="A1102" s="53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25">
      <c r="A1103" s="53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25">
      <c r="A1104" s="53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25">
      <c r="A1105" s="53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25">
      <c r="A1106" s="53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25">
      <c r="A1107" s="53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25">
      <c r="A1108" s="53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25">
      <c r="A1109" s="53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25">
      <c r="A1110" s="53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25">
      <c r="A1111" s="53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25">
      <c r="A1112" s="53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25">
      <c r="A1113" s="53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25">
      <c r="A1114" s="53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25">
      <c r="A1115" s="53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25">
      <c r="A1116" s="53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25">
      <c r="A1117" s="53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25">
      <c r="A1118" s="53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25">
      <c r="A1119" s="53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25">
      <c r="A1120" s="53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25">
      <c r="A1121" s="53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25">
      <c r="A1122" s="53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25">
      <c r="A1123" s="53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25">
      <c r="A1124" s="53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25">
      <c r="A1125" s="53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25">
      <c r="A1126" s="53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25">
      <c r="A1127" s="53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25">
      <c r="A1128" s="53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25">
      <c r="A1129" s="53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25">
      <c r="A1130" s="53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25">
      <c r="A1131" s="53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25">
      <c r="A1132" s="53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25">
      <c r="A1133" s="53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25">
      <c r="A1134" s="53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25">
      <c r="A1135" s="53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25">
      <c r="A1136" s="53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25">
      <c r="A1137" s="53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25">
      <c r="A1138" s="53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25">
      <c r="A1139" s="53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25">
      <c r="A1140" s="53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25">
      <c r="A1141" s="53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25">
      <c r="A1142" s="53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25">
      <c r="A1143" s="53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25">
      <c r="A1144" s="53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25">
      <c r="A1145" s="53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25">
      <c r="A1146" s="53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25">
      <c r="A1147" s="53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25">
      <c r="A1148" s="53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25">
      <c r="A1149" s="53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25">
      <c r="A1150" s="53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25">
      <c r="A1151" s="53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25">
      <c r="A1152" s="53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25">
      <c r="A1153" s="53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25">
      <c r="A1154" s="53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25">
      <c r="A1155" s="53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25">
      <c r="A1156" s="53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25">
      <c r="A1157" s="53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25">
      <c r="A1158" s="53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25">
      <c r="A1159" s="53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25">
      <c r="A1160" s="53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25">
      <c r="A1161" s="53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25">
      <c r="A1162" s="53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25">
      <c r="A1163" s="53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25">
      <c r="A1164" s="53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25">
      <c r="A1165" s="53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25">
      <c r="A1166" s="53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25">
      <c r="A1167" s="53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25">
      <c r="A1168" s="53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25">
      <c r="A1169" s="53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25">
      <c r="A1170" s="53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25">
      <c r="A1171" s="53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25">
      <c r="A1172" s="53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25">
      <c r="A1173" s="53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25">
      <c r="A1174" s="53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25">
      <c r="A1175" s="53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25">
      <c r="A1176" s="53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25">
      <c r="A1177" s="53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25">
      <c r="A1178" s="53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25">
      <c r="A1179" s="53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25">
      <c r="A1180" s="53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25">
      <c r="A1181" s="53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25">
      <c r="A1182" s="53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25">
      <c r="A1183" s="53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25">
      <c r="A1184" s="53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25">
      <c r="A1185" s="53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25">
      <c r="A1186" s="53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25">
      <c r="A1187" s="53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25">
      <c r="A1188" s="53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25">
      <c r="A1189" s="53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25">
      <c r="A1190" s="53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25">
      <c r="A1191" s="53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25">
      <c r="A1192" s="53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25">
      <c r="A1193" s="53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25">
      <c r="A1194" s="53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25">
      <c r="A1195" s="53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25">
      <c r="A1196" s="53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25">
      <c r="A1197" s="53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25">
      <c r="A1198" s="53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25">
      <c r="A1199" s="53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25">
      <c r="A1200" s="53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25">
      <c r="A1201" s="53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25">
      <c r="A1202" s="53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25">
      <c r="A1203" s="53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25">
      <c r="A1204" s="53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25">
      <c r="A1205" s="53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25">
      <c r="A1206" s="53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25">
      <c r="A1207" s="53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25">
      <c r="A1208" s="53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25">
      <c r="A1209" s="53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25">
      <c r="A1210" s="53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25">
      <c r="A1211" s="53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25">
      <c r="A1212" s="53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25">
      <c r="A1213" s="53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25">
      <c r="A1214" s="53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25">
      <c r="A1215" s="53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25">
      <c r="A1216" s="53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25">
      <c r="A1217" s="53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25">
      <c r="A1218" s="53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25">
      <c r="A1219" s="53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25">
      <c r="A1220" s="53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25">
      <c r="A1221" s="53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25">
      <c r="A1222" s="53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25">
      <c r="A1223" s="53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25">
      <c r="A1224" s="53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25">
      <c r="A1225" s="53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25">
      <c r="A1226" s="53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25">
      <c r="A1227" s="53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25">
      <c r="A1228" s="53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25">
      <c r="A1229" s="53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25">
      <c r="A1230" s="53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25">
      <c r="A1231" s="53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25">
      <c r="A1232" s="53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5">
      <c r="A1233" s="53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5">
      <c r="A1234" s="53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25">
      <c r="A1235" s="53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25">
      <c r="A1236" s="53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25">
      <c r="A1237" s="53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25">
      <c r="A1238" s="53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25">
      <c r="A1239" s="53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25">
      <c r="A1240" s="53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25">
      <c r="A1241" s="53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25">
      <c r="A1242" s="53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25">
      <c r="A1243" s="53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25">
      <c r="A1244" s="53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25">
      <c r="A1245" s="53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25">
      <c r="A1246" s="53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25">
      <c r="A1247" s="53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25">
      <c r="A1248" s="53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25">
      <c r="A1249" s="53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25">
      <c r="A1250" s="53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25">
      <c r="A1251" s="53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25">
      <c r="A1252" s="53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25">
      <c r="A1253" s="53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25">
      <c r="A1254" s="53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25">
      <c r="A1255" s="53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25">
      <c r="A1256" s="53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25">
      <c r="A1257" s="53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25">
      <c r="A1258" s="53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25">
      <c r="A1259" s="53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25">
      <c r="A1260" s="53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25">
      <c r="A1261" s="53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25">
      <c r="A1262" s="53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25">
      <c r="A1263" s="53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25">
      <c r="A1264" s="53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25">
      <c r="A1265" s="53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25">
      <c r="A1266" s="53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25">
      <c r="A1267" s="53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25">
      <c r="A1268" s="53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25">
      <c r="A1269" s="53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25">
      <c r="A1270" s="53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25">
      <c r="A1271" s="53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25">
      <c r="A1272" s="53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25">
      <c r="A1273" s="53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25">
      <c r="A1274" s="53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25">
      <c r="A1275" s="53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25">
      <c r="A1276" s="53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25">
      <c r="A1277" s="53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25">
      <c r="A1278" s="53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25">
      <c r="A1279" s="53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25">
      <c r="A1280" s="53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25">
      <c r="A1281" s="53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25">
      <c r="A1282" s="53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25">
      <c r="A1283" s="53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25">
      <c r="A1284" s="53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25">
      <c r="A1285" s="53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25">
      <c r="A1286" s="53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25">
      <c r="A1287" s="53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25">
      <c r="A1288" s="53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25">
      <c r="A1289" s="53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25">
      <c r="A1290" s="53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25">
      <c r="A1291" s="53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25">
      <c r="A1292" s="53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25">
      <c r="A1293" s="53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25">
      <c r="A1294" s="53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25">
      <c r="A1295" s="53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25">
      <c r="A1296" s="53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25">
      <c r="A1297" s="53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25">
      <c r="A1298" s="53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25">
      <c r="A1299" s="53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25">
      <c r="A1300" s="53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25">
      <c r="A1301" s="53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25">
      <c r="A1302" s="53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25">
      <c r="A1303" s="53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25">
      <c r="A1304" s="53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25">
      <c r="A1305" s="53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25">
      <c r="A1306" s="53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25">
      <c r="A1307" s="53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25">
      <c r="A1308" s="53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25">
      <c r="A1309" s="53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25">
      <c r="A1310" s="53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25">
      <c r="A1311" s="53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25">
      <c r="A1312" s="53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25">
      <c r="A1313" s="53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25">
      <c r="A1314" s="53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25">
      <c r="A1315" s="53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25">
      <c r="A1316" s="53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25">
      <c r="A1317" s="53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25">
      <c r="A1318" s="53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25">
      <c r="A1319" s="53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25">
      <c r="A1320" s="53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25">
      <c r="A1321" s="53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25">
      <c r="A1322" s="53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25">
      <c r="A1323" s="53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25">
      <c r="A1324" s="53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25">
      <c r="A1325" s="53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25">
      <c r="A1326" s="53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25">
      <c r="A1327" s="53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25">
      <c r="A1328" s="53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25">
      <c r="A1329" s="53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25">
      <c r="A1330" s="53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25">
      <c r="A1331" s="53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25">
      <c r="A1332" s="53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25">
      <c r="A1333" s="53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25">
      <c r="A1334" s="53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25">
      <c r="A1335" s="53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25">
      <c r="A1336" s="53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25">
      <c r="A1337" s="53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25">
      <c r="A1338" s="53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25">
      <c r="A1339" s="53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25">
      <c r="A1340" s="53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25">
      <c r="A1341" s="53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25">
      <c r="A1342" s="53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25">
      <c r="A1343" s="53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25">
      <c r="A1344" s="53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25">
      <c r="A1345" s="53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25">
      <c r="A1346" s="53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25">
      <c r="A1347" s="53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25">
      <c r="A1348" s="53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25">
      <c r="A1349" s="53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25">
      <c r="A1350" s="53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25">
      <c r="A1351" s="53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25">
      <c r="A1352" s="53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25">
      <c r="A1353" s="53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25">
      <c r="A1354" s="53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25">
      <c r="A1355" s="53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25">
      <c r="A1356" s="53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25">
      <c r="A1357" s="53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25">
      <c r="A1358" s="53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25">
      <c r="A1359" s="53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25">
      <c r="A1360" s="53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25">
      <c r="A1361" s="53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25">
      <c r="A1362" s="53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25">
      <c r="A1363" s="53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25">
      <c r="A1364" s="53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25">
      <c r="A1365" s="53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25">
      <c r="A1366" s="53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25">
      <c r="A1367" s="53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25">
      <c r="A1368" s="53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25">
      <c r="A1369" s="53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25">
      <c r="A1370" s="53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25">
      <c r="A1371" s="53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25">
      <c r="A1372" s="53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25">
      <c r="A1373" s="53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25">
      <c r="A1374" s="53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25">
      <c r="A1375" s="53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25">
      <c r="A1376" s="53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25">
      <c r="A1377" s="53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25">
      <c r="A1378" s="53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25">
      <c r="A1379" s="53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25">
      <c r="A1380" s="53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25">
      <c r="A1381" s="53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25">
      <c r="A1382" s="53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25">
      <c r="A1383" s="53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25">
      <c r="A1384" s="53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25">
      <c r="A1385" s="53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25">
      <c r="A1386" s="53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25">
      <c r="A1387" s="53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25">
      <c r="A1388" s="53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25">
      <c r="A1389" s="53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25">
      <c r="A1390" s="53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25">
      <c r="A1391" s="53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25">
      <c r="A1392" s="53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25">
      <c r="A1393" s="53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25">
      <c r="A1394" s="53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25">
      <c r="A1395" s="53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25">
      <c r="A1396" s="53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25">
      <c r="A1397" s="53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25">
      <c r="A1398" s="53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25">
      <c r="A1399" s="53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25">
      <c r="A1400" s="53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25">
      <c r="A1401" s="53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25">
      <c r="A1402" s="53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25">
      <c r="A1403" s="53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25">
      <c r="A1404" s="53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25">
      <c r="A1405" s="53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25">
      <c r="A1406" s="53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25">
      <c r="A1407" s="53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25">
      <c r="A1408" s="53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25">
      <c r="A1409" s="53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25">
      <c r="A1410" s="53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25">
      <c r="A1411" s="53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25">
      <c r="A1412" s="53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25">
      <c r="A1413" s="53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25">
      <c r="A1414" s="53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25">
      <c r="A1415" s="53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25">
      <c r="A1416" s="53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25">
      <c r="A1417" s="53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25">
      <c r="A1418" s="53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25">
      <c r="A1419" s="53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25">
      <c r="A1420" s="53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25">
      <c r="A1421" s="53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25">
      <c r="A1422" s="53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25">
      <c r="A1423" s="53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25">
      <c r="A1424" s="53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25">
      <c r="A1425" s="53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25">
      <c r="A1426" s="53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25">
      <c r="A1427" s="53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25">
      <c r="A1428" s="53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25">
      <c r="A1429" s="53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25">
      <c r="A1430" s="53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25">
      <c r="A1431" s="53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25">
      <c r="A1432" s="53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25">
      <c r="A1433" s="53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25">
      <c r="A1434" s="53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25">
      <c r="A1435" s="53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25">
      <c r="A1436" s="53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25">
      <c r="A1437" s="53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25">
      <c r="A1438" s="53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25">
      <c r="A1439" s="53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25">
      <c r="A1440" s="53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25">
      <c r="A1441" s="53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25">
      <c r="A1442" s="53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25">
      <c r="A1443" s="53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25">
      <c r="A1444" s="53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25">
      <c r="A1445" s="53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25">
      <c r="A1446" s="53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25">
      <c r="A1447" s="53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25">
      <c r="A1448" s="53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25">
      <c r="A1449" s="53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25">
      <c r="A1450" s="53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25">
      <c r="A1451" s="53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25">
      <c r="A1452" s="53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25">
      <c r="A1453" s="53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25">
      <c r="A1454" s="53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25">
      <c r="A1455" s="53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25">
      <c r="A1456" s="53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25">
      <c r="A1457" s="53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25">
      <c r="A1458" s="53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25">
      <c r="A1459" s="53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25">
      <c r="A1460" s="53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25">
      <c r="A1461" s="53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25">
      <c r="A1462" s="53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25">
      <c r="A1463" s="53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25">
      <c r="A1464" s="53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25">
      <c r="A1465" s="53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25">
      <c r="A1466" s="53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25">
      <c r="A1467" s="53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25">
      <c r="A1468" s="53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25">
      <c r="A1469" s="53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25">
      <c r="A1470" s="53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25">
      <c r="A1471" s="53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25">
      <c r="A1472" s="53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25">
      <c r="A1473" s="53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25">
      <c r="A1474" s="53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25">
      <c r="A1475" s="53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25">
      <c r="A1476" s="53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25">
      <c r="A1477" s="53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25">
      <c r="A1478" s="53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25">
      <c r="A1479" s="53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25">
      <c r="A1480" s="53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25">
      <c r="A1481" s="53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25">
      <c r="A1482" s="53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25">
      <c r="A1483" s="53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25">
      <c r="A1484" s="53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25">
      <c r="A1485" s="53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25">
      <c r="A1486" s="53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25">
      <c r="A1487" s="53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25">
      <c r="A1488" s="53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25">
      <c r="A1489" s="53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25">
      <c r="A1490" s="53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25">
      <c r="A1491" s="53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25">
      <c r="A1492" s="53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25">
      <c r="A1493" s="53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25">
      <c r="A1494" s="53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25">
      <c r="A1495" s="53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25">
      <c r="A1496" s="53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25">
      <c r="A1497" s="53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25">
      <c r="A1498" s="53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25">
      <c r="A1499" s="53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25">
      <c r="A1500" s="53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25">
      <c r="A1501" s="53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25">
      <c r="A1502" s="53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25">
      <c r="A1503" s="53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25">
      <c r="A1504" s="53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25">
      <c r="A1505" s="53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25">
      <c r="A1506" s="53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25">
      <c r="A1507" s="53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25">
      <c r="A1508" s="53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25">
      <c r="A1509" s="53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25">
      <c r="A1510" s="53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25">
      <c r="A1511" s="53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25">
      <c r="A1512" s="53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25">
      <c r="A1513" s="53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25">
      <c r="A1514" s="53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25">
      <c r="A1515" s="53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25">
      <c r="A1516" s="53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25">
      <c r="A1517" s="53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25">
      <c r="A1518" s="53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25">
      <c r="A1519" s="53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25">
      <c r="A1520" s="53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25">
      <c r="A1521" s="53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25">
      <c r="A1522" s="53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25">
      <c r="A1523" s="53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25">
      <c r="A1524" s="53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25">
      <c r="A1525" s="53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25">
      <c r="A1526" s="53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25">
      <c r="A1527" s="53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25">
      <c r="A1528" s="53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25">
      <c r="A1529" s="53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25">
      <c r="A1530" s="53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25">
      <c r="A1531" s="53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25">
      <c r="A1532" s="53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25">
      <c r="A1533" s="53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25">
      <c r="A1534" s="53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25">
      <c r="A1535" s="53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25">
      <c r="A1536" s="53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25">
      <c r="A1537" s="53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25">
      <c r="A1538" s="53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25">
      <c r="A1539" s="53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25">
      <c r="A1540" s="53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25">
      <c r="A1541" s="53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25">
      <c r="A1542" s="53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25">
      <c r="A1543" s="53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25">
      <c r="A1544" s="53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25">
      <c r="A1545" s="53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25">
      <c r="A1546" s="53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25">
      <c r="A1547" s="53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25">
      <c r="A1548" s="53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25">
      <c r="A1549" s="53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25">
      <c r="A1550" s="53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25">
      <c r="A1551" s="53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25">
      <c r="A1552" s="53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25">
      <c r="A1553" s="53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25">
      <c r="A1554" s="53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25">
      <c r="A1555" s="53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25">
      <c r="A1556" s="53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25">
      <c r="A1557" s="53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25">
      <c r="A1558" s="53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25">
      <c r="A1559" s="53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25">
      <c r="A1560" s="53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25">
      <c r="A1561" s="53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25">
      <c r="A1562" s="53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25">
      <c r="A1563" s="53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25">
      <c r="A1564" s="53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25">
      <c r="A1565" s="53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25">
      <c r="A1566" s="53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25">
      <c r="A1567" s="53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25">
      <c r="A1568" s="53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25">
      <c r="A1569" s="53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25">
      <c r="A1570" s="53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25">
      <c r="A1571" s="53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25">
      <c r="A1572" s="53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25">
      <c r="A1573" s="53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25">
      <c r="A1574" s="53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25">
      <c r="A1575" s="53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25">
      <c r="A1576" s="53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25">
      <c r="A1577" s="53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25">
      <c r="A1578" s="53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25">
      <c r="A1579" s="53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25">
      <c r="A1580" s="53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25">
      <c r="A1581" s="53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25">
      <c r="A1582" s="53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25">
      <c r="A1583" s="53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25">
      <c r="A1584" s="53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25">
      <c r="A1585" s="53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25">
      <c r="A1586" s="53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25">
      <c r="A1587" s="53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25">
      <c r="A1588" s="53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25">
      <c r="A1589" s="53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25">
      <c r="A1590" s="53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25">
      <c r="A1591" s="53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25">
      <c r="A1592" s="53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25">
      <c r="A1593" s="53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25">
      <c r="A1594" s="53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25">
      <c r="A1595" s="53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25">
      <c r="A1596" s="53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25">
      <c r="A1597" s="53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25">
      <c r="A1598" s="53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25">
      <c r="A1599" s="53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25">
      <c r="A1600" s="53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25">
      <c r="A1601" s="53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25">
      <c r="A1602" s="53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25">
      <c r="A1603" s="53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25">
      <c r="A1604" s="53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25">
      <c r="A1605" s="53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25">
      <c r="A1606" s="53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25">
      <c r="A1607" s="53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25">
      <c r="A1608" s="53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25">
      <c r="A1609" s="53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25">
      <c r="A1610" s="53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25">
      <c r="A1611" s="53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25">
      <c r="A1612" s="53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25">
      <c r="A1613" s="53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25">
      <c r="A1614" s="53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25">
      <c r="A1615" s="53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25">
      <c r="A1616" s="53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25">
      <c r="A1617" s="53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25">
      <c r="A1618" s="53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25">
      <c r="A1619" s="53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25">
      <c r="A1620" s="53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25">
      <c r="A1621" s="53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25">
      <c r="A1622" s="53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25">
      <c r="A1623" s="53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25">
      <c r="A1624" s="53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25">
      <c r="A1625" s="53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25">
      <c r="A1626" s="53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25">
      <c r="A1627" s="53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25">
      <c r="A1628" s="53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25">
      <c r="A1629" s="53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25">
      <c r="A1630" s="53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25">
      <c r="A1631" s="53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25">
      <c r="A1632" s="53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25">
      <c r="A1633" s="53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25">
      <c r="A1634" s="53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25">
      <c r="A1635" s="53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25">
      <c r="A1636" s="53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25">
      <c r="A1637" s="53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25">
      <c r="A1638" s="53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25">
      <c r="A1639" s="53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25">
      <c r="A1640" s="53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25">
      <c r="A1641" s="53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25">
      <c r="A1642" s="53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25">
      <c r="A1643" s="53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25">
      <c r="A1644" s="53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25">
      <c r="A1645" s="53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25">
      <c r="A1646" s="53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25">
      <c r="A1647" s="53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25">
      <c r="A1648" s="53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25">
      <c r="A1649" s="53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25">
      <c r="A1650" s="53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25">
      <c r="A1651" s="53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25">
      <c r="A1652" s="53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25">
      <c r="A1653" s="53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25">
      <c r="A1654" s="53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25">
      <c r="A1655" s="53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25">
      <c r="A1656" s="53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25">
      <c r="A1657" s="53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25">
      <c r="A1658" s="53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25">
      <c r="A1659" s="53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25">
      <c r="A1660" s="53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25">
      <c r="A1661" s="53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25">
      <c r="A1662" s="53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25">
      <c r="A1663" s="53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25">
      <c r="A1664" s="53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25">
      <c r="A1665" s="53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25">
      <c r="A1666" s="53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25">
      <c r="A1667" s="53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25">
      <c r="A1668" s="53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25">
      <c r="A1669" s="53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25">
      <c r="A1670" s="53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25">
      <c r="A1671" s="53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25">
      <c r="A1672" s="53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25">
      <c r="A1673" s="53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25">
      <c r="A1674" s="53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25">
      <c r="A1675" s="53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25">
      <c r="A1676" s="53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25">
      <c r="A1677" s="53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25">
      <c r="A1678" s="53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25">
      <c r="A1679" s="53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25">
      <c r="A1680" s="53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25">
      <c r="A1681" s="53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25">
      <c r="A1682" s="53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25">
      <c r="A1683" s="53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25">
      <c r="A1684" s="53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25">
      <c r="A1685" s="53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25">
      <c r="A1686" s="53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25">
      <c r="A1687" s="53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25">
      <c r="A1688" s="53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25">
      <c r="A1689" s="53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25">
      <c r="A1690" s="53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25">
      <c r="A1691" s="53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25">
      <c r="A1692" s="53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25">
      <c r="A1693" s="53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25">
      <c r="A1694" s="53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25">
      <c r="A1695" s="53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25">
      <c r="A1696" s="53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25">
      <c r="A1697" s="53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25">
      <c r="A1698" s="53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25">
      <c r="A1699" s="53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25">
      <c r="A1700" s="53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25">
      <c r="A1701" s="53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25">
      <c r="A1702" s="53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25">
      <c r="A1703" s="53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25">
      <c r="A1704" s="53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25">
      <c r="A1705" s="53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25">
      <c r="A1706" s="53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25">
      <c r="A1707" s="53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25">
      <c r="A1708" s="53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25">
      <c r="A1709" s="53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25">
      <c r="A1710" s="53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25">
      <c r="A1711" s="53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25">
      <c r="A1712" s="53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25">
      <c r="A1713" s="53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25">
      <c r="A1714" s="53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25">
      <c r="A1715" s="53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25">
      <c r="A1716" s="53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25">
      <c r="A1717" s="53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25">
      <c r="A1718" s="53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25">
      <c r="A1719" s="53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25">
      <c r="A1720" s="53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25">
      <c r="A1721" s="53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25">
      <c r="A1722" s="53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25">
      <c r="A1723" s="53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25">
      <c r="A1724" s="53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25">
      <c r="A1725" s="53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25">
      <c r="A1726" s="53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25">
      <c r="A1727" s="53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25">
      <c r="A1728" s="53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25">
      <c r="A1729" s="53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25">
      <c r="A1730" s="53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25">
      <c r="A1731" s="53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25">
      <c r="A1732" s="53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25">
      <c r="A1733" s="53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25">
      <c r="A1734" s="53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25">
      <c r="A1735" s="53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25">
      <c r="A1736" s="53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25">
      <c r="A1737" s="53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25">
      <c r="A1738" s="53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25">
      <c r="A1739" s="53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25">
      <c r="A1740" s="53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25">
      <c r="A1741" s="53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25">
      <c r="A1742" s="53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25">
      <c r="A1743" s="53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25">
      <c r="A1744" s="53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25">
      <c r="A1745" s="53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25">
      <c r="A1746" s="53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25">
      <c r="A1747" s="53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25">
      <c r="A1748" s="53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25">
      <c r="A1749" s="53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25">
      <c r="A1750" s="53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25">
      <c r="A1751" s="53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25">
      <c r="A1752" s="53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25">
      <c r="A1753" s="53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25">
      <c r="A1754" s="53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25">
      <c r="A1755" s="53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25">
      <c r="A1756" s="53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25">
      <c r="A1757" s="53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25">
      <c r="A1758" s="53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25">
      <c r="A1759" s="53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25">
      <c r="A1760" s="53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25">
      <c r="A1761" s="53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25">
      <c r="A1762" s="53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25">
      <c r="A1763" s="53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25">
      <c r="A1764" s="53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25">
      <c r="A1765" s="53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25">
      <c r="A1766" s="53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25">
      <c r="A1767" s="53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25">
      <c r="A1768" s="53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25">
      <c r="A1769" s="53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25">
      <c r="A1770" s="53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25">
      <c r="A1771" s="53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25">
      <c r="A1772" s="53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25">
      <c r="A1773" s="53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25">
      <c r="A1774" s="53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25">
      <c r="A1775" s="53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25">
      <c r="A1776" s="53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25">
      <c r="A1777" s="53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25">
      <c r="A1778" s="53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25">
      <c r="A1779" s="53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25">
      <c r="A1780" s="53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25">
      <c r="A1781" s="53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25">
      <c r="A1782" s="53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25">
      <c r="A1783" s="53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25">
      <c r="A1784" s="53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25">
      <c r="A1785" s="53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25">
      <c r="A1786" s="53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25">
      <c r="A1787" s="53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25">
      <c r="A1788" s="53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25">
      <c r="A1789" s="53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25">
      <c r="A1790" s="53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25">
      <c r="A1791" s="53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25">
      <c r="A1792" s="53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25">
      <c r="A1793" s="53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25">
      <c r="A1794" s="53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25">
      <c r="A1795" s="53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25">
      <c r="A1796" s="53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25">
      <c r="A1797" s="53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25">
      <c r="A1798" s="53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25">
      <c r="A1799" s="53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25">
      <c r="A1800" s="53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25">
      <c r="A1801" s="53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25">
      <c r="A1802" s="53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25">
      <c r="A1803" s="53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25">
      <c r="A1804" s="53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25">
      <c r="A1805" s="53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25">
      <c r="A1806" s="53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25">
      <c r="A1807" s="53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25">
      <c r="A1808" s="53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25">
      <c r="A1809" s="53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25">
      <c r="A1810" s="53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25">
      <c r="A1811" s="53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25">
      <c r="A1812" s="53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25">
      <c r="A1813" s="53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25">
      <c r="A1814" s="53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25">
      <c r="A1815" s="53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25">
      <c r="A1816" s="53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25">
      <c r="A1817" s="53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25">
      <c r="A1818" s="53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25">
      <c r="A1819" s="53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25">
      <c r="A1820" s="53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25">
      <c r="A1821" s="53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25">
      <c r="A1822" s="53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25">
      <c r="A1823" s="53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25">
      <c r="A1824" s="53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25">
      <c r="A1825" s="53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25">
      <c r="A1826" s="53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25">
      <c r="A1827" s="53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25">
      <c r="A1828" s="53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25">
      <c r="A1829" s="53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25">
      <c r="A1830" s="53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25">
      <c r="A1831" s="53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25">
      <c r="A1832" s="53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25">
      <c r="A1833" s="53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25">
      <c r="A1834" s="53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25">
      <c r="A1835" s="53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25">
      <c r="A1836" s="53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25">
      <c r="A1837" s="53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25">
      <c r="A1838" s="53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25">
      <c r="A1839" s="53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25">
      <c r="A1840" s="53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25">
      <c r="A1841" s="53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25">
      <c r="A1842" s="53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25">
      <c r="A1843" s="53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25">
      <c r="A1844" s="53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25">
      <c r="A1845" s="53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25">
      <c r="A1846" s="53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25">
      <c r="A1847" s="53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25">
      <c r="A1848" s="53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25">
      <c r="A1849" s="53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25">
      <c r="A1850" s="53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25">
      <c r="A1851" s="53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25">
      <c r="A1852" s="53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25">
      <c r="A1853" s="53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25">
      <c r="A1854" s="53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25">
      <c r="A1855" s="53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25">
      <c r="A1856" s="53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25">
      <c r="A1857" s="53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25">
      <c r="A1858" s="53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25">
      <c r="A1859" s="53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25">
      <c r="A1860" s="53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25">
      <c r="A1861" s="53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25">
      <c r="A1862" s="53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25">
      <c r="A1863" s="53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25">
      <c r="A1864" s="53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25">
      <c r="A1865" s="53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25">
      <c r="A1866" s="53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25">
      <c r="A1867" s="53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25">
      <c r="A1868" s="53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25">
      <c r="A1869" s="53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25">
      <c r="A1870" s="53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25">
      <c r="A1871" s="53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25">
      <c r="A1872" s="53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25">
      <c r="A1873" s="53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25">
      <c r="A1874" s="53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25">
      <c r="A1875" s="53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25">
      <c r="A1876" s="53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25">
      <c r="A1877" s="53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25">
      <c r="A1878" s="53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25">
      <c r="A1879" s="53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25">
      <c r="A1880" s="53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25">
      <c r="A1881" s="53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25">
      <c r="A1882" s="53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25">
      <c r="A1883" s="53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25">
      <c r="A1884" s="53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25">
      <c r="A1885" s="53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25">
      <c r="A1886" s="53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25">
      <c r="A1887" s="53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25">
      <c r="A1888" s="53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25">
      <c r="A1889" s="53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25">
      <c r="A1890" s="53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25">
      <c r="A1891" s="53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25">
      <c r="A1892" s="53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25">
      <c r="A1893" s="53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25">
      <c r="A1894" s="53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25">
      <c r="A1895" s="53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25">
      <c r="A1896" s="53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25">
      <c r="A1897" s="53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25">
      <c r="A1898" s="53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25">
      <c r="A1899" s="53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25">
      <c r="A1900" s="53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25">
      <c r="A1901" s="53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25">
      <c r="A1902" s="53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25">
      <c r="A1903" s="53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25">
      <c r="A1904" s="53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25">
      <c r="A1905" s="53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25">
      <c r="A1906" s="53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25">
      <c r="A1907" s="53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25">
      <c r="A1908" s="53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25">
      <c r="A1909" s="53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25">
      <c r="A1910" s="53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25">
      <c r="A1911" s="53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25">
      <c r="A1912" s="53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25">
      <c r="A1913" s="53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25">
      <c r="A1914" s="53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25">
      <c r="A1915" s="53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25">
      <c r="A1916" s="53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25">
      <c r="A1917" s="53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25">
      <c r="A1918" s="53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25">
      <c r="A1919" s="53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25">
      <c r="A1920" s="53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25">
      <c r="A1921" s="53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25">
      <c r="A1922" s="53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25">
      <c r="A1923" s="53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25">
      <c r="A1924" s="53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25">
      <c r="A1925" s="53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25">
      <c r="A1926" s="53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25">
      <c r="A1927" s="53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25">
      <c r="A1928" s="53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25">
      <c r="A1929" s="53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25">
      <c r="A1930" s="53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25">
      <c r="A1931" s="53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25">
      <c r="A1932" s="53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25">
      <c r="A1933" s="53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25">
      <c r="A1934" s="53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25">
      <c r="A1935" s="53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25">
      <c r="A1936" s="53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25">
      <c r="A1937" s="53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25">
      <c r="A1938" s="53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25">
      <c r="A1939" s="53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25">
      <c r="A1940" s="53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25">
      <c r="A1941" s="53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25">
      <c r="A1942" s="53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25">
      <c r="A1943" s="53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25">
      <c r="A1944" s="53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25">
      <c r="A1945" s="53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25">
      <c r="A1946" s="53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25">
      <c r="A1947" s="53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25">
      <c r="A1948" s="53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25">
      <c r="A1949" s="53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25">
      <c r="A1950" s="53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25">
      <c r="A1951" s="53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25">
      <c r="A1952" s="53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25">
      <c r="A1953" s="53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25">
      <c r="A1954" s="53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25">
      <c r="A1955" s="53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25">
      <c r="A1956" s="53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25">
      <c r="A1957" s="53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25">
      <c r="A1958" s="53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25">
      <c r="A1959" s="53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25">
      <c r="A1960" s="53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25">
      <c r="A1961" s="53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25">
      <c r="A1962" s="53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25">
      <c r="A1963" s="53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25">
      <c r="A1964" s="53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25">
      <c r="A1965" s="53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25">
      <c r="A1966" s="53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25">
      <c r="A1967" s="53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25">
      <c r="A1968" s="53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25">
      <c r="A1969" s="53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25">
      <c r="A1970" s="53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25">
      <c r="A1971" s="53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25">
      <c r="A1972" s="53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25">
      <c r="A1973" s="53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25">
      <c r="A1974" s="53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25">
      <c r="A1975" s="53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25">
      <c r="A1976" s="53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25">
      <c r="A1977" s="53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25">
      <c r="A1978" s="53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25">
      <c r="A1979" s="53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25">
      <c r="A1980" s="53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25">
      <c r="A1981" s="53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25">
      <c r="A1982" s="53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25">
      <c r="A1983" s="53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25">
      <c r="A1984" s="53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25">
      <c r="A1985" s="53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age_sex</vt:lpstr>
      <vt:lpstr>households</vt:lpstr>
      <vt:lpstr>tracing_policies</vt:lpstr>
      <vt:lpstr>policies</vt:lpstr>
      <vt:lpstr>other_par</vt:lpstr>
      <vt:lpstr>layer-H</vt:lpstr>
      <vt:lpstr>layer-C</vt:lpstr>
      <vt:lpstr>layer-W</vt:lpstr>
      <vt:lpstr>layer-S</vt:lpstr>
      <vt:lpstr>layers-C1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Farah Houdroge</cp:lastModifiedBy>
  <dcterms:created xsi:type="dcterms:W3CDTF">2020-05-05T03:05:44Z</dcterms:created>
  <dcterms:modified xsi:type="dcterms:W3CDTF">2020-07-16T04:16:53Z</dcterms:modified>
</cp:coreProperties>
</file>