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data\"/>
    </mc:Choice>
  </mc:AlternateContent>
  <xr:revisionPtr revIDLastSave="0" documentId="13_ncr:1_{2A75FEC3-C47D-4705-9DDE-734046861216}" xr6:coauthVersionLast="45" xr6:coauthVersionMax="45" xr10:uidLastSave="{00000000-0000-0000-0000-000000000000}"/>
  <bookViews>
    <workbookView xWindow="-120" yWindow="-120" windowWidth="20730" windowHeight="11160" tabRatio="839" activeTab="8" xr2:uid="{00000000-000D-0000-FFFF-FFFF00000000}"/>
  </bookViews>
  <sheets>
    <sheet name="age_sex" sheetId="1" r:id="rId1"/>
    <sheet name="households" sheetId="2" r:id="rId2"/>
    <sheet name="layer-household" sheetId="3" r:id="rId3"/>
    <sheet name="layer-community" sheetId="13" r:id="rId4"/>
    <sheet name="layer-work" sheetId="12" r:id="rId5"/>
    <sheet name="layer-school" sheetId="11" r:id="rId6"/>
    <sheet name="layers-other" sheetId="4" r:id="rId7"/>
    <sheet name="policies" sheetId="5" r:id="rId8"/>
    <sheet name="other_par" sheetId="6" r:id="rId9"/>
    <sheet name="contact matrices-home" sheetId="7" r:id="rId10"/>
    <sheet name="contact matrices-school" sheetId="8" r:id="rId11"/>
    <sheet name="contact matrices-work" sheetId="9" r:id="rId12"/>
    <sheet name="contact matrices-other" sheetId="10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C9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D8" i="1"/>
  <c r="E8" i="1"/>
  <c r="C8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C7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C6" i="1"/>
  <c r="F3" i="6" l="1"/>
  <c r="S4" i="1"/>
  <c r="S5" i="1"/>
  <c r="S3" i="1"/>
  <c r="S2" i="1"/>
  <c r="F2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BF8FEDB1-BFEB-4220-9D24-EFEF1158626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  </r>
      </text>
    </comment>
  </commentList>
</comments>
</file>

<file path=xl/sharedStrings.xml><?xml version="1.0" encoding="utf-8"?>
<sst xmlns="http://schemas.openxmlformats.org/spreadsheetml/2006/main" count="375" uniqueCount="80">
  <si>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</si>
  <si>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</si>
  <si>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</si>
  <si>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</si>
  <si>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</si>
  <si>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</si>
  <si>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</si>
  <si>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</si>
  <si>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</si>
  <si>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</si>
  <si>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</si>
  <si>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</si>
  <si>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</si>
  <si>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</si>
  <si>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</si>
  <si>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</si>
  <si>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</si>
  <si>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</si>
  <si>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</si>
  <si>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</si>
  <si>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</si>
  <si>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</si>
  <si>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</si>
  <si>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</si>
  <si>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</si>
  <si>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</si>
  <si>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</si>
  <si>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</si>
  <si>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</si>
  <si>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</si>
  <si>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</si>
  <si>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</si>
  <si>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</si>
  <si>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quar_eff</t>
  </si>
  <si>
    <t>proportion</t>
  </si>
  <si>
    <t>age_lb</t>
  </si>
  <si>
    <t>age_ub</t>
  </si>
  <si>
    <t>cluster_type</t>
  </si>
  <si>
    <t>trace_probs</t>
  </si>
  <si>
    <t>trace_time</t>
  </si>
  <si>
    <t>C1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</si>
  <si>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</si>
  <si>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</si>
  <si>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</si>
  <si>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</si>
  <si>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</si>
  <si>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</si>
  <si>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</si>
  <si>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</si>
  <si>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</si>
  <si>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</si>
  <si>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</si>
  <si>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</si>
  <si>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</si>
  <si>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</si>
  <si>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</si>
  <si>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</si>
  <si>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</si>
  <si>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</si>
  <si>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</si>
  <si>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</si>
  <si>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</si>
  <si>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</si>
  <si>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</si>
  <si>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date_implemented</t>
  </si>
  <si>
    <t>date_ended</t>
  </si>
  <si>
    <t>av_daily_tests</t>
  </si>
  <si>
    <t>random</t>
  </si>
  <si>
    <t>Minesota</t>
  </si>
  <si>
    <t>start_day</t>
  </si>
  <si>
    <t>relax_1</t>
  </si>
  <si>
    <t>relax_2</t>
  </si>
  <si>
    <t>lockdown_1</t>
  </si>
  <si>
    <t>lockdown_2</t>
  </si>
  <si>
    <t>Schools and Businesses</t>
  </si>
  <si>
    <t>Schools, businesses, stay at home, restrict gatherings</t>
  </si>
  <si>
    <t>stay at home lifted</t>
  </si>
  <si>
    <t>Business closure lifted</t>
  </si>
  <si>
    <t>Arizona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</si>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</sst>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5" xfId="0" applyFont="1" applyBorder="1"/>
    <xf numFmtId="0" fontId="3" fillId="0" borderId="6" xfId="0" applyFont="1" applyBorder="1"/>
    <xf numFmtId="0" fontId="0" fillId="0" borderId="13" xfId="0" applyBorder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11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19" xfId="0" applyFill="1" applyBorder="1"/>
    <xf numFmtId="0" fontId="0" fillId="2" borderId="20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/>
    <xf numFmtId="0" fontId="0" fillId="2" borderId="13" xfId="0" applyFill="1" applyBorder="1"/>
    <xf numFmtId="3" fontId="4" fillId="4" borderId="21" xfId="0" applyNumberFormat="1" applyFont="1" applyFill="1" applyBorder="1" applyAlignment="1">
      <alignment horizontal="right" vertical="center" wrapText="1" indent="1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selection activeCell="P11" sqref="P11"/>
    </sheetView>
  </sheetViews>
  <sheetFormatPr defaultColWidth="8.85546875" defaultRowHeight="15" x14ac:dyDescent="0.25"/>
  <sheetData>
    <row r="1" spans="1:19" x14ac:dyDescent="0.25">
      <c r="A1" s="29" t="s">
        <v>17</v>
      </c>
      <c r="B1" s="29" t="s">
        <v>18</v>
      </c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</row>
    <row r="2" spans="1:19" x14ac:dyDescent="0.25">
      <c r="A2" s="34" t="s">
        <v>68</v>
      </c>
      <c r="B2" s="29" t="s">
        <v>19</v>
      </c>
      <c r="C2">
        <v>188940</v>
      </c>
      <c r="D2">
        <v>183300</v>
      </c>
      <c r="E2">
        <v>194580</v>
      </c>
      <c r="F2">
        <v>205860</v>
      </c>
      <c r="G2">
        <v>197400</v>
      </c>
      <c r="H2">
        <v>183300</v>
      </c>
      <c r="I2">
        <v>183300</v>
      </c>
      <c r="J2">
        <v>208680</v>
      </c>
      <c r="K2">
        <v>208680</v>
      </c>
      <c r="L2">
        <v>214320</v>
      </c>
      <c r="M2">
        <v>214320</v>
      </c>
      <c r="N2">
        <v>169200</v>
      </c>
      <c r="O2">
        <v>124080</v>
      </c>
      <c r="P2">
        <v>84600</v>
      </c>
      <c r="Q2">
        <v>84600</v>
      </c>
      <c r="R2">
        <v>112800</v>
      </c>
      <c r="S2">
        <f>SUM(C2:Q2)</f>
        <v>2645160</v>
      </c>
    </row>
    <row r="3" spans="1:19" x14ac:dyDescent="0.25">
      <c r="A3" s="34"/>
      <c r="B3" s="29" t="s">
        <v>20</v>
      </c>
      <c r="C3">
        <v>188940</v>
      </c>
      <c r="D3">
        <v>183300</v>
      </c>
      <c r="E3">
        <v>194580</v>
      </c>
      <c r="F3">
        <v>205860</v>
      </c>
      <c r="G3">
        <v>197400</v>
      </c>
      <c r="H3">
        <v>183300</v>
      </c>
      <c r="I3">
        <v>183300</v>
      </c>
      <c r="J3">
        <v>208680</v>
      </c>
      <c r="K3">
        <v>208680</v>
      </c>
      <c r="L3">
        <v>214320</v>
      </c>
      <c r="M3">
        <v>214320</v>
      </c>
      <c r="N3">
        <v>169200</v>
      </c>
      <c r="O3">
        <v>124080</v>
      </c>
      <c r="P3">
        <v>84600</v>
      </c>
      <c r="Q3">
        <v>84600</v>
      </c>
      <c r="R3">
        <v>112800</v>
      </c>
      <c r="S3">
        <f>SUM(C3:Q3)</f>
        <v>2645160</v>
      </c>
    </row>
    <row r="4" spans="1:19" ht="15.75" thickBot="1" x14ac:dyDescent="0.3">
      <c r="A4" s="34" t="s">
        <v>78</v>
      </c>
      <c r="B4" s="33" t="s">
        <v>19</v>
      </c>
      <c r="C4" s="41">
        <v>191193</v>
      </c>
      <c r="D4" s="41">
        <v>194934.5</v>
      </c>
      <c r="E4" s="41">
        <v>189105.5</v>
      </c>
      <c r="F4" s="41">
        <v>183861</v>
      </c>
      <c r="G4" s="42">
        <v>181430</v>
      </c>
      <c r="H4" s="41">
        <v>185666.25</v>
      </c>
      <c r="I4">
        <v>185666.25</v>
      </c>
      <c r="J4" s="42">
        <v>192201</v>
      </c>
      <c r="K4">
        <v>192201</v>
      </c>
      <c r="L4">
        <v>156976</v>
      </c>
      <c r="M4">
        <v>156976</v>
      </c>
      <c r="N4" s="42">
        <v>119337.5</v>
      </c>
      <c r="O4" s="41">
        <v>101848.5</v>
      </c>
      <c r="P4" s="42">
        <v>90960.25</v>
      </c>
      <c r="Q4">
        <v>90960.25</v>
      </c>
      <c r="R4" s="42">
        <v>58868.25</v>
      </c>
      <c r="S4">
        <f t="shared" ref="S4:S5" si="0">SUM(C4:Q4)</f>
        <v>2413317</v>
      </c>
    </row>
    <row r="5" spans="1:19" x14ac:dyDescent="0.25">
      <c r="A5" s="34"/>
      <c r="B5" s="33" t="s">
        <v>20</v>
      </c>
      <c r="C5">
        <v>191193</v>
      </c>
      <c r="D5">
        <v>194934.5</v>
      </c>
      <c r="E5">
        <v>189105.5</v>
      </c>
      <c r="F5">
        <v>183861</v>
      </c>
      <c r="G5">
        <v>181430</v>
      </c>
      <c r="H5">
        <v>185666.25</v>
      </c>
      <c r="I5">
        <v>185666.25</v>
      </c>
      <c r="J5">
        <v>192201</v>
      </c>
      <c r="K5">
        <v>192201</v>
      </c>
      <c r="L5">
        <v>156976</v>
      </c>
      <c r="M5">
        <v>156976</v>
      </c>
      <c r="N5">
        <v>119337.5</v>
      </c>
      <c r="O5">
        <v>101848.5</v>
      </c>
      <c r="P5">
        <v>90960.25</v>
      </c>
      <c r="Q5">
        <v>90960.25</v>
      </c>
      <c r="R5">
        <v>58868.25</v>
      </c>
      <c r="S5">
        <f t="shared" si="0"/>
        <v>2413317</v>
      </c>
    </row>
    <row r="6" spans="1:19" x14ac:dyDescent="0.25">
      <c r="A6" s="34" t="s">
        <v>68</v>
      </c>
      <c r="B6" s="33" t="s">
        <v>16</v>
      </c>
      <c r="C6">
        <f>C2+C3</f>
        <v>377880</v>
      </c>
      <c r="D6">
        <f t="shared" ref="D6:S6" si="1">D2+D3</f>
        <v>366600</v>
      </c>
      <c r="E6">
        <f t="shared" si="1"/>
        <v>389160</v>
      </c>
      <c r="F6">
        <f t="shared" si="1"/>
        <v>411720</v>
      </c>
      <c r="G6">
        <f t="shared" si="1"/>
        <v>394800</v>
      </c>
      <c r="H6">
        <f t="shared" si="1"/>
        <v>366600</v>
      </c>
      <c r="I6">
        <f t="shared" si="1"/>
        <v>366600</v>
      </c>
      <c r="J6">
        <f t="shared" si="1"/>
        <v>417360</v>
      </c>
      <c r="K6">
        <f t="shared" si="1"/>
        <v>417360</v>
      </c>
      <c r="L6">
        <f t="shared" si="1"/>
        <v>428640</v>
      </c>
      <c r="M6">
        <f t="shared" si="1"/>
        <v>428640</v>
      </c>
      <c r="N6">
        <f t="shared" si="1"/>
        <v>338400</v>
      </c>
      <c r="O6">
        <f t="shared" si="1"/>
        <v>248160</v>
      </c>
      <c r="P6">
        <f t="shared" si="1"/>
        <v>169200</v>
      </c>
      <c r="Q6">
        <f t="shared" si="1"/>
        <v>169200</v>
      </c>
      <c r="R6">
        <f t="shared" si="1"/>
        <v>225600</v>
      </c>
      <c r="S6">
        <f t="shared" si="1"/>
        <v>5290320</v>
      </c>
    </row>
    <row r="7" spans="1:19" x14ac:dyDescent="0.25">
      <c r="A7" s="34"/>
      <c r="B7" s="33" t="s">
        <v>79</v>
      </c>
      <c r="C7">
        <f>C6/($S$2+$S$3)</f>
        <v>7.1428571428571425E-2</v>
      </c>
      <c r="D7">
        <f t="shared" ref="D7:S7" si="2">D6/($S$2+$S$3)</f>
        <v>6.9296375266524518E-2</v>
      </c>
      <c r="E7">
        <f t="shared" si="2"/>
        <v>7.3560767590618331E-2</v>
      </c>
      <c r="F7">
        <f t="shared" si="2"/>
        <v>7.7825159914712158E-2</v>
      </c>
      <c r="G7">
        <f t="shared" si="2"/>
        <v>7.4626865671641784E-2</v>
      </c>
      <c r="H7">
        <f t="shared" si="2"/>
        <v>6.9296375266524518E-2</v>
      </c>
      <c r="I7">
        <f t="shared" si="2"/>
        <v>6.9296375266524518E-2</v>
      </c>
      <c r="J7">
        <f t="shared" si="2"/>
        <v>7.8891257995735611E-2</v>
      </c>
      <c r="K7">
        <f t="shared" si="2"/>
        <v>7.8891257995735611E-2</v>
      </c>
      <c r="L7">
        <f t="shared" si="2"/>
        <v>8.1023454157782518E-2</v>
      </c>
      <c r="M7">
        <f t="shared" si="2"/>
        <v>8.1023454157782518E-2</v>
      </c>
      <c r="N7">
        <f t="shared" si="2"/>
        <v>6.3965884861407252E-2</v>
      </c>
      <c r="O7">
        <f t="shared" si="2"/>
        <v>4.6908315565031986E-2</v>
      </c>
      <c r="P7">
        <f t="shared" si="2"/>
        <v>3.1982942430703626E-2</v>
      </c>
      <c r="Q7">
        <f t="shared" si="2"/>
        <v>3.1982942430703626E-2</v>
      </c>
      <c r="R7">
        <f t="shared" si="2"/>
        <v>4.2643923240938165E-2</v>
      </c>
      <c r="S7">
        <f t="shared" si="2"/>
        <v>1</v>
      </c>
    </row>
    <row r="8" spans="1:19" x14ac:dyDescent="0.25">
      <c r="A8" s="34" t="s">
        <v>78</v>
      </c>
      <c r="B8" s="33" t="s">
        <v>16</v>
      </c>
      <c r="C8">
        <f>C4+C5</f>
        <v>382386</v>
      </c>
      <c r="D8">
        <f t="shared" ref="D8:S8" si="3">D4+D5</f>
        <v>389869</v>
      </c>
      <c r="E8">
        <f t="shared" si="3"/>
        <v>378211</v>
      </c>
      <c r="F8">
        <f t="shared" si="3"/>
        <v>367722</v>
      </c>
      <c r="G8">
        <f t="shared" si="3"/>
        <v>362860</v>
      </c>
      <c r="H8">
        <f t="shared" si="3"/>
        <v>371332.5</v>
      </c>
      <c r="I8">
        <f t="shared" si="3"/>
        <v>371332.5</v>
      </c>
      <c r="J8">
        <f t="shared" si="3"/>
        <v>384402</v>
      </c>
      <c r="K8">
        <f t="shared" si="3"/>
        <v>384402</v>
      </c>
      <c r="L8">
        <f t="shared" si="3"/>
        <v>313952</v>
      </c>
      <c r="M8">
        <f t="shared" si="3"/>
        <v>313952</v>
      </c>
      <c r="N8">
        <f t="shared" si="3"/>
        <v>238675</v>
      </c>
      <c r="O8">
        <f t="shared" si="3"/>
        <v>203697</v>
      </c>
      <c r="P8">
        <f t="shared" si="3"/>
        <v>181920.5</v>
      </c>
      <c r="Q8">
        <f t="shared" si="3"/>
        <v>181920.5</v>
      </c>
      <c r="R8">
        <f t="shared" si="3"/>
        <v>117736.5</v>
      </c>
      <c r="S8">
        <f t="shared" si="3"/>
        <v>4826634</v>
      </c>
    </row>
    <row r="9" spans="1:19" x14ac:dyDescent="0.25">
      <c r="A9" s="34"/>
      <c r="B9" s="33" t="s">
        <v>79</v>
      </c>
      <c r="C9">
        <f>C8/($S$4+$S$5)</f>
        <v>7.9224154970109609E-2</v>
      </c>
      <c r="D9">
        <f t="shared" ref="D9:S9" si="4">D8/($S$4+$S$5)</f>
        <v>8.0774510766716517E-2</v>
      </c>
      <c r="E9">
        <f t="shared" si="4"/>
        <v>7.8359162928036394E-2</v>
      </c>
      <c r="F9">
        <f t="shared" si="4"/>
        <v>7.618601286113677E-2</v>
      </c>
      <c r="G9">
        <f t="shared" si="4"/>
        <v>7.5178685601601444E-2</v>
      </c>
      <c r="H9">
        <f t="shared" si="4"/>
        <v>7.6934049691772782E-2</v>
      </c>
      <c r="I9">
        <f t="shared" si="4"/>
        <v>7.6934049691772782E-2</v>
      </c>
      <c r="J9">
        <f t="shared" si="4"/>
        <v>7.9641837354976569E-2</v>
      </c>
      <c r="K9">
        <f t="shared" si="4"/>
        <v>7.9641837354976569E-2</v>
      </c>
      <c r="L9">
        <f t="shared" si="4"/>
        <v>6.5045744094124391E-2</v>
      </c>
      <c r="M9">
        <f t="shared" si="4"/>
        <v>6.5045744094124391E-2</v>
      </c>
      <c r="N9">
        <f t="shared" si="4"/>
        <v>4.9449575004029724E-2</v>
      </c>
      <c r="O9">
        <f t="shared" si="4"/>
        <v>4.2202702753098745E-2</v>
      </c>
      <c r="P9">
        <f t="shared" si="4"/>
        <v>3.7690966416761659E-2</v>
      </c>
      <c r="Q9">
        <f t="shared" si="4"/>
        <v>3.7690966416761659E-2</v>
      </c>
      <c r="R9">
        <f t="shared" si="4"/>
        <v>2.4393086362048583E-2</v>
      </c>
      <c r="S9">
        <f t="shared" si="4"/>
        <v>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3" sqref="A3"/>
    </sheetView>
  </sheetViews>
  <sheetFormatPr defaultColWidth="8.85546875" defaultRowHeight="15" x14ac:dyDescent="0.25"/>
  <cols>
    <col min="1" max="1" width="18" customWidth="1"/>
  </cols>
  <sheetData>
    <row r="1" spans="1:7" x14ac:dyDescent="0.25">
      <c r="A1" s="29" t="s">
        <v>17</v>
      </c>
      <c r="B1" s="29" t="s">
        <v>21</v>
      </c>
      <c r="C1" s="29" t="s">
        <v>22</v>
      </c>
      <c r="D1" s="29" t="s">
        <v>23</v>
      </c>
      <c r="E1" s="29" t="s">
        <v>24</v>
      </c>
      <c r="F1" s="29" t="s">
        <v>25</v>
      </c>
      <c r="G1" s="29" t="s">
        <v>26</v>
      </c>
    </row>
    <row r="2" spans="1:7" x14ac:dyDescent="0.25">
      <c r="A2" s="29" t="s">
        <v>68</v>
      </c>
      <c r="B2">
        <v>27.8897414278293</v>
      </c>
      <c r="C2">
        <v>24.7469210903324</v>
      </c>
      <c r="D2">
        <v>24.7469210903324</v>
      </c>
      <c r="E2">
        <v>9.4047669726395</v>
      </c>
      <c r="F2">
        <v>9.4047669726395</v>
      </c>
      <c r="G2">
        <v>3.8068824462269002</v>
      </c>
    </row>
    <row r="3" spans="1:7" x14ac:dyDescent="0.25">
      <c r="A3" s="33" t="s">
        <v>78</v>
      </c>
      <c r="B3">
        <v>27.8897414278293</v>
      </c>
      <c r="C3">
        <v>24.7469210903324</v>
      </c>
      <c r="D3">
        <v>24.7469210903324</v>
      </c>
      <c r="E3">
        <v>9.4047669726395</v>
      </c>
      <c r="F3">
        <v>9.4047669726395</v>
      </c>
      <c r="G3">
        <v>3.8068824462269002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5"/>
  <sheetViews>
    <sheetView workbookViewId="0">
      <selection activeCell="A3" sqref="A3"/>
    </sheetView>
  </sheetViews>
  <sheetFormatPr defaultColWidth="8.85546875" defaultRowHeight="15" x14ac:dyDescent="0.25"/>
  <cols>
    <col min="1" max="1" width="27.85546875" bestFit="1" customWidth="1"/>
    <col min="2" max="2" width="7.7109375" style="7" bestFit="1" customWidth="1"/>
    <col min="3" max="3" width="9.28515625" style="3" bestFit="1" customWidth="1"/>
    <col min="4" max="4" width="10" style="3" bestFit="1" customWidth="1"/>
    <col min="5" max="5" width="9.7109375" style="3" bestFit="1" customWidth="1"/>
    <col min="6" max="6" width="6.140625" style="3" bestFit="1" customWidth="1"/>
    <col min="7" max="7" width="6.7109375" style="3" bestFit="1" customWidth="1"/>
    <col min="8" max="8" width="10.85546875" style="3" bestFit="1" customWidth="1"/>
    <col min="9" max="9" width="10.28515625" style="3" bestFit="1" customWidth="1"/>
    <col min="10" max="10" width="9.7109375" style="8" bestFit="1" customWidth="1"/>
  </cols>
  <sheetData>
    <row r="1" spans="1:10" x14ac:dyDescent="0.25">
      <c r="A1" s="4" t="s">
        <v>17</v>
      </c>
      <c r="B1" s="5" t="s">
        <v>31</v>
      </c>
      <c r="C1" s="29" t="s">
        <v>32</v>
      </c>
      <c r="D1" s="29" t="s">
        <v>62</v>
      </c>
      <c r="E1" s="29" t="s">
        <v>34</v>
      </c>
      <c r="F1" s="29" t="s">
        <v>35</v>
      </c>
      <c r="G1" s="29" t="s">
        <v>36</v>
      </c>
      <c r="H1" s="29" t="s">
        <v>37</v>
      </c>
      <c r="I1" s="29" t="s">
        <v>38</v>
      </c>
      <c r="J1" s="6" t="s">
        <v>39</v>
      </c>
    </row>
    <row r="2" spans="1:10" x14ac:dyDescent="0.25">
      <c r="A2" s="4" t="s">
        <v>68</v>
      </c>
      <c r="B2" s="7">
        <v>3</v>
      </c>
      <c r="C2">
        <v>1</v>
      </c>
      <c r="D2">
        <v>1</v>
      </c>
      <c r="E2">
        <v>1</v>
      </c>
      <c r="F2">
        <v>0</v>
      </c>
      <c r="G2">
        <v>110</v>
      </c>
      <c r="H2" t="s">
        <v>41</v>
      </c>
      <c r="I2">
        <v>1</v>
      </c>
      <c r="J2" s="8">
        <v>1</v>
      </c>
    </row>
    <row r="3" spans="1:10" x14ac:dyDescent="0.25">
      <c r="A3" s="33" t="s">
        <v>78</v>
      </c>
      <c r="B3" s="7">
        <v>3</v>
      </c>
      <c r="C3">
        <v>1</v>
      </c>
      <c r="D3">
        <v>1</v>
      </c>
      <c r="E3">
        <v>1</v>
      </c>
      <c r="F3">
        <v>0</v>
      </c>
      <c r="G3">
        <v>110</v>
      </c>
      <c r="H3" t="s">
        <v>41</v>
      </c>
      <c r="I3">
        <v>1</v>
      </c>
      <c r="J3" s="8">
        <v>1</v>
      </c>
    </row>
    <row r="4" spans="1:10" x14ac:dyDescent="0.25">
      <c r="B4"/>
      <c r="C4"/>
      <c r="D4"/>
      <c r="E4"/>
      <c r="F4"/>
      <c r="G4"/>
      <c r="H4"/>
      <c r="I4"/>
      <c r="J4"/>
    </row>
    <row r="5" spans="1:10" x14ac:dyDescent="0.25">
      <c r="B5"/>
      <c r="C5"/>
      <c r="D5"/>
      <c r="E5"/>
      <c r="F5"/>
      <c r="G5"/>
      <c r="H5"/>
      <c r="I5"/>
      <c r="J5"/>
    </row>
    <row r="6" spans="1:10" x14ac:dyDescent="0.25">
      <c r="B6"/>
      <c r="C6"/>
      <c r="D6"/>
      <c r="E6"/>
      <c r="F6"/>
      <c r="G6"/>
      <c r="H6"/>
      <c r="I6"/>
      <c r="J6"/>
    </row>
    <row r="7" spans="1:10" x14ac:dyDescent="0.25">
      <c r="B7"/>
      <c r="C7"/>
      <c r="D7"/>
      <c r="E7"/>
      <c r="F7"/>
      <c r="G7"/>
      <c r="H7"/>
      <c r="I7"/>
      <c r="J7"/>
    </row>
    <row r="8" spans="1:10" x14ac:dyDescent="0.25">
      <c r="B8"/>
      <c r="C8"/>
      <c r="D8"/>
      <c r="E8"/>
      <c r="F8"/>
      <c r="G8"/>
      <c r="H8"/>
      <c r="I8"/>
      <c r="J8"/>
    </row>
    <row r="9" spans="1:10" x14ac:dyDescent="0.25">
      <c r="B9"/>
      <c r="C9"/>
      <c r="D9"/>
      <c r="E9"/>
      <c r="F9"/>
      <c r="G9"/>
      <c r="H9"/>
      <c r="I9"/>
      <c r="J9"/>
    </row>
    <row r="10" spans="1:10" x14ac:dyDescent="0.25">
      <c r="B10"/>
      <c r="C10"/>
      <c r="D10"/>
      <c r="E10"/>
      <c r="F10"/>
      <c r="G10"/>
      <c r="H10"/>
      <c r="I10"/>
      <c r="J10"/>
    </row>
    <row r="11" spans="1:10" x14ac:dyDescent="0.25">
      <c r="B11"/>
      <c r="C11"/>
      <c r="D11"/>
      <c r="E11"/>
      <c r="F11"/>
      <c r="G11"/>
      <c r="H11"/>
      <c r="I11"/>
      <c r="J11"/>
    </row>
    <row r="12" spans="1:10" x14ac:dyDescent="0.25">
      <c r="B12"/>
      <c r="C12"/>
      <c r="D12"/>
      <c r="E12"/>
      <c r="F12"/>
      <c r="G12"/>
      <c r="H12"/>
      <c r="I12"/>
      <c r="J12"/>
    </row>
    <row r="13" spans="1:10" x14ac:dyDescent="0.25">
      <c r="B13"/>
      <c r="C13"/>
      <c r="D13"/>
      <c r="E13"/>
      <c r="F13"/>
      <c r="G13"/>
      <c r="H13"/>
      <c r="I13"/>
      <c r="J13"/>
    </row>
    <row r="14" spans="1:10" x14ac:dyDescent="0.25">
      <c r="B14"/>
      <c r="C14"/>
      <c r="D14"/>
      <c r="E14"/>
      <c r="F14"/>
      <c r="G14"/>
      <c r="H14"/>
      <c r="I14"/>
      <c r="J14"/>
    </row>
    <row r="15" spans="1:10" x14ac:dyDescent="0.25">
      <c r="B15"/>
      <c r="C15"/>
      <c r="D15"/>
      <c r="E15"/>
      <c r="F15"/>
      <c r="G15"/>
      <c r="H15"/>
      <c r="I15"/>
      <c r="J15"/>
    </row>
    <row r="16" spans="1:10" x14ac:dyDescent="0.25">
      <c r="B16"/>
      <c r="C16"/>
      <c r="D16"/>
      <c r="E16"/>
      <c r="F16"/>
      <c r="G16"/>
      <c r="H16"/>
      <c r="I16"/>
      <c r="J16"/>
    </row>
    <row r="17" spans="2:10" x14ac:dyDescent="0.25">
      <c r="B17"/>
      <c r="C17"/>
      <c r="D17"/>
      <c r="E17"/>
      <c r="F17"/>
      <c r="G17"/>
      <c r="H17"/>
      <c r="I17"/>
      <c r="J17"/>
    </row>
    <row r="18" spans="2:10" x14ac:dyDescent="0.25">
      <c r="B18"/>
      <c r="C18"/>
      <c r="D18"/>
      <c r="E18"/>
      <c r="F18"/>
      <c r="G18"/>
      <c r="H18"/>
      <c r="I18"/>
      <c r="J18"/>
    </row>
    <row r="19" spans="2:10" x14ac:dyDescent="0.25">
      <c r="B19"/>
      <c r="C19"/>
      <c r="D19"/>
      <c r="E19"/>
      <c r="F19"/>
      <c r="G19"/>
      <c r="H19"/>
      <c r="I19"/>
      <c r="J19"/>
    </row>
    <row r="20" spans="2:10" x14ac:dyDescent="0.25">
      <c r="B20"/>
      <c r="C20"/>
      <c r="D20"/>
      <c r="E20"/>
      <c r="F20"/>
      <c r="G20"/>
      <c r="H20"/>
      <c r="I20"/>
      <c r="J20"/>
    </row>
    <row r="21" spans="2:10" x14ac:dyDescent="0.25">
      <c r="B21"/>
      <c r="C21"/>
      <c r="D21"/>
      <c r="E21"/>
      <c r="F21"/>
      <c r="G21"/>
      <c r="H21"/>
      <c r="I21"/>
      <c r="J21"/>
    </row>
    <row r="22" spans="2:10" x14ac:dyDescent="0.25">
      <c r="B22"/>
      <c r="C22"/>
      <c r="D22"/>
      <c r="E22"/>
      <c r="F22"/>
      <c r="G22"/>
      <c r="H22"/>
      <c r="I22"/>
      <c r="J22"/>
    </row>
    <row r="23" spans="2:10" x14ac:dyDescent="0.25">
      <c r="B23"/>
      <c r="C23"/>
      <c r="D23"/>
      <c r="E23"/>
      <c r="F23"/>
      <c r="G23"/>
      <c r="H23"/>
      <c r="I23"/>
      <c r="J23"/>
    </row>
    <row r="24" spans="2:10" x14ac:dyDescent="0.25">
      <c r="B24"/>
      <c r="C24"/>
      <c r="D24"/>
      <c r="E24"/>
      <c r="F24"/>
      <c r="G24"/>
      <c r="H24"/>
      <c r="I24"/>
      <c r="J24"/>
    </row>
    <row r="25" spans="2:10" x14ac:dyDescent="0.25">
      <c r="B25"/>
      <c r="C25"/>
      <c r="D25"/>
      <c r="E25"/>
      <c r="F25"/>
      <c r="G25"/>
      <c r="H25"/>
      <c r="I25"/>
      <c r="J25"/>
    </row>
    <row r="26" spans="2:10" x14ac:dyDescent="0.25">
      <c r="B26"/>
      <c r="C26"/>
      <c r="D26"/>
      <c r="E26"/>
      <c r="F26"/>
      <c r="G26"/>
      <c r="H26"/>
      <c r="I26"/>
      <c r="J26"/>
    </row>
    <row r="27" spans="2:10" x14ac:dyDescent="0.25">
      <c r="B27"/>
      <c r="C27"/>
      <c r="D27"/>
      <c r="E27"/>
      <c r="F27"/>
      <c r="G27"/>
      <c r="H27"/>
      <c r="I27"/>
      <c r="J27"/>
    </row>
    <row r="28" spans="2:10" x14ac:dyDescent="0.25">
      <c r="B28"/>
      <c r="C28"/>
      <c r="D28"/>
      <c r="E28"/>
      <c r="F28"/>
      <c r="G28"/>
      <c r="H28"/>
      <c r="I28"/>
      <c r="J28"/>
    </row>
    <row r="29" spans="2:10" x14ac:dyDescent="0.25">
      <c r="B29"/>
      <c r="C29"/>
      <c r="D29"/>
      <c r="E29"/>
      <c r="F29"/>
      <c r="G29"/>
      <c r="H29"/>
      <c r="I29"/>
      <c r="J29"/>
    </row>
    <row r="30" spans="2:10" x14ac:dyDescent="0.25">
      <c r="B30"/>
      <c r="C30"/>
      <c r="D30"/>
      <c r="E30"/>
      <c r="F30"/>
      <c r="G30"/>
      <c r="H30"/>
      <c r="I30"/>
      <c r="J30"/>
    </row>
    <row r="31" spans="2:10" x14ac:dyDescent="0.25">
      <c r="B31"/>
      <c r="C31"/>
      <c r="D31"/>
      <c r="E31"/>
      <c r="F31"/>
      <c r="G31"/>
      <c r="H31"/>
      <c r="I31"/>
      <c r="J31"/>
    </row>
    <row r="32" spans="2:10" x14ac:dyDescent="0.25">
      <c r="B32"/>
      <c r="C32"/>
      <c r="D32"/>
      <c r="E32"/>
      <c r="F32"/>
      <c r="G32"/>
      <c r="H32"/>
      <c r="I32"/>
      <c r="J32"/>
    </row>
    <row r="33" spans="2:10" x14ac:dyDescent="0.25">
      <c r="B33"/>
      <c r="C33"/>
      <c r="D33"/>
      <c r="E33"/>
      <c r="F33"/>
      <c r="G33"/>
      <c r="H33"/>
      <c r="I33"/>
      <c r="J33"/>
    </row>
    <row r="34" spans="2:10" x14ac:dyDescent="0.25">
      <c r="B34"/>
      <c r="C34"/>
      <c r="D34"/>
      <c r="E34"/>
      <c r="F34"/>
      <c r="G34"/>
      <c r="H34"/>
      <c r="I34"/>
      <c r="J34"/>
    </row>
    <row r="35" spans="2:10" x14ac:dyDescent="0.25">
      <c r="B35"/>
      <c r="C35"/>
      <c r="D35"/>
      <c r="E35"/>
      <c r="F35"/>
      <c r="G35"/>
      <c r="H35"/>
      <c r="I35"/>
      <c r="J35"/>
    </row>
    <row r="36" spans="2:10" x14ac:dyDescent="0.25">
      <c r="B36"/>
      <c r="C36"/>
      <c r="D36"/>
      <c r="E36"/>
      <c r="F36"/>
      <c r="G36"/>
      <c r="H36"/>
      <c r="I36"/>
      <c r="J36"/>
    </row>
    <row r="37" spans="2:10" x14ac:dyDescent="0.25">
      <c r="B37"/>
      <c r="C37"/>
      <c r="D37"/>
      <c r="E37"/>
      <c r="F37"/>
      <c r="G37"/>
      <c r="H37"/>
      <c r="I37"/>
      <c r="J37"/>
    </row>
    <row r="38" spans="2:10" x14ac:dyDescent="0.25">
      <c r="B38"/>
      <c r="C38"/>
      <c r="D38"/>
      <c r="E38"/>
      <c r="F38"/>
      <c r="G38"/>
      <c r="H38"/>
      <c r="I38"/>
      <c r="J38"/>
    </row>
    <row r="39" spans="2:10" x14ac:dyDescent="0.25">
      <c r="B39"/>
      <c r="C39"/>
      <c r="D39"/>
      <c r="E39"/>
      <c r="F39"/>
      <c r="G39"/>
      <c r="H39"/>
      <c r="I39"/>
      <c r="J39"/>
    </row>
    <row r="40" spans="2:10" x14ac:dyDescent="0.25">
      <c r="B40"/>
      <c r="C40"/>
      <c r="D40"/>
      <c r="E40"/>
      <c r="F40"/>
      <c r="G40"/>
      <c r="H40"/>
      <c r="I40"/>
      <c r="J40"/>
    </row>
    <row r="41" spans="2:10" x14ac:dyDescent="0.25">
      <c r="B41"/>
      <c r="C41"/>
      <c r="D41"/>
      <c r="E41"/>
      <c r="F41"/>
      <c r="G41"/>
      <c r="H41"/>
      <c r="I41"/>
      <c r="J41"/>
    </row>
    <row r="42" spans="2:10" x14ac:dyDescent="0.25">
      <c r="B42"/>
      <c r="C42"/>
      <c r="D42"/>
      <c r="E42"/>
      <c r="F42"/>
      <c r="G42"/>
      <c r="H42"/>
      <c r="I42"/>
      <c r="J42"/>
    </row>
    <row r="43" spans="2:10" x14ac:dyDescent="0.25">
      <c r="B43"/>
      <c r="C43"/>
      <c r="D43"/>
      <c r="E43"/>
      <c r="F43"/>
      <c r="G43"/>
      <c r="H43"/>
      <c r="I43"/>
      <c r="J43"/>
    </row>
    <row r="44" spans="2:10" x14ac:dyDescent="0.25">
      <c r="B44"/>
      <c r="C44"/>
      <c r="D44"/>
      <c r="E44"/>
      <c r="F44"/>
      <c r="G44"/>
      <c r="H44"/>
      <c r="I44"/>
      <c r="J44"/>
    </row>
    <row r="45" spans="2:10" x14ac:dyDescent="0.25">
      <c r="B45"/>
      <c r="C45"/>
      <c r="D45"/>
      <c r="E45"/>
      <c r="F45"/>
      <c r="G45"/>
      <c r="H45"/>
      <c r="I45"/>
      <c r="J45"/>
    </row>
    <row r="46" spans="2:10" x14ac:dyDescent="0.25">
      <c r="B46"/>
      <c r="C46"/>
      <c r="D46"/>
      <c r="E46"/>
      <c r="F46"/>
      <c r="G46"/>
      <c r="H46"/>
      <c r="I46"/>
      <c r="J46"/>
    </row>
    <row r="47" spans="2:10" x14ac:dyDescent="0.25">
      <c r="B47"/>
      <c r="C47"/>
      <c r="D47"/>
      <c r="E47"/>
      <c r="F47"/>
      <c r="G47"/>
      <c r="H47"/>
      <c r="I47"/>
      <c r="J47"/>
    </row>
    <row r="48" spans="2:10" x14ac:dyDescent="0.25">
      <c r="B48"/>
      <c r="C48"/>
      <c r="D48"/>
      <c r="E48"/>
      <c r="F48"/>
      <c r="G48"/>
      <c r="H48"/>
      <c r="I48"/>
      <c r="J48"/>
    </row>
    <row r="49" spans="2:10" x14ac:dyDescent="0.25">
      <c r="B49"/>
      <c r="C49"/>
      <c r="D49"/>
      <c r="E49"/>
      <c r="F49"/>
      <c r="G49"/>
      <c r="H49"/>
      <c r="I49"/>
      <c r="J49"/>
    </row>
    <row r="50" spans="2:10" x14ac:dyDescent="0.25">
      <c r="B50"/>
      <c r="C50"/>
      <c r="D50"/>
      <c r="E50"/>
      <c r="F50"/>
      <c r="G50"/>
      <c r="H50"/>
      <c r="I50"/>
      <c r="J50"/>
    </row>
    <row r="51" spans="2:10" x14ac:dyDescent="0.25">
      <c r="B51"/>
      <c r="C51"/>
      <c r="D51"/>
      <c r="E51"/>
      <c r="F51"/>
      <c r="G51"/>
      <c r="H51"/>
      <c r="I51"/>
      <c r="J51"/>
    </row>
    <row r="52" spans="2:10" x14ac:dyDescent="0.25">
      <c r="B52"/>
      <c r="C52"/>
      <c r="D52"/>
      <c r="E52"/>
      <c r="F52"/>
      <c r="G52"/>
      <c r="H52"/>
      <c r="I52"/>
      <c r="J52"/>
    </row>
    <row r="53" spans="2:10" x14ac:dyDescent="0.25">
      <c r="B53"/>
      <c r="C53"/>
      <c r="D53"/>
      <c r="E53"/>
      <c r="F53"/>
      <c r="G53"/>
      <c r="H53"/>
      <c r="I53"/>
      <c r="J53"/>
    </row>
    <row r="54" spans="2:10" x14ac:dyDescent="0.25">
      <c r="B54"/>
      <c r="C54"/>
      <c r="D54"/>
      <c r="E54"/>
      <c r="F54"/>
      <c r="G54"/>
      <c r="H54"/>
      <c r="I54"/>
      <c r="J54"/>
    </row>
    <row r="55" spans="2:10" x14ac:dyDescent="0.25">
      <c r="B55"/>
      <c r="C55"/>
      <c r="D55"/>
      <c r="E55"/>
      <c r="F55"/>
      <c r="G55"/>
      <c r="H55"/>
      <c r="I55"/>
      <c r="J55"/>
    </row>
    <row r="56" spans="2:10" x14ac:dyDescent="0.25">
      <c r="B56"/>
      <c r="C56"/>
      <c r="D56"/>
      <c r="E56"/>
      <c r="F56"/>
      <c r="G56"/>
      <c r="H56"/>
      <c r="I56"/>
      <c r="J56"/>
    </row>
    <row r="57" spans="2:10" x14ac:dyDescent="0.25">
      <c r="B57"/>
      <c r="C57"/>
      <c r="D57"/>
      <c r="E57"/>
      <c r="F57"/>
      <c r="G57"/>
      <c r="H57"/>
      <c r="I57"/>
      <c r="J57"/>
    </row>
    <row r="58" spans="2:10" x14ac:dyDescent="0.25">
      <c r="B58"/>
      <c r="C58"/>
      <c r="D58"/>
      <c r="E58"/>
      <c r="F58"/>
      <c r="G58"/>
      <c r="H58"/>
      <c r="I58"/>
      <c r="J58"/>
    </row>
    <row r="59" spans="2:10" x14ac:dyDescent="0.25">
      <c r="B59"/>
      <c r="C59"/>
      <c r="D59"/>
      <c r="E59"/>
      <c r="F59"/>
      <c r="G59"/>
      <c r="H59"/>
      <c r="I59"/>
      <c r="J59"/>
    </row>
    <row r="60" spans="2:10" x14ac:dyDescent="0.25">
      <c r="B60"/>
      <c r="C60"/>
      <c r="D60"/>
      <c r="E60"/>
      <c r="F60"/>
      <c r="G60"/>
      <c r="H60"/>
      <c r="I60"/>
      <c r="J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  <row r="68" spans="2:10" x14ac:dyDescent="0.25">
      <c r="B68"/>
      <c r="C68"/>
      <c r="D68"/>
      <c r="E68"/>
      <c r="F68"/>
      <c r="G68"/>
      <c r="H68"/>
      <c r="I68"/>
      <c r="J68"/>
    </row>
    <row r="69" spans="2:10" x14ac:dyDescent="0.25">
      <c r="B69"/>
      <c r="C69"/>
      <c r="D69"/>
      <c r="E69"/>
      <c r="F69"/>
      <c r="G69"/>
      <c r="H69"/>
      <c r="I69"/>
      <c r="J69"/>
    </row>
    <row r="70" spans="2:10" x14ac:dyDescent="0.25">
      <c r="B70"/>
      <c r="C70"/>
      <c r="D70"/>
      <c r="E70"/>
      <c r="F70"/>
      <c r="G70"/>
      <c r="H70"/>
      <c r="I70"/>
      <c r="J70"/>
    </row>
    <row r="71" spans="2:10" x14ac:dyDescent="0.25">
      <c r="B71"/>
      <c r="C71"/>
      <c r="D71"/>
      <c r="E71"/>
      <c r="F71"/>
      <c r="G71"/>
      <c r="H71"/>
      <c r="I71"/>
      <c r="J71"/>
    </row>
    <row r="72" spans="2:10" x14ac:dyDescent="0.25">
      <c r="B72"/>
      <c r="C72"/>
      <c r="D72"/>
      <c r="E72"/>
      <c r="F72"/>
      <c r="G72"/>
      <c r="H72"/>
      <c r="I72"/>
      <c r="J72"/>
    </row>
    <row r="73" spans="2:10" x14ac:dyDescent="0.25">
      <c r="B73"/>
      <c r="C73"/>
      <c r="D73"/>
      <c r="E73"/>
      <c r="F73"/>
      <c r="G73"/>
      <c r="H73"/>
      <c r="I73"/>
      <c r="J73"/>
    </row>
    <row r="74" spans="2:10" x14ac:dyDescent="0.25">
      <c r="B74"/>
      <c r="C74"/>
      <c r="D74"/>
      <c r="E74"/>
      <c r="F74"/>
      <c r="G74"/>
      <c r="H74"/>
      <c r="I74"/>
      <c r="J74"/>
    </row>
    <row r="75" spans="2:10" x14ac:dyDescent="0.25">
      <c r="B75"/>
      <c r="C75"/>
      <c r="D75"/>
      <c r="E75"/>
      <c r="F75"/>
      <c r="G75"/>
      <c r="H75"/>
      <c r="I75"/>
      <c r="J75"/>
    </row>
    <row r="76" spans="2:10" x14ac:dyDescent="0.25">
      <c r="B76"/>
      <c r="C76"/>
      <c r="D76"/>
      <c r="E76"/>
      <c r="F76"/>
      <c r="G76"/>
      <c r="H76"/>
      <c r="I76"/>
      <c r="J76"/>
    </row>
    <row r="77" spans="2:10" x14ac:dyDescent="0.25">
      <c r="B77"/>
      <c r="C77"/>
      <c r="D77"/>
      <c r="E77"/>
      <c r="F77"/>
      <c r="G77"/>
      <c r="H77"/>
      <c r="I77"/>
      <c r="J77"/>
    </row>
    <row r="78" spans="2:10" x14ac:dyDescent="0.25">
      <c r="B78"/>
      <c r="C78"/>
      <c r="D78"/>
      <c r="E78"/>
      <c r="F78"/>
      <c r="G78"/>
      <c r="H78"/>
      <c r="I78"/>
      <c r="J78"/>
    </row>
    <row r="79" spans="2:10" x14ac:dyDescent="0.25">
      <c r="B79"/>
      <c r="C79"/>
      <c r="D79"/>
      <c r="E79"/>
      <c r="F79"/>
      <c r="G79"/>
      <c r="H79"/>
      <c r="I79"/>
      <c r="J79"/>
    </row>
    <row r="80" spans="2:10" x14ac:dyDescent="0.25">
      <c r="B80"/>
      <c r="C80"/>
      <c r="D80"/>
      <c r="E80"/>
      <c r="F80"/>
      <c r="G80"/>
      <c r="H80"/>
      <c r="I80"/>
      <c r="J80"/>
    </row>
    <row r="81" spans="2:10" x14ac:dyDescent="0.25">
      <c r="B81"/>
      <c r="C81"/>
      <c r="D81"/>
      <c r="E81"/>
      <c r="F81"/>
      <c r="G81"/>
      <c r="H81"/>
      <c r="I81"/>
      <c r="J81"/>
    </row>
    <row r="82" spans="2:10" x14ac:dyDescent="0.25">
      <c r="B82"/>
      <c r="C82"/>
      <c r="D82"/>
      <c r="E82"/>
      <c r="F82"/>
      <c r="G82"/>
      <c r="H82"/>
      <c r="I82"/>
      <c r="J82"/>
    </row>
    <row r="83" spans="2:10" x14ac:dyDescent="0.25">
      <c r="B83"/>
      <c r="C83"/>
      <c r="D83"/>
      <c r="E83"/>
      <c r="F83"/>
      <c r="G83"/>
      <c r="H83"/>
      <c r="I83"/>
      <c r="J83"/>
    </row>
    <row r="84" spans="2:10" x14ac:dyDescent="0.25">
      <c r="B84"/>
      <c r="C84"/>
      <c r="D84"/>
      <c r="E84"/>
      <c r="F84"/>
      <c r="G84"/>
      <c r="H84"/>
      <c r="I84"/>
      <c r="J84"/>
    </row>
    <row r="85" spans="2:10" x14ac:dyDescent="0.25">
      <c r="B85"/>
      <c r="C85"/>
      <c r="D85"/>
      <c r="E85"/>
      <c r="F85"/>
      <c r="G85"/>
      <c r="H85"/>
      <c r="I85"/>
      <c r="J85"/>
    </row>
    <row r="86" spans="2:10" x14ac:dyDescent="0.25">
      <c r="B86"/>
      <c r="C86"/>
      <c r="D86"/>
      <c r="E86"/>
      <c r="F86"/>
      <c r="G86"/>
      <c r="H86"/>
      <c r="I86"/>
      <c r="J86"/>
    </row>
    <row r="87" spans="2:10" x14ac:dyDescent="0.25">
      <c r="B87"/>
      <c r="C87"/>
      <c r="D87"/>
      <c r="E87"/>
      <c r="F87"/>
      <c r="G87"/>
      <c r="H87"/>
      <c r="I87"/>
      <c r="J87"/>
    </row>
    <row r="88" spans="2:10" x14ac:dyDescent="0.25">
      <c r="B88"/>
      <c r="C88"/>
      <c r="D88"/>
      <c r="E88"/>
      <c r="F88"/>
      <c r="G88"/>
      <c r="H88"/>
      <c r="I88"/>
      <c r="J88"/>
    </row>
    <row r="89" spans="2:10" x14ac:dyDescent="0.25">
      <c r="B89"/>
      <c r="C89"/>
      <c r="D89"/>
      <c r="E89"/>
      <c r="F89"/>
      <c r="G89"/>
      <c r="H89"/>
      <c r="I89"/>
      <c r="J89"/>
    </row>
    <row r="90" spans="2:10" x14ac:dyDescent="0.25">
      <c r="B90"/>
      <c r="C90"/>
      <c r="D90"/>
      <c r="E90"/>
      <c r="F90"/>
      <c r="G90"/>
      <c r="H90"/>
      <c r="I90"/>
      <c r="J90"/>
    </row>
    <row r="91" spans="2:10" x14ac:dyDescent="0.25">
      <c r="B91"/>
      <c r="C91"/>
      <c r="D91"/>
      <c r="E91"/>
      <c r="F91"/>
      <c r="G91"/>
      <c r="H91"/>
      <c r="I91"/>
      <c r="J91"/>
    </row>
    <row r="92" spans="2:10" x14ac:dyDescent="0.25">
      <c r="B92"/>
      <c r="C92"/>
      <c r="D92"/>
      <c r="E92"/>
      <c r="F92"/>
      <c r="G92"/>
      <c r="H92"/>
      <c r="I92"/>
      <c r="J92"/>
    </row>
    <row r="93" spans="2:10" x14ac:dyDescent="0.25">
      <c r="B93"/>
      <c r="C93"/>
      <c r="D93"/>
      <c r="E93"/>
      <c r="F93"/>
      <c r="G93"/>
      <c r="H93"/>
      <c r="I93"/>
      <c r="J93"/>
    </row>
    <row r="94" spans="2:10" x14ac:dyDescent="0.25">
      <c r="B94"/>
      <c r="C94"/>
      <c r="D94"/>
      <c r="E94"/>
      <c r="F94"/>
      <c r="G94"/>
      <c r="H94"/>
      <c r="I94"/>
      <c r="J94"/>
    </row>
    <row r="95" spans="2:10" x14ac:dyDescent="0.25">
      <c r="B95"/>
      <c r="C95"/>
      <c r="D95"/>
      <c r="E95"/>
      <c r="F95"/>
      <c r="G95"/>
      <c r="H95"/>
      <c r="I95"/>
      <c r="J95"/>
    </row>
    <row r="96" spans="2:10" x14ac:dyDescent="0.25">
      <c r="B96"/>
      <c r="C96"/>
      <c r="D96"/>
      <c r="E96"/>
      <c r="F96"/>
      <c r="G96"/>
      <c r="H96"/>
      <c r="I96"/>
      <c r="J96"/>
    </row>
    <row r="97" spans="2:10" x14ac:dyDescent="0.25">
      <c r="B97"/>
      <c r="C97"/>
      <c r="D97"/>
      <c r="E97"/>
      <c r="F97"/>
      <c r="G97"/>
      <c r="H97"/>
      <c r="I97"/>
      <c r="J97"/>
    </row>
    <row r="98" spans="2:10" x14ac:dyDescent="0.25">
      <c r="B98"/>
      <c r="C98"/>
      <c r="D98"/>
      <c r="E98"/>
      <c r="F98"/>
      <c r="G98"/>
      <c r="H98"/>
      <c r="I98"/>
      <c r="J98"/>
    </row>
    <row r="99" spans="2:10" x14ac:dyDescent="0.25">
      <c r="B99"/>
      <c r="C99"/>
      <c r="D99"/>
      <c r="E99"/>
      <c r="F99"/>
      <c r="G99"/>
      <c r="H99"/>
      <c r="I99"/>
      <c r="J99"/>
    </row>
    <row r="100" spans="2:10" x14ac:dyDescent="0.25">
      <c r="B100"/>
      <c r="C100"/>
      <c r="D100"/>
      <c r="E100"/>
      <c r="F100"/>
      <c r="G100"/>
      <c r="H100"/>
      <c r="I100"/>
      <c r="J100"/>
    </row>
    <row r="101" spans="2:10" x14ac:dyDescent="0.25">
      <c r="B101"/>
      <c r="C101"/>
      <c r="D101"/>
      <c r="E101"/>
      <c r="F101"/>
      <c r="G101"/>
      <c r="H101"/>
      <c r="I101"/>
      <c r="J101"/>
    </row>
    <row r="102" spans="2:10" x14ac:dyDescent="0.25">
      <c r="B102"/>
      <c r="C102"/>
      <c r="D102"/>
      <c r="E102"/>
      <c r="F102"/>
      <c r="G102"/>
      <c r="H102"/>
      <c r="I102"/>
      <c r="J102"/>
    </row>
    <row r="103" spans="2:10" x14ac:dyDescent="0.25">
      <c r="B103"/>
      <c r="C103"/>
      <c r="D103"/>
      <c r="E103"/>
      <c r="F103"/>
      <c r="G103"/>
      <c r="H103"/>
      <c r="I103"/>
      <c r="J103"/>
    </row>
    <row r="104" spans="2:10" x14ac:dyDescent="0.25">
      <c r="B104"/>
      <c r="C104"/>
      <c r="D104"/>
      <c r="E104"/>
      <c r="F104"/>
      <c r="G104"/>
      <c r="H104"/>
      <c r="I104"/>
      <c r="J104"/>
    </row>
    <row r="105" spans="2:10" x14ac:dyDescent="0.25">
      <c r="B105"/>
      <c r="C105"/>
      <c r="D105"/>
      <c r="E105"/>
      <c r="F105"/>
      <c r="G105"/>
      <c r="H105"/>
      <c r="I105"/>
      <c r="J105"/>
    </row>
    <row r="106" spans="2:10" x14ac:dyDescent="0.25">
      <c r="B106"/>
      <c r="C106"/>
      <c r="D106"/>
      <c r="E106"/>
      <c r="F106"/>
      <c r="G106"/>
      <c r="H106"/>
      <c r="I106"/>
      <c r="J106"/>
    </row>
    <row r="107" spans="2:10" x14ac:dyDescent="0.25">
      <c r="B107"/>
      <c r="C107"/>
      <c r="D107"/>
      <c r="E107"/>
      <c r="F107"/>
      <c r="G107"/>
      <c r="H107"/>
      <c r="I107"/>
      <c r="J107"/>
    </row>
    <row r="108" spans="2:10" x14ac:dyDescent="0.25">
      <c r="B108"/>
      <c r="C108"/>
      <c r="D108"/>
      <c r="E108"/>
      <c r="F108"/>
      <c r="G108"/>
      <c r="H108"/>
      <c r="I108"/>
      <c r="J108"/>
    </row>
    <row r="109" spans="2:10" x14ac:dyDescent="0.25">
      <c r="B109"/>
      <c r="C109"/>
      <c r="D109"/>
      <c r="E109"/>
      <c r="F109"/>
      <c r="G109"/>
      <c r="H109"/>
      <c r="I109"/>
      <c r="J109"/>
    </row>
    <row r="110" spans="2:10" x14ac:dyDescent="0.25">
      <c r="B110"/>
      <c r="C110"/>
      <c r="D110"/>
      <c r="E110"/>
      <c r="F110"/>
      <c r="G110"/>
      <c r="H110"/>
      <c r="I110"/>
      <c r="J110"/>
    </row>
    <row r="111" spans="2:10" x14ac:dyDescent="0.25">
      <c r="B111"/>
      <c r="C111"/>
      <c r="D111"/>
      <c r="E111"/>
      <c r="F111"/>
      <c r="G111"/>
      <c r="H111"/>
      <c r="I111"/>
      <c r="J111"/>
    </row>
    <row r="112" spans="2:10" x14ac:dyDescent="0.25">
      <c r="B112"/>
      <c r="C112"/>
      <c r="D112"/>
      <c r="E112"/>
      <c r="F112"/>
      <c r="G112"/>
      <c r="H112"/>
      <c r="I112"/>
      <c r="J112"/>
    </row>
    <row r="113" spans="2:10" x14ac:dyDescent="0.25">
      <c r="B113"/>
      <c r="C113"/>
      <c r="D113"/>
      <c r="E113"/>
      <c r="F113"/>
      <c r="G113"/>
      <c r="H113"/>
      <c r="I113"/>
      <c r="J113"/>
    </row>
    <row r="114" spans="2:10" x14ac:dyDescent="0.25">
      <c r="B114"/>
      <c r="C114"/>
      <c r="D114"/>
      <c r="E114"/>
      <c r="F114"/>
      <c r="G114"/>
      <c r="H114"/>
      <c r="I114"/>
      <c r="J114"/>
    </row>
    <row r="115" spans="2:10" x14ac:dyDescent="0.25">
      <c r="B115"/>
      <c r="C115"/>
      <c r="D115"/>
      <c r="E115"/>
      <c r="F115"/>
      <c r="G115"/>
      <c r="H115"/>
      <c r="I115"/>
      <c r="J115"/>
    </row>
    <row r="116" spans="2:10" x14ac:dyDescent="0.25">
      <c r="B116"/>
      <c r="C116"/>
      <c r="D116"/>
      <c r="E116"/>
      <c r="F116"/>
      <c r="G116"/>
      <c r="H116"/>
      <c r="I116"/>
      <c r="J116"/>
    </row>
    <row r="117" spans="2:10" x14ac:dyDescent="0.25">
      <c r="B117"/>
      <c r="C117"/>
      <c r="D117"/>
      <c r="E117"/>
      <c r="F117"/>
      <c r="G117"/>
      <c r="H117"/>
      <c r="I117"/>
      <c r="J117"/>
    </row>
    <row r="118" spans="2:10" x14ac:dyDescent="0.25">
      <c r="B118"/>
      <c r="C118"/>
      <c r="D118"/>
      <c r="E118"/>
      <c r="F118"/>
      <c r="G118"/>
      <c r="H118"/>
      <c r="I118"/>
      <c r="J118"/>
    </row>
    <row r="119" spans="2:10" x14ac:dyDescent="0.25">
      <c r="B119"/>
      <c r="C119"/>
      <c r="D119"/>
      <c r="E119"/>
      <c r="F119"/>
      <c r="G119"/>
      <c r="H119"/>
      <c r="I119"/>
      <c r="J119"/>
    </row>
    <row r="120" spans="2:10" x14ac:dyDescent="0.25">
      <c r="B120"/>
      <c r="C120"/>
      <c r="D120"/>
      <c r="E120"/>
      <c r="F120"/>
      <c r="G120"/>
      <c r="H120"/>
      <c r="I120"/>
      <c r="J120"/>
    </row>
    <row r="121" spans="2:10" x14ac:dyDescent="0.25">
      <c r="B121"/>
      <c r="C121"/>
      <c r="D121"/>
      <c r="E121"/>
      <c r="F121"/>
      <c r="G121"/>
      <c r="H121"/>
      <c r="I121"/>
      <c r="J121"/>
    </row>
    <row r="122" spans="2:10" x14ac:dyDescent="0.25">
      <c r="B122"/>
      <c r="C122"/>
      <c r="D122"/>
      <c r="E122"/>
      <c r="F122"/>
      <c r="G122"/>
      <c r="H122"/>
      <c r="I122"/>
      <c r="J122"/>
    </row>
    <row r="123" spans="2:10" x14ac:dyDescent="0.25">
      <c r="B123"/>
      <c r="C123"/>
      <c r="D123"/>
      <c r="E123"/>
      <c r="F123"/>
      <c r="G123"/>
      <c r="H123"/>
      <c r="I123"/>
      <c r="J123"/>
    </row>
    <row r="124" spans="2:10" x14ac:dyDescent="0.25">
      <c r="B124"/>
      <c r="C124"/>
      <c r="D124"/>
      <c r="E124"/>
      <c r="F124"/>
      <c r="G124"/>
      <c r="H124"/>
      <c r="I124"/>
      <c r="J124"/>
    </row>
    <row r="125" spans="2:10" x14ac:dyDescent="0.25">
      <c r="B125"/>
      <c r="C125"/>
      <c r="D125"/>
      <c r="E125"/>
      <c r="F125"/>
      <c r="G125"/>
      <c r="H125"/>
      <c r="I125"/>
      <c r="J125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dimension ref="A1:J3"/>
  <sheetViews>
    <sheetView workbookViewId="0">
      <selection activeCell="A3" sqref="A3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4" t="s">
        <v>17</v>
      </c>
      <c r="B1" s="11" t="s">
        <v>31</v>
      </c>
      <c r="C1" s="12" t="s">
        <v>32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25">
      <c r="A2" s="4" t="s">
        <v>68</v>
      </c>
      <c r="B2" s="14">
        <v>4</v>
      </c>
      <c r="C2" s="10">
        <v>0.1</v>
      </c>
      <c r="D2" s="10">
        <v>0</v>
      </c>
      <c r="E2" s="10">
        <v>1</v>
      </c>
      <c r="F2" s="10">
        <v>0</v>
      </c>
      <c r="G2" s="10">
        <v>110</v>
      </c>
      <c r="H2" s="10" t="s">
        <v>67</v>
      </c>
      <c r="I2" s="10">
        <v>0</v>
      </c>
      <c r="J2" s="15">
        <v>2</v>
      </c>
    </row>
    <row r="3" spans="1:10" x14ac:dyDescent="0.25">
      <c r="A3" s="33" t="s">
        <v>78</v>
      </c>
      <c r="B3" s="14">
        <v>4</v>
      </c>
      <c r="C3" s="10">
        <v>0.1</v>
      </c>
      <c r="D3" s="10">
        <v>0</v>
      </c>
      <c r="E3" s="10">
        <v>1</v>
      </c>
      <c r="F3" s="10">
        <v>0</v>
      </c>
      <c r="G3" s="10">
        <v>110</v>
      </c>
      <c r="H3" s="10" t="s">
        <v>67</v>
      </c>
      <c r="I3" s="10">
        <v>0</v>
      </c>
      <c r="J3" s="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dimension ref="A1:J3"/>
  <sheetViews>
    <sheetView workbookViewId="0">
      <selection activeCell="A3" sqref="A3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4" t="s">
        <v>17</v>
      </c>
      <c r="B1" s="11" t="s">
        <v>31</v>
      </c>
      <c r="C1" s="12" t="s">
        <v>32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25">
      <c r="A2" s="4" t="s">
        <v>68</v>
      </c>
      <c r="B2" s="14">
        <v>3</v>
      </c>
      <c r="C2" s="10">
        <v>0.5</v>
      </c>
      <c r="D2" s="10">
        <v>0</v>
      </c>
      <c r="E2" s="10">
        <v>1</v>
      </c>
      <c r="F2" s="10">
        <v>0</v>
      </c>
      <c r="G2" s="10">
        <v>110</v>
      </c>
      <c r="H2" s="10" t="s">
        <v>41</v>
      </c>
      <c r="I2" s="10">
        <v>0.5</v>
      </c>
      <c r="J2" s="15">
        <v>2</v>
      </c>
    </row>
    <row r="3" spans="1:10" x14ac:dyDescent="0.25">
      <c r="A3" s="33" t="s">
        <v>78</v>
      </c>
      <c r="B3" s="14">
        <v>3</v>
      </c>
      <c r="C3" s="10">
        <v>0.5</v>
      </c>
      <c r="D3" s="10">
        <v>0</v>
      </c>
      <c r="E3" s="10">
        <v>1</v>
      </c>
      <c r="F3" s="10">
        <v>0</v>
      </c>
      <c r="G3" s="10">
        <v>110</v>
      </c>
      <c r="H3" s="10" t="s">
        <v>41</v>
      </c>
      <c r="I3" s="10">
        <v>0.5</v>
      </c>
      <c r="J3" s="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dimension ref="A1:J125"/>
  <sheetViews>
    <sheetView workbookViewId="0">
      <selection activeCell="A3" sqref="A3"/>
    </sheetView>
  </sheetViews>
  <sheetFormatPr defaultColWidth="11.42578125" defaultRowHeight="15" x14ac:dyDescent="0.25"/>
  <cols>
    <col min="1" max="1" width="27.85546875" bestFit="1" customWidth="1"/>
    <col min="2" max="2" width="7.7109375" style="7" bestFit="1" customWidth="1"/>
    <col min="3" max="3" width="9.28515625" style="3" bestFit="1" customWidth="1"/>
    <col min="4" max="4" width="10" style="3" bestFit="1" customWidth="1"/>
    <col min="5" max="5" width="9.7109375" style="3" bestFit="1" customWidth="1"/>
    <col min="6" max="6" width="6.140625" style="3" bestFit="1" customWidth="1"/>
    <col min="7" max="7" width="6.7109375" style="3" bestFit="1" customWidth="1"/>
    <col min="8" max="8" width="10.85546875" style="3"/>
    <col min="9" max="9" width="10.28515625" style="3" bestFit="1" customWidth="1"/>
    <col min="10" max="10" width="9.7109375" style="8" bestFit="1" customWidth="1"/>
  </cols>
  <sheetData>
    <row r="1" spans="1:10" x14ac:dyDescent="0.25">
      <c r="A1" s="9" t="s">
        <v>17</v>
      </c>
      <c r="B1" s="5" t="s">
        <v>31</v>
      </c>
      <c r="C1" s="29" t="s">
        <v>32</v>
      </c>
      <c r="D1" s="29" t="s">
        <v>62</v>
      </c>
      <c r="E1" s="29" t="s">
        <v>34</v>
      </c>
      <c r="F1" s="29" t="s">
        <v>35</v>
      </c>
      <c r="G1" s="29" t="s">
        <v>36</v>
      </c>
      <c r="H1" s="29" t="s">
        <v>37</v>
      </c>
      <c r="I1" s="29" t="s">
        <v>38</v>
      </c>
      <c r="J1" s="6" t="s">
        <v>39</v>
      </c>
    </row>
    <row r="2" spans="1:10" x14ac:dyDescent="0.25">
      <c r="A2" s="9" t="s">
        <v>68</v>
      </c>
      <c r="B2" s="7">
        <v>15</v>
      </c>
      <c r="C2">
        <v>0.5</v>
      </c>
      <c r="D2">
        <v>0</v>
      </c>
      <c r="E2">
        <v>1</v>
      </c>
      <c r="F2">
        <v>5</v>
      </c>
      <c r="G2">
        <v>18</v>
      </c>
      <c r="H2" t="s">
        <v>41</v>
      </c>
      <c r="I2">
        <v>0.8</v>
      </c>
      <c r="J2" s="8">
        <v>2</v>
      </c>
    </row>
    <row r="3" spans="1:10" x14ac:dyDescent="0.25">
      <c r="A3" s="33" t="s">
        <v>78</v>
      </c>
      <c r="B3" s="7">
        <v>15</v>
      </c>
      <c r="C3">
        <v>0.5</v>
      </c>
      <c r="D3">
        <v>0</v>
      </c>
      <c r="E3">
        <v>1</v>
      </c>
      <c r="F3">
        <v>5</v>
      </c>
      <c r="G3">
        <v>18</v>
      </c>
      <c r="H3" t="s">
        <v>41</v>
      </c>
      <c r="I3">
        <v>0.8</v>
      </c>
      <c r="J3" s="8">
        <v>2</v>
      </c>
    </row>
    <row r="4" spans="1:10" x14ac:dyDescent="0.25">
      <c r="B4"/>
      <c r="C4"/>
      <c r="D4"/>
      <c r="E4"/>
      <c r="F4"/>
      <c r="G4"/>
      <c r="H4"/>
      <c r="I4"/>
      <c r="J4"/>
    </row>
    <row r="5" spans="1:10" x14ac:dyDescent="0.25">
      <c r="B5"/>
      <c r="C5"/>
      <c r="D5"/>
      <c r="E5"/>
      <c r="F5"/>
      <c r="G5"/>
      <c r="H5"/>
      <c r="I5"/>
      <c r="J5"/>
    </row>
    <row r="6" spans="1:10" x14ac:dyDescent="0.25">
      <c r="B6"/>
      <c r="C6"/>
      <c r="D6"/>
      <c r="E6"/>
      <c r="F6"/>
      <c r="G6"/>
      <c r="H6"/>
      <c r="I6"/>
      <c r="J6"/>
    </row>
    <row r="7" spans="1:10" x14ac:dyDescent="0.25">
      <c r="B7"/>
      <c r="C7"/>
      <c r="D7"/>
      <c r="E7"/>
      <c r="F7"/>
      <c r="G7"/>
      <c r="H7"/>
      <c r="I7"/>
      <c r="J7"/>
    </row>
    <row r="8" spans="1:10" x14ac:dyDescent="0.25">
      <c r="B8"/>
      <c r="C8"/>
      <c r="D8"/>
      <c r="E8"/>
      <c r="F8"/>
      <c r="G8"/>
      <c r="H8"/>
      <c r="I8"/>
      <c r="J8"/>
    </row>
    <row r="9" spans="1:10" x14ac:dyDescent="0.25">
      <c r="B9"/>
      <c r="C9"/>
      <c r="D9"/>
      <c r="E9"/>
      <c r="F9"/>
      <c r="G9"/>
      <c r="H9"/>
      <c r="I9"/>
      <c r="J9"/>
    </row>
    <row r="10" spans="1:10" x14ac:dyDescent="0.25">
      <c r="B10"/>
      <c r="C10"/>
      <c r="D10"/>
      <c r="E10"/>
      <c r="F10"/>
      <c r="G10"/>
      <c r="H10"/>
      <c r="I10"/>
      <c r="J10"/>
    </row>
    <row r="11" spans="1:10" x14ac:dyDescent="0.25">
      <c r="B11"/>
      <c r="C11"/>
      <c r="D11"/>
      <c r="E11"/>
      <c r="F11"/>
      <c r="G11"/>
      <c r="H11"/>
      <c r="I11"/>
      <c r="J11"/>
    </row>
    <row r="12" spans="1:10" x14ac:dyDescent="0.25">
      <c r="B12"/>
      <c r="C12"/>
      <c r="D12"/>
      <c r="E12"/>
      <c r="F12"/>
      <c r="G12"/>
      <c r="H12"/>
      <c r="I12"/>
      <c r="J12"/>
    </row>
    <row r="13" spans="1:10" x14ac:dyDescent="0.25">
      <c r="B13"/>
      <c r="C13"/>
      <c r="D13"/>
      <c r="E13"/>
      <c r="F13"/>
      <c r="G13"/>
      <c r="H13"/>
      <c r="I13"/>
      <c r="J13"/>
    </row>
    <row r="14" spans="1:10" x14ac:dyDescent="0.25">
      <c r="B14"/>
      <c r="C14"/>
      <c r="D14"/>
      <c r="E14"/>
      <c r="F14"/>
      <c r="G14"/>
      <c r="H14"/>
      <c r="I14"/>
      <c r="J14"/>
    </row>
    <row r="15" spans="1:10" x14ac:dyDescent="0.25">
      <c r="B15"/>
      <c r="C15"/>
      <c r="D15"/>
      <c r="E15"/>
      <c r="F15"/>
      <c r="G15"/>
      <c r="H15"/>
      <c r="I15"/>
      <c r="J15"/>
    </row>
    <row r="16" spans="1:10" x14ac:dyDescent="0.25">
      <c r="B16"/>
      <c r="C16"/>
      <c r="D16"/>
      <c r="E16"/>
      <c r="F16"/>
      <c r="G16"/>
      <c r="H16"/>
      <c r="I16"/>
      <c r="J16"/>
    </row>
    <row r="17" spans="2:10" x14ac:dyDescent="0.25">
      <c r="B17"/>
      <c r="C17"/>
      <c r="D17"/>
      <c r="E17"/>
      <c r="F17"/>
      <c r="G17"/>
      <c r="H17"/>
      <c r="I17"/>
      <c r="J17"/>
    </row>
    <row r="18" spans="2:10" x14ac:dyDescent="0.25">
      <c r="B18"/>
      <c r="C18"/>
      <c r="D18"/>
      <c r="E18"/>
      <c r="F18"/>
      <c r="G18"/>
      <c r="H18"/>
      <c r="I18"/>
      <c r="J18"/>
    </row>
    <row r="19" spans="2:10" x14ac:dyDescent="0.25">
      <c r="B19"/>
      <c r="C19"/>
      <c r="D19"/>
      <c r="E19"/>
      <c r="F19"/>
      <c r="G19"/>
      <c r="H19"/>
      <c r="I19"/>
      <c r="J19"/>
    </row>
    <row r="20" spans="2:10" x14ac:dyDescent="0.25">
      <c r="B20"/>
      <c r="C20"/>
      <c r="D20"/>
      <c r="E20"/>
      <c r="F20"/>
      <c r="G20"/>
      <c r="H20"/>
      <c r="I20"/>
      <c r="J20"/>
    </row>
    <row r="21" spans="2:10" x14ac:dyDescent="0.25">
      <c r="B21"/>
      <c r="C21"/>
      <c r="D21"/>
      <c r="E21"/>
      <c r="F21"/>
      <c r="G21"/>
      <c r="H21"/>
      <c r="I21"/>
      <c r="J21"/>
    </row>
    <row r="22" spans="2:10" x14ac:dyDescent="0.25">
      <c r="B22"/>
      <c r="C22"/>
      <c r="D22"/>
      <c r="E22"/>
      <c r="F22"/>
      <c r="G22"/>
      <c r="H22"/>
      <c r="I22"/>
      <c r="J22"/>
    </row>
    <row r="23" spans="2:10" x14ac:dyDescent="0.25">
      <c r="B23"/>
      <c r="C23"/>
      <c r="D23"/>
      <c r="E23"/>
      <c r="F23"/>
      <c r="G23"/>
      <c r="H23"/>
      <c r="I23"/>
      <c r="J23"/>
    </row>
    <row r="24" spans="2:10" x14ac:dyDescent="0.25">
      <c r="B24"/>
      <c r="C24"/>
      <c r="D24"/>
      <c r="E24"/>
      <c r="F24"/>
      <c r="G24"/>
      <c r="H24"/>
      <c r="I24"/>
      <c r="J24"/>
    </row>
    <row r="25" spans="2:10" x14ac:dyDescent="0.25">
      <c r="B25"/>
      <c r="C25"/>
      <c r="D25"/>
      <c r="E25"/>
      <c r="F25"/>
      <c r="G25"/>
      <c r="H25"/>
      <c r="I25"/>
      <c r="J25"/>
    </row>
    <row r="26" spans="2:10" x14ac:dyDescent="0.25">
      <c r="B26"/>
      <c r="C26"/>
      <c r="D26"/>
      <c r="E26"/>
      <c r="F26"/>
      <c r="G26"/>
      <c r="H26"/>
      <c r="I26"/>
      <c r="J26"/>
    </row>
    <row r="27" spans="2:10" x14ac:dyDescent="0.25">
      <c r="B27"/>
      <c r="C27"/>
      <c r="D27"/>
      <c r="E27"/>
      <c r="F27"/>
      <c r="G27"/>
      <c r="H27"/>
      <c r="I27"/>
      <c r="J27"/>
    </row>
    <row r="28" spans="2:10" x14ac:dyDescent="0.25">
      <c r="B28"/>
      <c r="C28"/>
      <c r="D28"/>
      <c r="E28"/>
      <c r="F28"/>
      <c r="G28"/>
      <c r="H28"/>
      <c r="I28"/>
      <c r="J28"/>
    </row>
    <row r="29" spans="2:10" x14ac:dyDescent="0.25">
      <c r="B29"/>
      <c r="C29"/>
      <c r="D29"/>
      <c r="E29"/>
      <c r="F29"/>
      <c r="G29"/>
      <c r="H29"/>
      <c r="I29"/>
      <c r="J29"/>
    </row>
    <row r="30" spans="2:10" x14ac:dyDescent="0.25">
      <c r="B30"/>
      <c r="C30"/>
      <c r="D30"/>
      <c r="E30"/>
      <c r="F30"/>
      <c r="G30"/>
      <c r="H30"/>
      <c r="I30"/>
      <c r="J30"/>
    </row>
    <row r="31" spans="2:10" x14ac:dyDescent="0.25">
      <c r="B31"/>
      <c r="C31"/>
      <c r="D31"/>
      <c r="E31"/>
      <c r="F31"/>
      <c r="G31"/>
      <c r="H31"/>
      <c r="I31"/>
      <c r="J31"/>
    </row>
    <row r="32" spans="2:10" x14ac:dyDescent="0.25">
      <c r="B32"/>
      <c r="C32"/>
      <c r="D32"/>
      <c r="E32"/>
      <c r="F32"/>
      <c r="G32"/>
      <c r="H32"/>
      <c r="I32"/>
      <c r="J32"/>
    </row>
    <row r="33" spans="2:10" x14ac:dyDescent="0.25">
      <c r="B33"/>
      <c r="C33"/>
      <c r="D33"/>
      <c r="E33"/>
      <c r="F33"/>
      <c r="G33"/>
      <c r="H33"/>
      <c r="I33"/>
      <c r="J33"/>
    </row>
    <row r="34" spans="2:10" x14ac:dyDescent="0.25">
      <c r="B34"/>
      <c r="C34"/>
      <c r="D34"/>
      <c r="E34"/>
      <c r="F34"/>
      <c r="G34"/>
      <c r="H34"/>
      <c r="I34"/>
      <c r="J34"/>
    </row>
    <row r="35" spans="2:10" x14ac:dyDescent="0.25">
      <c r="B35"/>
      <c r="C35"/>
      <c r="D35"/>
      <c r="E35"/>
      <c r="F35"/>
      <c r="G35"/>
      <c r="H35"/>
      <c r="I35"/>
      <c r="J35"/>
    </row>
    <row r="36" spans="2:10" x14ac:dyDescent="0.25">
      <c r="B36"/>
      <c r="C36"/>
      <c r="D36"/>
      <c r="E36"/>
      <c r="F36"/>
      <c r="G36"/>
      <c r="H36"/>
      <c r="I36"/>
      <c r="J36"/>
    </row>
    <row r="37" spans="2:10" x14ac:dyDescent="0.25">
      <c r="B37"/>
      <c r="C37"/>
      <c r="D37"/>
      <c r="E37"/>
      <c r="F37"/>
      <c r="G37"/>
      <c r="H37"/>
      <c r="I37"/>
      <c r="J37"/>
    </row>
    <row r="38" spans="2:10" x14ac:dyDescent="0.25">
      <c r="B38"/>
      <c r="C38"/>
      <c r="D38"/>
      <c r="E38"/>
      <c r="F38"/>
      <c r="G38"/>
      <c r="H38"/>
      <c r="I38"/>
      <c r="J38"/>
    </row>
    <row r="39" spans="2:10" x14ac:dyDescent="0.25">
      <c r="B39"/>
      <c r="C39"/>
      <c r="D39"/>
      <c r="E39"/>
      <c r="F39"/>
      <c r="G39"/>
      <c r="H39"/>
      <c r="I39"/>
      <c r="J39"/>
    </row>
    <row r="40" spans="2:10" x14ac:dyDescent="0.25">
      <c r="B40"/>
      <c r="C40"/>
      <c r="D40"/>
      <c r="E40"/>
      <c r="F40"/>
      <c r="G40"/>
      <c r="H40"/>
      <c r="I40"/>
      <c r="J40"/>
    </row>
    <row r="41" spans="2:10" x14ac:dyDescent="0.25">
      <c r="B41"/>
      <c r="C41"/>
      <c r="D41"/>
      <c r="E41"/>
      <c r="F41"/>
      <c r="G41"/>
      <c r="H41"/>
      <c r="I41"/>
      <c r="J41"/>
    </row>
    <row r="42" spans="2:10" x14ac:dyDescent="0.25">
      <c r="B42"/>
      <c r="C42"/>
      <c r="D42"/>
      <c r="E42"/>
      <c r="F42"/>
      <c r="G42"/>
      <c r="H42"/>
      <c r="I42"/>
      <c r="J42"/>
    </row>
    <row r="43" spans="2:10" x14ac:dyDescent="0.25">
      <c r="B43"/>
      <c r="C43"/>
      <c r="D43"/>
      <c r="E43"/>
      <c r="F43"/>
      <c r="G43"/>
      <c r="H43"/>
      <c r="I43"/>
      <c r="J43"/>
    </row>
    <row r="44" spans="2:10" x14ac:dyDescent="0.25">
      <c r="B44"/>
      <c r="C44"/>
      <c r="D44"/>
      <c r="E44"/>
      <c r="F44"/>
      <c r="G44"/>
      <c r="H44"/>
      <c r="I44"/>
      <c r="J44"/>
    </row>
    <row r="45" spans="2:10" x14ac:dyDescent="0.25">
      <c r="B45"/>
      <c r="C45"/>
      <c r="D45"/>
      <c r="E45"/>
      <c r="F45"/>
      <c r="G45"/>
      <c r="H45"/>
      <c r="I45"/>
      <c r="J45"/>
    </row>
    <row r="46" spans="2:10" x14ac:dyDescent="0.25">
      <c r="B46"/>
      <c r="C46"/>
      <c r="D46"/>
      <c r="E46"/>
      <c r="F46"/>
      <c r="G46"/>
      <c r="H46"/>
      <c r="I46"/>
      <c r="J46"/>
    </row>
    <row r="47" spans="2:10" x14ac:dyDescent="0.25">
      <c r="B47"/>
      <c r="C47"/>
      <c r="D47"/>
      <c r="E47"/>
      <c r="F47"/>
      <c r="G47"/>
      <c r="H47"/>
      <c r="I47"/>
      <c r="J47"/>
    </row>
    <row r="48" spans="2:10" x14ac:dyDescent="0.25">
      <c r="B48"/>
      <c r="C48"/>
      <c r="D48"/>
      <c r="E48"/>
      <c r="F48"/>
      <c r="G48"/>
      <c r="H48"/>
      <c r="I48"/>
      <c r="J48"/>
    </row>
    <row r="49" spans="2:10" x14ac:dyDescent="0.25">
      <c r="B49"/>
      <c r="C49"/>
      <c r="D49"/>
      <c r="E49"/>
      <c r="F49"/>
      <c r="G49"/>
      <c r="H49"/>
      <c r="I49"/>
      <c r="J49"/>
    </row>
    <row r="50" spans="2:10" x14ac:dyDescent="0.25">
      <c r="B50"/>
      <c r="C50"/>
      <c r="D50"/>
      <c r="E50"/>
      <c r="F50"/>
      <c r="G50"/>
      <c r="H50"/>
      <c r="I50"/>
      <c r="J50"/>
    </row>
    <row r="51" spans="2:10" x14ac:dyDescent="0.25">
      <c r="B51"/>
      <c r="C51"/>
      <c r="D51"/>
      <c r="E51"/>
      <c r="F51"/>
      <c r="G51"/>
      <c r="H51"/>
      <c r="I51"/>
      <c r="J51"/>
    </row>
    <row r="52" spans="2:10" x14ac:dyDescent="0.25">
      <c r="B52"/>
      <c r="C52"/>
      <c r="D52"/>
      <c r="E52"/>
      <c r="F52"/>
      <c r="G52"/>
      <c r="H52"/>
      <c r="I52"/>
      <c r="J52"/>
    </row>
    <row r="53" spans="2:10" x14ac:dyDescent="0.25">
      <c r="B53"/>
      <c r="C53"/>
      <c r="D53"/>
      <c r="E53"/>
      <c r="F53"/>
      <c r="G53"/>
      <c r="H53"/>
      <c r="I53"/>
      <c r="J53"/>
    </row>
    <row r="54" spans="2:10" x14ac:dyDescent="0.25">
      <c r="B54"/>
      <c r="C54"/>
      <c r="D54"/>
      <c r="E54"/>
      <c r="F54"/>
      <c r="G54"/>
      <c r="H54"/>
      <c r="I54"/>
      <c r="J54"/>
    </row>
    <row r="55" spans="2:10" x14ac:dyDescent="0.25">
      <c r="B55"/>
      <c r="C55"/>
      <c r="D55"/>
      <c r="E55"/>
      <c r="F55"/>
      <c r="G55"/>
      <c r="H55"/>
      <c r="I55"/>
      <c r="J55"/>
    </row>
    <row r="56" spans="2:10" x14ac:dyDescent="0.25">
      <c r="B56"/>
      <c r="C56"/>
      <c r="D56"/>
      <c r="E56"/>
      <c r="F56"/>
      <c r="G56"/>
      <c r="H56"/>
      <c r="I56"/>
      <c r="J56"/>
    </row>
    <row r="57" spans="2:10" x14ac:dyDescent="0.25">
      <c r="B57"/>
      <c r="C57"/>
      <c r="D57"/>
      <c r="E57"/>
      <c r="F57"/>
      <c r="G57"/>
      <c r="H57"/>
      <c r="I57"/>
      <c r="J57"/>
    </row>
    <row r="58" spans="2:10" x14ac:dyDescent="0.25">
      <c r="B58"/>
      <c r="C58"/>
      <c r="D58"/>
      <c r="E58"/>
      <c r="F58"/>
      <c r="G58"/>
      <c r="H58"/>
      <c r="I58"/>
      <c r="J58"/>
    </row>
    <row r="59" spans="2:10" x14ac:dyDescent="0.25">
      <c r="B59"/>
      <c r="C59"/>
      <c r="D59"/>
      <c r="E59"/>
      <c r="F59"/>
      <c r="G59"/>
      <c r="H59"/>
      <c r="I59"/>
      <c r="J59"/>
    </row>
    <row r="60" spans="2:10" x14ac:dyDescent="0.25">
      <c r="B60"/>
      <c r="C60"/>
      <c r="D60"/>
      <c r="E60"/>
      <c r="F60"/>
      <c r="G60"/>
      <c r="H60"/>
      <c r="I60"/>
      <c r="J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  <row r="68" spans="2:10" x14ac:dyDescent="0.25">
      <c r="B68"/>
      <c r="C68"/>
      <c r="D68"/>
      <c r="E68"/>
      <c r="F68"/>
      <c r="G68"/>
      <c r="H68"/>
      <c r="I68"/>
      <c r="J68"/>
    </row>
    <row r="69" spans="2:10" x14ac:dyDescent="0.25">
      <c r="B69"/>
      <c r="C69"/>
      <c r="D69"/>
      <c r="E69"/>
      <c r="F69"/>
      <c r="G69"/>
      <c r="H69"/>
      <c r="I69"/>
      <c r="J69"/>
    </row>
    <row r="70" spans="2:10" x14ac:dyDescent="0.25">
      <c r="B70"/>
      <c r="C70"/>
      <c r="D70"/>
      <c r="E70"/>
      <c r="F70"/>
      <c r="G70"/>
      <c r="H70"/>
      <c r="I70"/>
      <c r="J70"/>
    </row>
    <row r="71" spans="2:10" x14ac:dyDescent="0.25">
      <c r="B71"/>
      <c r="C71"/>
      <c r="D71"/>
      <c r="E71"/>
      <c r="F71"/>
      <c r="G71"/>
      <c r="H71"/>
      <c r="I71"/>
      <c r="J71"/>
    </row>
    <row r="72" spans="2:10" x14ac:dyDescent="0.25">
      <c r="B72"/>
      <c r="C72"/>
      <c r="D72"/>
      <c r="E72"/>
      <c r="F72"/>
      <c r="G72"/>
      <c r="H72"/>
      <c r="I72"/>
      <c r="J72"/>
    </row>
    <row r="73" spans="2:10" x14ac:dyDescent="0.25">
      <c r="B73"/>
      <c r="C73"/>
      <c r="D73"/>
      <c r="E73"/>
      <c r="F73"/>
      <c r="G73"/>
      <c r="H73"/>
      <c r="I73"/>
      <c r="J73"/>
    </row>
    <row r="74" spans="2:10" x14ac:dyDescent="0.25">
      <c r="B74"/>
      <c r="C74"/>
      <c r="D74"/>
      <c r="E74"/>
      <c r="F74"/>
      <c r="G74"/>
      <c r="H74"/>
      <c r="I74"/>
      <c r="J74"/>
    </row>
    <row r="75" spans="2:10" x14ac:dyDescent="0.25">
      <c r="B75"/>
      <c r="C75"/>
      <c r="D75"/>
      <c r="E75"/>
      <c r="F75"/>
      <c r="G75"/>
      <c r="H75"/>
      <c r="I75"/>
      <c r="J75"/>
    </row>
    <row r="76" spans="2:10" x14ac:dyDescent="0.25">
      <c r="B76"/>
      <c r="C76"/>
      <c r="D76"/>
      <c r="E76"/>
      <c r="F76"/>
      <c r="G76"/>
      <c r="H76"/>
      <c r="I76"/>
      <c r="J76"/>
    </row>
    <row r="77" spans="2:10" x14ac:dyDescent="0.25">
      <c r="B77"/>
      <c r="C77"/>
      <c r="D77"/>
      <c r="E77"/>
      <c r="F77"/>
      <c r="G77"/>
      <c r="H77"/>
      <c r="I77"/>
      <c r="J77"/>
    </row>
    <row r="78" spans="2:10" x14ac:dyDescent="0.25">
      <c r="B78"/>
      <c r="C78"/>
      <c r="D78"/>
      <c r="E78"/>
      <c r="F78"/>
      <c r="G78"/>
      <c r="H78"/>
      <c r="I78"/>
      <c r="J78"/>
    </row>
    <row r="79" spans="2:10" x14ac:dyDescent="0.25">
      <c r="B79"/>
      <c r="C79"/>
      <c r="D79"/>
      <c r="E79"/>
      <c r="F79"/>
      <c r="G79"/>
      <c r="H79"/>
      <c r="I79"/>
      <c r="J79"/>
    </row>
    <row r="80" spans="2:10" x14ac:dyDescent="0.25">
      <c r="B80"/>
      <c r="C80"/>
      <c r="D80"/>
      <c r="E80"/>
      <c r="F80"/>
      <c r="G80"/>
      <c r="H80"/>
      <c r="I80"/>
      <c r="J80"/>
    </row>
    <row r="81" spans="2:10" x14ac:dyDescent="0.25">
      <c r="B81"/>
      <c r="C81"/>
      <c r="D81"/>
      <c r="E81"/>
      <c r="F81"/>
      <c r="G81"/>
      <c r="H81"/>
      <c r="I81"/>
      <c r="J81"/>
    </row>
    <row r="82" spans="2:10" x14ac:dyDescent="0.25">
      <c r="B82"/>
      <c r="C82"/>
      <c r="D82"/>
      <c r="E82"/>
      <c r="F82"/>
      <c r="G82"/>
      <c r="H82"/>
      <c r="I82"/>
      <c r="J82"/>
    </row>
    <row r="83" spans="2:10" x14ac:dyDescent="0.25">
      <c r="B83"/>
      <c r="C83"/>
      <c r="D83"/>
      <c r="E83"/>
      <c r="F83"/>
      <c r="G83"/>
      <c r="H83"/>
      <c r="I83"/>
      <c r="J83"/>
    </row>
    <row r="84" spans="2:10" x14ac:dyDescent="0.25">
      <c r="B84"/>
      <c r="C84"/>
      <c r="D84"/>
      <c r="E84"/>
      <c r="F84"/>
      <c r="G84"/>
      <c r="H84"/>
      <c r="I84"/>
      <c r="J84"/>
    </row>
    <row r="85" spans="2:10" x14ac:dyDescent="0.25">
      <c r="B85"/>
      <c r="C85"/>
      <c r="D85"/>
      <c r="E85"/>
      <c r="F85"/>
      <c r="G85"/>
      <c r="H85"/>
      <c r="I85"/>
      <c r="J85"/>
    </row>
    <row r="86" spans="2:10" x14ac:dyDescent="0.25">
      <c r="B86"/>
      <c r="C86"/>
      <c r="D86"/>
      <c r="E86"/>
      <c r="F86"/>
      <c r="G86"/>
      <c r="H86"/>
      <c r="I86"/>
      <c r="J86"/>
    </row>
    <row r="87" spans="2:10" x14ac:dyDescent="0.25">
      <c r="B87"/>
      <c r="C87"/>
      <c r="D87"/>
      <c r="E87"/>
      <c r="F87"/>
      <c r="G87"/>
      <c r="H87"/>
      <c r="I87"/>
      <c r="J87"/>
    </row>
    <row r="88" spans="2:10" x14ac:dyDescent="0.25">
      <c r="B88"/>
      <c r="C88"/>
      <c r="D88"/>
      <c r="E88"/>
      <c r="F88"/>
      <c r="G88"/>
      <c r="H88"/>
      <c r="I88"/>
      <c r="J88"/>
    </row>
    <row r="89" spans="2:10" x14ac:dyDescent="0.25">
      <c r="B89"/>
      <c r="C89"/>
      <c r="D89"/>
      <c r="E89"/>
      <c r="F89"/>
      <c r="G89"/>
      <c r="H89"/>
      <c r="I89"/>
      <c r="J89"/>
    </row>
    <row r="90" spans="2:10" x14ac:dyDescent="0.25">
      <c r="B90"/>
      <c r="C90"/>
      <c r="D90"/>
      <c r="E90"/>
      <c r="F90"/>
      <c r="G90"/>
      <c r="H90"/>
      <c r="I90"/>
      <c r="J90"/>
    </row>
    <row r="91" spans="2:10" x14ac:dyDescent="0.25">
      <c r="B91"/>
      <c r="C91"/>
      <c r="D91"/>
      <c r="E91"/>
      <c r="F91"/>
      <c r="G91"/>
      <c r="H91"/>
      <c r="I91"/>
      <c r="J91"/>
    </row>
    <row r="92" spans="2:10" x14ac:dyDescent="0.25">
      <c r="B92"/>
      <c r="C92"/>
      <c r="D92"/>
      <c r="E92"/>
      <c r="F92"/>
      <c r="G92"/>
      <c r="H92"/>
      <c r="I92"/>
      <c r="J92"/>
    </row>
    <row r="93" spans="2:10" x14ac:dyDescent="0.25">
      <c r="B93"/>
      <c r="C93"/>
      <c r="D93"/>
      <c r="E93"/>
      <c r="F93"/>
      <c r="G93"/>
      <c r="H93"/>
      <c r="I93"/>
      <c r="J93"/>
    </row>
    <row r="94" spans="2:10" x14ac:dyDescent="0.25">
      <c r="B94"/>
      <c r="C94"/>
      <c r="D94"/>
      <c r="E94"/>
      <c r="F94"/>
      <c r="G94"/>
      <c r="H94"/>
      <c r="I94"/>
      <c r="J94"/>
    </row>
    <row r="95" spans="2:10" x14ac:dyDescent="0.25">
      <c r="B95"/>
      <c r="C95"/>
      <c r="D95"/>
      <c r="E95"/>
      <c r="F95"/>
      <c r="G95"/>
      <c r="H95"/>
      <c r="I95"/>
      <c r="J95"/>
    </row>
    <row r="96" spans="2:10" x14ac:dyDescent="0.25">
      <c r="B96"/>
      <c r="C96"/>
      <c r="D96"/>
      <c r="E96"/>
      <c r="F96"/>
      <c r="G96"/>
      <c r="H96"/>
      <c r="I96"/>
      <c r="J96"/>
    </row>
    <row r="97" spans="2:10" x14ac:dyDescent="0.25">
      <c r="B97"/>
      <c r="C97"/>
      <c r="D97"/>
      <c r="E97"/>
      <c r="F97"/>
      <c r="G97"/>
      <c r="H97"/>
      <c r="I97"/>
      <c r="J97"/>
    </row>
    <row r="98" spans="2:10" x14ac:dyDescent="0.25">
      <c r="B98"/>
      <c r="C98"/>
      <c r="D98"/>
      <c r="E98"/>
      <c r="F98"/>
      <c r="G98"/>
      <c r="H98"/>
      <c r="I98"/>
      <c r="J98"/>
    </row>
    <row r="99" spans="2:10" x14ac:dyDescent="0.25">
      <c r="B99"/>
      <c r="C99"/>
      <c r="D99"/>
      <c r="E99"/>
      <c r="F99"/>
      <c r="G99"/>
      <c r="H99"/>
      <c r="I99"/>
      <c r="J99"/>
    </row>
    <row r="100" spans="2:10" x14ac:dyDescent="0.25">
      <c r="B100"/>
      <c r="C100"/>
      <c r="D100"/>
      <c r="E100"/>
      <c r="F100"/>
      <c r="G100"/>
      <c r="H100"/>
      <c r="I100"/>
      <c r="J100"/>
    </row>
    <row r="101" spans="2:10" x14ac:dyDescent="0.25">
      <c r="B101"/>
      <c r="C101"/>
      <c r="D101"/>
      <c r="E101"/>
      <c r="F101"/>
      <c r="G101"/>
      <c r="H101"/>
      <c r="I101"/>
      <c r="J101"/>
    </row>
    <row r="102" spans="2:10" x14ac:dyDescent="0.25">
      <c r="B102"/>
      <c r="C102"/>
      <c r="D102"/>
      <c r="E102"/>
      <c r="F102"/>
      <c r="G102"/>
      <c r="H102"/>
      <c r="I102"/>
      <c r="J102"/>
    </row>
    <row r="103" spans="2:10" x14ac:dyDescent="0.25">
      <c r="B103"/>
      <c r="C103"/>
      <c r="D103"/>
      <c r="E103"/>
      <c r="F103"/>
      <c r="G103"/>
      <c r="H103"/>
      <c r="I103"/>
      <c r="J103"/>
    </row>
    <row r="104" spans="2:10" x14ac:dyDescent="0.25">
      <c r="B104"/>
      <c r="C104"/>
      <c r="D104"/>
      <c r="E104"/>
      <c r="F104"/>
      <c r="G104"/>
      <c r="H104"/>
      <c r="I104"/>
      <c r="J104"/>
    </row>
    <row r="105" spans="2:10" x14ac:dyDescent="0.25">
      <c r="B105"/>
      <c r="C105"/>
      <c r="D105"/>
      <c r="E105"/>
      <c r="F105"/>
      <c r="G105"/>
      <c r="H105"/>
      <c r="I105"/>
      <c r="J105"/>
    </row>
    <row r="106" spans="2:10" x14ac:dyDescent="0.25">
      <c r="B106"/>
      <c r="C106"/>
      <c r="D106"/>
      <c r="E106"/>
      <c r="F106"/>
      <c r="G106"/>
      <c r="H106"/>
      <c r="I106"/>
      <c r="J106"/>
    </row>
    <row r="107" spans="2:10" x14ac:dyDescent="0.25">
      <c r="B107"/>
      <c r="C107"/>
      <c r="D107"/>
      <c r="E107"/>
      <c r="F107"/>
      <c r="G107"/>
      <c r="H107"/>
      <c r="I107"/>
      <c r="J107"/>
    </row>
    <row r="108" spans="2:10" x14ac:dyDescent="0.25">
      <c r="B108"/>
      <c r="C108"/>
      <c r="D108"/>
      <c r="E108"/>
      <c r="F108"/>
      <c r="G108"/>
      <c r="H108"/>
      <c r="I108"/>
      <c r="J108"/>
    </row>
    <row r="109" spans="2:10" x14ac:dyDescent="0.25">
      <c r="B109"/>
      <c r="C109"/>
      <c r="D109"/>
      <c r="E109"/>
      <c r="F109"/>
      <c r="G109"/>
      <c r="H109"/>
      <c r="I109"/>
      <c r="J109"/>
    </row>
    <row r="110" spans="2:10" x14ac:dyDescent="0.25">
      <c r="B110"/>
      <c r="C110"/>
      <c r="D110"/>
      <c r="E110"/>
      <c r="F110"/>
      <c r="G110"/>
      <c r="H110"/>
      <c r="I110"/>
      <c r="J110"/>
    </row>
    <row r="111" spans="2:10" x14ac:dyDescent="0.25">
      <c r="B111"/>
      <c r="C111"/>
      <c r="D111"/>
      <c r="E111"/>
      <c r="F111"/>
      <c r="G111"/>
      <c r="H111"/>
      <c r="I111"/>
      <c r="J111"/>
    </row>
    <row r="112" spans="2:10" x14ac:dyDescent="0.25">
      <c r="B112"/>
      <c r="C112"/>
      <c r="D112"/>
      <c r="E112"/>
      <c r="F112"/>
      <c r="G112"/>
      <c r="H112"/>
      <c r="I112"/>
      <c r="J112"/>
    </row>
    <row r="113" spans="2:10" x14ac:dyDescent="0.25">
      <c r="B113"/>
      <c r="C113"/>
      <c r="D113"/>
      <c r="E113"/>
      <c r="F113"/>
      <c r="G113"/>
      <c r="H113"/>
      <c r="I113"/>
      <c r="J113"/>
    </row>
    <row r="114" spans="2:10" x14ac:dyDescent="0.25">
      <c r="B114"/>
      <c r="C114"/>
      <c r="D114"/>
      <c r="E114"/>
      <c r="F114"/>
      <c r="G114"/>
      <c r="H114"/>
      <c r="I114"/>
      <c r="J114"/>
    </row>
    <row r="115" spans="2:10" x14ac:dyDescent="0.25">
      <c r="B115"/>
      <c r="C115"/>
      <c r="D115"/>
      <c r="E115"/>
      <c r="F115"/>
      <c r="G115"/>
      <c r="H115"/>
      <c r="I115"/>
      <c r="J115"/>
    </row>
    <row r="116" spans="2:10" x14ac:dyDescent="0.25">
      <c r="B116"/>
      <c r="C116"/>
      <c r="D116"/>
      <c r="E116"/>
      <c r="F116"/>
      <c r="G116"/>
      <c r="H116"/>
      <c r="I116"/>
      <c r="J116"/>
    </row>
    <row r="117" spans="2:10" x14ac:dyDescent="0.25">
      <c r="B117"/>
      <c r="C117"/>
      <c r="D117"/>
      <c r="E117"/>
      <c r="F117"/>
      <c r="G117"/>
      <c r="H117"/>
      <c r="I117"/>
      <c r="J117"/>
    </row>
    <row r="118" spans="2:10" x14ac:dyDescent="0.25">
      <c r="B118"/>
      <c r="C118"/>
      <c r="D118"/>
      <c r="E118"/>
      <c r="F118"/>
      <c r="G118"/>
      <c r="H118"/>
      <c r="I118"/>
      <c r="J118"/>
    </row>
    <row r="119" spans="2:10" x14ac:dyDescent="0.25">
      <c r="B119"/>
      <c r="C119"/>
      <c r="D119"/>
      <c r="E119"/>
      <c r="F119"/>
      <c r="G119"/>
      <c r="H119"/>
      <c r="I119"/>
      <c r="J119"/>
    </row>
    <row r="120" spans="2:10" x14ac:dyDescent="0.25">
      <c r="B120"/>
      <c r="C120"/>
      <c r="D120"/>
      <c r="E120"/>
      <c r="F120"/>
      <c r="G120"/>
      <c r="H120"/>
      <c r="I120"/>
      <c r="J120"/>
    </row>
    <row r="121" spans="2:10" x14ac:dyDescent="0.25">
      <c r="B121"/>
      <c r="C121"/>
      <c r="D121"/>
      <c r="E121"/>
      <c r="F121"/>
      <c r="G121"/>
      <c r="H121"/>
      <c r="I121"/>
      <c r="J121"/>
    </row>
    <row r="122" spans="2:10" x14ac:dyDescent="0.25">
      <c r="B122"/>
      <c r="C122"/>
      <c r="D122"/>
      <c r="E122"/>
      <c r="F122"/>
      <c r="G122"/>
      <c r="H122"/>
      <c r="I122"/>
      <c r="J122"/>
    </row>
    <row r="123" spans="2:10" x14ac:dyDescent="0.25">
      <c r="B123"/>
      <c r="C123"/>
      <c r="D123"/>
      <c r="E123"/>
      <c r="F123"/>
      <c r="G123"/>
      <c r="H123"/>
      <c r="I123"/>
      <c r="J123"/>
    </row>
    <row r="124" spans="2:10" x14ac:dyDescent="0.25">
      <c r="B124"/>
      <c r="C124"/>
      <c r="D124"/>
      <c r="E124"/>
      <c r="F124"/>
      <c r="G124"/>
      <c r="H124"/>
      <c r="I124"/>
      <c r="J124"/>
    </row>
    <row r="125" spans="2:10" x14ac:dyDescent="0.25">
      <c r="B125"/>
      <c r="C125"/>
      <c r="D125"/>
      <c r="E125"/>
      <c r="F125"/>
      <c r="G125"/>
      <c r="H125"/>
      <c r="I125"/>
      <c r="J1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A4" sqref="A4"/>
    </sheetView>
  </sheetViews>
  <sheetFormatPr defaultColWidth="8.8554687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7.42578125" bestFit="1" customWidth="1"/>
    <col min="5" max="5" width="9.7109375" bestFit="1" customWidth="1"/>
    <col min="6" max="6" width="6.140625" bestFit="1" customWidth="1"/>
    <col min="7" max="7" width="6.7109375" bestFit="1" customWidth="1"/>
    <col min="8" max="8" width="10.85546875" bestFit="1" customWidth="1"/>
    <col min="9" max="9" width="10.28515625" bestFit="1" customWidth="1"/>
    <col min="10" max="10" width="9.7109375" bestFit="1" customWidth="1"/>
  </cols>
  <sheetData>
    <row r="1" spans="1:10" x14ac:dyDescent="0.25">
      <c r="A1" s="29"/>
      <c r="B1" s="34" t="s">
        <v>40</v>
      </c>
      <c r="C1" s="34"/>
      <c r="D1" s="34"/>
      <c r="E1" s="34"/>
      <c r="F1" s="34"/>
      <c r="G1" s="34"/>
      <c r="H1" s="34"/>
      <c r="I1" s="34"/>
      <c r="J1" s="34"/>
    </row>
    <row r="2" spans="1:10" x14ac:dyDescent="0.25">
      <c r="A2" s="29" t="s">
        <v>17</v>
      </c>
      <c r="B2" s="29" t="s">
        <v>31</v>
      </c>
      <c r="C2" s="29" t="s">
        <v>32</v>
      </c>
      <c r="D2" s="29" t="s">
        <v>33</v>
      </c>
      <c r="E2" s="29" t="s">
        <v>34</v>
      </c>
      <c r="F2" s="29" t="s">
        <v>35</v>
      </c>
      <c r="G2" s="29" t="s">
        <v>36</v>
      </c>
      <c r="H2" s="29" t="s">
        <v>37</v>
      </c>
      <c r="I2" s="29" t="s">
        <v>38</v>
      </c>
      <c r="J2" s="29" t="s">
        <v>39</v>
      </c>
    </row>
    <row r="3" spans="1:10" x14ac:dyDescent="0.25">
      <c r="A3" s="29" t="s">
        <v>68</v>
      </c>
      <c r="B3">
        <v>10</v>
      </c>
      <c r="C3">
        <v>0.5</v>
      </c>
      <c r="D3">
        <v>0</v>
      </c>
      <c r="E3">
        <v>0.11</v>
      </c>
      <c r="F3">
        <v>0</v>
      </c>
      <c r="G3">
        <v>110</v>
      </c>
      <c r="H3" t="s">
        <v>41</v>
      </c>
      <c r="I3">
        <v>0.1</v>
      </c>
      <c r="J3">
        <v>10</v>
      </c>
    </row>
    <row r="4" spans="1:10" x14ac:dyDescent="0.25">
      <c r="A4" s="33" t="s">
        <v>78</v>
      </c>
      <c r="B4">
        <v>10</v>
      </c>
      <c r="C4">
        <v>0.5</v>
      </c>
      <c r="D4">
        <v>0</v>
      </c>
      <c r="E4">
        <v>0.11</v>
      </c>
      <c r="F4">
        <v>0</v>
      </c>
      <c r="G4">
        <v>110</v>
      </c>
      <c r="H4" t="s">
        <v>41</v>
      </c>
      <c r="I4">
        <v>0.1</v>
      </c>
      <c r="J4">
        <v>10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1"/>
  <sheetViews>
    <sheetView topLeftCell="B1" workbookViewId="0">
      <selection activeCell="C13" sqref="C13"/>
    </sheetView>
  </sheetViews>
  <sheetFormatPr defaultColWidth="8.85546875" defaultRowHeight="15" x14ac:dyDescent="0.25"/>
  <cols>
    <col min="1" max="1" width="27.85546875" bestFit="1" customWidth="1"/>
    <col min="2" max="2" width="18.28515625" style="23" bestFit="1" customWidth="1"/>
    <col min="3" max="3" width="45.42578125" customWidth="1"/>
    <col min="4" max="4" width="12.7109375" style="16" customWidth="1"/>
    <col min="5" max="5" width="5.140625" bestFit="1" customWidth="1"/>
    <col min="6" max="6" width="5.140625" customWidth="1"/>
    <col min="7" max="7" width="2.85546875" bestFit="1" customWidth="1"/>
    <col min="8" max="8" width="5.140625" bestFit="1" customWidth="1"/>
    <col min="9" max="9" width="4.140625" bestFit="1" customWidth="1"/>
    <col min="10" max="10" width="17.140625" bestFit="1" customWidth="1"/>
    <col min="11" max="11" width="14" bestFit="1" customWidth="1"/>
    <col min="12" max="12" width="9.28515625" bestFit="1" customWidth="1"/>
    <col min="13" max="13" width="34.7109375" bestFit="1" customWidth="1"/>
    <col min="14" max="14" width="18.28515625" bestFit="1" customWidth="1"/>
  </cols>
  <sheetData>
    <row r="1" spans="1:14" x14ac:dyDescent="0.25">
      <c r="A1" s="20" t="s">
        <v>17</v>
      </c>
      <c r="B1" s="21" t="s">
        <v>42</v>
      </c>
      <c r="C1" s="24" t="s">
        <v>43</v>
      </c>
      <c r="D1" s="26" t="s">
        <v>44</v>
      </c>
      <c r="E1" s="25" t="s">
        <v>27</v>
      </c>
      <c r="F1" s="21" t="s">
        <v>28</v>
      </c>
      <c r="G1" s="21" t="s">
        <v>29</v>
      </c>
      <c r="H1" s="21" t="s">
        <v>30</v>
      </c>
      <c r="I1" s="21" t="s">
        <v>40</v>
      </c>
      <c r="J1" s="21" t="s">
        <v>45</v>
      </c>
      <c r="K1" s="21" t="s">
        <v>46</v>
      </c>
      <c r="L1" s="21" t="s">
        <v>47</v>
      </c>
      <c r="M1" s="21" t="s">
        <v>64</v>
      </c>
      <c r="N1" s="22" t="s">
        <v>65</v>
      </c>
    </row>
    <row r="2" spans="1:14" x14ac:dyDescent="0.25">
      <c r="A2" s="35" t="s">
        <v>68</v>
      </c>
      <c r="B2" s="31" t="s">
        <v>72</v>
      </c>
      <c r="C2" s="17" t="s">
        <v>74</v>
      </c>
      <c r="D2" s="27">
        <v>1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J2" s="17">
        <v>0</v>
      </c>
      <c r="K2" s="17"/>
      <c r="L2" s="17"/>
      <c r="M2" s="18">
        <v>43908</v>
      </c>
      <c r="N2" s="18">
        <v>43918</v>
      </c>
    </row>
    <row r="3" spans="1:14" x14ac:dyDescent="0.25">
      <c r="A3" s="37"/>
      <c r="B3" s="38" t="s">
        <v>73</v>
      </c>
      <c r="C3" s="39" t="s">
        <v>75</v>
      </c>
      <c r="D3" s="27">
        <v>1</v>
      </c>
      <c r="E3" s="17">
        <v>1</v>
      </c>
      <c r="F3" s="17">
        <v>1</v>
      </c>
      <c r="G3" s="17">
        <v>1</v>
      </c>
      <c r="H3" s="17">
        <v>1</v>
      </c>
      <c r="I3" s="17">
        <v>1</v>
      </c>
      <c r="J3" s="39">
        <v>0</v>
      </c>
      <c r="K3" s="39"/>
      <c r="L3" s="39"/>
      <c r="M3" s="18">
        <v>43918</v>
      </c>
      <c r="N3" s="18">
        <v>43992</v>
      </c>
    </row>
    <row r="4" spans="1:14" x14ac:dyDescent="0.25">
      <c r="A4" s="37"/>
      <c r="B4" s="38" t="s">
        <v>70</v>
      </c>
      <c r="C4" s="39" t="s">
        <v>76</v>
      </c>
      <c r="D4" s="40">
        <v>1</v>
      </c>
      <c r="E4" s="39">
        <v>1</v>
      </c>
      <c r="F4" s="39">
        <v>1</v>
      </c>
      <c r="G4" s="39">
        <v>1</v>
      </c>
      <c r="H4" s="39">
        <v>1</v>
      </c>
      <c r="I4" s="39">
        <v>1</v>
      </c>
      <c r="J4" s="39">
        <v>0</v>
      </c>
      <c r="K4" s="39"/>
      <c r="L4" s="39"/>
      <c r="M4" s="18">
        <v>43992</v>
      </c>
      <c r="N4" s="18"/>
    </row>
    <row r="5" spans="1:14" x14ac:dyDescent="0.25">
      <c r="A5" s="36"/>
      <c r="B5" s="32" t="s">
        <v>71</v>
      </c>
      <c r="C5" s="19" t="s">
        <v>77</v>
      </c>
      <c r="D5" s="28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0</v>
      </c>
      <c r="K5" s="19"/>
      <c r="L5" s="19"/>
      <c r="M5" s="18"/>
      <c r="N5" s="18"/>
    </row>
    <row r="6" spans="1:14" x14ac:dyDescent="0.25">
      <c r="A6" s="35" t="s">
        <v>78</v>
      </c>
      <c r="B6" s="31" t="s">
        <v>72</v>
      </c>
      <c r="C6" s="17" t="s">
        <v>74</v>
      </c>
      <c r="D6" s="2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0</v>
      </c>
      <c r="K6" s="17"/>
      <c r="L6" s="17"/>
      <c r="M6" s="18">
        <v>43906</v>
      </c>
      <c r="N6" s="18">
        <v>43920</v>
      </c>
    </row>
    <row r="7" spans="1:14" x14ac:dyDescent="0.25">
      <c r="A7" s="37"/>
      <c r="B7" s="38" t="s">
        <v>73</v>
      </c>
      <c r="C7" s="39" t="s">
        <v>75</v>
      </c>
      <c r="D7" s="2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39">
        <v>0</v>
      </c>
      <c r="K7" s="39"/>
      <c r="L7" s="39"/>
      <c r="M7" s="18">
        <v>43920</v>
      </c>
      <c r="N7" s="18">
        <v>43967</v>
      </c>
    </row>
    <row r="8" spans="1:14" x14ac:dyDescent="0.25">
      <c r="A8" s="37"/>
      <c r="B8" s="38" t="s">
        <v>70</v>
      </c>
      <c r="C8" s="39" t="s">
        <v>76</v>
      </c>
      <c r="D8" s="40">
        <v>1</v>
      </c>
      <c r="E8" s="39">
        <v>1</v>
      </c>
      <c r="F8" s="39">
        <v>1</v>
      </c>
      <c r="G8" s="39">
        <v>1</v>
      </c>
      <c r="H8" s="39">
        <v>1</v>
      </c>
      <c r="I8" s="39">
        <v>1</v>
      </c>
      <c r="J8" s="39">
        <v>0</v>
      </c>
      <c r="K8" s="39"/>
      <c r="L8" s="39"/>
      <c r="M8" s="18">
        <v>43967</v>
      </c>
      <c r="N8" s="18"/>
    </row>
    <row r="9" spans="1:14" x14ac:dyDescent="0.25">
      <c r="A9" s="36"/>
      <c r="B9" s="32" t="s">
        <v>71</v>
      </c>
      <c r="C9" s="19" t="s">
        <v>77</v>
      </c>
      <c r="D9" s="28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0</v>
      </c>
      <c r="K9" s="19"/>
      <c r="L9" s="19"/>
      <c r="M9" s="18"/>
      <c r="N9" s="18"/>
    </row>
    <row r="10" spans="1:14" x14ac:dyDescent="0.25">
      <c r="B10"/>
      <c r="D10"/>
    </row>
    <row r="11" spans="1:14" x14ac:dyDescent="0.25">
      <c r="B11"/>
      <c r="D11"/>
    </row>
    <row r="12" spans="1:14" x14ac:dyDescent="0.25">
      <c r="B12"/>
      <c r="D12"/>
    </row>
    <row r="13" spans="1:14" x14ac:dyDescent="0.25">
      <c r="B13"/>
      <c r="D13"/>
    </row>
    <row r="14" spans="1:14" x14ac:dyDescent="0.25">
      <c r="B14"/>
      <c r="D14"/>
    </row>
    <row r="15" spans="1:14" x14ac:dyDescent="0.25">
      <c r="B15"/>
      <c r="D15"/>
    </row>
    <row r="16" spans="1:14" x14ac:dyDescent="0.25">
      <c r="B16"/>
      <c r="D16"/>
    </row>
    <row r="17" spans="2:4" x14ac:dyDescent="0.25">
      <c r="B17"/>
      <c r="D17"/>
    </row>
    <row r="18" spans="2:4" x14ac:dyDescent="0.25">
      <c r="B18"/>
      <c r="D18"/>
    </row>
    <row r="19" spans="2:4" x14ac:dyDescent="0.25">
      <c r="B19"/>
      <c r="D19"/>
    </row>
    <row r="20" spans="2:4" x14ac:dyDescent="0.25">
      <c r="B20"/>
      <c r="D20"/>
    </row>
    <row r="21" spans="2:4" x14ac:dyDescent="0.25">
      <c r="B21"/>
      <c r="D21"/>
    </row>
    <row r="22" spans="2:4" x14ac:dyDescent="0.25">
      <c r="B22"/>
      <c r="D22"/>
    </row>
    <row r="23" spans="2:4" x14ac:dyDescent="0.25">
      <c r="B23"/>
      <c r="D23"/>
    </row>
    <row r="24" spans="2:4" x14ac:dyDescent="0.25">
      <c r="B24"/>
      <c r="D24"/>
    </row>
    <row r="25" spans="2:4" x14ac:dyDescent="0.25">
      <c r="B25"/>
      <c r="D25"/>
    </row>
    <row r="26" spans="2:4" x14ac:dyDescent="0.25">
      <c r="B26"/>
      <c r="D26"/>
    </row>
    <row r="27" spans="2:4" x14ac:dyDescent="0.25">
      <c r="B27"/>
      <c r="D27"/>
    </row>
    <row r="28" spans="2:4" x14ac:dyDescent="0.25">
      <c r="B28"/>
      <c r="D28"/>
    </row>
    <row r="29" spans="2:4" x14ac:dyDescent="0.25">
      <c r="B29"/>
      <c r="D29"/>
    </row>
    <row r="30" spans="2:4" x14ac:dyDescent="0.25">
      <c r="B30"/>
      <c r="D30"/>
    </row>
    <row r="31" spans="2:4" x14ac:dyDescent="0.25">
      <c r="B31"/>
      <c r="D31"/>
    </row>
    <row r="32" spans="2:4" x14ac:dyDescent="0.25">
      <c r="B32"/>
      <c r="D32"/>
    </row>
    <row r="33" spans="2:4" x14ac:dyDescent="0.25">
      <c r="B33"/>
      <c r="D33"/>
    </row>
    <row r="34" spans="2:4" x14ac:dyDescent="0.25">
      <c r="B34"/>
      <c r="D34"/>
    </row>
    <row r="35" spans="2:4" x14ac:dyDescent="0.25">
      <c r="B35"/>
      <c r="D35"/>
    </row>
    <row r="36" spans="2:4" x14ac:dyDescent="0.25">
      <c r="B36"/>
      <c r="D36"/>
    </row>
    <row r="37" spans="2:4" x14ac:dyDescent="0.25">
      <c r="B37"/>
      <c r="D37"/>
    </row>
    <row r="38" spans="2:4" x14ac:dyDescent="0.25">
      <c r="B38"/>
      <c r="D38"/>
    </row>
    <row r="39" spans="2:4" x14ac:dyDescent="0.25">
      <c r="B39"/>
      <c r="D39"/>
    </row>
    <row r="40" spans="2:4" x14ac:dyDescent="0.25">
      <c r="B40"/>
      <c r="D40"/>
    </row>
    <row r="41" spans="2:4" x14ac:dyDescent="0.25">
      <c r="B41"/>
      <c r="D41"/>
    </row>
    <row r="42" spans="2:4" x14ac:dyDescent="0.25">
      <c r="B42"/>
      <c r="D42"/>
    </row>
    <row r="43" spans="2:4" x14ac:dyDescent="0.25">
      <c r="B43"/>
      <c r="D43"/>
    </row>
    <row r="44" spans="2:4" x14ac:dyDescent="0.25">
      <c r="B44"/>
      <c r="D44"/>
    </row>
    <row r="45" spans="2:4" x14ac:dyDescent="0.25">
      <c r="B45"/>
      <c r="D45"/>
    </row>
    <row r="46" spans="2:4" x14ac:dyDescent="0.25">
      <c r="B46"/>
      <c r="D46"/>
    </row>
    <row r="47" spans="2:4" x14ac:dyDescent="0.25">
      <c r="B47"/>
      <c r="D47"/>
    </row>
    <row r="48" spans="2:4" x14ac:dyDescent="0.25">
      <c r="B48"/>
      <c r="D48"/>
    </row>
    <row r="49" spans="2:4" x14ac:dyDescent="0.25">
      <c r="B49"/>
      <c r="D49"/>
    </row>
    <row r="50" spans="2:4" x14ac:dyDescent="0.25">
      <c r="B50"/>
      <c r="D50"/>
    </row>
    <row r="51" spans="2:4" x14ac:dyDescent="0.25">
      <c r="B51"/>
      <c r="D51"/>
    </row>
    <row r="52" spans="2:4" x14ac:dyDescent="0.25">
      <c r="B52"/>
      <c r="D52"/>
    </row>
    <row r="53" spans="2:4" x14ac:dyDescent="0.25">
      <c r="B53"/>
      <c r="D53"/>
    </row>
    <row r="54" spans="2:4" x14ac:dyDescent="0.25">
      <c r="B54"/>
      <c r="D54"/>
    </row>
    <row r="55" spans="2:4" x14ac:dyDescent="0.25">
      <c r="B55"/>
      <c r="D55"/>
    </row>
    <row r="56" spans="2:4" x14ac:dyDescent="0.25">
      <c r="B56"/>
      <c r="D56"/>
    </row>
    <row r="57" spans="2:4" x14ac:dyDescent="0.25">
      <c r="B57"/>
      <c r="D57"/>
    </row>
    <row r="58" spans="2:4" x14ac:dyDescent="0.25">
      <c r="B58"/>
      <c r="D58"/>
    </row>
    <row r="59" spans="2:4" x14ac:dyDescent="0.25">
      <c r="B59"/>
      <c r="D59"/>
    </row>
    <row r="60" spans="2:4" x14ac:dyDescent="0.25">
      <c r="B60"/>
      <c r="D60"/>
    </row>
    <row r="61" spans="2:4" x14ac:dyDescent="0.25">
      <c r="B61"/>
      <c r="D61"/>
    </row>
    <row r="62" spans="2:4" x14ac:dyDescent="0.25">
      <c r="B62"/>
      <c r="D62"/>
    </row>
    <row r="63" spans="2:4" x14ac:dyDescent="0.25">
      <c r="B63"/>
      <c r="D63"/>
    </row>
    <row r="64" spans="2:4" x14ac:dyDescent="0.25">
      <c r="B64"/>
      <c r="D64"/>
    </row>
    <row r="65" spans="2:4" x14ac:dyDescent="0.25">
      <c r="B65"/>
      <c r="D65"/>
    </row>
    <row r="66" spans="2:4" x14ac:dyDescent="0.25">
      <c r="B66"/>
      <c r="D66"/>
    </row>
    <row r="67" spans="2:4" x14ac:dyDescent="0.25">
      <c r="B67"/>
      <c r="D67"/>
    </row>
    <row r="68" spans="2:4" x14ac:dyDescent="0.25">
      <c r="B68"/>
      <c r="D68"/>
    </row>
    <row r="69" spans="2:4" x14ac:dyDescent="0.25">
      <c r="B69"/>
      <c r="D69"/>
    </row>
    <row r="70" spans="2:4" x14ac:dyDescent="0.25">
      <c r="B70"/>
      <c r="D70"/>
    </row>
    <row r="71" spans="2:4" x14ac:dyDescent="0.25">
      <c r="B71"/>
      <c r="D71"/>
    </row>
    <row r="72" spans="2:4" x14ac:dyDescent="0.25">
      <c r="B72"/>
      <c r="D72"/>
    </row>
    <row r="73" spans="2:4" x14ac:dyDescent="0.25">
      <c r="B73"/>
      <c r="D73"/>
    </row>
    <row r="74" spans="2:4" x14ac:dyDescent="0.25">
      <c r="B74"/>
      <c r="D74"/>
    </row>
    <row r="75" spans="2:4" x14ac:dyDescent="0.25">
      <c r="B75"/>
      <c r="D75"/>
    </row>
    <row r="76" spans="2:4" x14ac:dyDescent="0.25">
      <c r="B76"/>
      <c r="D76"/>
    </row>
    <row r="77" spans="2:4" x14ac:dyDescent="0.25">
      <c r="B77"/>
      <c r="D77"/>
    </row>
    <row r="78" spans="2:4" x14ac:dyDescent="0.25">
      <c r="B78"/>
      <c r="D78"/>
    </row>
    <row r="79" spans="2:4" x14ac:dyDescent="0.25">
      <c r="B79"/>
      <c r="D79"/>
    </row>
    <row r="80" spans="2:4" x14ac:dyDescent="0.25">
      <c r="B80"/>
      <c r="D80"/>
    </row>
    <row r="81" spans="2:4" x14ac:dyDescent="0.25">
      <c r="B81"/>
      <c r="D81"/>
    </row>
    <row r="82" spans="2:4" x14ac:dyDescent="0.25">
      <c r="B82"/>
      <c r="D82"/>
    </row>
    <row r="83" spans="2:4" x14ac:dyDescent="0.25">
      <c r="B83"/>
      <c r="D83"/>
    </row>
    <row r="84" spans="2:4" x14ac:dyDescent="0.25">
      <c r="B84"/>
      <c r="D84"/>
    </row>
    <row r="85" spans="2:4" x14ac:dyDescent="0.25">
      <c r="B85"/>
      <c r="D85"/>
    </row>
    <row r="86" spans="2:4" x14ac:dyDescent="0.25">
      <c r="B86"/>
      <c r="D86"/>
    </row>
    <row r="87" spans="2:4" x14ac:dyDescent="0.25">
      <c r="B87"/>
      <c r="D87"/>
    </row>
    <row r="88" spans="2:4" x14ac:dyDescent="0.25">
      <c r="B88"/>
      <c r="D88"/>
    </row>
    <row r="89" spans="2:4" x14ac:dyDescent="0.25">
      <c r="B89"/>
      <c r="D89"/>
    </row>
    <row r="90" spans="2:4" x14ac:dyDescent="0.25">
      <c r="B90"/>
      <c r="D90"/>
    </row>
    <row r="91" spans="2:4" x14ac:dyDescent="0.25">
      <c r="B91"/>
      <c r="D91"/>
    </row>
    <row r="92" spans="2:4" x14ac:dyDescent="0.25">
      <c r="B92"/>
      <c r="D92"/>
    </row>
    <row r="93" spans="2:4" x14ac:dyDescent="0.25">
      <c r="B93"/>
      <c r="D93"/>
    </row>
    <row r="94" spans="2:4" x14ac:dyDescent="0.25">
      <c r="B94"/>
      <c r="D94"/>
    </row>
    <row r="95" spans="2:4" x14ac:dyDescent="0.25">
      <c r="B95"/>
      <c r="D95"/>
    </row>
    <row r="96" spans="2:4" x14ac:dyDescent="0.25">
      <c r="B96"/>
      <c r="D96"/>
    </row>
    <row r="97" spans="2:4" x14ac:dyDescent="0.25">
      <c r="B97"/>
      <c r="D97"/>
    </row>
    <row r="98" spans="2:4" x14ac:dyDescent="0.25">
      <c r="B98"/>
      <c r="D98"/>
    </row>
    <row r="99" spans="2:4" x14ac:dyDescent="0.25">
      <c r="B99"/>
      <c r="D99"/>
    </row>
    <row r="100" spans="2:4" x14ac:dyDescent="0.25">
      <c r="B100"/>
      <c r="D100"/>
    </row>
    <row r="101" spans="2:4" x14ac:dyDescent="0.25">
      <c r="B101"/>
      <c r="D101"/>
    </row>
    <row r="102" spans="2:4" x14ac:dyDescent="0.25">
      <c r="B102"/>
      <c r="D102"/>
    </row>
    <row r="103" spans="2:4" x14ac:dyDescent="0.25">
      <c r="B103"/>
      <c r="D103"/>
    </row>
    <row r="104" spans="2:4" x14ac:dyDescent="0.25">
      <c r="B104"/>
      <c r="D104"/>
    </row>
    <row r="105" spans="2:4" x14ac:dyDescent="0.25">
      <c r="B105"/>
      <c r="D105"/>
    </row>
    <row r="106" spans="2:4" x14ac:dyDescent="0.25">
      <c r="B106"/>
      <c r="D106"/>
    </row>
    <row r="107" spans="2:4" x14ac:dyDescent="0.25">
      <c r="B107"/>
      <c r="D107"/>
    </row>
    <row r="108" spans="2:4" x14ac:dyDescent="0.25">
      <c r="B108"/>
      <c r="D108"/>
    </row>
    <row r="109" spans="2:4" x14ac:dyDescent="0.25">
      <c r="B109"/>
      <c r="D109"/>
    </row>
    <row r="110" spans="2:4" x14ac:dyDescent="0.25">
      <c r="B110"/>
      <c r="D110"/>
    </row>
    <row r="111" spans="2:4" x14ac:dyDescent="0.25">
      <c r="B111"/>
      <c r="D111"/>
    </row>
    <row r="112" spans="2:4" x14ac:dyDescent="0.25">
      <c r="B112"/>
      <c r="D112"/>
    </row>
    <row r="113" spans="2:4" x14ac:dyDescent="0.25">
      <c r="B113"/>
      <c r="D113"/>
    </row>
    <row r="114" spans="2:4" x14ac:dyDescent="0.25">
      <c r="B114"/>
      <c r="D114"/>
    </row>
    <row r="115" spans="2:4" x14ac:dyDescent="0.25">
      <c r="B115"/>
      <c r="D115"/>
    </row>
    <row r="116" spans="2:4" x14ac:dyDescent="0.25">
      <c r="B116"/>
      <c r="D116"/>
    </row>
    <row r="117" spans="2:4" x14ac:dyDescent="0.25">
      <c r="B117"/>
      <c r="D117"/>
    </row>
    <row r="118" spans="2:4" x14ac:dyDescent="0.25">
      <c r="B118"/>
      <c r="D118"/>
    </row>
    <row r="119" spans="2:4" x14ac:dyDescent="0.25">
      <c r="B119"/>
      <c r="D119"/>
    </row>
    <row r="120" spans="2:4" x14ac:dyDescent="0.25">
      <c r="B120"/>
      <c r="D120"/>
    </row>
    <row r="121" spans="2:4" x14ac:dyDescent="0.25">
      <c r="B121"/>
      <c r="D121"/>
    </row>
    <row r="122" spans="2:4" x14ac:dyDescent="0.25">
      <c r="B122"/>
      <c r="D122"/>
    </row>
    <row r="123" spans="2:4" x14ac:dyDescent="0.25">
      <c r="B123"/>
      <c r="D123"/>
    </row>
    <row r="124" spans="2:4" x14ac:dyDescent="0.25">
      <c r="B124"/>
      <c r="D124"/>
    </row>
    <row r="125" spans="2:4" x14ac:dyDescent="0.25">
      <c r="B125"/>
      <c r="D125"/>
    </row>
    <row r="126" spans="2:4" x14ac:dyDescent="0.25">
      <c r="B126"/>
      <c r="D126"/>
    </row>
    <row r="127" spans="2:4" x14ac:dyDescent="0.25">
      <c r="B127"/>
      <c r="D127"/>
    </row>
    <row r="128" spans="2:4" x14ac:dyDescent="0.25">
      <c r="B128"/>
      <c r="D128"/>
    </row>
    <row r="129" spans="2:4" x14ac:dyDescent="0.25">
      <c r="B129"/>
      <c r="D129"/>
    </row>
    <row r="130" spans="2:4" x14ac:dyDescent="0.25">
      <c r="B130"/>
      <c r="D130"/>
    </row>
    <row r="131" spans="2:4" x14ac:dyDescent="0.25">
      <c r="B131"/>
      <c r="D131"/>
    </row>
    <row r="132" spans="2:4" x14ac:dyDescent="0.25">
      <c r="B132"/>
      <c r="D132"/>
    </row>
    <row r="133" spans="2:4" x14ac:dyDescent="0.25">
      <c r="B133"/>
      <c r="D133"/>
    </row>
    <row r="134" spans="2:4" x14ac:dyDescent="0.25">
      <c r="B134"/>
      <c r="D134"/>
    </row>
    <row r="135" spans="2:4" x14ac:dyDescent="0.25">
      <c r="B135"/>
      <c r="D135"/>
    </row>
    <row r="136" spans="2:4" x14ac:dyDescent="0.25">
      <c r="B136"/>
      <c r="D136"/>
    </row>
    <row r="137" spans="2:4" x14ac:dyDescent="0.25">
      <c r="B137"/>
      <c r="D137"/>
    </row>
    <row r="138" spans="2:4" x14ac:dyDescent="0.25">
      <c r="B138"/>
      <c r="D138"/>
    </row>
    <row r="139" spans="2:4" x14ac:dyDescent="0.25">
      <c r="B139"/>
      <c r="D139"/>
    </row>
    <row r="140" spans="2:4" x14ac:dyDescent="0.25">
      <c r="B140"/>
      <c r="D140"/>
    </row>
    <row r="141" spans="2:4" x14ac:dyDescent="0.25">
      <c r="B141"/>
      <c r="D141"/>
    </row>
    <row r="142" spans="2:4" x14ac:dyDescent="0.25">
      <c r="B142"/>
      <c r="D142"/>
    </row>
    <row r="143" spans="2:4" x14ac:dyDescent="0.25">
      <c r="B143"/>
      <c r="D143"/>
    </row>
    <row r="144" spans="2:4" x14ac:dyDescent="0.25">
      <c r="B144"/>
      <c r="D144"/>
    </row>
    <row r="145" spans="2:4" x14ac:dyDescent="0.25">
      <c r="B145"/>
      <c r="D145"/>
    </row>
    <row r="146" spans="2:4" x14ac:dyDescent="0.25">
      <c r="B146"/>
      <c r="D146"/>
    </row>
    <row r="147" spans="2:4" x14ac:dyDescent="0.25">
      <c r="B147"/>
      <c r="D147"/>
    </row>
    <row r="148" spans="2:4" x14ac:dyDescent="0.25">
      <c r="B148"/>
      <c r="D148"/>
    </row>
    <row r="149" spans="2:4" x14ac:dyDescent="0.25">
      <c r="B149"/>
      <c r="D149"/>
    </row>
    <row r="150" spans="2:4" x14ac:dyDescent="0.25">
      <c r="B150"/>
      <c r="D150"/>
    </row>
    <row r="151" spans="2:4" x14ac:dyDescent="0.25">
      <c r="B151"/>
      <c r="D151"/>
    </row>
    <row r="152" spans="2:4" x14ac:dyDescent="0.25">
      <c r="B152"/>
      <c r="D152"/>
    </row>
    <row r="153" spans="2:4" x14ac:dyDescent="0.25">
      <c r="B153"/>
      <c r="D153"/>
    </row>
    <row r="154" spans="2:4" x14ac:dyDescent="0.25">
      <c r="B154"/>
      <c r="D154"/>
    </row>
    <row r="155" spans="2:4" x14ac:dyDescent="0.25">
      <c r="B155"/>
      <c r="D155"/>
    </row>
    <row r="156" spans="2:4" x14ac:dyDescent="0.25">
      <c r="B156"/>
      <c r="D156"/>
    </row>
    <row r="157" spans="2:4" x14ac:dyDescent="0.25">
      <c r="B157"/>
      <c r="D157"/>
    </row>
    <row r="158" spans="2:4" x14ac:dyDescent="0.25">
      <c r="B158"/>
      <c r="D158"/>
    </row>
    <row r="159" spans="2:4" x14ac:dyDescent="0.25">
      <c r="B159"/>
      <c r="D159"/>
    </row>
    <row r="160" spans="2:4" x14ac:dyDescent="0.25">
      <c r="B160"/>
      <c r="D160"/>
    </row>
    <row r="161" spans="2:4" x14ac:dyDescent="0.25">
      <c r="B161"/>
      <c r="D161"/>
    </row>
    <row r="162" spans="2:4" x14ac:dyDescent="0.25">
      <c r="B162"/>
      <c r="D162"/>
    </row>
    <row r="163" spans="2:4" x14ac:dyDescent="0.25">
      <c r="B163"/>
      <c r="D163"/>
    </row>
    <row r="164" spans="2:4" x14ac:dyDescent="0.25">
      <c r="B164"/>
      <c r="D164"/>
    </row>
    <row r="165" spans="2:4" x14ac:dyDescent="0.25">
      <c r="B165"/>
      <c r="D165"/>
    </row>
    <row r="166" spans="2:4" x14ac:dyDescent="0.25">
      <c r="B166"/>
      <c r="D166"/>
    </row>
    <row r="167" spans="2:4" x14ac:dyDescent="0.25">
      <c r="B167"/>
      <c r="D167"/>
    </row>
    <row r="168" spans="2:4" x14ac:dyDescent="0.25">
      <c r="B168"/>
      <c r="D168"/>
    </row>
    <row r="169" spans="2:4" x14ac:dyDescent="0.25">
      <c r="B169"/>
      <c r="D169"/>
    </row>
    <row r="170" spans="2:4" x14ac:dyDescent="0.25">
      <c r="B170"/>
      <c r="D170"/>
    </row>
    <row r="171" spans="2:4" x14ac:dyDescent="0.25">
      <c r="B171"/>
      <c r="D171"/>
    </row>
    <row r="172" spans="2:4" x14ac:dyDescent="0.25">
      <c r="B172"/>
      <c r="D172"/>
    </row>
    <row r="173" spans="2:4" x14ac:dyDescent="0.25">
      <c r="B173"/>
      <c r="D173"/>
    </row>
    <row r="174" spans="2:4" x14ac:dyDescent="0.25">
      <c r="B174"/>
      <c r="D174"/>
    </row>
    <row r="175" spans="2:4" x14ac:dyDescent="0.25">
      <c r="B175"/>
      <c r="D175"/>
    </row>
    <row r="176" spans="2:4" x14ac:dyDescent="0.25">
      <c r="B176"/>
      <c r="D176"/>
    </row>
    <row r="177" spans="2:4" x14ac:dyDescent="0.25">
      <c r="B177"/>
      <c r="D177"/>
    </row>
    <row r="178" spans="2:4" x14ac:dyDescent="0.25">
      <c r="B178"/>
      <c r="D178"/>
    </row>
    <row r="179" spans="2:4" x14ac:dyDescent="0.25">
      <c r="B179"/>
      <c r="D179"/>
    </row>
    <row r="180" spans="2:4" x14ac:dyDescent="0.25">
      <c r="B180"/>
      <c r="D180"/>
    </row>
    <row r="181" spans="2:4" x14ac:dyDescent="0.25">
      <c r="B181"/>
      <c r="D181"/>
    </row>
    <row r="182" spans="2:4" x14ac:dyDescent="0.25">
      <c r="B182"/>
      <c r="D182"/>
    </row>
    <row r="183" spans="2:4" x14ac:dyDescent="0.25">
      <c r="B183"/>
      <c r="D183"/>
    </row>
    <row r="184" spans="2:4" x14ac:dyDescent="0.25">
      <c r="B184"/>
      <c r="D184"/>
    </row>
    <row r="185" spans="2:4" x14ac:dyDescent="0.25">
      <c r="B185"/>
      <c r="D185"/>
    </row>
    <row r="186" spans="2:4" x14ac:dyDescent="0.25">
      <c r="B186"/>
      <c r="D186"/>
    </row>
    <row r="187" spans="2:4" x14ac:dyDescent="0.25">
      <c r="B187"/>
      <c r="D187"/>
    </row>
    <row r="188" spans="2:4" x14ac:dyDescent="0.25">
      <c r="B188"/>
      <c r="D188"/>
    </row>
    <row r="189" spans="2:4" x14ac:dyDescent="0.25">
      <c r="B189"/>
      <c r="D189"/>
    </row>
    <row r="190" spans="2:4" x14ac:dyDescent="0.25">
      <c r="B190"/>
      <c r="D190"/>
    </row>
    <row r="191" spans="2:4" x14ac:dyDescent="0.25">
      <c r="B191"/>
      <c r="D191"/>
    </row>
    <row r="192" spans="2:4" x14ac:dyDescent="0.25">
      <c r="B192"/>
      <c r="D192"/>
    </row>
    <row r="193" spans="2:4" x14ac:dyDescent="0.25">
      <c r="B193"/>
      <c r="D193"/>
    </row>
    <row r="194" spans="2:4" x14ac:dyDescent="0.25">
      <c r="B194"/>
      <c r="D194"/>
    </row>
    <row r="195" spans="2:4" x14ac:dyDescent="0.25">
      <c r="B195"/>
      <c r="D195"/>
    </row>
    <row r="196" spans="2:4" x14ac:dyDescent="0.25">
      <c r="B196"/>
      <c r="D196"/>
    </row>
    <row r="197" spans="2:4" x14ac:dyDescent="0.25">
      <c r="B197"/>
      <c r="D197"/>
    </row>
    <row r="198" spans="2:4" x14ac:dyDescent="0.25">
      <c r="B198"/>
      <c r="D198"/>
    </row>
    <row r="199" spans="2:4" x14ac:dyDescent="0.25">
      <c r="B199"/>
      <c r="D199"/>
    </row>
    <row r="200" spans="2:4" x14ac:dyDescent="0.25">
      <c r="B200"/>
      <c r="D200"/>
    </row>
    <row r="201" spans="2:4" x14ac:dyDescent="0.25">
      <c r="B201"/>
      <c r="D201"/>
    </row>
    <row r="202" spans="2:4" x14ac:dyDescent="0.25">
      <c r="B202"/>
      <c r="D202"/>
    </row>
    <row r="203" spans="2:4" x14ac:dyDescent="0.25">
      <c r="B203"/>
      <c r="D203"/>
    </row>
    <row r="204" spans="2:4" x14ac:dyDescent="0.25">
      <c r="B204"/>
      <c r="D204"/>
    </row>
    <row r="205" spans="2:4" x14ac:dyDescent="0.25">
      <c r="B205"/>
      <c r="D205"/>
    </row>
    <row r="206" spans="2:4" x14ac:dyDescent="0.25">
      <c r="B206"/>
      <c r="D206"/>
    </row>
    <row r="207" spans="2:4" x14ac:dyDescent="0.25">
      <c r="B207"/>
      <c r="D207"/>
    </row>
    <row r="208" spans="2:4" x14ac:dyDescent="0.25">
      <c r="B208"/>
      <c r="D208"/>
    </row>
    <row r="209" spans="2:4" x14ac:dyDescent="0.25">
      <c r="B209"/>
      <c r="D209"/>
    </row>
    <row r="210" spans="2:4" x14ac:dyDescent="0.25">
      <c r="B210"/>
      <c r="D210"/>
    </row>
    <row r="211" spans="2:4" x14ac:dyDescent="0.25">
      <c r="B211"/>
      <c r="D211"/>
    </row>
    <row r="212" spans="2:4" x14ac:dyDescent="0.25">
      <c r="B212"/>
      <c r="D212"/>
    </row>
    <row r="213" spans="2:4" x14ac:dyDescent="0.25">
      <c r="B213"/>
      <c r="D213"/>
    </row>
    <row r="214" spans="2:4" x14ac:dyDescent="0.25">
      <c r="B214"/>
      <c r="D214"/>
    </row>
    <row r="215" spans="2:4" x14ac:dyDescent="0.25">
      <c r="B215"/>
      <c r="D215"/>
    </row>
    <row r="216" spans="2:4" x14ac:dyDescent="0.25">
      <c r="B216"/>
      <c r="D216"/>
    </row>
    <row r="217" spans="2:4" x14ac:dyDescent="0.25">
      <c r="B217"/>
      <c r="D217"/>
    </row>
    <row r="218" spans="2:4" x14ac:dyDescent="0.25">
      <c r="B218"/>
      <c r="D218"/>
    </row>
    <row r="219" spans="2:4" x14ac:dyDescent="0.25">
      <c r="B219"/>
      <c r="D219"/>
    </row>
    <row r="220" spans="2:4" x14ac:dyDescent="0.25">
      <c r="B220"/>
      <c r="D220"/>
    </row>
    <row r="221" spans="2:4" x14ac:dyDescent="0.25">
      <c r="B221"/>
      <c r="D221"/>
    </row>
    <row r="222" spans="2:4" x14ac:dyDescent="0.25">
      <c r="B222"/>
      <c r="D222"/>
    </row>
    <row r="223" spans="2:4" x14ac:dyDescent="0.25">
      <c r="B223"/>
      <c r="D223"/>
    </row>
    <row r="224" spans="2:4" x14ac:dyDescent="0.25">
      <c r="B224"/>
      <c r="D224"/>
    </row>
    <row r="225" spans="2:4" x14ac:dyDescent="0.25">
      <c r="B225"/>
      <c r="D225"/>
    </row>
    <row r="226" spans="2:4" x14ac:dyDescent="0.25">
      <c r="B226"/>
      <c r="D226"/>
    </row>
    <row r="227" spans="2:4" x14ac:dyDescent="0.25">
      <c r="B227"/>
      <c r="D227"/>
    </row>
    <row r="228" spans="2:4" x14ac:dyDescent="0.25">
      <c r="B228"/>
      <c r="D228"/>
    </row>
    <row r="229" spans="2:4" x14ac:dyDescent="0.25">
      <c r="B229"/>
      <c r="D229"/>
    </row>
    <row r="230" spans="2:4" x14ac:dyDescent="0.25">
      <c r="B230"/>
      <c r="D230"/>
    </row>
    <row r="231" spans="2:4" x14ac:dyDescent="0.25">
      <c r="B231"/>
      <c r="D231"/>
    </row>
    <row r="232" spans="2:4" x14ac:dyDescent="0.25">
      <c r="B232"/>
      <c r="D232"/>
    </row>
    <row r="233" spans="2:4" x14ac:dyDescent="0.25">
      <c r="B233"/>
      <c r="D233"/>
    </row>
    <row r="234" spans="2:4" x14ac:dyDescent="0.25">
      <c r="B234"/>
      <c r="D234"/>
    </row>
    <row r="235" spans="2:4" x14ac:dyDescent="0.25">
      <c r="B235"/>
      <c r="D235"/>
    </row>
    <row r="236" spans="2:4" x14ac:dyDescent="0.25">
      <c r="B236"/>
      <c r="D236"/>
    </row>
    <row r="237" spans="2:4" x14ac:dyDescent="0.25">
      <c r="B237"/>
      <c r="D237"/>
    </row>
    <row r="238" spans="2:4" x14ac:dyDescent="0.25">
      <c r="B238"/>
      <c r="D238"/>
    </row>
    <row r="239" spans="2:4" x14ac:dyDescent="0.25">
      <c r="B239"/>
      <c r="D239"/>
    </row>
    <row r="240" spans="2:4" x14ac:dyDescent="0.25">
      <c r="B240"/>
      <c r="D240"/>
    </row>
    <row r="241" spans="2:4" x14ac:dyDescent="0.25">
      <c r="B241"/>
      <c r="D241"/>
    </row>
    <row r="242" spans="2:4" x14ac:dyDescent="0.25">
      <c r="B242"/>
      <c r="D242"/>
    </row>
    <row r="243" spans="2:4" x14ac:dyDescent="0.25">
      <c r="B243"/>
      <c r="D243"/>
    </row>
    <row r="244" spans="2:4" x14ac:dyDescent="0.25">
      <c r="B244"/>
      <c r="D244"/>
    </row>
    <row r="245" spans="2:4" x14ac:dyDescent="0.25">
      <c r="B245"/>
      <c r="D245"/>
    </row>
    <row r="246" spans="2:4" x14ac:dyDescent="0.25">
      <c r="B246"/>
      <c r="D246"/>
    </row>
    <row r="247" spans="2:4" x14ac:dyDescent="0.25">
      <c r="B247"/>
      <c r="D247"/>
    </row>
    <row r="248" spans="2:4" x14ac:dyDescent="0.25">
      <c r="B248"/>
      <c r="D248"/>
    </row>
    <row r="249" spans="2:4" x14ac:dyDescent="0.25">
      <c r="B249"/>
      <c r="D249"/>
    </row>
    <row r="250" spans="2:4" x14ac:dyDescent="0.25">
      <c r="B250"/>
      <c r="D250"/>
    </row>
    <row r="251" spans="2:4" x14ac:dyDescent="0.25">
      <c r="B251"/>
      <c r="D251"/>
    </row>
  </sheetData>
  <mergeCells count="2">
    <mergeCell ref="A2:A5"/>
    <mergeCell ref="A6:A9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"/>
  <sheetViews>
    <sheetView tabSelected="1" topLeftCell="C1" workbookViewId="0">
      <selection activeCell="E3" sqref="E2:E3"/>
    </sheetView>
  </sheetViews>
  <sheetFormatPr defaultColWidth="8.85546875" defaultRowHeight="15" x14ac:dyDescent="0.25"/>
  <cols>
    <col min="1" max="1" width="17.7109375" customWidth="1"/>
    <col min="2" max="2" width="24.42578125" customWidth="1"/>
    <col min="3" max="3" width="22.140625" customWidth="1"/>
    <col min="6" max="6" width="10" customWidth="1"/>
    <col min="9" max="9" width="13.42578125" customWidth="1"/>
    <col min="15" max="15" width="24" customWidth="1"/>
    <col min="16" max="16" width="15.5703125" customWidth="1"/>
  </cols>
  <sheetData>
    <row r="1" spans="1:18" x14ac:dyDescent="0.25">
      <c r="A1" s="30" t="s">
        <v>17</v>
      </c>
      <c r="B1" s="30" t="s">
        <v>69</v>
      </c>
      <c r="C1" s="29" t="s">
        <v>48</v>
      </c>
      <c r="D1" s="29" t="s">
        <v>49</v>
      </c>
      <c r="E1" s="29" t="s">
        <v>50</v>
      </c>
      <c r="F1" s="29" t="s">
        <v>51</v>
      </c>
      <c r="G1" s="29" t="s">
        <v>52</v>
      </c>
      <c r="H1" s="29" t="s">
        <v>53</v>
      </c>
      <c r="I1" s="29" t="s">
        <v>54</v>
      </c>
      <c r="J1" s="29" t="s">
        <v>55</v>
      </c>
      <c r="K1" s="29" t="s">
        <v>44</v>
      </c>
      <c r="L1" s="29" t="s">
        <v>56</v>
      </c>
      <c r="M1" s="2" t="s">
        <v>63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66</v>
      </c>
    </row>
    <row r="2" spans="1:18" x14ac:dyDescent="0.25">
      <c r="A2" s="30" t="s">
        <v>68</v>
      </c>
      <c r="B2" s="1">
        <v>43897</v>
      </c>
      <c r="C2" s="1">
        <v>44256</v>
      </c>
      <c r="D2">
        <v>3</v>
      </c>
      <c r="E2">
        <v>75000</v>
      </c>
      <c r="F2">
        <f>5640000/E2</f>
        <v>75.2</v>
      </c>
      <c r="G2">
        <v>1</v>
      </c>
      <c r="H2">
        <v>0.2</v>
      </c>
      <c r="I2">
        <v>1.2</v>
      </c>
      <c r="J2">
        <v>5</v>
      </c>
      <c r="K2">
        <v>1.5E-3</v>
      </c>
      <c r="L2">
        <v>0.3</v>
      </c>
      <c r="M2">
        <v>0.1</v>
      </c>
      <c r="N2">
        <v>0</v>
      </c>
      <c r="O2">
        <v>0</v>
      </c>
      <c r="P2">
        <v>370</v>
      </c>
      <c r="Q2">
        <v>5000</v>
      </c>
      <c r="R2">
        <v>5000</v>
      </c>
    </row>
    <row r="3" spans="1:18" x14ac:dyDescent="0.25">
      <c r="A3" s="33" t="s">
        <v>78</v>
      </c>
      <c r="B3" s="1">
        <v>43893</v>
      </c>
      <c r="C3" s="1">
        <v>44257</v>
      </c>
      <c r="D3">
        <v>3</v>
      </c>
      <c r="E3">
        <v>75000</v>
      </c>
      <c r="F3">
        <f>7279000/E3</f>
        <v>97.053333333333327</v>
      </c>
      <c r="G3">
        <v>1</v>
      </c>
      <c r="H3">
        <v>0.2</v>
      </c>
      <c r="I3">
        <v>1.2</v>
      </c>
      <c r="J3">
        <v>5</v>
      </c>
      <c r="K3">
        <v>1.5E-3</v>
      </c>
      <c r="L3">
        <v>0.3</v>
      </c>
      <c r="M3">
        <v>0.1</v>
      </c>
      <c r="N3">
        <v>0</v>
      </c>
      <c r="O3">
        <v>0</v>
      </c>
      <c r="P3">
        <v>370</v>
      </c>
      <c r="Q3">
        <v>7000</v>
      </c>
      <c r="R3">
        <v>7000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workbookViewId="0">
      <selection activeCell="A18" sqref="A18:A33"/>
    </sheetView>
  </sheetViews>
  <sheetFormatPr defaultColWidth="8.85546875" defaultRowHeight="15" x14ac:dyDescent="0.25"/>
  <sheetData>
    <row r="1" spans="1:19" x14ac:dyDescent="0.25">
      <c r="A1" s="29" t="s">
        <v>17</v>
      </c>
      <c r="B1" s="29" t="s">
        <v>57</v>
      </c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</row>
    <row r="2" spans="1:19" x14ac:dyDescent="0.25">
      <c r="A2" s="34" t="s">
        <v>68</v>
      </c>
      <c r="B2" s="29" t="s">
        <v>0</v>
      </c>
      <c r="C2">
        <v>0.61969873863987557</v>
      </c>
      <c r="D2">
        <v>0.51930885326415877</v>
      </c>
      <c r="E2">
        <v>0.27317103093736778</v>
      </c>
      <c r="F2">
        <v>0.1220990843140809</v>
      </c>
      <c r="G2">
        <v>0.17291475806902101</v>
      </c>
      <c r="H2">
        <v>0.31709601117876612</v>
      </c>
      <c r="I2">
        <v>0.5565418204061986</v>
      </c>
      <c r="J2">
        <v>0.56240292718534357</v>
      </c>
      <c r="K2">
        <v>0.21349284282175451</v>
      </c>
      <c r="L2">
        <v>8.079024971058428E-2</v>
      </c>
      <c r="M2">
        <v>6.1796659171411188E-2</v>
      </c>
      <c r="N2">
        <v>2.9986530173469729E-2</v>
      </c>
      <c r="O2">
        <v>2.078519260972914E-2</v>
      </c>
      <c r="P2">
        <v>9.4638499050793794E-3</v>
      </c>
      <c r="Q2">
        <v>2.7711226752344682E-3</v>
      </c>
      <c r="R2">
        <v>4.4855420935287181E-3</v>
      </c>
      <c r="S2">
        <v>3.5668052131556029</v>
      </c>
    </row>
    <row r="3" spans="1:19" x14ac:dyDescent="0.25">
      <c r="A3" s="34"/>
      <c r="B3" s="29" t="s">
        <v>1</v>
      </c>
      <c r="C3">
        <v>0.31930133357744173</v>
      </c>
      <c r="D3">
        <v>0.98541608337489539</v>
      </c>
      <c r="E3">
        <v>0.4877969736720652</v>
      </c>
      <c r="F3">
        <v>0.16195920244802611</v>
      </c>
      <c r="G3">
        <v>4.3457131507647587E-2</v>
      </c>
      <c r="H3">
        <v>0.19998306063301061</v>
      </c>
      <c r="I3">
        <v>0.51032027296683324</v>
      </c>
      <c r="J3">
        <v>0.645337023249687</v>
      </c>
      <c r="K3">
        <v>0.46191402339646931</v>
      </c>
      <c r="L3">
        <v>0.12776537347105479</v>
      </c>
      <c r="M3">
        <v>5.2259648466374167E-2</v>
      </c>
      <c r="N3">
        <v>2.668950530223094E-2</v>
      </c>
      <c r="O3">
        <v>1.327643914610107E-2</v>
      </c>
      <c r="P3">
        <v>1.020265687875028E-2</v>
      </c>
      <c r="Q3">
        <v>3.9208192751110536E-3</v>
      </c>
      <c r="R3">
        <v>3.3901430134257171E-3</v>
      </c>
      <c r="S3">
        <v>4.0529896903791238</v>
      </c>
    </row>
    <row r="4" spans="1:19" x14ac:dyDescent="0.25">
      <c r="A4" s="34"/>
      <c r="B4" s="29" t="s">
        <v>2</v>
      </c>
      <c r="C4">
        <v>0.17718134683672379</v>
      </c>
      <c r="D4">
        <v>0.51993231380126026</v>
      </c>
      <c r="E4">
        <v>1.523920062409531</v>
      </c>
      <c r="F4">
        <v>0.40228849022523561</v>
      </c>
      <c r="G4">
        <v>5.9383389650805238E-2</v>
      </c>
      <c r="H4">
        <v>3.9346697096150789E-2</v>
      </c>
      <c r="I4">
        <v>0.19834689605494929</v>
      </c>
      <c r="J4">
        <v>0.48200013919098461</v>
      </c>
      <c r="K4">
        <v>0.55487703325535764</v>
      </c>
      <c r="L4">
        <v>0.21334596097495201</v>
      </c>
      <c r="M4">
        <v>7.9429941595848513E-2</v>
      </c>
      <c r="N4">
        <v>2.4421556195950569E-2</v>
      </c>
      <c r="O4">
        <v>1.256075952087831E-2</v>
      </c>
      <c r="P4">
        <v>1.249583723902436E-2</v>
      </c>
      <c r="Q4">
        <v>8.279824777708342E-3</v>
      </c>
      <c r="R4">
        <v>3.76310749565588E-3</v>
      </c>
      <c r="S4">
        <v>4.3115733563210163</v>
      </c>
    </row>
    <row r="5" spans="1:19" x14ac:dyDescent="0.25">
      <c r="A5" s="34"/>
      <c r="B5" s="29" t="s">
        <v>3</v>
      </c>
      <c r="C5">
        <v>8.5270794326373564E-2</v>
      </c>
      <c r="D5">
        <v>0.1634655167866628</v>
      </c>
      <c r="E5">
        <v>0.45802860732744471</v>
      </c>
      <c r="F5">
        <v>1.290056514650987</v>
      </c>
      <c r="G5">
        <v>0.19608956712862941</v>
      </c>
      <c r="H5">
        <v>4.8415237082093387E-2</v>
      </c>
      <c r="I5">
        <v>4.9507148439117819E-2</v>
      </c>
      <c r="J5">
        <v>0.2447208048376496</v>
      </c>
      <c r="K5">
        <v>0.43903350853856721</v>
      </c>
      <c r="L5">
        <v>0.36973979800814699</v>
      </c>
      <c r="M5">
        <v>0.18667622279583851</v>
      </c>
      <c r="N5">
        <v>5.8342071323631568E-2</v>
      </c>
      <c r="O5">
        <v>1.611604249113267E-2</v>
      </c>
      <c r="P5">
        <v>1.5775648331884249E-2</v>
      </c>
      <c r="Q5">
        <v>5.8131818691644936E-3</v>
      </c>
      <c r="R5">
        <v>2.6736776283368159E-3</v>
      </c>
      <c r="S5">
        <v>3.629724341565661</v>
      </c>
    </row>
    <row r="6" spans="1:19" x14ac:dyDescent="0.25">
      <c r="A6" s="34"/>
      <c r="B6" s="29" t="s">
        <v>4</v>
      </c>
      <c r="C6">
        <v>0.1478417185798506</v>
      </c>
      <c r="D6">
        <v>7.0406143057896858E-2</v>
      </c>
      <c r="E6">
        <v>8.4660923615236153E-2</v>
      </c>
      <c r="F6">
        <v>0.35768278848216489</v>
      </c>
      <c r="G6">
        <v>1.208624753028102</v>
      </c>
      <c r="H6">
        <v>0.20884701972396169</v>
      </c>
      <c r="I6">
        <v>5.6970339595179879E-2</v>
      </c>
      <c r="J6">
        <v>2.7083629650777191E-2</v>
      </c>
      <c r="K6">
        <v>0.13670317067111079</v>
      </c>
      <c r="L6">
        <v>0.31934191487618502</v>
      </c>
      <c r="M6">
        <v>0.19062797912647891</v>
      </c>
      <c r="N6">
        <v>0.10800255558228671</v>
      </c>
      <c r="O6">
        <v>1.94651016060754E-2</v>
      </c>
      <c r="P6">
        <v>5.5875465430559974E-3</v>
      </c>
      <c r="Q6">
        <v>4.1289364477471047E-3</v>
      </c>
      <c r="R6">
        <v>3.219008945833397E-3</v>
      </c>
      <c r="S6">
        <v>2.949193529531942</v>
      </c>
    </row>
    <row r="7" spans="1:19" x14ac:dyDescent="0.25">
      <c r="A7" s="34"/>
      <c r="B7" s="29" t="s">
        <v>5</v>
      </c>
      <c r="C7">
        <v>0.3976603189755612</v>
      </c>
      <c r="D7">
        <v>0.17802320481836151</v>
      </c>
      <c r="E7">
        <v>4.3947790376431657E-2</v>
      </c>
      <c r="F7">
        <v>8.290010749152231E-2</v>
      </c>
      <c r="G7">
        <v>0.23194145003234701</v>
      </c>
      <c r="H7">
        <v>0.99295240675387897</v>
      </c>
      <c r="I7">
        <v>0.22154003563811769</v>
      </c>
      <c r="J7">
        <v>3.05630158965145E-2</v>
      </c>
      <c r="K7">
        <v>1.418769497448942E-2</v>
      </c>
      <c r="L7">
        <v>7.0238020714514945E-2</v>
      </c>
      <c r="M7">
        <v>0.1595808418760109</v>
      </c>
      <c r="N7">
        <v>0.1161322460451831</v>
      </c>
      <c r="O7">
        <v>4.3053965173040158E-2</v>
      </c>
      <c r="P7">
        <v>8.0376594078613462E-3</v>
      </c>
      <c r="Q7">
        <v>1.035009265019716E-3</v>
      </c>
      <c r="R7">
        <v>4.1776134695652497E-3</v>
      </c>
      <c r="S7">
        <v>2.5959713809084199</v>
      </c>
    </row>
    <row r="8" spans="1:19" x14ac:dyDescent="0.25">
      <c r="A8" s="34"/>
      <c r="B8" s="29" t="s">
        <v>6</v>
      </c>
      <c r="C8">
        <v>0.48279883411940788</v>
      </c>
      <c r="D8">
        <v>0.54738936640994307</v>
      </c>
      <c r="E8">
        <v>0.27023775728018817</v>
      </c>
      <c r="F8">
        <v>5.3308474952563301E-2</v>
      </c>
      <c r="G8">
        <v>6.3372805900721585E-2</v>
      </c>
      <c r="H8">
        <v>0.1976240965638193</v>
      </c>
      <c r="I8">
        <v>0.88060706508015019</v>
      </c>
      <c r="J8">
        <v>0.19162270816254409</v>
      </c>
      <c r="K8">
        <v>8.3305812944590107E-2</v>
      </c>
      <c r="L8">
        <v>1.7345128672293451E-2</v>
      </c>
      <c r="M8">
        <v>3.1822033182398263E-2</v>
      </c>
      <c r="N8">
        <v>5.0587499749247047E-2</v>
      </c>
      <c r="O8">
        <v>4.6980189303852747E-2</v>
      </c>
      <c r="P8">
        <v>7.4877167106613962E-3</v>
      </c>
      <c r="Q8">
        <v>3.6112444629112271E-3</v>
      </c>
      <c r="R8">
        <v>2.5532874849723301E-3</v>
      </c>
      <c r="S8">
        <v>2.930654020980263</v>
      </c>
    </row>
    <row r="9" spans="1:19" x14ac:dyDescent="0.25">
      <c r="A9" s="34"/>
      <c r="B9" s="29" t="s">
        <v>7</v>
      </c>
      <c r="C9">
        <v>0.45328125058501001</v>
      </c>
      <c r="D9">
        <v>0.74278933093205335</v>
      </c>
      <c r="E9">
        <v>0.60155686875189596</v>
      </c>
      <c r="F9">
        <v>0.23332652289149741</v>
      </c>
      <c r="G9">
        <v>3.001240892200361E-2</v>
      </c>
      <c r="H9">
        <v>3.2099731833460772E-2</v>
      </c>
      <c r="I9">
        <v>0.14567765278742381</v>
      </c>
      <c r="J9">
        <v>0.91703313233725503</v>
      </c>
      <c r="K9">
        <v>0.17685763160578219</v>
      </c>
      <c r="L9">
        <v>3.7459357399074557E-2</v>
      </c>
      <c r="M9">
        <v>2.298654830442929E-2</v>
      </c>
      <c r="N9">
        <v>1.6382851462925129E-2</v>
      </c>
      <c r="O9">
        <v>2.9149293357457778E-2</v>
      </c>
      <c r="P9">
        <v>1.6190687828047751E-2</v>
      </c>
      <c r="Q9">
        <v>6.1502193486830279E-3</v>
      </c>
      <c r="R9">
        <v>1.9332739258649139E-3</v>
      </c>
      <c r="S9">
        <v>3.462886762272865</v>
      </c>
    </row>
    <row r="10" spans="1:19" x14ac:dyDescent="0.25">
      <c r="A10" s="34"/>
      <c r="B10" s="29" t="s">
        <v>8</v>
      </c>
      <c r="C10">
        <v>0.2121721018053484</v>
      </c>
      <c r="D10">
        <v>0.50095403332651323</v>
      </c>
      <c r="E10">
        <v>0.65196680337327961</v>
      </c>
      <c r="F10">
        <v>0.44861026055557202</v>
      </c>
      <c r="G10">
        <v>0.1030330929272197</v>
      </c>
      <c r="H10">
        <v>2.6288588418927089E-2</v>
      </c>
      <c r="I10">
        <v>8.9226323910685745E-2</v>
      </c>
      <c r="J10">
        <v>0.18657727677081201</v>
      </c>
      <c r="K10">
        <v>0.73249950590968005</v>
      </c>
      <c r="L10">
        <v>0.1202031506394767</v>
      </c>
      <c r="M10">
        <v>3.6477074419668291E-2</v>
      </c>
      <c r="N10">
        <v>6.6137924499284221E-3</v>
      </c>
      <c r="O10">
        <v>2.3744852860144629E-2</v>
      </c>
      <c r="P10">
        <v>2.532257538368134E-2</v>
      </c>
      <c r="Q10">
        <v>1.1007036058564641E-2</v>
      </c>
      <c r="R10">
        <v>4.9299290451300616E-3</v>
      </c>
      <c r="S10">
        <v>3.1796263978546309</v>
      </c>
    </row>
    <row r="11" spans="1:19" x14ac:dyDescent="0.25">
      <c r="A11" s="34"/>
      <c r="B11" s="29" t="s">
        <v>9</v>
      </c>
      <c r="C11">
        <v>0.13625913628933151</v>
      </c>
      <c r="D11">
        <v>0.27871032427025172</v>
      </c>
      <c r="E11">
        <v>0.45379324991841169</v>
      </c>
      <c r="F11">
        <v>0.6183423543320512</v>
      </c>
      <c r="G11">
        <v>0.33837918072304513</v>
      </c>
      <c r="H11">
        <v>8.5128129986149201E-2</v>
      </c>
      <c r="I11">
        <v>3.0915997973674281E-2</v>
      </c>
      <c r="J11">
        <v>9.3554337758299674E-2</v>
      </c>
      <c r="K11">
        <v>0.1652417126260991</v>
      </c>
      <c r="L11">
        <v>0.75766440714440808</v>
      </c>
      <c r="M11">
        <v>0.1429206888384171</v>
      </c>
      <c r="N11">
        <v>3.3595936174832419E-2</v>
      </c>
      <c r="O11">
        <v>1.4120675689961171E-2</v>
      </c>
      <c r="P11">
        <v>9.8963210946687655E-3</v>
      </c>
      <c r="Q11">
        <v>9.1649180869296694E-3</v>
      </c>
      <c r="R11">
        <v>1.458046490213989E-2</v>
      </c>
      <c r="S11">
        <v>3.1822678358086711</v>
      </c>
    </row>
    <row r="12" spans="1:19" x14ac:dyDescent="0.25">
      <c r="A12" s="34"/>
      <c r="B12" s="29" t="s">
        <v>10</v>
      </c>
      <c r="C12">
        <v>0.19468034463774619</v>
      </c>
      <c r="D12">
        <v>0.17842525811882259</v>
      </c>
      <c r="E12">
        <v>0.332586995417395</v>
      </c>
      <c r="F12">
        <v>0.41293399957734039</v>
      </c>
      <c r="G12">
        <v>0.35606468712225869</v>
      </c>
      <c r="H12">
        <v>0.22283562066637641</v>
      </c>
      <c r="I12">
        <v>8.839893969807712E-2</v>
      </c>
      <c r="J12">
        <v>5.372579722533382E-2</v>
      </c>
      <c r="K12">
        <v>9.7244756556962603E-2</v>
      </c>
      <c r="L12">
        <v>0.17822478599607389</v>
      </c>
      <c r="M12">
        <v>0.73249236715242605</v>
      </c>
      <c r="N12">
        <v>0.16174567858702751</v>
      </c>
      <c r="O12">
        <v>3.2856463947392438E-2</v>
      </c>
      <c r="P12">
        <v>7.8488109687200359E-3</v>
      </c>
      <c r="Q12">
        <v>8.5607829526352548E-3</v>
      </c>
      <c r="R12">
        <v>1.7963340803741481E-2</v>
      </c>
      <c r="S12">
        <v>3.07658862942833</v>
      </c>
    </row>
    <row r="13" spans="1:19" x14ac:dyDescent="0.25">
      <c r="A13" s="34"/>
      <c r="B13" s="29" t="s">
        <v>11</v>
      </c>
      <c r="C13">
        <v>0.2917246094458063</v>
      </c>
      <c r="D13">
        <v>0.29616139570469119</v>
      </c>
      <c r="E13">
        <v>0.22264573850600691</v>
      </c>
      <c r="F13">
        <v>0.33221013984806957</v>
      </c>
      <c r="G13">
        <v>0.30779020939442508</v>
      </c>
      <c r="H13">
        <v>0.36734582943818639</v>
      </c>
      <c r="I13">
        <v>0.24990875975732291</v>
      </c>
      <c r="J13">
        <v>8.1119869756532514E-2</v>
      </c>
      <c r="K13">
        <v>4.2156613613218347E-2</v>
      </c>
      <c r="L13">
        <v>0.1322265063126363</v>
      </c>
      <c r="M13">
        <v>0.24003017409510971</v>
      </c>
      <c r="N13">
        <v>0.79826001195674778</v>
      </c>
      <c r="O13">
        <v>0.1657354874593196</v>
      </c>
      <c r="P13">
        <v>3.8899001049629088E-2</v>
      </c>
      <c r="Q13">
        <v>6.0501289541545289E-3</v>
      </c>
      <c r="R13">
        <v>1.389074087297909E-2</v>
      </c>
      <c r="S13">
        <v>3.5861552161648351</v>
      </c>
    </row>
    <row r="14" spans="1:19" x14ac:dyDescent="0.25">
      <c r="A14" s="34"/>
      <c r="B14" s="29" t="s">
        <v>12</v>
      </c>
      <c r="C14">
        <v>0.31134529409820949</v>
      </c>
      <c r="D14">
        <v>0.28834434669726328</v>
      </c>
      <c r="E14">
        <v>0.2058898648644652</v>
      </c>
      <c r="F14">
        <v>0.18457333798675249</v>
      </c>
      <c r="G14">
        <v>0.13843730865305101</v>
      </c>
      <c r="H14">
        <v>0.19415649132730561</v>
      </c>
      <c r="I14">
        <v>0.24950293862579759</v>
      </c>
      <c r="J14">
        <v>0.17967601058066959</v>
      </c>
      <c r="K14">
        <v>0.1018797966469735</v>
      </c>
      <c r="L14">
        <v>4.8114473019489297E-2</v>
      </c>
      <c r="M14">
        <v>9.8837602955819892E-2</v>
      </c>
      <c r="N14">
        <v>0.20723494786629501</v>
      </c>
      <c r="O14">
        <v>0.66400198425770895</v>
      </c>
      <c r="P14">
        <v>0.1036212259481058</v>
      </c>
      <c r="Q14">
        <v>2.1956604262780909E-2</v>
      </c>
      <c r="R14">
        <v>3.7991763247403202E-3</v>
      </c>
      <c r="S14">
        <v>3.001371404115428</v>
      </c>
    </row>
    <row r="15" spans="1:19" x14ac:dyDescent="0.25">
      <c r="A15" s="34"/>
      <c r="B15" s="29" t="s">
        <v>13</v>
      </c>
      <c r="C15">
        <v>0.21362463702654791</v>
      </c>
      <c r="D15">
        <v>0.32217204248857839</v>
      </c>
      <c r="E15">
        <v>0.29704949340625858</v>
      </c>
      <c r="F15">
        <v>0.18085837972139859</v>
      </c>
      <c r="G15">
        <v>0.1179460963612624</v>
      </c>
      <c r="H15">
        <v>0.1106410184411893</v>
      </c>
      <c r="I15">
        <v>0.1800640744179885</v>
      </c>
      <c r="J15">
        <v>0.24091875751101141</v>
      </c>
      <c r="K15">
        <v>0.25559079997534129</v>
      </c>
      <c r="L15">
        <v>6.7540370646448147E-2</v>
      </c>
      <c r="M15">
        <v>5.9720455420753479E-2</v>
      </c>
      <c r="N15">
        <v>9.0416609239335546E-2</v>
      </c>
      <c r="O15">
        <v>0.14470722386705889</v>
      </c>
      <c r="P15">
        <v>0.60070458771345736</v>
      </c>
      <c r="Q15">
        <v>8.5739884031059102E-2</v>
      </c>
      <c r="R15">
        <v>9.1335633219010153E-3</v>
      </c>
      <c r="S15">
        <v>2.9768279935895898</v>
      </c>
    </row>
    <row r="16" spans="1:19" x14ac:dyDescent="0.25">
      <c r="A16" s="34"/>
      <c r="B16" s="29" t="s">
        <v>14</v>
      </c>
      <c r="C16">
        <v>8.7535051743233033E-2</v>
      </c>
      <c r="D16">
        <v>0.2803146037505162</v>
      </c>
      <c r="E16">
        <v>0.25636190225638023</v>
      </c>
      <c r="F16">
        <v>0.21274286482975721</v>
      </c>
      <c r="G16">
        <v>4.2000323079455573E-2</v>
      </c>
      <c r="H16">
        <v>7.7568571123864852E-2</v>
      </c>
      <c r="I16">
        <v>6.9270788270510475E-2</v>
      </c>
      <c r="J16">
        <v>0.1565752716407488</v>
      </c>
      <c r="K16">
        <v>0.2587905839153285</v>
      </c>
      <c r="L16">
        <v>0.1503111281205069</v>
      </c>
      <c r="M16">
        <v>8.3948871423493762E-2</v>
      </c>
      <c r="N16">
        <v>3.7343648814540963E-2</v>
      </c>
      <c r="O16">
        <v>0.10147899237010211</v>
      </c>
      <c r="P16">
        <v>0.13414629770358341</v>
      </c>
      <c r="Q16">
        <v>0.40151916740089549</v>
      </c>
      <c r="R16">
        <v>9.2435073603816947E-2</v>
      </c>
      <c r="S16">
        <v>2.4423431400467339</v>
      </c>
    </row>
    <row r="17" spans="1:19" x14ac:dyDescent="0.25">
      <c r="A17" s="34"/>
      <c r="B17" s="29" t="s">
        <v>15</v>
      </c>
      <c r="C17">
        <v>0.17867052833943259</v>
      </c>
      <c r="D17">
        <v>0.22723956695633729</v>
      </c>
      <c r="E17">
        <v>0.36993855816546489</v>
      </c>
      <c r="F17">
        <v>0.28608324927924661</v>
      </c>
      <c r="G17">
        <v>7.8801542020079648E-2</v>
      </c>
      <c r="H17">
        <v>6.8464474082245624E-2</v>
      </c>
      <c r="I17">
        <v>8.6063113504558322E-2</v>
      </c>
      <c r="J17">
        <v>0.17261569115783351</v>
      </c>
      <c r="K17">
        <v>0.22253658799590159</v>
      </c>
      <c r="L17">
        <v>0.26296910108123212</v>
      </c>
      <c r="M17">
        <v>0.25285122777986668</v>
      </c>
      <c r="N17">
        <v>8.8713983287576278E-2</v>
      </c>
      <c r="O17">
        <v>3.5285301315390857E-2</v>
      </c>
      <c r="P17">
        <v>6.6994453141113561E-2</v>
      </c>
      <c r="Q17">
        <v>0.1152211397637133</v>
      </c>
      <c r="R17">
        <v>0.3019841031035766</v>
      </c>
      <c r="S17">
        <v>2.8144326209735691</v>
      </c>
    </row>
    <row r="18" spans="1:19" x14ac:dyDescent="0.25">
      <c r="A18" s="34" t="s">
        <v>78</v>
      </c>
      <c r="B18" s="33" t="s">
        <v>0</v>
      </c>
      <c r="C18">
        <v>0.61969873863987557</v>
      </c>
      <c r="D18">
        <v>0.51930885326415877</v>
      </c>
      <c r="E18">
        <v>0.27317103093736778</v>
      </c>
      <c r="F18">
        <v>0.1220990843140809</v>
      </c>
      <c r="G18">
        <v>0.17291475806902101</v>
      </c>
      <c r="H18">
        <v>0.31709601117876612</v>
      </c>
      <c r="I18">
        <v>0.5565418204061986</v>
      </c>
      <c r="J18">
        <v>0.56240292718534357</v>
      </c>
      <c r="K18">
        <v>0.21349284282175451</v>
      </c>
      <c r="L18">
        <v>8.079024971058428E-2</v>
      </c>
      <c r="M18">
        <v>6.1796659171411188E-2</v>
      </c>
      <c r="N18">
        <v>2.9986530173469729E-2</v>
      </c>
      <c r="O18">
        <v>2.078519260972914E-2</v>
      </c>
      <c r="P18">
        <v>9.4638499050793794E-3</v>
      </c>
      <c r="Q18">
        <v>2.7711226752344682E-3</v>
      </c>
      <c r="R18">
        <v>4.4855420935287181E-3</v>
      </c>
      <c r="S18">
        <v>3.5668052131556029</v>
      </c>
    </row>
    <row r="19" spans="1:19" x14ac:dyDescent="0.25">
      <c r="A19" s="34"/>
      <c r="B19" s="33" t="s">
        <v>1</v>
      </c>
      <c r="C19">
        <v>0.31930133357744173</v>
      </c>
      <c r="D19">
        <v>0.98541608337489539</v>
      </c>
      <c r="E19">
        <v>0.4877969736720652</v>
      </c>
      <c r="F19">
        <v>0.16195920244802611</v>
      </c>
      <c r="G19">
        <v>4.3457131507647587E-2</v>
      </c>
      <c r="H19">
        <v>0.19998306063301061</v>
      </c>
      <c r="I19">
        <v>0.51032027296683324</v>
      </c>
      <c r="J19">
        <v>0.645337023249687</v>
      </c>
      <c r="K19">
        <v>0.46191402339646931</v>
      </c>
      <c r="L19">
        <v>0.12776537347105479</v>
      </c>
      <c r="M19">
        <v>5.2259648466374167E-2</v>
      </c>
      <c r="N19">
        <v>2.668950530223094E-2</v>
      </c>
      <c r="O19">
        <v>1.327643914610107E-2</v>
      </c>
      <c r="P19">
        <v>1.020265687875028E-2</v>
      </c>
      <c r="Q19">
        <v>3.9208192751110536E-3</v>
      </c>
      <c r="R19">
        <v>3.3901430134257171E-3</v>
      </c>
      <c r="S19">
        <v>4.0529896903791238</v>
      </c>
    </row>
    <row r="20" spans="1:19" x14ac:dyDescent="0.25">
      <c r="A20" s="34"/>
      <c r="B20" s="33" t="s">
        <v>2</v>
      </c>
      <c r="C20">
        <v>0.17718134683672379</v>
      </c>
      <c r="D20">
        <v>0.51993231380126026</v>
      </c>
      <c r="E20">
        <v>1.523920062409531</v>
      </c>
      <c r="F20">
        <v>0.40228849022523561</v>
      </c>
      <c r="G20">
        <v>5.9383389650805238E-2</v>
      </c>
      <c r="H20">
        <v>3.9346697096150789E-2</v>
      </c>
      <c r="I20">
        <v>0.19834689605494929</v>
      </c>
      <c r="J20">
        <v>0.48200013919098461</v>
      </c>
      <c r="K20">
        <v>0.55487703325535764</v>
      </c>
      <c r="L20">
        <v>0.21334596097495201</v>
      </c>
      <c r="M20">
        <v>7.9429941595848513E-2</v>
      </c>
      <c r="N20">
        <v>2.4421556195950569E-2</v>
      </c>
      <c r="O20">
        <v>1.256075952087831E-2</v>
      </c>
      <c r="P20">
        <v>1.249583723902436E-2</v>
      </c>
      <c r="Q20">
        <v>8.279824777708342E-3</v>
      </c>
      <c r="R20">
        <v>3.76310749565588E-3</v>
      </c>
      <c r="S20">
        <v>4.3115733563210163</v>
      </c>
    </row>
    <row r="21" spans="1:19" x14ac:dyDescent="0.25">
      <c r="A21" s="34"/>
      <c r="B21" s="33" t="s">
        <v>3</v>
      </c>
      <c r="C21">
        <v>8.5270794326373564E-2</v>
      </c>
      <c r="D21">
        <v>0.1634655167866628</v>
      </c>
      <c r="E21">
        <v>0.45802860732744471</v>
      </c>
      <c r="F21">
        <v>1.290056514650987</v>
      </c>
      <c r="G21">
        <v>0.19608956712862941</v>
      </c>
      <c r="H21">
        <v>4.8415237082093387E-2</v>
      </c>
      <c r="I21">
        <v>4.9507148439117819E-2</v>
      </c>
      <c r="J21">
        <v>0.2447208048376496</v>
      </c>
      <c r="K21">
        <v>0.43903350853856721</v>
      </c>
      <c r="L21">
        <v>0.36973979800814699</v>
      </c>
      <c r="M21">
        <v>0.18667622279583851</v>
      </c>
      <c r="N21">
        <v>5.8342071323631568E-2</v>
      </c>
      <c r="O21">
        <v>1.611604249113267E-2</v>
      </c>
      <c r="P21">
        <v>1.5775648331884249E-2</v>
      </c>
      <c r="Q21">
        <v>5.8131818691644936E-3</v>
      </c>
      <c r="R21">
        <v>2.6736776283368159E-3</v>
      </c>
      <c r="S21">
        <v>3.629724341565661</v>
      </c>
    </row>
    <row r="22" spans="1:19" x14ac:dyDescent="0.25">
      <c r="A22" s="34"/>
      <c r="B22" s="33" t="s">
        <v>4</v>
      </c>
      <c r="C22">
        <v>0.1478417185798506</v>
      </c>
      <c r="D22">
        <v>7.0406143057896858E-2</v>
      </c>
      <c r="E22">
        <v>8.4660923615236153E-2</v>
      </c>
      <c r="F22">
        <v>0.35768278848216489</v>
      </c>
      <c r="G22">
        <v>1.208624753028102</v>
      </c>
      <c r="H22">
        <v>0.20884701972396169</v>
      </c>
      <c r="I22">
        <v>5.6970339595179879E-2</v>
      </c>
      <c r="J22">
        <v>2.7083629650777191E-2</v>
      </c>
      <c r="K22">
        <v>0.13670317067111079</v>
      </c>
      <c r="L22">
        <v>0.31934191487618502</v>
      </c>
      <c r="M22">
        <v>0.19062797912647891</v>
      </c>
      <c r="N22">
        <v>0.10800255558228671</v>
      </c>
      <c r="O22">
        <v>1.94651016060754E-2</v>
      </c>
      <c r="P22">
        <v>5.5875465430559974E-3</v>
      </c>
      <c r="Q22">
        <v>4.1289364477471047E-3</v>
      </c>
      <c r="R22">
        <v>3.219008945833397E-3</v>
      </c>
      <c r="S22">
        <v>2.949193529531942</v>
      </c>
    </row>
    <row r="23" spans="1:19" x14ac:dyDescent="0.25">
      <c r="A23" s="34"/>
      <c r="B23" s="33" t="s">
        <v>5</v>
      </c>
      <c r="C23">
        <v>0.3976603189755612</v>
      </c>
      <c r="D23">
        <v>0.17802320481836151</v>
      </c>
      <c r="E23">
        <v>4.3947790376431657E-2</v>
      </c>
      <c r="F23">
        <v>8.290010749152231E-2</v>
      </c>
      <c r="G23">
        <v>0.23194145003234701</v>
      </c>
      <c r="H23">
        <v>0.99295240675387897</v>
      </c>
      <c r="I23">
        <v>0.22154003563811769</v>
      </c>
      <c r="J23">
        <v>3.05630158965145E-2</v>
      </c>
      <c r="K23">
        <v>1.418769497448942E-2</v>
      </c>
      <c r="L23">
        <v>7.0238020714514945E-2</v>
      </c>
      <c r="M23">
        <v>0.1595808418760109</v>
      </c>
      <c r="N23">
        <v>0.1161322460451831</v>
      </c>
      <c r="O23">
        <v>4.3053965173040158E-2</v>
      </c>
      <c r="P23">
        <v>8.0376594078613462E-3</v>
      </c>
      <c r="Q23">
        <v>1.035009265019716E-3</v>
      </c>
      <c r="R23">
        <v>4.1776134695652497E-3</v>
      </c>
      <c r="S23">
        <v>2.5959713809084199</v>
      </c>
    </row>
    <row r="24" spans="1:19" x14ac:dyDescent="0.25">
      <c r="A24" s="34"/>
      <c r="B24" s="33" t="s">
        <v>6</v>
      </c>
      <c r="C24">
        <v>0.48279883411940788</v>
      </c>
      <c r="D24">
        <v>0.54738936640994307</v>
      </c>
      <c r="E24">
        <v>0.27023775728018817</v>
      </c>
      <c r="F24">
        <v>5.3308474952563301E-2</v>
      </c>
      <c r="G24">
        <v>6.3372805900721585E-2</v>
      </c>
      <c r="H24">
        <v>0.1976240965638193</v>
      </c>
      <c r="I24">
        <v>0.88060706508015019</v>
      </c>
      <c r="J24">
        <v>0.19162270816254409</v>
      </c>
      <c r="K24">
        <v>8.3305812944590107E-2</v>
      </c>
      <c r="L24">
        <v>1.7345128672293451E-2</v>
      </c>
      <c r="M24">
        <v>3.1822033182398263E-2</v>
      </c>
      <c r="N24">
        <v>5.0587499749247047E-2</v>
      </c>
      <c r="O24">
        <v>4.6980189303852747E-2</v>
      </c>
      <c r="P24">
        <v>7.4877167106613962E-3</v>
      </c>
      <c r="Q24">
        <v>3.6112444629112271E-3</v>
      </c>
      <c r="R24">
        <v>2.5532874849723301E-3</v>
      </c>
      <c r="S24">
        <v>2.930654020980263</v>
      </c>
    </row>
    <row r="25" spans="1:19" x14ac:dyDescent="0.25">
      <c r="A25" s="34"/>
      <c r="B25" s="33" t="s">
        <v>7</v>
      </c>
      <c r="C25">
        <v>0.45328125058501001</v>
      </c>
      <c r="D25">
        <v>0.74278933093205335</v>
      </c>
      <c r="E25">
        <v>0.60155686875189596</v>
      </c>
      <c r="F25">
        <v>0.23332652289149741</v>
      </c>
      <c r="G25">
        <v>3.001240892200361E-2</v>
      </c>
      <c r="H25">
        <v>3.2099731833460772E-2</v>
      </c>
      <c r="I25">
        <v>0.14567765278742381</v>
      </c>
      <c r="J25">
        <v>0.91703313233725503</v>
      </c>
      <c r="K25">
        <v>0.17685763160578219</v>
      </c>
      <c r="L25">
        <v>3.7459357399074557E-2</v>
      </c>
      <c r="M25">
        <v>2.298654830442929E-2</v>
      </c>
      <c r="N25">
        <v>1.6382851462925129E-2</v>
      </c>
      <c r="O25">
        <v>2.9149293357457778E-2</v>
      </c>
      <c r="P25">
        <v>1.6190687828047751E-2</v>
      </c>
      <c r="Q25">
        <v>6.1502193486830279E-3</v>
      </c>
      <c r="R25">
        <v>1.9332739258649139E-3</v>
      </c>
      <c r="S25">
        <v>3.462886762272865</v>
      </c>
    </row>
    <row r="26" spans="1:19" x14ac:dyDescent="0.25">
      <c r="A26" s="34"/>
      <c r="B26" s="33" t="s">
        <v>8</v>
      </c>
      <c r="C26">
        <v>0.2121721018053484</v>
      </c>
      <c r="D26">
        <v>0.50095403332651323</v>
      </c>
      <c r="E26">
        <v>0.65196680337327961</v>
      </c>
      <c r="F26">
        <v>0.44861026055557202</v>
      </c>
      <c r="G26">
        <v>0.1030330929272197</v>
      </c>
      <c r="H26">
        <v>2.6288588418927089E-2</v>
      </c>
      <c r="I26">
        <v>8.9226323910685745E-2</v>
      </c>
      <c r="J26">
        <v>0.18657727677081201</v>
      </c>
      <c r="K26">
        <v>0.73249950590968005</v>
      </c>
      <c r="L26">
        <v>0.1202031506394767</v>
      </c>
      <c r="M26">
        <v>3.6477074419668291E-2</v>
      </c>
      <c r="N26">
        <v>6.6137924499284221E-3</v>
      </c>
      <c r="O26">
        <v>2.3744852860144629E-2</v>
      </c>
      <c r="P26">
        <v>2.532257538368134E-2</v>
      </c>
      <c r="Q26">
        <v>1.1007036058564641E-2</v>
      </c>
      <c r="R26">
        <v>4.9299290451300616E-3</v>
      </c>
      <c r="S26">
        <v>3.1796263978546309</v>
      </c>
    </row>
    <row r="27" spans="1:19" x14ac:dyDescent="0.25">
      <c r="A27" s="34"/>
      <c r="B27" s="33" t="s">
        <v>9</v>
      </c>
      <c r="C27">
        <v>0.13625913628933151</v>
      </c>
      <c r="D27">
        <v>0.27871032427025172</v>
      </c>
      <c r="E27">
        <v>0.45379324991841169</v>
      </c>
      <c r="F27">
        <v>0.6183423543320512</v>
      </c>
      <c r="G27">
        <v>0.33837918072304513</v>
      </c>
      <c r="H27">
        <v>8.5128129986149201E-2</v>
      </c>
      <c r="I27">
        <v>3.0915997973674281E-2</v>
      </c>
      <c r="J27">
        <v>9.3554337758299674E-2</v>
      </c>
      <c r="K27">
        <v>0.1652417126260991</v>
      </c>
      <c r="L27">
        <v>0.75766440714440808</v>
      </c>
      <c r="M27">
        <v>0.1429206888384171</v>
      </c>
      <c r="N27">
        <v>3.3595936174832419E-2</v>
      </c>
      <c r="O27">
        <v>1.4120675689961171E-2</v>
      </c>
      <c r="P27">
        <v>9.8963210946687655E-3</v>
      </c>
      <c r="Q27">
        <v>9.1649180869296694E-3</v>
      </c>
      <c r="R27">
        <v>1.458046490213989E-2</v>
      </c>
      <c r="S27">
        <v>3.1822678358086711</v>
      </c>
    </row>
    <row r="28" spans="1:19" x14ac:dyDescent="0.25">
      <c r="A28" s="34"/>
      <c r="B28" s="33" t="s">
        <v>10</v>
      </c>
      <c r="C28">
        <v>0.19468034463774619</v>
      </c>
      <c r="D28">
        <v>0.17842525811882259</v>
      </c>
      <c r="E28">
        <v>0.332586995417395</v>
      </c>
      <c r="F28">
        <v>0.41293399957734039</v>
      </c>
      <c r="G28">
        <v>0.35606468712225869</v>
      </c>
      <c r="H28">
        <v>0.22283562066637641</v>
      </c>
      <c r="I28">
        <v>8.839893969807712E-2</v>
      </c>
      <c r="J28">
        <v>5.372579722533382E-2</v>
      </c>
      <c r="K28">
        <v>9.7244756556962603E-2</v>
      </c>
      <c r="L28">
        <v>0.17822478599607389</v>
      </c>
      <c r="M28">
        <v>0.73249236715242605</v>
      </c>
      <c r="N28">
        <v>0.16174567858702751</v>
      </c>
      <c r="O28">
        <v>3.2856463947392438E-2</v>
      </c>
      <c r="P28">
        <v>7.8488109687200359E-3</v>
      </c>
      <c r="Q28">
        <v>8.5607829526352548E-3</v>
      </c>
      <c r="R28">
        <v>1.7963340803741481E-2</v>
      </c>
      <c r="S28">
        <v>3.07658862942833</v>
      </c>
    </row>
    <row r="29" spans="1:19" x14ac:dyDescent="0.25">
      <c r="A29" s="34"/>
      <c r="B29" s="33" t="s">
        <v>11</v>
      </c>
      <c r="C29">
        <v>0.2917246094458063</v>
      </c>
      <c r="D29">
        <v>0.29616139570469119</v>
      </c>
      <c r="E29">
        <v>0.22264573850600691</v>
      </c>
      <c r="F29">
        <v>0.33221013984806957</v>
      </c>
      <c r="G29">
        <v>0.30779020939442508</v>
      </c>
      <c r="H29">
        <v>0.36734582943818639</v>
      </c>
      <c r="I29">
        <v>0.24990875975732291</v>
      </c>
      <c r="J29">
        <v>8.1119869756532514E-2</v>
      </c>
      <c r="K29">
        <v>4.2156613613218347E-2</v>
      </c>
      <c r="L29">
        <v>0.1322265063126363</v>
      </c>
      <c r="M29">
        <v>0.24003017409510971</v>
      </c>
      <c r="N29">
        <v>0.79826001195674778</v>
      </c>
      <c r="O29">
        <v>0.1657354874593196</v>
      </c>
      <c r="P29">
        <v>3.8899001049629088E-2</v>
      </c>
      <c r="Q29">
        <v>6.0501289541545289E-3</v>
      </c>
      <c r="R29">
        <v>1.389074087297909E-2</v>
      </c>
      <c r="S29">
        <v>3.5861552161648351</v>
      </c>
    </row>
    <row r="30" spans="1:19" x14ac:dyDescent="0.25">
      <c r="A30" s="34"/>
      <c r="B30" s="33" t="s">
        <v>12</v>
      </c>
      <c r="C30">
        <v>0.31134529409820949</v>
      </c>
      <c r="D30">
        <v>0.28834434669726328</v>
      </c>
      <c r="E30">
        <v>0.2058898648644652</v>
      </c>
      <c r="F30">
        <v>0.18457333798675249</v>
      </c>
      <c r="G30">
        <v>0.13843730865305101</v>
      </c>
      <c r="H30">
        <v>0.19415649132730561</v>
      </c>
      <c r="I30">
        <v>0.24950293862579759</v>
      </c>
      <c r="J30">
        <v>0.17967601058066959</v>
      </c>
      <c r="K30">
        <v>0.1018797966469735</v>
      </c>
      <c r="L30">
        <v>4.8114473019489297E-2</v>
      </c>
      <c r="M30">
        <v>9.8837602955819892E-2</v>
      </c>
      <c r="N30">
        <v>0.20723494786629501</v>
      </c>
      <c r="O30">
        <v>0.66400198425770895</v>
      </c>
      <c r="P30">
        <v>0.1036212259481058</v>
      </c>
      <c r="Q30">
        <v>2.1956604262780909E-2</v>
      </c>
      <c r="R30">
        <v>3.7991763247403202E-3</v>
      </c>
      <c r="S30">
        <v>3.001371404115428</v>
      </c>
    </row>
    <row r="31" spans="1:19" x14ac:dyDescent="0.25">
      <c r="A31" s="34"/>
      <c r="B31" s="33" t="s">
        <v>13</v>
      </c>
      <c r="C31">
        <v>0.21362463702654791</v>
      </c>
      <c r="D31">
        <v>0.32217204248857839</v>
      </c>
      <c r="E31">
        <v>0.29704949340625858</v>
      </c>
      <c r="F31">
        <v>0.18085837972139859</v>
      </c>
      <c r="G31">
        <v>0.1179460963612624</v>
      </c>
      <c r="H31">
        <v>0.1106410184411893</v>
      </c>
      <c r="I31">
        <v>0.1800640744179885</v>
      </c>
      <c r="J31">
        <v>0.24091875751101141</v>
      </c>
      <c r="K31">
        <v>0.25559079997534129</v>
      </c>
      <c r="L31">
        <v>6.7540370646448147E-2</v>
      </c>
      <c r="M31">
        <v>5.9720455420753479E-2</v>
      </c>
      <c r="N31">
        <v>9.0416609239335546E-2</v>
      </c>
      <c r="O31">
        <v>0.14470722386705889</v>
      </c>
      <c r="P31">
        <v>0.60070458771345736</v>
      </c>
      <c r="Q31">
        <v>8.5739884031059102E-2</v>
      </c>
      <c r="R31">
        <v>9.1335633219010153E-3</v>
      </c>
      <c r="S31">
        <v>2.9768279935895898</v>
      </c>
    </row>
    <row r="32" spans="1:19" x14ac:dyDescent="0.25">
      <c r="A32" s="34"/>
      <c r="B32" s="33" t="s">
        <v>14</v>
      </c>
      <c r="C32">
        <v>8.7535051743233033E-2</v>
      </c>
      <c r="D32">
        <v>0.2803146037505162</v>
      </c>
      <c r="E32">
        <v>0.25636190225638023</v>
      </c>
      <c r="F32">
        <v>0.21274286482975721</v>
      </c>
      <c r="G32">
        <v>4.2000323079455573E-2</v>
      </c>
      <c r="H32">
        <v>7.7568571123864852E-2</v>
      </c>
      <c r="I32">
        <v>6.9270788270510475E-2</v>
      </c>
      <c r="J32">
        <v>0.1565752716407488</v>
      </c>
      <c r="K32">
        <v>0.2587905839153285</v>
      </c>
      <c r="L32">
        <v>0.1503111281205069</v>
      </c>
      <c r="M32">
        <v>8.3948871423493762E-2</v>
      </c>
      <c r="N32">
        <v>3.7343648814540963E-2</v>
      </c>
      <c r="O32">
        <v>0.10147899237010211</v>
      </c>
      <c r="P32">
        <v>0.13414629770358341</v>
      </c>
      <c r="Q32">
        <v>0.40151916740089549</v>
      </c>
      <c r="R32">
        <v>9.2435073603816947E-2</v>
      </c>
      <c r="S32">
        <v>2.4423431400467339</v>
      </c>
    </row>
    <row r="33" spans="1:19" x14ac:dyDescent="0.25">
      <c r="A33" s="34"/>
      <c r="B33" s="33" t="s">
        <v>15</v>
      </c>
      <c r="C33">
        <v>0.17867052833943259</v>
      </c>
      <c r="D33">
        <v>0.22723956695633729</v>
      </c>
      <c r="E33">
        <v>0.36993855816546489</v>
      </c>
      <c r="F33">
        <v>0.28608324927924661</v>
      </c>
      <c r="G33">
        <v>7.8801542020079648E-2</v>
      </c>
      <c r="H33">
        <v>6.8464474082245624E-2</v>
      </c>
      <c r="I33">
        <v>8.6063113504558322E-2</v>
      </c>
      <c r="J33">
        <v>0.17261569115783351</v>
      </c>
      <c r="K33">
        <v>0.22253658799590159</v>
      </c>
      <c r="L33">
        <v>0.26296910108123212</v>
      </c>
      <c r="M33">
        <v>0.25285122777986668</v>
      </c>
      <c r="N33">
        <v>8.8713983287576278E-2</v>
      </c>
      <c r="O33">
        <v>3.5285301315390857E-2</v>
      </c>
      <c r="P33">
        <v>6.6994453141113561E-2</v>
      </c>
      <c r="Q33">
        <v>0.1152211397637133</v>
      </c>
      <c r="R33">
        <v>0.3019841031035766</v>
      </c>
      <c r="S33">
        <v>2.8144326209735691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3"/>
  <sheetViews>
    <sheetView workbookViewId="0">
      <selection activeCell="A18" sqref="A18:A33"/>
    </sheetView>
  </sheetViews>
  <sheetFormatPr defaultColWidth="8.85546875" defaultRowHeight="15" x14ac:dyDescent="0.25"/>
  <sheetData>
    <row r="1" spans="1:19" x14ac:dyDescent="0.25">
      <c r="A1" s="29" t="s">
        <v>17</v>
      </c>
      <c r="B1" s="29" t="s">
        <v>57</v>
      </c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</row>
    <row r="2" spans="1:19" x14ac:dyDescent="0.25">
      <c r="A2" s="34" t="s">
        <v>68</v>
      </c>
      <c r="B2" s="29" t="s">
        <v>0</v>
      </c>
      <c r="C2">
        <v>1.1965976321090399</v>
      </c>
      <c r="D2">
        <v>0.22592579703221941</v>
      </c>
      <c r="E2">
        <v>4.3701464009243317E-2</v>
      </c>
      <c r="F2">
        <v>5.2889649717278032E-2</v>
      </c>
      <c r="G2">
        <v>1.421285098315694E-2</v>
      </c>
      <c r="H2">
        <v>6.1966409341004627E-2</v>
      </c>
      <c r="I2">
        <v>0.111307862582202</v>
      </c>
      <c r="J2">
        <v>8.372315635915463E-2</v>
      </c>
      <c r="K2">
        <v>4.0280972211866051E-2</v>
      </c>
      <c r="L2">
        <v>4.9979048367368543E-2</v>
      </c>
      <c r="M2">
        <v>2.7446561335746932E-2</v>
      </c>
      <c r="N2">
        <v>1.8737687140838649E-2</v>
      </c>
      <c r="O2">
        <v>2.5941433281008869E-3</v>
      </c>
      <c r="P2">
        <v>9.7737008561871283E-4</v>
      </c>
      <c r="Q2">
        <v>8.2552267724998897E-66</v>
      </c>
      <c r="R2">
        <v>6.3909612866531253E-120</v>
      </c>
      <c r="S2">
        <v>1.9303406046028391</v>
      </c>
    </row>
    <row r="3" spans="1:19" x14ac:dyDescent="0.25">
      <c r="A3" s="34"/>
      <c r="B3" s="29" t="s">
        <v>1</v>
      </c>
      <c r="C3">
        <v>0.28269949102927422</v>
      </c>
      <c r="D3">
        <v>2.864955954694707</v>
      </c>
      <c r="E3">
        <v>0.17238440625632581</v>
      </c>
      <c r="F3">
        <v>2.148934278561275E-2</v>
      </c>
      <c r="G3">
        <v>1.9765245962529019E-2</v>
      </c>
      <c r="H3">
        <v>5.5209040531599293E-2</v>
      </c>
      <c r="I3">
        <v>7.1613142144806477E-2</v>
      </c>
      <c r="J3">
        <v>6.9626834753361455E-2</v>
      </c>
      <c r="K3">
        <v>6.9791362839115287E-2</v>
      </c>
      <c r="L3">
        <v>5.2284963349797903E-2</v>
      </c>
      <c r="M3">
        <v>4.5730633320452629E-2</v>
      </c>
      <c r="N3">
        <v>1.4455122745332021E-2</v>
      </c>
      <c r="O3">
        <v>5.9667328018229993E-3</v>
      </c>
      <c r="P3">
        <v>1.4564838281177449E-3</v>
      </c>
      <c r="Q3">
        <v>3.4758339703519882E-4</v>
      </c>
      <c r="R3">
        <v>8.0948986569444734E-39</v>
      </c>
      <c r="S3">
        <v>3.7477763404398901</v>
      </c>
    </row>
    <row r="4" spans="1:19" x14ac:dyDescent="0.25">
      <c r="A4" s="34"/>
      <c r="B4" s="29" t="s">
        <v>2</v>
      </c>
      <c r="C4">
        <v>2.530614079088236E-3</v>
      </c>
      <c r="D4">
        <v>0.66924851698604582</v>
      </c>
      <c r="E4">
        <v>4.2031136657187744</v>
      </c>
      <c r="F4">
        <v>0.14699799476132411</v>
      </c>
      <c r="G4">
        <v>1.354276879237068E-2</v>
      </c>
      <c r="H4">
        <v>4.6052084097072128E-2</v>
      </c>
      <c r="I4">
        <v>4.6587419776027511E-2</v>
      </c>
      <c r="J4">
        <v>7.6347789667156718E-2</v>
      </c>
      <c r="K4">
        <v>8.2423493151520061E-2</v>
      </c>
      <c r="L4">
        <v>6.8024307474459131E-2</v>
      </c>
      <c r="M4">
        <v>4.9469141420625702E-2</v>
      </c>
      <c r="N4">
        <v>2.5247667769855549E-2</v>
      </c>
      <c r="O4">
        <v>6.7475834417493616E-3</v>
      </c>
      <c r="P4">
        <v>7.7704892192048821E-4</v>
      </c>
      <c r="Q4">
        <v>4.9409091239956754E-25</v>
      </c>
      <c r="R4">
        <v>1.8231555754780811E-4</v>
      </c>
      <c r="S4">
        <v>5.4372924116155366</v>
      </c>
    </row>
    <row r="5" spans="1:19" x14ac:dyDescent="0.25">
      <c r="A5" s="34"/>
      <c r="B5" s="29" t="s">
        <v>3</v>
      </c>
      <c r="C5">
        <v>1.696112560850661E-2</v>
      </c>
      <c r="D5">
        <v>3.2312355856486043E-2</v>
      </c>
      <c r="E5">
        <v>1.4730986016108889</v>
      </c>
      <c r="F5">
        <v>5.7130936061529338</v>
      </c>
      <c r="G5">
        <v>6.1256478145341658E-2</v>
      </c>
      <c r="H5">
        <v>5.7550199509354957E-2</v>
      </c>
      <c r="I5">
        <v>6.3774580585579554E-2</v>
      </c>
      <c r="J5">
        <v>9.2255952976687886E-2</v>
      </c>
      <c r="K5">
        <v>8.0418153744098872E-2</v>
      </c>
      <c r="L5">
        <v>9.9895434648124282E-2</v>
      </c>
      <c r="M5">
        <v>5.7089316883101933E-2</v>
      </c>
      <c r="N5">
        <v>3.4197259019362929E-2</v>
      </c>
      <c r="O5">
        <v>8.0584001467266988E-3</v>
      </c>
      <c r="P5">
        <v>1.1903415627512199E-3</v>
      </c>
      <c r="Q5">
        <v>6.2189278066822765E-33</v>
      </c>
      <c r="R5">
        <v>1.7093057086336361E-70</v>
      </c>
      <c r="S5">
        <v>7.7911518064499461</v>
      </c>
    </row>
    <row r="6" spans="1:19" x14ac:dyDescent="0.25">
      <c r="A6" s="34"/>
      <c r="B6" s="29" t="s">
        <v>4</v>
      </c>
      <c r="C6">
        <v>1.9103863511788399E-2</v>
      </c>
      <c r="D6">
        <v>1.5803821489967569E-2</v>
      </c>
      <c r="E6">
        <v>6.7115579736067941E-3</v>
      </c>
      <c r="F6">
        <v>0.62648978471652239</v>
      </c>
      <c r="G6">
        <v>0.30999373720917478</v>
      </c>
      <c r="H6">
        <v>3.6265293923138209E-2</v>
      </c>
      <c r="I6">
        <v>2.4285630413155169E-2</v>
      </c>
      <c r="J6">
        <v>3.041552627727721E-2</v>
      </c>
      <c r="K6">
        <v>2.007788616624754E-2</v>
      </c>
      <c r="L6">
        <v>2.5730320082645319E-2</v>
      </c>
      <c r="M6">
        <v>1.4141383195599299E-2</v>
      </c>
      <c r="N6">
        <v>1.014522956846222E-2</v>
      </c>
      <c r="O6">
        <v>7.9451117597296723E-4</v>
      </c>
      <c r="P6">
        <v>1.2812267596201991E-3</v>
      </c>
      <c r="Q6">
        <v>1.7719034922565201E-4</v>
      </c>
      <c r="R6">
        <v>1.219880037838444E-47</v>
      </c>
      <c r="S6">
        <v>1.141416962812404</v>
      </c>
    </row>
    <row r="7" spans="1:19" x14ac:dyDescent="0.25">
      <c r="A7" s="34"/>
      <c r="B7" s="29" t="s">
        <v>5</v>
      </c>
      <c r="C7">
        <v>1.999603307530046E-2</v>
      </c>
      <c r="D7">
        <v>7.6942413226311193E-2</v>
      </c>
      <c r="E7">
        <v>2.5841401960491929E-2</v>
      </c>
      <c r="F7">
        <v>0.1471697171690782</v>
      </c>
      <c r="G7">
        <v>0.20087404938405859</v>
      </c>
      <c r="H7">
        <v>0.1218165794572787</v>
      </c>
      <c r="I7">
        <v>2.121650277839356E-2</v>
      </c>
      <c r="J7">
        <v>2.8722827804166101E-2</v>
      </c>
      <c r="K7">
        <v>3.5406751258304073E-2</v>
      </c>
      <c r="L7">
        <v>3.2499234094472987E-2</v>
      </c>
      <c r="M7">
        <v>8.8036753223696643E-3</v>
      </c>
      <c r="N7">
        <v>1.449574225159787E-2</v>
      </c>
      <c r="O7">
        <v>4.9846032243633463E-3</v>
      </c>
      <c r="P7">
        <v>2.478329810170266E-3</v>
      </c>
      <c r="Q7">
        <v>4.6321194847233132E-4</v>
      </c>
      <c r="R7">
        <v>1.286364694003194E-3</v>
      </c>
      <c r="S7">
        <v>0.74299743745883251</v>
      </c>
    </row>
    <row r="8" spans="1:19" x14ac:dyDescent="0.25">
      <c r="A8" s="34"/>
      <c r="B8" s="29" t="s">
        <v>6</v>
      </c>
      <c r="C8">
        <v>3.9211219629786381E-2</v>
      </c>
      <c r="D8">
        <v>0.25572654132276967</v>
      </c>
      <c r="E8">
        <v>0.18092165362623031</v>
      </c>
      <c r="F8">
        <v>0.12690098882331949</v>
      </c>
      <c r="G8">
        <v>3.6590960124431603E-2</v>
      </c>
      <c r="H8">
        <v>6.6407819204966786E-2</v>
      </c>
      <c r="I8">
        <v>6.0149654702134278E-2</v>
      </c>
      <c r="J8">
        <v>4.2655475899382463E-2</v>
      </c>
      <c r="K8">
        <v>4.8201101736810109E-2</v>
      </c>
      <c r="L8">
        <v>2.629812406146214E-2</v>
      </c>
      <c r="M8">
        <v>2.231712641723875E-2</v>
      </c>
      <c r="N8">
        <v>3.4348310597130589E-3</v>
      </c>
      <c r="O8">
        <v>6.3541215199630239E-3</v>
      </c>
      <c r="P8">
        <v>4.6003098220556932E-4</v>
      </c>
      <c r="Q8">
        <v>1.654789930812665E-48</v>
      </c>
      <c r="R8">
        <v>3.11288529341753E-55</v>
      </c>
      <c r="S8">
        <v>0.91562964911041378</v>
      </c>
    </row>
    <row r="9" spans="1:19" x14ac:dyDescent="0.25">
      <c r="A9" s="34"/>
      <c r="B9" s="29" t="s">
        <v>7</v>
      </c>
      <c r="C9">
        <v>6.7382493241074898E-2</v>
      </c>
      <c r="D9">
        <v>0.15530426403182199</v>
      </c>
      <c r="E9">
        <v>0.1217090060747134</v>
      </c>
      <c r="F9">
        <v>6.8093276587131754E-2</v>
      </c>
      <c r="G9">
        <v>1.4678982624916549E-2</v>
      </c>
      <c r="H9">
        <v>4.3693165046953572E-2</v>
      </c>
      <c r="I9">
        <v>6.0733523270360031E-2</v>
      </c>
      <c r="J9">
        <v>4.639476193694498E-2</v>
      </c>
      <c r="K9">
        <v>5.3654303229926932E-2</v>
      </c>
      <c r="L9">
        <v>2.6937114655387218E-2</v>
      </c>
      <c r="M9">
        <v>4.1527955838624037E-3</v>
      </c>
      <c r="N9">
        <v>9.757645393740192E-3</v>
      </c>
      <c r="O9">
        <v>6.7808666049811893E-4</v>
      </c>
      <c r="P9">
        <v>2.1764123050159521E-3</v>
      </c>
      <c r="Q9">
        <v>1.8450175063453869E-123</v>
      </c>
      <c r="R9">
        <v>9.699752320091819E-67</v>
      </c>
      <c r="S9">
        <v>0.6753458306423481</v>
      </c>
    </row>
    <row r="10" spans="1:19" x14ac:dyDescent="0.25">
      <c r="A10" s="34"/>
      <c r="B10" s="29" t="s">
        <v>8</v>
      </c>
      <c r="C10">
        <v>2.2371353637554572E-2</v>
      </c>
      <c r="D10">
        <v>9.2436711514271505E-2</v>
      </c>
      <c r="E10">
        <v>7.8524518491853698E-2</v>
      </c>
      <c r="F10">
        <v>0.34866038943609617</v>
      </c>
      <c r="G10">
        <v>7.3099756580179403E-3</v>
      </c>
      <c r="H10">
        <v>2.2705318390741101E-2</v>
      </c>
      <c r="I10">
        <v>2.2211135687642158E-2</v>
      </c>
      <c r="J10">
        <v>3.0725957148486829E-2</v>
      </c>
      <c r="K10">
        <v>6.8620543069894874E-2</v>
      </c>
      <c r="L10">
        <v>2.568750657832616E-2</v>
      </c>
      <c r="M10">
        <v>2.9791058241384189E-2</v>
      </c>
      <c r="N10">
        <v>8.3802633516084947E-3</v>
      </c>
      <c r="O10">
        <v>6.960731046059359E-3</v>
      </c>
      <c r="P10">
        <v>5.0621304799295752E-4</v>
      </c>
      <c r="Q10">
        <v>4.8147636184359091E-68</v>
      </c>
      <c r="R10">
        <v>2.40361388235634E-92</v>
      </c>
      <c r="S10">
        <v>0.76489167529992985</v>
      </c>
    </row>
    <row r="11" spans="1:19" x14ac:dyDescent="0.25">
      <c r="A11" s="34"/>
      <c r="B11" s="29" t="s">
        <v>9</v>
      </c>
      <c r="C11">
        <v>0.1965900953822316</v>
      </c>
      <c r="D11">
        <v>0.21929730327325281</v>
      </c>
      <c r="E11">
        <v>0.15214132363445709</v>
      </c>
      <c r="F11">
        <v>0.59913209558184788</v>
      </c>
      <c r="G11">
        <v>5.5269781575928E-3</v>
      </c>
      <c r="H11">
        <v>2.9621323583253579E-2</v>
      </c>
      <c r="I11">
        <v>5.6907510166381063E-2</v>
      </c>
      <c r="J11">
        <v>5.0338158162411793E-2</v>
      </c>
      <c r="K11">
        <v>4.8948057268509038E-2</v>
      </c>
      <c r="L11">
        <v>3.0930144829092319E-2</v>
      </c>
      <c r="M11">
        <v>3.9498904759237528E-2</v>
      </c>
      <c r="N11">
        <v>1.8181070714194981E-2</v>
      </c>
      <c r="O11">
        <v>4.3668463154438262E-3</v>
      </c>
      <c r="P11">
        <v>1.819803889942624E-3</v>
      </c>
      <c r="Q11">
        <v>6.2141274647183367E-134</v>
      </c>
      <c r="R11">
        <v>3.2753507797362338E-72</v>
      </c>
      <c r="S11">
        <v>1.453299615717849</v>
      </c>
    </row>
    <row r="12" spans="1:19" x14ac:dyDescent="0.25">
      <c r="A12" s="34"/>
      <c r="B12" s="29" t="s">
        <v>10</v>
      </c>
      <c r="C12">
        <v>5.0031119325357538E-2</v>
      </c>
      <c r="D12">
        <v>0.37482659486864311</v>
      </c>
      <c r="E12">
        <v>0.50172257437131029</v>
      </c>
      <c r="F12">
        <v>0.59115714027509914</v>
      </c>
      <c r="G12">
        <v>5.738182144034272E-3</v>
      </c>
      <c r="H12">
        <v>1.562495641379787E-2</v>
      </c>
      <c r="I12">
        <v>4.3433214962052873E-2</v>
      </c>
      <c r="J12">
        <v>4.3851977696820608E-2</v>
      </c>
      <c r="K12">
        <v>5.6886488554607033E-2</v>
      </c>
      <c r="L12">
        <v>8.1588924286717865E-2</v>
      </c>
      <c r="M12">
        <v>4.282934863313323E-2</v>
      </c>
      <c r="N12">
        <v>2.2783479791474531E-2</v>
      </c>
      <c r="O12">
        <v>6.2747773593595218E-3</v>
      </c>
      <c r="P12">
        <v>9.7172961715114476E-24</v>
      </c>
      <c r="Q12">
        <v>1.239094001350889E-117</v>
      </c>
      <c r="R12">
        <v>5.6470728119947264E-78</v>
      </c>
      <c r="S12">
        <v>1.8367487786824079</v>
      </c>
    </row>
    <row r="13" spans="1:19" x14ac:dyDescent="0.25">
      <c r="A13" s="34"/>
      <c r="B13" s="29" t="s">
        <v>11</v>
      </c>
      <c r="C13">
        <v>0.15534542213975261</v>
      </c>
      <c r="D13">
        <v>0.35656203480792847</v>
      </c>
      <c r="E13">
        <v>0.3292119821059436</v>
      </c>
      <c r="F13">
        <v>0.40960952961745267</v>
      </c>
      <c r="G13">
        <v>6.6735699858169956E-3</v>
      </c>
      <c r="H13">
        <v>6.0493716039956992E-2</v>
      </c>
      <c r="I13">
        <v>2.3441449463904349E-2</v>
      </c>
      <c r="J13">
        <v>4.0162219815252982E-2</v>
      </c>
      <c r="K13">
        <v>5.2519842094274113E-2</v>
      </c>
      <c r="L13">
        <v>3.9769267620673052E-2</v>
      </c>
      <c r="M13">
        <v>3.5848264896249031E-2</v>
      </c>
      <c r="N13">
        <v>3.9753834231399582E-2</v>
      </c>
      <c r="O13">
        <v>1.2003743190956871E-2</v>
      </c>
      <c r="P13">
        <v>1.23044525130155E-31</v>
      </c>
      <c r="Q13">
        <v>7.8259180784399928E-4</v>
      </c>
      <c r="R13">
        <v>7.6299302289005791E-4</v>
      </c>
      <c r="S13">
        <v>1.562940460840295</v>
      </c>
    </row>
    <row r="14" spans="1:19" x14ac:dyDescent="0.25">
      <c r="A14" s="34"/>
      <c r="B14" s="29" t="s">
        <v>12</v>
      </c>
      <c r="C14">
        <v>7.3593896960813976E-2</v>
      </c>
      <c r="D14">
        <v>7.462386573145223E-2</v>
      </c>
      <c r="E14">
        <v>4.0215392217826863E-2</v>
      </c>
      <c r="F14">
        <v>0.20523403556222819</v>
      </c>
      <c r="G14">
        <v>1.441309068059576E-2</v>
      </c>
      <c r="H14">
        <v>1.974159321856443E-3</v>
      </c>
      <c r="I14">
        <v>1.8156536005531621E-2</v>
      </c>
      <c r="J14">
        <v>5.1392260152495289E-2</v>
      </c>
      <c r="K14">
        <v>1.164718548850768E-2</v>
      </c>
      <c r="L14">
        <v>1.9144270989433169E-2</v>
      </c>
      <c r="M14">
        <v>1.5367209356925491E-2</v>
      </c>
      <c r="N14">
        <v>7.8000861196485588E-3</v>
      </c>
      <c r="O14">
        <v>2.5815000220929561E-2</v>
      </c>
      <c r="P14">
        <v>1.1807919696612211E-2</v>
      </c>
      <c r="Q14">
        <v>4.4252819811933277E-67</v>
      </c>
      <c r="R14">
        <v>2.121723586966525E-37</v>
      </c>
      <c r="S14">
        <v>0.57118490850485704</v>
      </c>
    </row>
    <row r="15" spans="1:19" x14ac:dyDescent="0.25">
      <c r="A15" s="34"/>
      <c r="B15" s="29" t="s">
        <v>13</v>
      </c>
      <c r="C15">
        <v>2.10669143337069E-3</v>
      </c>
      <c r="D15">
        <v>2.8441645517982991E-2</v>
      </c>
      <c r="E15">
        <v>1.131259413223824E-2</v>
      </c>
      <c r="F15">
        <v>8.4025677268976126E-32</v>
      </c>
      <c r="G15">
        <v>2.010305874169822E-3</v>
      </c>
      <c r="H15">
        <v>1.9774867526244611E-3</v>
      </c>
      <c r="I15">
        <v>1.2780108278379909E-2</v>
      </c>
      <c r="J15">
        <v>5.6285989794061242E-3</v>
      </c>
      <c r="K15">
        <v>5.7328648415309151E-3</v>
      </c>
      <c r="L15">
        <v>9.3574790189956299E-3</v>
      </c>
      <c r="M15">
        <v>2.1307358448445501E-3</v>
      </c>
      <c r="N15">
        <v>1.6193406093803289E-2</v>
      </c>
      <c r="O15">
        <v>8.629649041178614E-3</v>
      </c>
      <c r="P15">
        <v>1.7682260090243641E-2</v>
      </c>
      <c r="Q15">
        <v>1.112528594744995E-2</v>
      </c>
      <c r="R15">
        <v>3.4573036701592782E-126</v>
      </c>
      <c r="S15">
        <v>0.13510911184621879</v>
      </c>
    </row>
    <row r="16" spans="1:19" x14ac:dyDescent="0.25">
      <c r="A16" s="34"/>
      <c r="B16" s="29" t="s">
        <v>14</v>
      </c>
      <c r="C16">
        <v>1.2838607786175159E-28</v>
      </c>
      <c r="D16">
        <v>5.1125708417096289E-26</v>
      </c>
      <c r="E16">
        <v>1.9315458517816162E-40</v>
      </c>
      <c r="F16">
        <v>7.6135532287364121E-3</v>
      </c>
      <c r="G16">
        <v>2.6362585605801411E-22</v>
      </c>
      <c r="H16">
        <v>1.6978386558270509E-24</v>
      </c>
      <c r="I16">
        <v>1.259044182856634E-26</v>
      </c>
      <c r="J16">
        <v>7.6241343718109547E-3</v>
      </c>
      <c r="K16">
        <v>7.8540920794984356E-3</v>
      </c>
      <c r="L16">
        <v>2.1168491663364632E-2</v>
      </c>
      <c r="M16">
        <v>3.5243624641015762E-2</v>
      </c>
      <c r="N16">
        <v>2.145334471453E-2</v>
      </c>
      <c r="O16">
        <v>7.7435181635520586E-3</v>
      </c>
      <c r="P16">
        <v>8.0142800089188556E-3</v>
      </c>
      <c r="Q16">
        <v>7.9128592462683611E-3</v>
      </c>
      <c r="R16">
        <v>2.1382601901338859E-2</v>
      </c>
      <c r="S16">
        <v>0.14601050001903429</v>
      </c>
    </row>
    <row r="17" spans="1:19" x14ac:dyDescent="0.25">
      <c r="A17" s="34"/>
      <c r="B17" s="29" t="s">
        <v>15</v>
      </c>
      <c r="C17">
        <v>2.8217203995950291E-94</v>
      </c>
      <c r="D17">
        <v>2.1144000074997341E-2</v>
      </c>
      <c r="E17">
        <v>8.4731350719260939E-42</v>
      </c>
      <c r="F17">
        <v>2.1286722078128852E-2</v>
      </c>
      <c r="G17">
        <v>4.899240885263989E-36</v>
      </c>
      <c r="H17">
        <v>7.594640109132255E-3</v>
      </c>
      <c r="I17">
        <v>9.7755813406249566E-69</v>
      </c>
      <c r="J17">
        <v>2.2320492104404709E-60</v>
      </c>
      <c r="K17">
        <v>1.4379372658787789E-48</v>
      </c>
      <c r="L17">
        <v>8.5663673262732034E-60</v>
      </c>
      <c r="M17">
        <v>4.6983922898413731E-42</v>
      </c>
      <c r="N17">
        <v>1.599322009115185E-46</v>
      </c>
      <c r="O17">
        <v>2.210866424119164E-83</v>
      </c>
      <c r="P17">
        <v>8.8595680764357349E-107</v>
      </c>
      <c r="Q17">
        <v>1.02042913074009E-80</v>
      </c>
      <c r="R17">
        <v>6.6141445524672142E-113</v>
      </c>
      <c r="S17">
        <v>5.0025362262258448E-2</v>
      </c>
    </row>
    <row r="18" spans="1:19" x14ac:dyDescent="0.25">
      <c r="A18" s="34" t="s">
        <v>78</v>
      </c>
      <c r="B18" s="33" t="s">
        <v>0</v>
      </c>
      <c r="C18">
        <v>1.1965976321090399</v>
      </c>
      <c r="D18">
        <v>0.22592579703221941</v>
      </c>
      <c r="E18">
        <v>4.3701464009243317E-2</v>
      </c>
      <c r="F18">
        <v>5.2889649717278032E-2</v>
      </c>
      <c r="G18">
        <v>1.421285098315694E-2</v>
      </c>
      <c r="H18">
        <v>6.1966409341004627E-2</v>
      </c>
      <c r="I18">
        <v>0.111307862582202</v>
      </c>
      <c r="J18">
        <v>8.372315635915463E-2</v>
      </c>
      <c r="K18">
        <v>4.0280972211866051E-2</v>
      </c>
      <c r="L18">
        <v>4.9979048367368543E-2</v>
      </c>
      <c r="M18">
        <v>2.7446561335746932E-2</v>
      </c>
      <c r="N18">
        <v>1.8737687140838649E-2</v>
      </c>
      <c r="O18">
        <v>2.5941433281008869E-3</v>
      </c>
      <c r="P18">
        <v>9.7737008561871283E-4</v>
      </c>
      <c r="Q18">
        <v>8.2552267724998897E-66</v>
      </c>
      <c r="R18">
        <v>6.3909612866531253E-120</v>
      </c>
      <c r="S18">
        <v>1.9303406046028391</v>
      </c>
    </row>
    <row r="19" spans="1:19" x14ac:dyDescent="0.25">
      <c r="A19" s="34"/>
      <c r="B19" s="33" t="s">
        <v>1</v>
      </c>
      <c r="C19">
        <v>0.28269949102927422</v>
      </c>
      <c r="D19">
        <v>2.864955954694707</v>
      </c>
      <c r="E19">
        <v>0.17238440625632581</v>
      </c>
      <c r="F19">
        <v>2.148934278561275E-2</v>
      </c>
      <c r="G19">
        <v>1.9765245962529019E-2</v>
      </c>
      <c r="H19">
        <v>5.5209040531599293E-2</v>
      </c>
      <c r="I19">
        <v>7.1613142144806477E-2</v>
      </c>
      <c r="J19">
        <v>6.9626834753361455E-2</v>
      </c>
      <c r="K19">
        <v>6.9791362839115287E-2</v>
      </c>
      <c r="L19">
        <v>5.2284963349797903E-2</v>
      </c>
      <c r="M19">
        <v>4.5730633320452629E-2</v>
      </c>
      <c r="N19">
        <v>1.4455122745332021E-2</v>
      </c>
      <c r="O19">
        <v>5.9667328018229993E-3</v>
      </c>
      <c r="P19">
        <v>1.4564838281177449E-3</v>
      </c>
      <c r="Q19">
        <v>3.4758339703519882E-4</v>
      </c>
      <c r="R19">
        <v>8.0948986569444734E-39</v>
      </c>
      <c r="S19">
        <v>3.7477763404398901</v>
      </c>
    </row>
    <row r="20" spans="1:19" x14ac:dyDescent="0.25">
      <c r="A20" s="34"/>
      <c r="B20" s="33" t="s">
        <v>2</v>
      </c>
      <c r="C20">
        <v>2.530614079088236E-3</v>
      </c>
      <c r="D20">
        <v>0.66924851698604582</v>
      </c>
      <c r="E20">
        <v>4.2031136657187744</v>
      </c>
      <c r="F20">
        <v>0.14699799476132411</v>
      </c>
      <c r="G20">
        <v>1.354276879237068E-2</v>
      </c>
      <c r="H20">
        <v>4.6052084097072128E-2</v>
      </c>
      <c r="I20">
        <v>4.6587419776027511E-2</v>
      </c>
      <c r="J20">
        <v>7.6347789667156718E-2</v>
      </c>
      <c r="K20">
        <v>8.2423493151520061E-2</v>
      </c>
      <c r="L20">
        <v>6.8024307474459131E-2</v>
      </c>
      <c r="M20">
        <v>4.9469141420625702E-2</v>
      </c>
      <c r="N20">
        <v>2.5247667769855549E-2</v>
      </c>
      <c r="O20">
        <v>6.7475834417493616E-3</v>
      </c>
      <c r="P20">
        <v>7.7704892192048821E-4</v>
      </c>
      <c r="Q20">
        <v>4.9409091239956754E-25</v>
      </c>
      <c r="R20">
        <v>1.8231555754780811E-4</v>
      </c>
      <c r="S20">
        <v>5.4372924116155366</v>
      </c>
    </row>
    <row r="21" spans="1:19" x14ac:dyDescent="0.25">
      <c r="A21" s="34"/>
      <c r="B21" s="33" t="s">
        <v>3</v>
      </c>
      <c r="C21">
        <v>1.696112560850661E-2</v>
      </c>
      <c r="D21">
        <v>3.2312355856486043E-2</v>
      </c>
      <c r="E21">
        <v>1.4730986016108889</v>
      </c>
      <c r="F21">
        <v>5.7130936061529338</v>
      </c>
      <c r="G21">
        <v>6.1256478145341658E-2</v>
      </c>
      <c r="H21">
        <v>5.7550199509354957E-2</v>
      </c>
      <c r="I21">
        <v>6.3774580585579554E-2</v>
      </c>
      <c r="J21">
        <v>9.2255952976687886E-2</v>
      </c>
      <c r="K21">
        <v>8.0418153744098872E-2</v>
      </c>
      <c r="L21">
        <v>9.9895434648124282E-2</v>
      </c>
      <c r="M21">
        <v>5.7089316883101933E-2</v>
      </c>
      <c r="N21">
        <v>3.4197259019362929E-2</v>
      </c>
      <c r="O21">
        <v>8.0584001467266988E-3</v>
      </c>
      <c r="P21">
        <v>1.1903415627512199E-3</v>
      </c>
      <c r="Q21">
        <v>6.2189278066822765E-33</v>
      </c>
      <c r="R21">
        <v>1.7093057086336361E-70</v>
      </c>
      <c r="S21">
        <v>7.7911518064499461</v>
      </c>
    </row>
    <row r="22" spans="1:19" x14ac:dyDescent="0.25">
      <c r="A22" s="34"/>
      <c r="B22" s="33" t="s">
        <v>4</v>
      </c>
      <c r="C22">
        <v>1.9103863511788399E-2</v>
      </c>
      <c r="D22">
        <v>1.5803821489967569E-2</v>
      </c>
      <c r="E22">
        <v>6.7115579736067941E-3</v>
      </c>
      <c r="F22">
        <v>0.62648978471652239</v>
      </c>
      <c r="G22">
        <v>0.30999373720917478</v>
      </c>
      <c r="H22">
        <v>3.6265293923138209E-2</v>
      </c>
      <c r="I22">
        <v>2.4285630413155169E-2</v>
      </c>
      <c r="J22">
        <v>3.041552627727721E-2</v>
      </c>
      <c r="K22">
        <v>2.007788616624754E-2</v>
      </c>
      <c r="L22">
        <v>2.5730320082645319E-2</v>
      </c>
      <c r="M22">
        <v>1.4141383195599299E-2</v>
      </c>
      <c r="N22">
        <v>1.014522956846222E-2</v>
      </c>
      <c r="O22">
        <v>7.9451117597296723E-4</v>
      </c>
      <c r="P22">
        <v>1.2812267596201991E-3</v>
      </c>
      <c r="Q22">
        <v>1.7719034922565201E-4</v>
      </c>
      <c r="R22">
        <v>1.219880037838444E-47</v>
      </c>
      <c r="S22">
        <v>1.141416962812404</v>
      </c>
    </row>
    <row r="23" spans="1:19" x14ac:dyDescent="0.25">
      <c r="A23" s="34"/>
      <c r="B23" s="33" t="s">
        <v>5</v>
      </c>
      <c r="C23">
        <v>1.999603307530046E-2</v>
      </c>
      <c r="D23">
        <v>7.6942413226311193E-2</v>
      </c>
      <c r="E23">
        <v>2.5841401960491929E-2</v>
      </c>
      <c r="F23">
        <v>0.1471697171690782</v>
      </c>
      <c r="G23">
        <v>0.20087404938405859</v>
      </c>
      <c r="H23">
        <v>0.1218165794572787</v>
      </c>
      <c r="I23">
        <v>2.121650277839356E-2</v>
      </c>
      <c r="J23">
        <v>2.8722827804166101E-2</v>
      </c>
      <c r="K23">
        <v>3.5406751258304073E-2</v>
      </c>
      <c r="L23">
        <v>3.2499234094472987E-2</v>
      </c>
      <c r="M23">
        <v>8.8036753223696643E-3</v>
      </c>
      <c r="N23">
        <v>1.449574225159787E-2</v>
      </c>
      <c r="O23">
        <v>4.9846032243633463E-3</v>
      </c>
      <c r="P23">
        <v>2.478329810170266E-3</v>
      </c>
      <c r="Q23">
        <v>4.6321194847233132E-4</v>
      </c>
      <c r="R23">
        <v>1.286364694003194E-3</v>
      </c>
      <c r="S23">
        <v>0.74299743745883251</v>
      </c>
    </row>
    <row r="24" spans="1:19" x14ac:dyDescent="0.25">
      <c r="A24" s="34"/>
      <c r="B24" s="33" t="s">
        <v>6</v>
      </c>
      <c r="C24">
        <v>3.9211219629786381E-2</v>
      </c>
      <c r="D24">
        <v>0.25572654132276967</v>
      </c>
      <c r="E24">
        <v>0.18092165362623031</v>
      </c>
      <c r="F24">
        <v>0.12690098882331949</v>
      </c>
      <c r="G24">
        <v>3.6590960124431603E-2</v>
      </c>
      <c r="H24">
        <v>6.6407819204966786E-2</v>
      </c>
      <c r="I24">
        <v>6.0149654702134278E-2</v>
      </c>
      <c r="J24">
        <v>4.2655475899382463E-2</v>
      </c>
      <c r="K24">
        <v>4.8201101736810109E-2</v>
      </c>
      <c r="L24">
        <v>2.629812406146214E-2</v>
      </c>
      <c r="M24">
        <v>2.231712641723875E-2</v>
      </c>
      <c r="N24">
        <v>3.4348310597130589E-3</v>
      </c>
      <c r="O24">
        <v>6.3541215199630239E-3</v>
      </c>
      <c r="P24">
        <v>4.6003098220556932E-4</v>
      </c>
      <c r="Q24">
        <v>1.654789930812665E-48</v>
      </c>
      <c r="R24">
        <v>3.11288529341753E-55</v>
      </c>
      <c r="S24">
        <v>0.91562964911041378</v>
      </c>
    </row>
    <row r="25" spans="1:19" x14ac:dyDescent="0.25">
      <c r="A25" s="34"/>
      <c r="B25" s="33" t="s">
        <v>7</v>
      </c>
      <c r="C25">
        <v>6.7382493241074898E-2</v>
      </c>
      <c r="D25">
        <v>0.15530426403182199</v>
      </c>
      <c r="E25">
        <v>0.1217090060747134</v>
      </c>
      <c r="F25">
        <v>6.8093276587131754E-2</v>
      </c>
      <c r="G25">
        <v>1.4678982624916549E-2</v>
      </c>
      <c r="H25">
        <v>4.3693165046953572E-2</v>
      </c>
      <c r="I25">
        <v>6.0733523270360031E-2</v>
      </c>
      <c r="J25">
        <v>4.639476193694498E-2</v>
      </c>
      <c r="K25">
        <v>5.3654303229926932E-2</v>
      </c>
      <c r="L25">
        <v>2.6937114655387218E-2</v>
      </c>
      <c r="M25">
        <v>4.1527955838624037E-3</v>
      </c>
      <c r="N25">
        <v>9.757645393740192E-3</v>
      </c>
      <c r="O25">
        <v>6.7808666049811893E-4</v>
      </c>
      <c r="P25">
        <v>2.1764123050159521E-3</v>
      </c>
      <c r="Q25">
        <v>1.8450175063453869E-123</v>
      </c>
      <c r="R25">
        <v>9.699752320091819E-67</v>
      </c>
      <c r="S25">
        <v>0.6753458306423481</v>
      </c>
    </row>
    <row r="26" spans="1:19" x14ac:dyDescent="0.25">
      <c r="A26" s="34"/>
      <c r="B26" s="33" t="s">
        <v>8</v>
      </c>
      <c r="C26">
        <v>2.2371353637554572E-2</v>
      </c>
      <c r="D26">
        <v>9.2436711514271505E-2</v>
      </c>
      <c r="E26">
        <v>7.8524518491853698E-2</v>
      </c>
      <c r="F26">
        <v>0.34866038943609617</v>
      </c>
      <c r="G26">
        <v>7.3099756580179403E-3</v>
      </c>
      <c r="H26">
        <v>2.2705318390741101E-2</v>
      </c>
      <c r="I26">
        <v>2.2211135687642158E-2</v>
      </c>
      <c r="J26">
        <v>3.0725957148486829E-2</v>
      </c>
      <c r="K26">
        <v>6.8620543069894874E-2</v>
      </c>
      <c r="L26">
        <v>2.568750657832616E-2</v>
      </c>
      <c r="M26">
        <v>2.9791058241384189E-2</v>
      </c>
      <c r="N26">
        <v>8.3802633516084947E-3</v>
      </c>
      <c r="O26">
        <v>6.960731046059359E-3</v>
      </c>
      <c r="P26">
        <v>5.0621304799295752E-4</v>
      </c>
      <c r="Q26">
        <v>4.8147636184359091E-68</v>
      </c>
      <c r="R26">
        <v>2.40361388235634E-92</v>
      </c>
      <c r="S26">
        <v>0.76489167529992985</v>
      </c>
    </row>
    <row r="27" spans="1:19" x14ac:dyDescent="0.25">
      <c r="A27" s="34"/>
      <c r="B27" s="33" t="s">
        <v>9</v>
      </c>
      <c r="C27">
        <v>0.1965900953822316</v>
      </c>
      <c r="D27">
        <v>0.21929730327325281</v>
      </c>
      <c r="E27">
        <v>0.15214132363445709</v>
      </c>
      <c r="F27">
        <v>0.59913209558184788</v>
      </c>
      <c r="G27">
        <v>5.5269781575928E-3</v>
      </c>
      <c r="H27">
        <v>2.9621323583253579E-2</v>
      </c>
      <c r="I27">
        <v>5.6907510166381063E-2</v>
      </c>
      <c r="J27">
        <v>5.0338158162411793E-2</v>
      </c>
      <c r="K27">
        <v>4.8948057268509038E-2</v>
      </c>
      <c r="L27">
        <v>3.0930144829092319E-2</v>
      </c>
      <c r="M27">
        <v>3.9498904759237528E-2</v>
      </c>
      <c r="N27">
        <v>1.8181070714194981E-2</v>
      </c>
      <c r="O27">
        <v>4.3668463154438262E-3</v>
      </c>
      <c r="P27">
        <v>1.819803889942624E-3</v>
      </c>
      <c r="Q27">
        <v>6.2141274647183367E-134</v>
      </c>
      <c r="R27">
        <v>3.2753507797362338E-72</v>
      </c>
      <c r="S27">
        <v>1.453299615717849</v>
      </c>
    </row>
    <row r="28" spans="1:19" x14ac:dyDescent="0.25">
      <c r="A28" s="34"/>
      <c r="B28" s="33" t="s">
        <v>10</v>
      </c>
      <c r="C28">
        <v>5.0031119325357538E-2</v>
      </c>
      <c r="D28">
        <v>0.37482659486864311</v>
      </c>
      <c r="E28">
        <v>0.50172257437131029</v>
      </c>
      <c r="F28">
        <v>0.59115714027509914</v>
      </c>
      <c r="G28">
        <v>5.738182144034272E-3</v>
      </c>
      <c r="H28">
        <v>1.562495641379787E-2</v>
      </c>
      <c r="I28">
        <v>4.3433214962052873E-2</v>
      </c>
      <c r="J28">
        <v>4.3851977696820608E-2</v>
      </c>
      <c r="K28">
        <v>5.6886488554607033E-2</v>
      </c>
      <c r="L28">
        <v>8.1588924286717865E-2</v>
      </c>
      <c r="M28">
        <v>4.282934863313323E-2</v>
      </c>
      <c r="N28">
        <v>2.2783479791474531E-2</v>
      </c>
      <c r="O28">
        <v>6.2747773593595218E-3</v>
      </c>
      <c r="P28">
        <v>9.7172961715114476E-24</v>
      </c>
      <c r="Q28">
        <v>1.239094001350889E-117</v>
      </c>
      <c r="R28">
        <v>5.6470728119947264E-78</v>
      </c>
      <c r="S28">
        <v>1.8367487786824079</v>
      </c>
    </row>
    <row r="29" spans="1:19" x14ac:dyDescent="0.25">
      <c r="A29" s="34"/>
      <c r="B29" s="33" t="s">
        <v>11</v>
      </c>
      <c r="C29">
        <v>0.15534542213975261</v>
      </c>
      <c r="D29">
        <v>0.35656203480792847</v>
      </c>
      <c r="E29">
        <v>0.3292119821059436</v>
      </c>
      <c r="F29">
        <v>0.40960952961745267</v>
      </c>
      <c r="G29">
        <v>6.6735699858169956E-3</v>
      </c>
      <c r="H29">
        <v>6.0493716039956992E-2</v>
      </c>
      <c r="I29">
        <v>2.3441449463904349E-2</v>
      </c>
      <c r="J29">
        <v>4.0162219815252982E-2</v>
      </c>
      <c r="K29">
        <v>5.2519842094274113E-2</v>
      </c>
      <c r="L29">
        <v>3.9769267620673052E-2</v>
      </c>
      <c r="M29">
        <v>3.5848264896249031E-2</v>
      </c>
      <c r="N29">
        <v>3.9753834231399582E-2</v>
      </c>
      <c r="O29">
        <v>1.2003743190956871E-2</v>
      </c>
      <c r="P29">
        <v>1.23044525130155E-31</v>
      </c>
      <c r="Q29">
        <v>7.8259180784399928E-4</v>
      </c>
      <c r="R29">
        <v>7.6299302289005791E-4</v>
      </c>
      <c r="S29">
        <v>1.562940460840295</v>
      </c>
    </row>
    <row r="30" spans="1:19" x14ac:dyDescent="0.25">
      <c r="A30" s="34"/>
      <c r="B30" s="33" t="s">
        <v>12</v>
      </c>
      <c r="C30">
        <v>7.3593896960813976E-2</v>
      </c>
      <c r="D30">
        <v>7.462386573145223E-2</v>
      </c>
      <c r="E30">
        <v>4.0215392217826863E-2</v>
      </c>
      <c r="F30">
        <v>0.20523403556222819</v>
      </c>
      <c r="G30">
        <v>1.441309068059576E-2</v>
      </c>
      <c r="H30">
        <v>1.974159321856443E-3</v>
      </c>
      <c r="I30">
        <v>1.8156536005531621E-2</v>
      </c>
      <c r="J30">
        <v>5.1392260152495289E-2</v>
      </c>
      <c r="K30">
        <v>1.164718548850768E-2</v>
      </c>
      <c r="L30">
        <v>1.9144270989433169E-2</v>
      </c>
      <c r="M30">
        <v>1.5367209356925491E-2</v>
      </c>
      <c r="N30">
        <v>7.8000861196485588E-3</v>
      </c>
      <c r="O30">
        <v>2.5815000220929561E-2</v>
      </c>
      <c r="P30">
        <v>1.1807919696612211E-2</v>
      </c>
      <c r="Q30">
        <v>4.4252819811933277E-67</v>
      </c>
      <c r="R30">
        <v>2.121723586966525E-37</v>
      </c>
      <c r="S30">
        <v>0.57118490850485704</v>
      </c>
    </row>
    <row r="31" spans="1:19" x14ac:dyDescent="0.25">
      <c r="A31" s="34"/>
      <c r="B31" s="33" t="s">
        <v>13</v>
      </c>
      <c r="C31">
        <v>2.10669143337069E-3</v>
      </c>
      <c r="D31">
        <v>2.8441645517982991E-2</v>
      </c>
      <c r="E31">
        <v>1.131259413223824E-2</v>
      </c>
      <c r="F31">
        <v>8.4025677268976126E-32</v>
      </c>
      <c r="G31">
        <v>2.010305874169822E-3</v>
      </c>
      <c r="H31">
        <v>1.9774867526244611E-3</v>
      </c>
      <c r="I31">
        <v>1.2780108278379909E-2</v>
      </c>
      <c r="J31">
        <v>5.6285989794061242E-3</v>
      </c>
      <c r="K31">
        <v>5.7328648415309151E-3</v>
      </c>
      <c r="L31">
        <v>9.3574790189956299E-3</v>
      </c>
      <c r="M31">
        <v>2.1307358448445501E-3</v>
      </c>
      <c r="N31">
        <v>1.6193406093803289E-2</v>
      </c>
      <c r="O31">
        <v>8.629649041178614E-3</v>
      </c>
      <c r="P31">
        <v>1.7682260090243641E-2</v>
      </c>
      <c r="Q31">
        <v>1.112528594744995E-2</v>
      </c>
      <c r="R31">
        <v>3.4573036701592782E-126</v>
      </c>
      <c r="S31">
        <v>0.13510911184621879</v>
      </c>
    </row>
    <row r="32" spans="1:19" x14ac:dyDescent="0.25">
      <c r="A32" s="34"/>
      <c r="B32" s="33" t="s">
        <v>14</v>
      </c>
      <c r="C32">
        <v>1.2838607786175159E-28</v>
      </c>
      <c r="D32">
        <v>5.1125708417096289E-26</v>
      </c>
      <c r="E32">
        <v>1.9315458517816162E-40</v>
      </c>
      <c r="F32">
        <v>7.6135532287364121E-3</v>
      </c>
      <c r="G32">
        <v>2.6362585605801411E-22</v>
      </c>
      <c r="H32">
        <v>1.6978386558270509E-24</v>
      </c>
      <c r="I32">
        <v>1.259044182856634E-26</v>
      </c>
      <c r="J32">
        <v>7.6241343718109547E-3</v>
      </c>
      <c r="K32">
        <v>7.8540920794984356E-3</v>
      </c>
      <c r="L32">
        <v>2.1168491663364632E-2</v>
      </c>
      <c r="M32">
        <v>3.5243624641015762E-2</v>
      </c>
      <c r="N32">
        <v>2.145334471453E-2</v>
      </c>
      <c r="O32">
        <v>7.7435181635520586E-3</v>
      </c>
      <c r="P32">
        <v>8.0142800089188556E-3</v>
      </c>
      <c r="Q32">
        <v>7.9128592462683611E-3</v>
      </c>
      <c r="R32">
        <v>2.1382601901338859E-2</v>
      </c>
      <c r="S32">
        <v>0.14601050001903429</v>
      </c>
    </row>
    <row r="33" spans="1:19" x14ac:dyDescent="0.25">
      <c r="A33" s="34"/>
      <c r="B33" s="33" t="s">
        <v>15</v>
      </c>
      <c r="C33">
        <v>2.8217203995950291E-94</v>
      </c>
      <c r="D33">
        <v>2.1144000074997341E-2</v>
      </c>
      <c r="E33">
        <v>8.4731350719260939E-42</v>
      </c>
      <c r="F33">
        <v>2.1286722078128852E-2</v>
      </c>
      <c r="G33">
        <v>4.899240885263989E-36</v>
      </c>
      <c r="H33">
        <v>7.594640109132255E-3</v>
      </c>
      <c r="I33">
        <v>9.7755813406249566E-69</v>
      </c>
      <c r="J33">
        <v>2.2320492104404709E-60</v>
      </c>
      <c r="K33">
        <v>1.4379372658787789E-48</v>
      </c>
      <c r="L33">
        <v>8.5663673262732034E-60</v>
      </c>
      <c r="M33">
        <v>4.6983922898413731E-42</v>
      </c>
      <c r="N33">
        <v>1.599322009115185E-46</v>
      </c>
      <c r="O33">
        <v>2.210866424119164E-83</v>
      </c>
      <c r="P33">
        <v>8.8595680764357349E-107</v>
      </c>
      <c r="Q33">
        <v>1.02042913074009E-80</v>
      </c>
      <c r="R33">
        <v>6.6141445524672142E-113</v>
      </c>
      <c r="S33">
        <v>5.0025362262258448E-2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3"/>
  <sheetViews>
    <sheetView workbookViewId="0">
      <selection activeCell="A18" sqref="A18:A33"/>
    </sheetView>
  </sheetViews>
  <sheetFormatPr defaultColWidth="8.85546875" defaultRowHeight="15" x14ac:dyDescent="0.25"/>
  <sheetData>
    <row r="1" spans="1:19" x14ac:dyDescent="0.25">
      <c r="A1" s="29" t="s">
        <v>17</v>
      </c>
      <c r="B1" s="29" t="s">
        <v>57</v>
      </c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</row>
    <row r="2" spans="1:19" x14ac:dyDescent="0.25">
      <c r="A2" s="34" t="s">
        <v>68</v>
      </c>
      <c r="B2" s="29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25">
      <c r="A3" s="34"/>
      <c r="B3" s="29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1.3495557764948161E-5</v>
      </c>
      <c r="Q3">
        <v>7.6459132509916683E-79</v>
      </c>
      <c r="R3">
        <v>2.383920728025148E-65</v>
      </c>
      <c r="S3">
        <v>1.3495557764948161E-5</v>
      </c>
    </row>
    <row r="4" spans="1:19" x14ac:dyDescent="0.25">
      <c r="A4" s="34"/>
      <c r="B4" s="29" t="s">
        <v>2</v>
      </c>
      <c r="C4">
        <v>0</v>
      </c>
      <c r="D4">
        <v>0</v>
      </c>
      <c r="E4">
        <v>7.7920472791720569E-2</v>
      </c>
      <c r="F4">
        <v>1.8861394336795151E-2</v>
      </c>
      <c r="G4">
        <v>2.156683940830216E-2</v>
      </c>
      <c r="H4">
        <v>6.2055101161526778E-3</v>
      </c>
      <c r="I4">
        <v>5.0581908579205602E-2</v>
      </c>
      <c r="J4">
        <v>1.442139664885963E-2</v>
      </c>
      <c r="K4">
        <v>5.0319864711768837E-2</v>
      </c>
      <c r="L4">
        <v>2.9419847515017299E-2</v>
      </c>
      <c r="M4">
        <v>1.20163225050931E-2</v>
      </c>
      <c r="N4">
        <v>2.9551547904810411E-8</v>
      </c>
      <c r="O4">
        <v>2.9616860159185992E-17</v>
      </c>
      <c r="P4">
        <v>2.7978031705087359E-53</v>
      </c>
      <c r="Q4">
        <v>4.9580076999148522E-6</v>
      </c>
      <c r="R4">
        <v>3.7771808267144161E-102</v>
      </c>
      <c r="S4">
        <v>0.2813185441721629</v>
      </c>
    </row>
    <row r="5" spans="1:19" x14ac:dyDescent="0.25">
      <c r="A5" s="34"/>
      <c r="B5" s="29" t="s">
        <v>3</v>
      </c>
      <c r="C5">
        <v>0</v>
      </c>
      <c r="D5">
        <v>0</v>
      </c>
      <c r="E5">
        <v>3.3617652332420672E-2</v>
      </c>
      <c r="F5">
        <v>0.64408555572375581</v>
      </c>
      <c r="G5">
        <v>0.55269255000013684</v>
      </c>
      <c r="H5">
        <v>0.31609334891209551</v>
      </c>
      <c r="I5">
        <v>0.29389143267149381</v>
      </c>
      <c r="J5">
        <v>0.27330789577629622</v>
      </c>
      <c r="K5">
        <v>0.30267629047347139</v>
      </c>
      <c r="L5">
        <v>0.24016220888048931</v>
      </c>
      <c r="M5">
        <v>0.1454755966951008</v>
      </c>
      <c r="N5">
        <v>6.8929403715581344E-2</v>
      </c>
      <c r="O5">
        <v>1.333227245482926E-2</v>
      </c>
      <c r="P5">
        <v>8.3469960156949892E-6</v>
      </c>
      <c r="Q5">
        <v>2.8597282239804278E-6</v>
      </c>
      <c r="R5">
        <v>1.8892612209825001E-31</v>
      </c>
      <c r="S5">
        <v>2.8842754143599101</v>
      </c>
    </row>
    <row r="6" spans="1:19" x14ac:dyDescent="0.25">
      <c r="A6" s="34"/>
      <c r="B6" s="29" t="s">
        <v>4</v>
      </c>
      <c r="C6">
        <v>0</v>
      </c>
      <c r="D6">
        <v>0</v>
      </c>
      <c r="E6">
        <v>4.7114862362869638E-2</v>
      </c>
      <c r="F6">
        <v>0.37251002238442738</v>
      </c>
      <c r="G6">
        <v>0.77214046762323141</v>
      </c>
      <c r="H6">
        <v>0.73590041574841769</v>
      </c>
      <c r="I6">
        <v>0.61256218003455021</v>
      </c>
      <c r="J6">
        <v>0.67520766365715179</v>
      </c>
      <c r="K6">
        <v>0.5067842162098084</v>
      </c>
      <c r="L6">
        <v>0.40849893290224948</v>
      </c>
      <c r="M6">
        <v>0.32172965768994821</v>
      </c>
      <c r="N6">
        <v>0.14759761990563169</v>
      </c>
      <c r="O6">
        <v>3.9319260399802741E-2</v>
      </c>
      <c r="P6">
        <v>9.8611340668542582E-6</v>
      </c>
      <c r="Q6">
        <v>1.326093870262973E-5</v>
      </c>
      <c r="R6">
        <v>3.7431804801341289E-6</v>
      </c>
      <c r="S6">
        <v>4.6393921641713387</v>
      </c>
    </row>
    <row r="7" spans="1:19" x14ac:dyDescent="0.25">
      <c r="A7" s="34"/>
      <c r="B7" s="29" t="s">
        <v>5</v>
      </c>
      <c r="C7">
        <v>0</v>
      </c>
      <c r="D7">
        <v>0</v>
      </c>
      <c r="E7">
        <v>6.0256645106452712E-2</v>
      </c>
      <c r="F7">
        <v>0.3256083273649632</v>
      </c>
      <c r="G7">
        <v>0.73074597955368392</v>
      </c>
      <c r="H7">
        <v>1.2237410098976289</v>
      </c>
      <c r="I7">
        <v>0.87334512685294097</v>
      </c>
      <c r="J7">
        <v>0.85304132731198801</v>
      </c>
      <c r="K7">
        <v>0.78341666593073733</v>
      </c>
      <c r="L7">
        <v>0.55279614832290136</v>
      </c>
      <c r="M7">
        <v>0.46871289388568388</v>
      </c>
      <c r="N7">
        <v>0.21622658169348111</v>
      </c>
      <c r="O7">
        <v>5.2154649218617233E-2</v>
      </c>
      <c r="P7">
        <v>1.606746272092466E-5</v>
      </c>
      <c r="Q7">
        <v>1.0118260764952541E-5</v>
      </c>
      <c r="R7">
        <v>3.01442534314934E-6</v>
      </c>
      <c r="S7">
        <v>6.1400745552879066</v>
      </c>
    </row>
    <row r="8" spans="1:19" x14ac:dyDescent="0.25">
      <c r="A8" s="34"/>
      <c r="B8" s="29" t="s">
        <v>6</v>
      </c>
      <c r="C8">
        <v>0</v>
      </c>
      <c r="D8">
        <v>0</v>
      </c>
      <c r="E8">
        <v>6.8092380967084781E-2</v>
      </c>
      <c r="F8">
        <v>0.17549466830530569</v>
      </c>
      <c r="G8">
        <v>0.50499385254981399</v>
      </c>
      <c r="H8">
        <v>0.82800779694309889</v>
      </c>
      <c r="I8">
        <v>1.080698957713381</v>
      </c>
      <c r="J8">
        <v>0.94816134429338073</v>
      </c>
      <c r="K8">
        <v>0.84469612353439127</v>
      </c>
      <c r="L8">
        <v>0.69408009342332611</v>
      </c>
      <c r="M8">
        <v>0.43184991056137861</v>
      </c>
      <c r="N8">
        <v>0.2515958475559974</v>
      </c>
      <c r="O8">
        <v>4.8705561793882461E-2</v>
      </c>
      <c r="P8">
        <v>1.6379556286167829E-5</v>
      </c>
      <c r="Q8">
        <v>4.1010085071125459E-6</v>
      </c>
      <c r="R8">
        <v>3.4947898021319551E-6</v>
      </c>
      <c r="S8">
        <v>5.8764005129956374</v>
      </c>
    </row>
    <row r="9" spans="1:19" x14ac:dyDescent="0.25">
      <c r="A9" s="34"/>
      <c r="B9" s="29" t="s">
        <v>7</v>
      </c>
      <c r="C9">
        <v>0</v>
      </c>
      <c r="D9">
        <v>0</v>
      </c>
      <c r="E9">
        <v>4.1891724647026111E-2</v>
      </c>
      <c r="F9">
        <v>0.35018775499068722</v>
      </c>
      <c r="G9">
        <v>0.41908495725582029</v>
      </c>
      <c r="H9">
        <v>0.77804485537425938</v>
      </c>
      <c r="I9">
        <v>0.83093354024514188</v>
      </c>
      <c r="J9">
        <v>1.148696830434182</v>
      </c>
      <c r="K9">
        <v>1.1109177517431841</v>
      </c>
      <c r="L9">
        <v>0.77372636119068328</v>
      </c>
      <c r="M9">
        <v>0.58111013305748838</v>
      </c>
      <c r="N9">
        <v>0.2308831216744244</v>
      </c>
      <c r="O9">
        <v>3.453255747126048E-2</v>
      </c>
      <c r="P9">
        <v>1.2298852979232539E-5</v>
      </c>
      <c r="Q9">
        <v>9.1351283341708809E-6</v>
      </c>
      <c r="R9">
        <v>6.020974158389122E-6</v>
      </c>
      <c r="S9">
        <v>6.3000370430396302</v>
      </c>
    </row>
    <row r="10" spans="1:19" x14ac:dyDescent="0.25">
      <c r="A10" s="34"/>
      <c r="B10" s="29" t="s">
        <v>8</v>
      </c>
      <c r="C10">
        <v>0</v>
      </c>
      <c r="D10">
        <v>0</v>
      </c>
      <c r="E10">
        <v>4.7058823182734043E-2</v>
      </c>
      <c r="F10">
        <v>0.21741762141631751</v>
      </c>
      <c r="G10">
        <v>0.49036286275298668</v>
      </c>
      <c r="H10">
        <v>0.7649593714465821</v>
      </c>
      <c r="I10">
        <v>0.89986300997516222</v>
      </c>
      <c r="J10">
        <v>0.96341309682628173</v>
      </c>
      <c r="K10">
        <v>1.173340850625548</v>
      </c>
      <c r="L10">
        <v>0.94885129408387336</v>
      </c>
      <c r="M10">
        <v>0.70345415679630341</v>
      </c>
      <c r="N10">
        <v>0.24369085628111939</v>
      </c>
      <c r="O10">
        <v>5.0336395492948681E-2</v>
      </c>
      <c r="P10">
        <v>1.4362616105122531E-5</v>
      </c>
      <c r="Q10">
        <v>1.0272156668633031E-5</v>
      </c>
      <c r="R10">
        <v>1.2950389341679861E-5</v>
      </c>
      <c r="S10">
        <v>6.5027859240419721</v>
      </c>
    </row>
    <row r="11" spans="1:19" x14ac:dyDescent="0.25">
      <c r="A11" s="34"/>
      <c r="B11" s="29" t="s">
        <v>9</v>
      </c>
      <c r="C11">
        <v>0</v>
      </c>
      <c r="D11">
        <v>0</v>
      </c>
      <c r="E11">
        <v>6.3191257665763834E-2</v>
      </c>
      <c r="F11">
        <v>0.2735183051506434</v>
      </c>
      <c r="G11">
        <v>0.33636052620986789</v>
      </c>
      <c r="H11">
        <v>0.57874515451583464</v>
      </c>
      <c r="I11">
        <v>0.74006785302397693</v>
      </c>
      <c r="J11">
        <v>0.81398920868264757</v>
      </c>
      <c r="K11">
        <v>0.83714225069675985</v>
      </c>
      <c r="L11">
        <v>0.82229695805988068</v>
      </c>
      <c r="M11">
        <v>0.54635375089959692</v>
      </c>
      <c r="N11">
        <v>0.27759469813020737</v>
      </c>
      <c r="O11">
        <v>4.0351247589000952E-2</v>
      </c>
      <c r="P11">
        <v>1.6281037030972492E-5</v>
      </c>
      <c r="Q11">
        <v>1.082436104787482E-5</v>
      </c>
      <c r="R11">
        <v>6.091723387356965E-6</v>
      </c>
      <c r="S11">
        <v>5.3296444077456453</v>
      </c>
    </row>
    <row r="12" spans="1:19" x14ac:dyDescent="0.25">
      <c r="A12" s="34"/>
      <c r="B12" s="29" t="s">
        <v>10</v>
      </c>
      <c r="C12">
        <v>0</v>
      </c>
      <c r="D12">
        <v>0</v>
      </c>
      <c r="E12">
        <v>6.9157459259563778E-2</v>
      </c>
      <c r="F12">
        <v>0.20707895588664679</v>
      </c>
      <c r="G12">
        <v>0.28338805111585358</v>
      </c>
      <c r="H12">
        <v>0.59019611999094013</v>
      </c>
      <c r="I12">
        <v>0.68614527124323277</v>
      </c>
      <c r="J12">
        <v>0.71481080681410991</v>
      </c>
      <c r="K12">
        <v>0.96221670846453655</v>
      </c>
      <c r="L12">
        <v>0.93410796742351088</v>
      </c>
      <c r="M12">
        <v>0.73200869162420545</v>
      </c>
      <c r="N12">
        <v>0.35459835868575068</v>
      </c>
      <c r="O12">
        <v>4.8811969375468472E-2</v>
      </c>
      <c r="P12">
        <v>1.180797212969506E-5</v>
      </c>
      <c r="Q12">
        <v>1.1822664543445789E-5</v>
      </c>
      <c r="R12">
        <v>1.01613164687284E-5</v>
      </c>
      <c r="S12">
        <v>5.5825541518369617</v>
      </c>
    </row>
    <row r="13" spans="1:19" x14ac:dyDescent="0.25">
      <c r="A13" s="34"/>
      <c r="B13" s="29" t="s">
        <v>11</v>
      </c>
      <c r="C13">
        <v>0</v>
      </c>
      <c r="D13">
        <v>0</v>
      </c>
      <c r="E13">
        <v>0.10959942265835181</v>
      </c>
      <c r="F13">
        <v>0.14312516718397081</v>
      </c>
      <c r="G13">
        <v>0.196390164723314</v>
      </c>
      <c r="H13">
        <v>0.35923233428158058</v>
      </c>
      <c r="I13">
        <v>0.49814464851999479</v>
      </c>
      <c r="J13">
        <v>0.46989527508425438</v>
      </c>
      <c r="K13">
        <v>0.59716495564567307</v>
      </c>
      <c r="L13">
        <v>0.47410850604828519</v>
      </c>
      <c r="M13">
        <v>0.45339675914492811</v>
      </c>
      <c r="N13">
        <v>0.28328374230302428</v>
      </c>
      <c r="O13">
        <v>4.7359345317351753E-2</v>
      </c>
      <c r="P13">
        <v>1.349783035371988E-5</v>
      </c>
      <c r="Q13">
        <v>6.587399251519834E-6</v>
      </c>
      <c r="R13">
        <v>6.6571675591286492E-6</v>
      </c>
      <c r="S13">
        <v>3.6317270633078929</v>
      </c>
    </row>
    <row r="14" spans="1:19" x14ac:dyDescent="0.25">
      <c r="A14" s="34"/>
      <c r="B14" s="29" t="s">
        <v>12</v>
      </c>
      <c r="C14">
        <v>0</v>
      </c>
      <c r="D14">
        <v>0</v>
      </c>
      <c r="E14">
        <v>3.1588089056084338E-2</v>
      </c>
      <c r="F14">
        <v>1.6569382532579589E-2</v>
      </c>
      <c r="G14">
        <v>6.6643460665597204E-2</v>
      </c>
      <c r="H14">
        <v>0.1181256574860247</v>
      </c>
      <c r="I14">
        <v>0.12977954932630731</v>
      </c>
      <c r="J14">
        <v>0.1534408116648435</v>
      </c>
      <c r="K14">
        <v>0.1649304263855208</v>
      </c>
      <c r="L14">
        <v>0.16208452102074389</v>
      </c>
      <c r="M14">
        <v>0.12774223490284589</v>
      </c>
      <c r="N14">
        <v>9.8457967317108E-2</v>
      </c>
      <c r="O14">
        <v>1.386927159379627E-2</v>
      </c>
      <c r="P14">
        <v>2.030195801259054E-5</v>
      </c>
      <c r="Q14">
        <v>8.2610215574613784E-6</v>
      </c>
      <c r="R14">
        <v>1.483981821636681E-5</v>
      </c>
      <c r="S14">
        <v>1.0832747747492379</v>
      </c>
    </row>
    <row r="15" spans="1:19" x14ac:dyDescent="0.25">
      <c r="A15" s="34"/>
      <c r="B15" s="29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25">
      <c r="A16" s="34"/>
      <c r="B16" s="29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25">
      <c r="A17" s="34"/>
      <c r="B17" s="29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25">
      <c r="A18" s="34" t="s">
        <v>78</v>
      </c>
      <c r="B18" s="33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8.2060452414479945E-92</v>
      </c>
      <c r="Q18">
        <v>1.2058515015357481E-5</v>
      </c>
      <c r="R18">
        <v>3.1643683381115669E-125</v>
      </c>
      <c r="S18">
        <v>1.2058515015357481E-5</v>
      </c>
    </row>
    <row r="19" spans="1:19" x14ac:dyDescent="0.25">
      <c r="A19" s="34"/>
      <c r="B19" s="33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1.3495557764948161E-5</v>
      </c>
      <c r="Q19">
        <v>7.6459132509916683E-79</v>
      </c>
      <c r="R19">
        <v>2.383920728025148E-65</v>
      </c>
      <c r="S19">
        <v>1.3495557764948161E-5</v>
      </c>
    </row>
    <row r="20" spans="1:19" x14ac:dyDescent="0.25">
      <c r="A20" s="34"/>
      <c r="B20" s="33" t="s">
        <v>2</v>
      </c>
      <c r="C20">
        <v>0</v>
      </c>
      <c r="D20">
        <v>0</v>
      </c>
      <c r="E20">
        <v>7.7920472791720569E-2</v>
      </c>
      <c r="F20">
        <v>1.8861394336795151E-2</v>
      </c>
      <c r="G20">
        <v>2.156683940830216E-2</v>
      </c>
      <c r="H20">
        <v>6.2055101161526778E-3</v>
      </c>
      <c r="I20">
        <v>5.0581908579205602E-2</v>
      </c>
      <c r="J20">
        <v>1.442139664885963E-2</v>
      </c>
      <c r="K20">
        <v>5.0319864711768837E-2</v>
      </c>
      <c r="L20">
        <v>2.9419847515017299E-2</v>
      </c>
      <c r="M20">
        <v>1.20163225050931E-2</v>
      </c>
      <c r="N20">
        <v>2.9551547904810411E-8</v>
      </c>
      <c r="O20">
        <v>2.9616860159185992E-17</v>
      </c>
      <c r="P20">
        <v>2.7978031705087359E-53</v>
      </c>
      <c r="Q20">
        <v>4.9580076999148522E-6</v>
      </c>
      <c r="R20">
        <v>3.7771808267144161E-102</v>
      </c>
      <c r="S20">
        <v>0.2813185441721629</v>
      </c>
    </row>
    <row r="21" spans="1:19" x14ac:dyDescent="0.25">
      <c r="A21" s="34"/>
      <c r="B21" s="33" t="s">
        <v>3</v>
      </c>
      <c r="C21">
        <v>0</v>
      </c>
      <c r="D21">
        <v>0</v>
      </c>
      <c r="E21">
        <v>3.3617652332420672E-2</v>
      </c>
      <c r="F21">
        <v>0.64408555572375581</v>
      </c>
      <c r="G21">
        <v>0.55269255000013684</v>
      </c>
      <c r="H21">
        <v>0.31609334891209551</v>
      </c>
      <c r="I21">
        <v>0.29389143267149381</v>
      </c>
      <c r="J21">
        <v>0.27330789577629622</v>
      </c>
      <c r="K21">
        <v>0.30267629047347139</v>
      </c>
      <c r="L21">
        <v>0.24016220888048931</v>
      </c>
      <c r="M21">
        <v>0.1454755966951008</v>
      </c>
      <c r="N21">
        <v>6.8929403715581344E-2</v>
      </c>
      <c r="O21">
        <v>1.333227245482926E-2</v>
      </c>
      <c r="P21">
        <v>8.3469960156949892E-6</v>
      </c>
      <c r="Q21">
        <v>2.8597282239804278E-6</v>
      </c>
      <c r="R21">
        <v>1.8892612209825001E-31</v>
      </c>
      <c r="S21">
        <v>2.8842754143599101</v>
      </c>
    </row>
    <row r="22" spans="1:19" x14ac:dyDescent="0.25">
      <c r="A22" s="34"/>
      <c r="B22" s="33" t="s">
        <v>4</v>
      </c>
      <c r="C22">
        <v>0</v>
      </c>
      <c r="D22">
        <v>0</v>
      </c>
      <c r="E22">
        <v>4.7114862362869638E-2</v>
      </c>
      <c r="F22">
        <v>0.37251002238442738</v>
      </c>
      <c r="G22">
        <v>0.77214046762323141</v>
      </c>
      <c r="H22">
        <v>0.73590041574841769</v>
      </c>
      <c r="I22">
        <v>0.61256218003455021</v>
      </c>
      <c r="J22">
        <v>0.67520766365715179</v>
      </c>
      <c r="K22">
        <v>0.5067842162098084</v>
      </c>
      <c r="L22">
        <v>0.40849893290224948</v>
      </c>
      <c r="M22">
        <v>0.32172965768994821</v>
      </c>
      <c r="N22">
        <v>0.14759761990563169</v>
      </c>
      <c r="O22">
        <v>3.9319260399802741E-2</v>
      </c>
      <c r="P22">
        <v>9.8611340668542582E-6</v>
      </c>
      <c r="Q22">
        <v>1.326093870262973E-5</v>
      </c>
      <c r="R22">
        <v>3.7431804801341289E-6</v>
      </c>
      <c r="S22">
        <v>4.6393921641713387</v>
      </c>
    </row>
    <row r="23" spans="1:19" x14ac:dyDescent="0.25">
      <c r="A23" s="34"/>
      <c r="B23" s="33" t="s">
        <v>5</v>
      </c>
      <c r="C23">
        <v>0</v>
      </c>
      <c r="D23">
        <v>0</v>
      </c>
      <c r="E23">
        <v>6.0256645106452712E-2</v>
      </c>
      <c r="F23">
        <v>0.3256083273649632</v>
      </c>
      <c r="G23">
        <v>0.73074597955368392</v>
      </c>
      <c r="H23">
        <v>1.2237410098976289</v>
      </c>
      <c r="I23">
        <v>0.87334512685294097</v>
      </c>
      <c r="J23">
        <v>0.85304132731198801</v>
      </c>
      <c r="K23">
        <v>0.78341666593073733</v>
      </c>
      <c r="L23">
        <v>0.55279614832290136</v>
      </c>
      <c r="M23">
        <v>0.46871289388568388</v>
      </c>
      <c r="N23">
        <v>0.21622658169348111</v>
      </c>
      <c r="O23">
        <v>5.2154649218617233E-2</v>
      </c>
      <c r="P23">
        <v>1.606746272092466E-5</v>
      </c>
      <c r="Q23">
        <v>1.0118260764952541E-5</v>
      </c>
      <c r="R23">
        <v>3.01442534314934E-6</v>
      </c>
      <c r="S23">
        <v>6.1400745552879066</v>
      </c>
    </row>
    <row r="24" spans="1:19" x14ac:dyDescent="0.25">
      <c r="A24" s="34"/>
      <c r="B24" s="33" t="s">
        <v>6</v>
      </c>
      <c r="C24">
        <v>0</v>
      </c>
      <c r="D24">
        <v>0</v>
      </c>
      <c r="E24">
        <v>6.8092380967084781E-2</v>
      </c>
      <c r="F24">
        <v>0.17549466830530569</v>
      </c>
      <c r="G24">
        <v>0.50499385254981399</v>
      </c>
      <c r="H24">
        <v>0.82800779694309889</v>
      </c>
      <c r="I24">
        <v>1.080698957713381</v>
      </c>
      <c r="J24">
        <v>0.94816134429338073</v>
      </c>
      <c r="K24">
        <v>0.84469612353439127</v>
      </c>
      <c r="L24">
        <v>0.69408009342332611</v>
      </c>
      <c r="M24">
        <v>0.43184991056137861</v>
      </c>
      <c r="N24">
        <v>0.2515958475559974</v>
      </c>
      <c r="O24">
        <v>4.8705561793882461E-2</v>
      </c>
      <c r="P24">
        <v>1.6379556286167829E-5</v>
      </c>
      <c r="Q24">
        <v>4.1010085071125459E-6</v>
      </c>
      <c r="R24">
        <v>3.4947898021319551E-6</v>
      </c>
      <c r="S24">
        <v>5.8764005129956374</v>
      </c>
    </row>
    <row r="25" spans="1:19" x14ac:dyDescent="0.25">
      <c r="A25" s="34"/>
      <c r="B25" s="33" t="s">
        <v>7</v>
      </c>
      <c r="C25">
        <v>0</v>
      </c>
      <c r="D25">
        <v>0</v>
      </c>
      <c r="E25">
        <v>4.1891724647026111E-2</v>
      </c>
      <c r="F25">
        <v>0.35018775499068722</v>
      </c>
      <c r="G25">
        <v>0.41908495725582029</v>
      </c>
      <c r="H25">
        <v>0.77804485537425938</v>
      </c>
      <c r="I25">
        <v>0.83093354024514188</v>
      </c>
      <c r="J25">
        <v>1.148696830434182</v>
      </c>
      <c r="K25">
        <v>1.1109177517431841</v>
      </c>
      <c r="L25">
        <v>0.77372636119068328</v>
      </c>
      <c r="M25">
        <v>0.58111013305748838</v>
      </c>
      <c r="N25">
        <v>0.2308831216744244</v>
      </c>
      <c r="O25">
        <v>3.453255747126048E-2</v>
      </c>
      <c r="P25">
        <v>1.2298852979232539E-5</v>
      </c>
      <c r="Q25">
        <v>9.1351283341708809E-6</v>
      </c>
      <c r="R25">
        <v>6.020974158389122E-6</v>
      </c>
      <c r="S25">
        <v>6.3000370430396302</v>
      </c>
    </row>
    <row r="26" spans="1:19" x14ac:dyDescent="0.25">
      <c r="A26" s="34"/>
      <c r="B26" s="33" t="s">
        <v>8</v>
      </c>
      <c r="C26">
        <v>0</v>
      </c>
      <c r="D26">
        <v>0</v>
      </c>
      <c r="E26">
        <v>4.7058823182734043E-2</v>
      </c>
      <c r="F26">
        <v>0.21741762141631751</v>
      </c>
      <c r="G26">
        <v>0.49036286275298668</v>
      </c>
      <c r="H26">
        <v>0.7649593714465821</v>
      </c>
      <c r="I26">
        <v>0.89986300997516222</v>
      </c>
      <c r="J26">
        <v>0.96341309682628173</v>
      </c>
      <c r="K26">
        <v>1.173340850625548</v>
      </c>
      <c r="L26">
        <v>0.94885129408387336</v>
      </c>
      <c r="M26">
        <v>0.70345415679630341</v>
      </c>
      <c r="N26">
        <v>0.24369085628111939</v>
      </c>
      <c r="O26">
        <v>5.0336395492948681E-2</v>
      </c>
      <c r="P26">
        <v>1.4362616105122531E-5</v>
      </c>
      <c r="Q26">
        <v>1.0272156668633031E-5</v>
      </c>
      <c r="R26">
        <v>1.2950389341679861E-5</v>
      </c>
      <c r="S26">
        <v>6.5027859240419721</v>
      </c>
    </row>
    <row r="27" spans="1:19" x14ac:dyDescent="0.25">
      <c r="A27" s="34"/>
      <c r="B27" s="33" t="s">
        <v>9</v>
      </c>
      <c r="C27">
        <v>0</v>
      </c>
      <c r="D27">
        <v>0</v>
      </c>
      <c r="E27">
        <v>6.3191257665763834E-2</v>
      </c>
      <c r="F27">
        <v>0.2735183051506434</v>
      </c>
      <c r="G27">
        <v>0.33636052620986789</v>
      </c>
      <c r="H27">
        <v>0.57874515451583464</v>
      </c>
      <c r="I27">
        <v>0.74006785302397693</v>
      </c>
      <c r="J27">
        <v>0.81398920868264757</v>
      </c>
      <c r="K27">
        <v>0.83714225069675985</v>
      </c>
      <c r="L27">
        <v>0.82229695805988068</v>
      </c>
      <c r="M27">
        <v>0.54635375089959692</v>
      </c>
      <c r="N27">
        <v>0.27759469813020737</v>
      </c>
      <c r="O27">
        <v>4.0351247589000952E-2</v>
      </c>
      <c r="P27">
        <v>1.6281037030972492E-5</v>
      </c>
      <c r="Q27">
        <v>1.082436104787482E-5</v>
      </c>
      <c r="R27">
        <v>6.091723387356965E-6</v>
      </c>
      <c r="S27">
        <v>5.3296444077456453</v>
      </c>
    </row>
    <row r="28" spans="1:19" x14ac:dyDescent="0.25">
      <c r="A28" s="34"/>
      <c r="B28" s="33" t="s">
        <v>10</v>
      </c>
      <c r="C28">
        <v>0</v>
      </c>
      <c r="D28">
        <v>0</v>
      </c>
      <c r="E28">
        <v>6.9157459259563778E-2</v>
      </c>
      <c r="F28">
        <v>0.20707895588664679</v>
      </c>
      <c r="G28">
        <v>0.28338805111585358</v>
      </c>
      <c r="H28">
        <v>0.59019611999094013</v>
      </c>
      <c r="I28">
        <v>0.68614527124323277</v>
      </c>
      <c r="J28">
        <v>0.71481080681410991</v>
      </c>
      <c r="K28">
        <v>0.96221670846453655</v>
      </c>
      <c r="L28">
        <v>0.93410796742351088</v>
      </c>
      <c r="M28">
        <v>0.73200869162420545</v>
      </c>
      <c r="N28">
        <v>0.35459835868575068</v>
      </c>
      <c r="O28">
        <v>4.8811969375468472E-2</v>
      </c>
      <c r="P28">
        <v>1.180797212969506E-5</v>
      </c>
      <c r="Q28">
        <v>1.1822664543445789E-5</v>
      </c>
      <c r="R28">
        <v>1.01613164687284E-5</v>
      </c>
      <c r="S28">
        <v>5.5825541518369617</v>
      </c>
    </row>
    <row r="29" spans="1:19" x14ac:dyDescent="0.25">
      <c r="A29" s="34"/>
      <c r="B29" s="33" t="s">
        <v>11</v>
      </c>
      <c r="C29">
        <v>0</v>
      </c>
      <c r="D29">
        <v>0</v>
      </c>
      <c r="E29">
        <v>0.10959942265835181</v>
      </c>
      <c r="F29">
        <v>0.14312516718397081</v>
      </c>
      <c r="G29">
        <v>0.196390164723314</v>
      </c>
      <c r="H29">
        <v>0.35923233428158058</v>
      </c>
      <c r="I29">
        <v>0.49814464851999479</v>
      </c>
      <c r="J29">
        <v>0.46989527508425438</v>
      </c>
      <c r="K29">
        <v>0.59716495564567307</v>
      </c>
      <c r="L29">
        <v>0.47410850604828519</v>
      </c>
      <c r="M29">
        <v>0.45339675914492811</v>
      </c>
      <c r="N29">
        <v>0.28328374230302428</v>
      </c>
      <c r="O29">
        <v>4.7359345317351753E-2</v>
      </c>
      <c r="P29">
        <v>1.349783035371988E-5</v>
      </c>
      <c r="Q29">
        <v>6.587399251519834E-6</v>
      </c>
      <c r="R29">
        <v>6.6571675591286492E-6</v>
      </c>
      <c r="S29">
        <v>3.6317270633078929</v>
      </c>
    </row>
    <row r="30" spans="1:19" x14ac:dyDescent="0.25">
      <c r="A30" s="34"/>
      <c r="B30" s="33" t="s">
        <v>12</v>
      </c>
      <c r="C30">
        <v>0</v>
      </c>
      <c r="D30">
        <v>0</v>
      </c>
      <c r="E30">
        <v>3.1588089056084338E-2</v>
      </c>
      <c r="F30">
        <v>1.6569382532579589E-2</v>
      </c>
      <c r="G30">
        <v>6.6643460665597204E-2</v>
      </c>
      <c r="H30">
        <v>0.1181256574860247</v>
      </c>
      <c r="I30">
        <v>0.12977954932630731</v>
      </c>
      <c r="J30">
        <v>0.1534408116648435</v>
      </c>
      <c r="K30">
        <v>0.1649304263855208</v>
      </c>
      <c r="L30">
        <v>0.16208452102074389</v>
      </c>
      <c r="M30">
        <v>0.12774223490284589</v>
      </c>
      <c r="N30">
        <v>9.8457967317108E-2</v>
      </c>
      <c r="O30">
        <v>1.386927159379627E-2</v>
      </c>
      <c r="P30">
        <v>2.030195801259054E-5</v>
      </c>
      <c r="Q30">
        <v>8.2610215574613784E-6</v>
      </c>
      <c r="R30">
        <v>1.483981821636681E-5</v>
      </c>
      <c r="S30">
        <v>1.0832747747492379</v>
      </c>
    </row>
    <row r="31" spans="1:19" x14ac:dyDescent="0.25">
      <c r="A31" s="34"/>
      <c r="B31" s="33" t="s">
        <v>13</v>
      </c>
      <c r="C31">
        <v>7.602995211457355E-6</v>
      </c>
      <c r="D31">
        <v>3.3632675385513442E-6</v>
      </c>
      <c r="E31">
        <v>7.6485529562267413E-6</v>
      </c>
      <c r="F31">
        <v>2.276215322644046E-5</v>
      </c>
      <c r="G31">
        <v>3.1493335121439779E-5</v>
      </c>
      <c r="H31">
        <v>7.8930841022094474E-5</v>
      </c>
      <c r="I31">
        <v>7.2421284181055644E-5</v>
      </c>
      <c r="J31">
        <v>2.9174820295804419E-5</v>
      </c>
      <c r="K31">
        <v>6.6187373191408909E-5</v>
      </c>
      <c r="L31">
        <v>5.9569323761485908E-5</v>
      </c>
      <c r="M31">
        <v>7.7071349967688558E-5</v>
      </c>
      <c r="N31">
        <v>5.3068774755054708E-5</v>
      </c>
      <c r="O31">
        <v>4.6603011672983138E-5</v>
      </c>
      <c r="P31">
        <v>1.41633235369618E-5</v>
      </c>
      <c r="Q31">
        <v>2.490662050944626E-5</v>
      </c>
      <c r="R31">
        <v>1.191090375257413E-5</v>
      </c>
      <c r="S31">
        <v>6.0687793070067367E-4</v>
      </c>
    </row>
    <row r="32" spans="1:19" x14ac:dyDescent="0.25">
      <c r="A32" s="34"/>
      <c r="B32" s="33" t="s">
        <v>14</v>
      </c>
      <c r="C32">
        <v>5.7886384028014932E-55</v>
      </c>
      <c r="D32">
        <v>7.8878514941672328E-42</v>
      </c>
      <c r="E32">
        <v>2.5483041238549718E-6</v>
      </c>
      <c r="F32">
        <v>2.6064819095335219E-5</v>
      </c>
      <c r="G32">
        <v>1.6803620529205902E-5</v>
      </c>
      <c r="H32">
        <v>2.1244673880160619E-5</v>
      </c>
      <c r="I32">
        <v>3.5726760291416863E-5</v>
      </c>
      <c r="J32">
        <v>4.0237703289940033E-5</v>
      </c>
      <c r="K32">
        <v>3.5640193483851463E-5</v>
      </c>
      <c r="L32">
        <v>3.0976925222088772E-5</v>
      </c>
      <c r="M32">
        <v>2.1305338212640379E-5</v>
      </c>
      <c r="N32">
        <v>4.497094136823173E-5</v>
      </c>
      <c r="O32">
        <v>2.6136837287911721E-5</v>
      </c>
      <c r="P32">
        <v>1.6826620345055789E-5</v>
      </c>
      <c r="Q32">
        <v>1.6651432203896709E-5</v>
      </c>
      <c r="R32">
        <v>2.6082281328611461E-5</v>
      </c>
      <c r="S32">
        <v>3.612164506622016E-4</v>
      </c>
    </row>
    <row r="33" spans="1:19" x14ac:dyDescent="0.25">
      <c r="A33" s="34"/>
      <c r="B33" s="33" t="s">
        <v>15</v>
      </c>
      <c r="C33">
        <v>2.3572127101661981E-141</v>
      </c>
      <c r="D33">
        <v>9.0687167409415162E-97</v>
      </c>
      <c r="E33">
        <v>1.186371221506312E-89</v>
      </c>
      <c r="F33">
        <v>9.3993407642334476E-22</v>
      </c>
      <c r="G33">
        <v>4.6600045172900577E-5</v>
      </c>
      <c r="H33">
        <v>4.6966401121414998E-5</v>
      </c>
      <c r="I33">
        <v>4.6931608219698722E-5</v>
      </c>
      <c r="J33">
        <v>8.4218404379323794E-5</v>
      </c>
      <c r="K33">
        <v>2.7778816787032399E-5</v>
      </c>
      <c r="L33">
        <v>1.0329437771122591E-5</v>
      </c>
      <c r="M33">
        <v>1.068036175255475E-5</v>
      </c>
      <c r="N33">
        <v>7.2634182602282728E-75</v>
      </c>
      <c r="O33">
        <v>1.1007397129367039E-65</v>
      </c>
      <c r="P33">
        <v>1.0283167122541059E-5</v>
      </c>
      <c r="Q33">
        <v>5.1690299352079659E-49</v>
      </c>
      <c r="R33">
        <v>8.2804050872286741E-43</v>
      </c>
      <c r="S33">
        <v>2.837882423265888E-4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3"/>
  <sheetViews>
    <sheetView topLeftCell="A4" workbookViewId="0">
      <selection activeCell="E18" sqref="E18"/>
    </sheetView>
  </sheetViews>
  <sheetFormatPr defaultColWidth="8.85546875" defaultRowHeight="15" x14ac:dyDescent="0.25"/>
  <sheetData>
    <row r="1" spans="1:19" x14ac:dyDescent="0.25">
      <c r="A1" s="29" t="s">
        <v>17</v>
      </c>
      <c r="B1" s="29" t="s">
        <v>57</v>
      </c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</row>
    <row r="2" spans="1:19" x14ac:dyDescent="0.25">
      <c r="A2" s="34" t="s">
        <v>68</v>
      </c>
      <c r="B2" s="29" t="s">
        <v>0</v>
      </c>
      <c r="C2">
        <v>0.78194110341954004</v>
      </c>
      <c r="D2">
        <v>0.35605099517111582</v>
      </c>
      <c r="E2">
        <v>0.1825236280526995</v>
      </c>
      <c r="F2">
        <v>0.14100898967103959</v>
      </c>
      <c r="G2">
        <v>0.22483298506908181</v>
      </c>
      <c r="H2">
        <v>0.33639471356341127</v>
      </c>
      <c r="I2">
        <v>0.38951504461694941</v>
      </c>
      <c r="J2">
        <v>0.34268836328931429</v>
      </c>
      <c r="K2">
        <v>0.2437145499287065</v>
      </c>
      <c r="L2">
        <v>0.1916213248613699</v>
      </c>
      <c r="M2">
        <v>0.24773446590840489</v>
      </c>
      <c r="N2">
        <v>0.21725590181941859</v>
      </c>
      <c r="O2">
        <v>0.150219549274756</v>
      </c>
      <c r="P2">
        <v>0.12551597698684841</v>
      </c>
      <c r="Q2">
        <v>7.1103230521430777E-2</v>
      </c>
      <c r="R2">
        <v>3.4367063611636037E-2</v>
      </c>
      <c r="S2">
        <v>4.0364878857657231</v>
      </c>
    </row>
    <row r="3" spans="1:19" x14ac:dyDescent="0.25">
      <c r="A3" s="34"/>
      <c r="B3" s="29" t="s">
        <v>1</v>
      </c>
      <c r="C3">
        <v>0.38768509253006461</v>
      </c>
      <c r="D3">
        <v>1.5359997335150879</v>
      </c>
      <c r="E3">
        <v>0.56391949308001699</v>
      </c>
      <c r="F3">
        <v>0.1635953095824052</v>
      </c>
      <c r="G3">
        <v>0.13067963086504741</v>
      </c>
      <c r="H3">
        <v>0.25408270622989121</v>
      </c>
      <c r="I3">
        <v>0.31081033220528659</v>
      </c>
      <c r="J3">
        <v>0.35397834043064502</v>
      </c>
      <c r="K3">
        <v>0.31449193162447048</v>
      </c>
      <c r="L3">
        <v>0.16772867158569971</v>
      </c>
      <c r="M3">
        <v>0.14366219630080651</v>
      </c>
      <c r="N3">
        <v>0.15636618854367751</v>
      </c>
      <c r="O3">
        <v>0.15126272330882939</v>
      </c>
      <c r="P3">
        <v>0.109607067862216</v>
      </c>
      <c r="Q3">
        <v>4.6946613976119163E-2</v>
      </c>
      <c r="R3">
        <v>3.5614181863736397E-2</v>
      </c>
      <c r="S3">
        <v>4.8264302135039996</v>
      </c>
    </row>
    <row r="4" spans="1:19" x14ac:dyDescent="0.25">
      <c r="A4" s="34"/>
      <c r="B4" s="29" t="s">
        <v>2</v>
      </c>
      <c r="C4">
        <v>0.1251298793549849</v>
      </c>
      <c r="D4">
        <v>0.69975347208286087</v>
      </c>
      <c r="E4">
        <v>2.479569354511006</v>
      </c>
      <c r="F4">
        <v>0.40533291994199488</v>
      </c>
      <c r="G4">
        <v>0.2528629091771647</v>
      </c>
      <c r="H4">
        <v>0.20950659147335701</v>
      </c>
      <c r="I4">
        <v>0.24231504206773971</v>
      </c>
      <c r="J4">
        <v>0.29706646738030312</v>
      </c>
      <c r="K4">
        <v>0.36029368764998981</v>
      </c>
      <c r="L4">
        <v>0.25407542133007338</v>
      </c>
      <c r="M4">
        <v>0.17854239030050131</v>
      </c>
      <c r="N4">
        <v>0.11662078372551581</v>
      </c>
      <c r="O4">
        <v>8.5243975686119744E-2</v>
      </c>
      <c r="P4">
        <v>8.5622527754867533E-2</v>
      </c>
      <c r="Q4">
        <v>5.4901188318233922E-2</v>
      </c>
      <c r="R4">
        <v>4.8535991193385711E-2</v>
      </c>
      <c r="S4">
        <v>5.8953726019480994</v>
      </c>
    </row>
    <row r="5" spans="1:19" x14ac:dyDescent="0.25">
      <c r="A5" s="34"/>
      <c r="B5" s="29" t="s">
        <v>3</v>
      </c>
      <c r="C5">
        <v>7.145178807234874E-2</v>
      </c>
      <c r="D5">
        <v>0.23659089587277141</v>
      </c>
      <c r="E5">
        <v>1.10281473300086</v>
      </c>
      <c r="F5">
        <v>3.4589033459036842</v>
      </c>
      <c r="G5">
        <v>0.7897981479408025</v>
      </c>
      <c r="H5">
        <v>0.36191206822615651</v>
      </c>
      <c r="I5">
        <v>0.22964790560314141</v>
      </c>
      <c r="J5">
        <v>0.28190112634835768</v>
      </c>
      <c r="K5">
        <v>0.30321235059149593</v>
      </c>
      <c r="L5">
        <v>0.29933943945009728</v>
      </c>
      <c r="M5">
        <v>0.14455252969973259</v>
      </c>
      <c r="N5">
        <v>7.5401211123826417E-2</v>
      </c>
      <c r="O5">
        <v>5.7563074625212388E-2</v>
      </c>
      <c r="P5">
        <v>5.0889227696345227E-2</v>
      </c>
      <c r="Q5">
        <v>2.7410371336876752E-2</v>
      </c>
      <c r="R5">
        <v>1.8697065368957311E-2</v>
      </c>
      <c r="S5">
        <v>7.5100852808606664</v>
      </c>
    </row>
    <row r="6" spans="1:19" x14ac:dyDescent="0.25">
      <c r="A6" s="34"/>
      <c r="B6" s="29" t="s">
        <v>4</v>
      </c>
      <c r="C6">
        <v>9.5673166776436433E-2</v>
      </c>
      <c r="D6">
        <v>0.1281795902923048</v>
      </c>
      <c r="E6">
        <v>0.19144194806490239</v>
      </c>
      <c r="F6">
        <v>1.2893133600234481</v>
      </c>
      <c r="G6">
        <v>1.966561875661561</v>
      </c>
      <c r="H6">
        <v>0.76159968696494185</v>
      </c>
      <c r="I6">
        <v>0.45218866921970807</v>
      </c>
      <c r="J6">
        <v>0.30794740517281088</v>
      </c>
      <c r="K6">
        <v>0.25152897899160997</v>
      </c>
      <c r="L6">
        <v>0.32561658896208701</v>
      </c>
      <c r="M6">
        <v>0.21152347728831511</v>
      </c>
      <c r="N6">
        <v>0.1471479888630734</v>
      </c>
      <c r="O6">
        <v>6.1660202130527697E-2</v>
      </c>
      <c r="P6">
        <v>4.6011977516159958E-2</v>
      </c>
      <c r="Q6">
        <v>4.5510481615780307E-2</v>
      </c>
      <c r="R6">
        <v>3.6835908768962797E-2</v>
      </c>
      <c r="S6">
        <v>6.3187413063126296</v>
      </c>
    </row>
    <row r="7" spans="1:19" x14ac:dyDescent="0.25">
      <c r="A7" s="34"/>
      <c r="B7" s="29" t="s">
        <v>5</v>
      </c>
      <c r="C7">
        <v>0.1620198093160572</v>
      </c>
      <c r="D7">
        <v>8.8593977768837248E-2</v>
      </c>
      <c r="E7">
        <v>7.9900122597696216E-2</v>
      </c>
      <c r="F7">
        <v>0.32667098330157412</v>
      </c>
      <c r="G7">
        <v>0.86076912615532564</v>
      </c>
      <c r="H7">
        <v>1.076146398908951</v>
      </c>
      <c r="I7">
        <v>0.61310408134011818</v>
      </c>
      <c r="J7">
        <v>0.42091386447883522</v>
      </c>
      <c r="K7">
        <v>0.29559227616563888</v>
      </c>
      <c r="L7">
        <v>0.2970796492008706</v>
      </c>
      <c r="M7">
        <v>0.2686160397228709</v>
      </c>
      <c r="N7">
        <v>0.1512912850907441</v>
      </c>
      <c r="O7">
        <v>6.2080306253224818E-2</v>
      </c>
      <c r="P7">
        <v>4.4934284529989717E-2</v>
      </c>
      <c r="Q7">
        <v>2.5431686667282849E-2</v>
      </c>
      <c r="R7">
        <v>1.317150977532641E-2</v>
      </c>
      <c r="S7">
        <v>4.7863154012733444</v>
      </c>
    </row>
    <row r="8" spans="1:19" x14ac:dyDescent="0.25">
      <c r="A8" s="34"/>
      <c r="B8" s="29" t="s">
        <v>6</v>
      </c>
      <c r="C8">
        <v>0.16398345681096299</v>
      </c>
      <c r="D8">
        <v>0.12259949030709801</v>
      </c>
      <c r="E8">
        <v>0.18655822302870989</v>
      </c>
      <c r="F8">
        <v>0.15552742018215451</v>
      </c>
      <c r="G8">
        <v>0.38839143596949932</v>
      </c>
      <c r="H8">
        <v>0.55942440048936404</v>
      </c>
      <c r="I8">
        <v>0.70298147329404126</v>
      </c>
      <c r="J8">
        <v>0.51458317262180109</v>
      </c>
      <c r="K8">
        <v>0.34010665689454589</v>
      </c>
      <c r="L8">
        <v>0.28845290956395642</v>
      </c>
      <c r="M8">
        <v>0.31296378732147301</v>
      </c>
      <c r="N8">
        <v>0.23726478595505679</v>
      </c>
      <c r="O8">
        <v>0.1131057744775245</v>
      </c>
      <c r="P8">
        <v>8.0178757181183544E-2</v>
      </c>
      <c r="Q8">
        <v>3.6506760649086242E-2</v>
      </c>
      <c r="R8">
        <v>3.4855967227013472E-2</v>
      </c>
      <c r="S8">
        <v>4.2374844719734703</v>
      </c>
    </row>
    <row r="9" spans="1:19" x14ac:dyDescent="0.25">
      <c r="A9" s="34"/>
      <c r="B9" s="29" t="s">
        <v>7</v>
      </c>
      <c r="C9">
        <v>0.15257068968777529</v>
      </c>
      <c r="D9">
        <v>0.18916941214546479</v>
      </c>
      <c r="E9">
        <v>0.14274336247129049</v>
      </c>
      <c r="F9">
        <v>0.1104991078357585</v>
      </c>
      <c r="G9">
        <v>0.24827158272670291</v>
      </c>
      <c r="H9">
        <v>0.42691575602965809</v>
      </c>
      <c r="I9">
        <v>0.5353254275163547</v>
      </c>
      <c r="J9">
        <v>0.66867413734703074</v>
      </c>
      <c r="K9">
        <v>0.48969040795469237</v>
      </c>
      <c r="L9">
        <v>0.34888244724040052</v>
      </c>
      <c r="M9">
        <v>0.2543994950427732</v>
      </c>
      <c r="N9">
        <v>0.211792196474793</v>
      </c>
      <c r="O9">
        <v>0.18942744314157281</v>
      </c>
      <c r="P9">
        <v>0.12884122773039011</v>
      </c>
      <c r="Q9">
        <v>6.8636260370630739E-2</v>
      </c>
      <c r="R9">
        <v>2.7909276951500681E-2</v>
      </c>
      <c r="S9">
        <v>4.193748230666789</v>
      </c>
    </row>
    <row r="10" spans="1:19" x14ac:dyDescent="0.25">
      <c r="A10" s="34"/>
      <c r="B10" s="29" t="s">
        <v>8</v>
      </c>
      <c r="C10">
        <v>0.1096879221288577</v>
      </c>
      <c r="D10">
        <v>0.14972404082789401</v>
      </c>
      <c r="E10">
        <v>0.23498773328693459</v>
      </c>
      <c r="F10">
        <v>0.15781687627165389</v>
      </c>
      <c r="G10">
        <v>0.26719548725094849</v>
      </c>
      <c r="H10">
        <v>0.31432825929962271</v>
      </c>
      <c r="I10">
        <v>0.43469646281615271</v>
      </c>
      <c r="J10">
        <v>0.48158177904406402</v>
      </c>
      <c r="K10">
        <v>0.54860823755330546</v>
      </c>
      <c r="L10">
        <v>0.37086371524002593</v>
      </c>
      <c r="M10">
        <v>0.27220311022564631</v>
      </c>
      <c r="N10">
        <v>0.13449859417755791</v>
      </c>
      <c r="O10">
        <v>0.13268530113806759</v>
      </c>
      <c r="P10">
        <v>9.1636762450784434E-2</v>
      </c>
      <c r="Q10">
        <v>6.3045781138589663E-2</v>
      </c>
      <c r="R10">
        <v>2.735266196349169E-2</v>
      </c>
      <c r="S10">
        <v>3.7909127248135972</v>
      </c>
    </row>
    <row r="11" spans="1:19" x14ac:dyDescent="0.25">
      <c r="A11" s="34"/>
      <c r="B11" s="29" t="s">
        <v>9</v>
      </c>
      <c r="C11">
        <v>3.6786909762668067E-2</v>
      </c>
      <c r="D11">
        <v>6.3611365314176438E-2</v>
      </c>
      <c r="E11">
        <v>8.3010099333258966E-2</v>
      </c>
      <c r="F11">
        <v>0.1655235657426449</v>
      </c>
      <c r="G11">
        <v>0.2146052572628675</v>
      </c>
      <c r="H11">
        <v>0.26099525291030612</v>
      </c>
      <c r="I11">
        <v>0.32069757128469051</v>
      </c>
      <c r="J11">
        <v>0.36729200192974071</v>
      </c>
      <c r="K11">
        <v>0.37010494635850277</v>
      </c>
      <c r="L11">
        <v>0.42109485901875993</v>
      </c>
      <c r="M11">
        <v>0.35051125676922629</v>
      </c>
      <c r="N11">
        <v>0.16857030520693209</v>
      </c>
      <c r="O11">
        <v>0.1248567405519507</v>
      </c>
      <c r="P11">
        <v>8.0434474570355588E-2</v>
      </c>
      <c r="Q11">
        <v>6.4829499265598861E-2</v>
      </c>
      <c r="R11">
        <v>5.1439988622535363E-2</v>
      </c>
      <c r="S11">
        <v>3.144364093904215</v>
      </c>
    </row>
    <row r="12" spans="1:19" x14ac:dyDescent="0.25">
      <c r="A12" s="34"/>
      <c r="B12" s="29" t="s">
        <v>10</v>
      </c>
      <c r="C12">
        <v>6.258801130876171E-2</v>
      </c>
      <c r="D12">
        <v>0.123569195890965</v>
      </c>
      <c r="E12">
        <v>0.14052417390354369</v>
      </c>
      <c r="F12">
        <v>0.21840555001033621</v>
      </c>
      <c r="G12">
        <v>0.37621919849178947</v>
      </c>
      <c r="H12">
        <v>0.46788947790959212</v>
      </c>
      <c r="I12">
        <v>0.34355978157237382</v>
      </c>
      <c r="J12">
        <v>0.34167288865746548</v>
      </c>
      <c r="K12">
        <v>0.40607347860596799</v>
      </c>
      <c r="L12">
        <v>0.50354765352933195</v>
      </c>
      <c r="M12">
        <v>0.4231261619289643</v>
      </c>
      <c r="N12">
        <v>0.35216904772151381</v>
      </c>
      <c r="O12">
        <v>0.22288408984527661</v>
      </c>
      <c r="P12">
        <v>0.1197911628772327</v>
      </c>
      <c r="Q12">
        <v>7.1400852345011742E-2</v>
      </c>
      <c r="R12">
        <v>4.9463714848553463E-2</v>
      </c>
      <c r="S12">
        <v>4.2228844394466796</v>
      </c>
    </row>
    <row r="13" spans="1:19" x14ac:dyDescent="0.25">
      <c r="A13" s="34"/>
      <c r="B13" s="29" t="s">
        <v>11</v>
      </c>
      <c r="C13">
        <v>8.9502044587093404E-2</v>
      </c>
      <c r="D13">
        <v>8.3779063898111447E-2</v>
      </c>
      <c r="E13">
        <v>9.028688598728965E-2</v>
      </c>
      <c r="F13">
        <v>0.11203313923218849</v>
      </c>
      <c r="G13">
        <v>0.26463236965018921</v>
      </c>
      <c r="H13">
        <v>0.43702429706615492</v>
      </c>
      <c r="I13">
        <v>0.45376278824406568</v>
      </c>
      <c r="J13">
        <v>0.38600647458674958</v>
      </c>
      <c r="K13">
        <v>0.39624187892099938</v>
      </c>
      <c r="L13">
        <v>0.30999943753243442</v>
      </c>
      <c r="M13">
        <v>0.4866279073701596</v>
      </c>
      <c r="N13">
        <v>0.47728452766833213</v>
      </c>
      <c r="O13">
        <v>0.32182696419174522</v>
      </c>
      <c r="P13">
        <v>0.1767461963751914</v>
      </c>
      <c r="Q13">
        <v>8.8588138227982338E-2</v>
      </c>
      <c r="R13">
        <v>4.9430124617058403E-2</v>
      </c>
      <c r="S13">
        <v>4.2237722381557461</v>
      </c>
    </row>
    <row r="14" spans="1:19" x14ac:dyDescent="0.25">
      <c r="A14" s="34"/>
      <c r="B14" s="29" t="s">
        <v>12</v>
      </c>
      <c r="C14">
        <v>6.2648106939369314E-2</v>
      </c>
      <c r="D14">
        <v>7.2068324948483892E-2</v>
      </c>
      <c r="E14">
        <v>6.21325334032959E-2</v>
      </c>
      <c r="F14">
        <v>0.1032080675336315</v>
      </c>
      <c r="G14">
        <v>0.20517676806130319</v>
      </c>
      <c r="H14">
        <v>0.3093458458051922</v>
      </c>
      <c r="I14">
        <v>0.31988749899775809</v>
      </c>
      <c r="J14">
        <v>0.39308890230470672</v>
      </c>
      <c r="K14">
        <v>0.35602437752956367</v>
      </c>
      <c r="L14">
        <v>0.32004054247942187</v>
      </c>
      <c r="M14">
        <v>0.3098089507980421</v>
      </c>
      <c r="N14">
        <v>0.40335100114035233</v>
      </c>
      <c r="O14">
        <v>0.36532829206722189</v>
      </c>
      <c r="P14">
        <v>0.26209068515928402</v>
      </c>
      <c r="Q14">
        <v>0.16623604370431941</v>
      </c>
      <c r="R14">
        <v>7.1683784890429911E-2</v>
      </c>
      <c r="S14">
        <v>3.7821197257623762</v>
      </c>
    </row>
    <row r="15" spans="1:19" x14ac:dyDescent="0.25">
      <c r="A15" s="34"/>
      <c r="B15" s="29" t="s">
        <v>13</v>
      </c>
      <c r="C15">
        <v>5.859314988650742E-2</v>
      </c>
      <c r="D15">
        <v>8.1494683936792198E-2</v>
      </c>
      <c r="E15">
        <v>5.1875551996031513E-2</v>
      </c>
      <c r="F15">
        <v>5.7097742601349817E-2</v>
      </c>
      <c r="G15">
        <v>0.1572159303405484</v>
      </c>
      <c r="H15">
        <v>0.24057587787109291</v>
      </c>
      <c r="I15">
        <v>0.30513400893882958</v>
      </c>
      <c r="J15">
        <v>0.2803676629561318</v>
      </c>
      <c r="K15">
        <v>0.28029593198544872</v>
      </c>
      <c r="L15">
        <v>0.24740854518613051</v>
      </c>
      <c r="M15">
        <v>0.29247916091707488</v>
      </c>
      <c r="N15">
        <v>0.33272623362887283</v>
      </c>
      <c r="O15">
        <v>0.32860533923188862</v>
      </c>
      <c r="P15">
        <v>0.28166519507322652</v>
      </c>
      <c r="Q15">
        <v>0.13495833874093971</v>
      </c>
      <c r="R15">
        <v>8.2748673066352391E-2</v>
      </c>
      <c r="S15">
        <v>3.213242026357217</v>
      </c>
    </row>
    <row r="16" spans="1:19" x14ac:dyDescent="0.25">
      <c r="A16" s="34"/>
      <c r="B16" s="29" t="s">
        <v>14</v>
      </c>
      <c r="C16">
        <v>1.985265427564769E-2</v>
      </c>
      <c r="D16">
        <v>4.4279046076249447E-2</v>
      </c>
      <c r="E16">
        <v>6.3901328710242164E-2</v>
      </c>
      <c r="F16">
        <v>0.12468495067946241</v>
      </c>
      <c r="G16">
        <v>0.10905245367335201</v>
      </c>
      <c r="H16">
        <v>0.15580085244418579</v>
      </c>
      <c r="I16">
        <v>0.1607814914493669</v>
      </c>
      <c r="J16">
        <v>0.2294431425411689</v>
      </c>
      <c r="K16">
        <v>0.28216144854909597</v>
      </c>
      <c r="L16">
        <v>0.23608726005080091</v>
      </c>
      <c r="M16">
        <v>0.20653018117892161</v>
      </c>
      <c r="N16">
        <v>0.21668748973693</v>
      </c>
      <c r="O16">
        <v>0.37137073957175559</v>
      </c>
      <c r="P16">
        <v>0.32928053953043068</v>
      </c>
      <c r="Q16">
        <v>0.27447522606738201</v>
      </c>
      <c r="R16">
        <v>0.10282499706359879</v>
      </c>
      <c r="S16">
        <v>2.9272138015985911</v>
      </c>
    </row>
    <row r="17" spans="1:19" x14ac:dyDescent="0.25">
      <c r="A17" s="34"/>
      <c r="B17" s="29" t="s">
        <v>15</v>
      </c>
      <c r="C17">
        <v>3.1475914229959573E-2</v>
      </c>
      <c r="D17">
        <v>3.3690790733417818E-2</v>
      </c>
      <c r="E17">
        <v>4.9844374087430823E-2</v>
      </c>
      <c r="F17">
        <v>2.879107205033225E-2</v>
      </c>
      <c r="G17">
        <v>5.9433507858719162E-2</v>
      </c>
      <c r="H17">
        <v>7.775414282274494E-2</v>
      </c>
      <c r="I17">
        <v>0.14792012828332449</v>
      </c>
      <c r="J17">
        <v>0.1217290766080361</v>
      </c>
      <c r="K17">
        <v>0.12196358153283041</v>
      </c>
      <c r="L17">
        <v>0.1679094537997054</v>
      </c>
      <c r="M17">
        <v>0.1309908066444101</v>
      </c>
      <c r="N17">
        <v>0.1328018595067692</v>
      </c>
      <c r="O17">
        <v>0.13088419767428169</v>
      </c>
      <c r="P17">
        <v>0.17167678837729361</v>
      </c>
      <c r="Q17">
        <v>0.1352237669403947</v>
      </c>
      <c r="R17">
        <v>9.4273585203981713E-2</v>
      </c>
      <c r="S17">
        <v>1.6363630463536321</v>
      </c>
    </row>
    <row r="18" spans="1:19" x14ac:dyDescent="0.25">
      <c r="A18" s="34" t="s">
        <v>78</v>
      </c>
      <c r="B18" s="33" t="s">
        <v>0</v>
      </c>
      <c r="C18">
        <v>0.78194110341954004</v>
      </c>
      <c r="D18">
        <v>0.35605099517111582</v>
      </c>
      <c r="E18">
        <v>0.1825236280526995</v>
      </c>
      <c r="F18">
        <v>0.14100898967103959</v>
      </c>
      <c r="G18">
        <v>0.22483298506908181</v>
      </c>
      <c r="H18">
        <v>0.33639471356341127</v>
      </c>
      <c r="I18">
        <v>0.38951504461694941</v>
      </c>
      <c r="J18">
        <v>0.34268836328931429</v>
      </c>
      <c r="K18">
        <v>0.2437145499287065</v>
      </c>
      <c r="L18">
        <v>0.1916213248613699</v>
      </c>
      <c r="M18">
        <v>0.24773446590840489</v>
      </c>
      <c r="N18">
        <v>0.21725590181941859</v>
      </c>
      <c r="O18">
        <v>0.150219549274756</v>
      </c>
      <c r="P18">
        <v>0.12551597698684841</v>
      </c>
      <c r="Q18">
        <v>7.1103230521430777E-2</v>
      </c>
      <c r="R18">
        <v>3.4367063611636037E-2</v>
      </c>
      <c r="S18">
        <v>4.0364878857657231</v>
      </c>
    </row>
    <row r="19" spans="1:19" x14ac:dyDescent="0.25">
      <c r="A19" s="34"/>
      <c r="B19" s="33" t="s">
        <v>1</v>
      </c>
      <c r="C19">
        <v>0.38768509253006461</v>
      </c>
      <c r="D19">
        <v>1.5359997335150879</v>
      </c>
      <c r="E19">
        <v>0.56391949308001699</v>
      </c>
      <c r="F19">
        <v>0.1635953095824052</v>
      </c>
      <c r="G19">
        <v>0.13067963086504741</v>
      </c>
      <c r="H19">
        <v>0.25408270622989121</v>
      </c>
      <c r="I19">
        <v>0.31081033220528659</v>
      </c>
      <c r="J19">
        <v>0.35397834043064502</v>
      </c>
      <c r="K19">
        <v>0.31449193162447048</v>
      </c>
      <c r="L19">
        <v>0.16772867158569971</v>
      </c>
      <c r="M19">
        <v>0.14366219630080651</v>
      </c>
      <c r="N19">
        <v>0.15636618854367751</v>
      </c>
      <c r="O19">
        <v>0.15126272330882939</v>
      </c>
      <c r="P19">
        <v>0.109607067862216</v>
      </c>
      <c r="Q19">
        <v>4.6946613976119163E-2</v>
      </c>
      <c r="R19">
        <v>3.5614181863736397E-2</v>
      </c>
      <c r="S19">
        <v>4.8264302135039996</v>
      </c>
    </row>
    <row r="20" spans="1:19" x14ac:dyDescent="0.25">
      <c r="A20" s="34"/>
      <c r="B20" s="33" t="s">
        <v>2</v>
      </c>
      <c r="C20">
        <v>0.1251298793549849</v>
      </c>
      <c r="D20">
        <v>0.69975347208286087</v>
      </c>
      <c r="E20">
        <v>2.479569354511006</v>
      </c>
      <c r="F20">
        <v>0.40533291994199488</v>
      </c>
      <c r="G20">
        <v>0.2528629091771647</v>
      </c>
      <c r="H20">
        <v>0.20950659147335701</v>
      </c>
      <c r="I20">
        <v>0.24231504206773971</v>
      </c>
      <c r="J20">
        <v>0.29706646738030312</v>
      </c>
      <c r="K20">
        <v>0.36029368764998981</v>
      </c>
      <c r="L20">
        <v>0.25407542133007338</v>
      </c>
      <c r="M20">
        <v>0.17854239030050131</v>
      </c>
      <c r="N20">
        <v>0.11662078372551581</v>
      </c>
      <c r="O20">
        <v>8.5243975686119744E-2</v>
      </c>
      <c r="P20">
        <v>8.5622527754867533E-2</v>
      </c>
      <c r="Q20">
        <v>5.4901188318233922E-2</v>
      </c>
      <c r="R20">
        <v>4.8535991193385711E-2</v>
      </c>
      <c r="S20">
        <v>5.8953726019480994</v>
      </c>
    </row>
    <row r="21" spans="1:19" x14ac:dyDescent="0.25">
      <c r="A21" s="34"/>
      <c r="B21" s="33" t="s">
        <v>3</v>
      </c>
      <c r="C21">
        <v>7.145178807234874E-2</v>
      </c>
      <c r="D21">
        <v>0.23659089587277141</v>
      </c>
      <c r="E21">
        <v>1.10281473300086</v>
      </c>
      <c r="F21">
        <v>3.4589033459036842</v>
      </c>
      <c r="G21">
        <v>0.7897981479408025</v>
      </c>
      <c r="H21">
        <v>0.36191206822615651</v>
      </c>
      <c r="I21">
        <v>0.22964790560314141</v>
      </c>
      <c r="J21">
        <v>0.28190112634835768</v>
      </c>
      <c r="K21">
        <v>0.30321235059149593</v>
      </c>
      <c r="L21">
        <v>0.29933943945009728</v>
      </c>
      <c r="M21">
        <v>0.14455252969973259</v>
      </c>
      <c r="N21">
        <v>7.5401211123826417E-2</v>
      </c>
      <c r="O21">
        <v>5.7563074625212388E-2</v>
      </c>
      <c r="P21">
        <v>5.0889227696345227E-2</v>
      </c>
      <c r="Q21">
        <v>2.7410371336876752E-2</v>
      </c>
      <c r="R21">
        <v>1.8697065368957311E-2</v>
      </c>
      <c r="S21">
        <v>7.5100852808606664</v>
      </c>
    </row>
    <row r="22" spans="1:19" x14ac:dyDescent="0.25">
      <c r="A22" s="34"/>
      <c r="B22" s="33" t="s">
        <v>4</v>
      </c>
      <c r="C22">
        <v>9.5673166776436433E-2</v>
      </c>
      <c r="D22">
        <v>0.1281795902923048</v>
      </c>
      <c r="E22">
        <v>0.19144194806490239</v>
      </c>
      <c r="F22">
        <v>1.2893133600234481</v>
      </c>
      <c r="G22">
        <v>1.966561875661561</v>
      </c>
      <c r="H22">
        <v>0.76159968696494185</v>
      </c>
      <c r="I22">
        <v>0.45218866921970807</v>
      </c>
      <c r="J22">
        <v>0.30794740517281088</v>
      </c>
      <c r="K22">
        <v>0.25152897899160997</v>
      </c>
      <c r="L22">
        <v>0.32561658896208701</v>
      </c>
      <c r="M22">
        <v>0.21152347728831511</v>
      </c>
      <c r="N22">
        <v>0.1471479888630734</v>
      </c>
      <c r="O22">
        <v>6.1660202130527697E-2</v>
      </c>
      <c r="P22">
        <v>4.6011977516159958E-2</v>
      </c>
      <c r="Q22">
        <v>4.5510481615780307E-2</v>
      </c>
      <c r="R22">
        <v>3.6835908768962797E-2</v>
      </c>
      <c r="S22">
        <v>6.3187413063126296</v>
      </c>
    </row>
    <row r="23" spans="1:19" x14ac:dyDescent="0.25">
      <c r="A23" s="34"/>
      <c r="B23" s="33" t="s">
        <v>5</v>
      </c>
      <c r="C23">
        <v>0.1620198093160572</v>
      </c>
      <c r="D23">
        <v>8.8593977768837248E-2</v>
      </c>
      <c r="E23">
        <v>7.9900122597696216E-2</v>
      </c>
      <c r="F23">
        <v>0.32667098330157412</v>
      </c>
      <c r="G23">
        <v>0.86076912615532564</v>
      </c>
      <c r="H23">
        <v>1.076146398908951</v>
      </c>
      <c r="I23">
        <v>0.61310408134011818</v>
      </c>
      <c r="J23">
        <v>0.42091386447883522</v>
      </c>
      <c r="K23">
        <v>0.29559227616563888</v>
      </c>
      <c r="L23">
        <v>0.2970796492008706</v>
      </c>
      <c r="M23">
        <v>0.2686160397228709</v>
      </c>
      <c r="N23">
        <v>0.1512912850907441</v>
      </c>
      <c r="O23">
        <v>6.2080306253224818E-2</v>
      </c>
      <c r="P23">
        <v>4.4934284529989717E-2</v>
      </c>
      <c r="Q23">
        <v>2.5431686667282849E-2</v>
      </c>
      <c r="R23">
        <v>1.317150977532641E-2</v>
      </c>
      <c r="S23">
        <v>4.7863154012733444</v>
      </c>
    </row>
    <row r="24" spans="1:19" x14ac:dyDescent="0.25">
      <c r="A24" s="34"/>
      <c r="B24" s="33" t="s">
        <v>6</v>
      </c>
      <c r="C24">
        <v>0.16398345681096299</v>
      </c>
      <c r="D24">
        <v>0.12259949030709801</v>
      </c>
      <c r="E24">
        <v>0.18655822302870989</v>
      </c>
      <c r="F24">
        <v>0.15552742018215451</v>
      </c>
      <c r="G24">
        <v>0.38839143596949932</v>
      </c>
      <c r="H24">
        <v>0.55942440048936404</v>
      </c>
      <c r="I24">
        <v>0.70298147329404126</v>
      </c>
      <c r="J24">
        <v>0.51458317262180109</v>
      </c>
      <c r="K24">
        <v>0.34010665689454589</v>
      </c>
      <c r="L24">
        <v>0.28845290956395642</v>
      </c>
      <c r="M24">
        <v>0.31296378732147301</v>
      </c>
      <c r="N24">
        <v>0.23726478595505679</v>
      </c>
      <c r="O24">
        <v>0.1131057744775245</v>
      </c>
      <c r="P24">
        <v>8.0178757181183544E-2</v>
      </c>
      <c r="Q24">
        <v>3.6506760649086242E-2</v>
      </c>
      <c r="R24">
        <v>3.4855967227013472E-2</v>
      </c>
      <c r="S24">
        <v>4.2374844719734703</v>
      </c>
    </row>
    <row r="25" spans="1:19" x14ac:dyDescent="0.25">
      <c r="A25" s="34"/>
      <c r="B25" s="33" t="s">
        <v>7</v>
      </c>
      <c r="C25">
        <v>0.15257068968777529</v>
      </c>
      <c r="D25">
        <v>0.18916941214546479</v>
      </c>
      <c r="E25">
        <v>0.14274336247129049</v>
      </c>
      <c r="F25">
        <v>0.1104991078357585</v>
      </c>
      <c r="G25">
        <v>0.24827158272670291</v>
      </c>
      <c r="H25">
        <v>0.42691575602965809</v>
      </c>
      <c r="I25">
        <v>0.5353254275163547</v>
      </c>
      <c r="J25">
        <v>0.66867413734703074</v>
      </c>
      <c r="K25">
        <v>0.48969040795469237</v>
      </c>
      <c r="L25">
        <v>0.34888244724040052</v>
      </c>
      <c r="M25">
        <v>0.2543994950427732</v>
      </c>
      <c r="N25">
        <v>0.211792196474793</v>
      </c>
      <c r="O25">
        <v>0.18942744314157281</v>
      </c>
      <c r="P25">
        <v>0.12884122773039011</v>
      </c>
      <c r="Q25">
        <v>6.8636260370630739E-2</v>
      </c>
      <c r="R25">
        <v>2.7909276951500681E-2</v>
      </c>
      <c r="S25">
        <v>4.193748230666789</v>
      </c>
    </row>
    <row r="26" spans="1:19" x14ac:dyDescent="0.25">
      <c r="A26" s="34"/>
      <c r="B26" s="33" t="s">
        <v>8</v>
      </c>
      <c r="C26">
        <v>0.1096879221288577</v>
      </c>
      <c r="D26">
        <v>0.14972404082789401</v>
      </c>
      <c r="E26">
        <v>0.23498773328693459</v>
      </c>
      <c r="F26">
        <v>0.15781687627165389</v>
      </c>
      <c r="G26">
        <v>0.26719548725094849</v>
      </c>
      <c r="H26">
        <v>0.31432825929962271</v>
      </c>
      <c r="I26">
        <v>0.43469646281615271</v>
      </c>
      <c r="J26">
        <v>0.48158177904406402</v>
      </c>
      <c r="K26">
        <v>0.54860823755330546</v>
      </c>
      <c r="L26">
        <v>0.37086371524002593</v>
      </c>
      <c r="M26">
        <v>0.27220311022564631</v>
      </c>
      <c r="N26">
        <v>0.13449859417755791</v>
      </c>
      <c r="O26">
        <v>0.13268530113806759</v>
      </c>
      <c r="P26">
        <v>9.1636762450784434E-2</v>
      </c>
      <c r="Q26">
        <v>6.3045781138589663E-2</v>
      </c>
      <c r="R26">
        <v>2.735266196349169E-2</v>
      </c>
      <c r="S26">
        <v>3.7909127248135972</v>
      </c>
    </row>
    <row r="27" spans="1:19" x14ac:dyDescent="0.25">
      <c r="A27" s="34"/>
      <c r="B27" s="33" t="s">
        <v>9</v>
      </c>
      <c r="C27">
        <v>3.6786909762668067E-2</v>
      </c>
      <c r="D27">
        <v>6.3611365314176438E-2</v>
      </c>
      <c r="E27">
        <v>8.3010099333258966E-2</v>
      </c>
      <c r="F27">
        <v>0.1655235657426449</v>
      </c>
      <c r="G27">
        <v>0.2146052572628675</v>
      </c>
      <c r="H27">
        <v>0.26099525291030612</v>
      </c>
      <c r="I27">
        <v>0.32069757128469051</v>
      </c>
      <c r="J27">
        <v>0.36729200192974071</v>
      </c>
      <c r="K27">
        <v>0.37010494635850277</v>
      </c>
      <c r="L27">
        <v>0.42109485901875993</v>
      </c>
      <c r="M27">
        <v>0.35051125676922629</v>
      </c>
      <c r="N27">
        <v>0.16857030520693209</v>
      </c>
      <c r="O27">
        <v>0.1248567405519507</v>
      </c>
      <c r="P27">
        <v>8.0434474570355588E-2</v>
      </c>
      <c r="Q27">
        <v>6.4829499265598861E-2</v>
      </c>
      <c r="R27">
        <v>5.1439988622535363E-2</v>
      </c>
      <c r="S27">
        <v>3.144364093904215</v>
      </c>
    </row>
    <row r="28" spans="1:19" x14ac:dyDescent="0.25">
      <c r="A28" s="34"/>
      <c r="B28" s="33" t="s">
        <v>10</v>
      </c>
      <c r="C28">
        <v>6.258801130876171E-2</v>
      </c>
      <c r="D28">
        <v>0.123569195890965</v>
      </c>
      <c r="E28">
        <v>0.14052417390354369</v>
      </c>
      <c r="F28">
        <v>0.21840555001033621</v>
      </c>
      <c r="G28">
        <v>0.37621919849178947</v>
      </c>
      <c r="H28">
        <v>0.46788947790959212</v>
      </c>
      <c r="I28">
        <v>0.34355978157237382</v>
      </c>
      <c r="J28">
        <v>0.34167288865746548</v>
      </c>
      <c r="K28">
        <v>0.40607347860596799</v>
      </c>
      <c r="L28">
        <v>0.50354765352933195</v>
      </c>
      <c r="M28">
        <v>0.4231261619289643</v>
      </c>
      <c r="N28">
        <v>0.35216904772151381</v>
      </c>
      <c r="O28">
        <v>0.22288408984527661</v>
      </c>
      <c r="P28">
        <v>0.1197911628772327</v>
      </c>
      <c r="Q28">
        <v>7.1400852345011742E-2</v>
      </c>
      <c r="R28">
        <v>4.9463714848553463E-2</v>
      </c>
      <c r="S28">
        <v>4.2228844394466796</v>
      </c>
    </row>
    <row r="29" spans="1:19" x14ac:dyDescent="0.25">
      <c r="A29" s="34"/>
      <c r="B29" s="33" t="s">
        <v>11</v>
      </c>
      <c r="C29">
        <v>8.9502044587093404E-2</v>
      </c>
      <c r="D29">
        <v>8.3779063898111447E-2</v>
      </c>
      <c r="E29">
        <v>9.028688598728965E-2</v>
      </c>
      <c r="F29">
        <v>0.11203313923218849</v>
      </c>
      <c r="G29">
        <v>0.26463236965018921</v>
      </c>
      <c r="H29">
        <v>0.43702429706615492</v>
      </c>
      <c r="I29">
        <v>0.45376278824406568</v>
      </c>
      <c r="J29">
        <v>0.38600647458674958</v>
      </c>
      <c r="K29">
        <v>0.39624187892099938</v>
      </c>
      <c r="L29">
        <v>0.30999943753243442</v>
      </c>
      <c r="M29">
        <v>0.4866279073701596</v>
      </c>
      <c r="N29">
        <v>0.47728452766833213</v>
      </c>
      <c r="O29">
        <v>0.32182696419174522</v>
      </c>
      <c r="P29">
        <v>0.1767461963751914</v>
      </c>
      <c r="Q29">
        <v>8.8588138227982338E-2</v>
      </c>
      <c r="R29">
        <v>4.9430124617058403E-2</v>
      </c>
      <c r="S29">
        <v>4.2237722381557461</v>
      </c>
    </row>
    <row r="30" spans="1:19" x14ac:dyDescent="0.25">
      <c r="A30" s="34"/>
      <c r="B30" s="33" t="s">
        <v>12</v>
      </c>
      <c r="C30">
        <v>6.2648106939369314E-2</v>
      </c>
      <c r="D30">
        <v>7.2068324948483892E-2</v>
      </c>
      <c r="E30">
        <v>6.21325334032959E-2</v>
      </c>
      <c r="F30">
        <v>0.1032080675336315</v>
      </c>
      <c r="G30">
        <v>0.20517676806130319</v>
      </c>
      <c r="H30">
        <v>0.3093458458051922</v>
      </c>
      <c r="I30">
        <v>0.31988749899775809</v>
      </c>
      <c r="J30">
        <v>0.39308890230470672</v>
      </c>
      <c r="K30">
        <v>0.35602437752956367</v>
      </c>
      <c r="L30">
        <v>0.32004054247942187</v>
      </c>
      <c r="M30">
        <v>0.3098089507980421</v>
      </c>
      <c r="N30">
        <v>0.40335100114035233</v>
      </c>
      <c r="O30">
        <v>0.36532829206722189</v>
      </c>
      <c r="P30">
        <v>0.26209068515928402</v>
      </c>
      <c r="Q30">
        <v>0.16623604370431941</v>
      </c>
      <c r="R30">
        <v>7.1683784890429911E-2</v>
      </c>
      <c r="S30">
        <v>3.7821197257623762</v>
      </c>
    </row>
    <row r="31" spans="1:19" x14ac:dyDescent="0.25">
      <c r="A31" s="34"/>
      <c r="B31" s="33" t="s">
        <v>13</v>
      </c>
      <c r="C31">
        <v>5.859314988650742E-2</v>
      </c>
      <c r="D31">
        <v>8.1494683936792198E-2</v>
      </c>
      <c r="E31">
        <v>5.1875551996031513E-2</v>
      </c>
      <c r="F31">
        <v>5.7097742601349817E-2</v>
      </c>
      <c r="G31">
        <v>0.1572159303405484</v>
      </c>
      <c r="H31">
        <v>0.24057587787109291</v>
      </c>
      <c r="I31">
        <v>0.30513400893882958</v>
      </c>
      <c r="J31">
        <v>0.2803676629561318</v>
      </c>
      <c r="K31">
        <v>0.28029593198544872</v>
      </c>
      <c r="L31">
        <v>0.24740854518613051</v>
      </c>
      <c r="M31">
        <v>0.29247916091707488</v>
      </c>
      <c r="N31">
        <v>0.33272623362887283</v>
      </c>
      <c r="O31">
        <v>0.32860533923188862</v>
      </c>
      <c r="P31">
        <v>0.28166519507322652</v>
      </c>
      <c r="Q31">
        <v>0.13495833874093971</v>
      </c>
      <c r="R31">
        <v>8.2748673066352391E-2</v>
      </c>
      <c r="S31">
        <v>3.213242026357217</v>
      </c>
    </row>
    <row r="32" spans="1:19" x14ac:dyDescent="0.25">
      <c r="A32" s="34"/>
      <c r="B32" s="33" t="s">
        <v>14</v>
      </c>
      <c r="C32">
        <v>1.985265427564769E-2</v>
      </c>
      <c r="D32">
        <v>4.4279046076249447E-2</v>
      </c>
      <c r="E32">
        <v>6.3901328710242164E-2</v>
      </c>
      <c r="F32">
        <v>0.12468495067946241</v>
      </c>
      <c r="G32">
        <v>0.10905245367335201</v>
      </c>
      <c r="H32">
        <v>0.15580085244418579</v>
      </c>
      <c r="I32">
        <v>0.1607814914493669</v>
      </c>
      <c r="J32">
        <v>0.2294431425411689</v>
      </c>
      <c r="K32">
        <v>0.28216144854909597</v>
      </c>
      <c r="L32">
        <v>0.23608726005080091</v>
      </c>
      <c r="M32">
        <v>0.20653018117892161</v>
      </c>
      <c r="N32">
        <v>0.21668748973693</v>
      </c>
      <c r="O32">
        <v>0.37137073957175559</v>
      </c>
      <c r="P32">
        <v>0.32928053953043068</v>
      </c>
      <c r="Q32">
        <v>0.27447522606738201</v>
      </c>
      <c r="R32">
        <v>0.10282499706359879</v>
      </c>
      <c r="S32">
        <v>2.9272138015985911</v>
      </c>
    </row>
    <row r="33" spans="1:19" x14ac:dyDescent="0.25">
      <c r="A33" s="34"/>
      <c r="B33" s="33" t="s">
        <v>15</v>
      </c>
      <c r="C33">
        <v>3.1475914229959573E-2</v>
      </c>
      <c r="D33">
        <v>3.3690790733417818E-2</v>
      </c>
      <c r="E33">
        <v>4.9844374087430823E-2</v>
      </c>
      <c r="F33">
        <v>2.879107205033225E-2</v>
      </c>
      <c r="G33">
        <v>5.9433507858719162E-2</v>
      </c>
      <c r="H33">
        <v>7.775414282274494E-2</v>
      </c>
      <c r="I33">
        <v>0.14792012828332449</v>
      </c>
      <c r="J33">
        <v>0.1217290766080361</v>
      </c>
      <c r="K33">
        <v>0.12196358153283041</v>
      </c>
      <c r="L33">
        <v>0.1679094537997054</v>
      </c>
      <c r="M33">
        <v>0.1309908066444101</v>
      </c>
      <c r="N33">
        <v>0.1328018595067692</v>
      </c>
      <c r="O33">
        <v>0.13088419767428169</v>
      </c>
      <c r="P33">
        <v>0.17167678837729361</v>
      </c>
      <c r="Q33">
        <v>0.1352237669403947</v>
      </c>
      <c r="R33">
        <v>9.4273585203981713E-2</v>
      </c>
      <c r="S33">
        <v>1.6363630463536321</v>
      </c>
    </row>
  </sheetData>
  <mergeCells count="2">
    <mergeCell ref="A2:A17"/>
    <mergeCell ref="A1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age_sex</vt:lpstr>
      <vt:lpstr>households</vt:lpstr>
      <vt:lpstr>layer-household</vt:lpstr>
      <vt:lpstr>layer-community</vt:lpstr>
      <vt:lpstr>layer-work</vt:lpstr>
      <vt:lpstr>layer-school</vt:lpstr>
      <vt:lpstr>layers-other</vt:lpstr>
      <vt:lpstr>policies</vt:lpstr>
      <vt:lpstr>other_par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2020-05-05T03:05:44Z</dcterms:created>
  <dcterms:modified xsi:type="dcterms:W3CDTF">2020-06-17T06:37:36Z</dcterms:modified>
</cp:coreProperties>
</file>