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187D897B-4F78-43DB-BDB7-8680D46D54A1}" xr6:coauthVersionLast="45" xr6:coauthVersionMax="45" xr10:uidLastSave="{00000000-0000-0000-0000-000000000000}"/>
  <bookViews>
    <workbookView xWindow="20370" yWindow="-7380" windowWidth="29040" windowHeight="15840" tabRatio="839" activeTab="3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81029"/>
</workbook>
</file>

<file path=xl/calcChain.xml><?xml version="1.0" encoding="utf-8"?>
<calcChain xmlns="http://schemas.openxmlformats.org/spreadsheetml/2006/main">
  <c r="F4" i="6" l="1"/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3" i="1"/>
  <c r="S11" i="1"/>
  <c r="S10" i="1"/>
  <c r="S12" i="1" l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F3" i="6" l="1"/>
  <c r="F2" i="6"/>
  <c r="S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8" i="1"/>
  <c r="C4" i="1" l="1"/>
  <c r="R4" i="1" l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S3" i="1"/>
  <c r="S2" i="1"/>
  <c r="S4" i="1" l="1"/>
  <c r="K5" i="1" s="1"/>
  <c r="E5" i="1" l="1"/>
  <c r="D5" i="1"/>
  <c r="N5" i="1"/>
  <c r="H5" i="1"/>
  <c r="J5" i="1"/>
  <c r="Q5" i="1"/>
  <c r="G5" i="1"/>
  <c r="F5" i="1"/>
  <c r="M5" i="1"/>
  <c r="P5" i="1"/>
  <c r="O5" i="1"/>
  <c r="R5" i="1"/>
  <c r="I5" i="1"/>
  <c r="L5" i="1"/>
  <c r="S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  <author>tc={7833F806-E614-744A-968E-2A674530B08E}</author>
  </authors>
  <commentList>
    <comment ref="R1" authorId="0" shapeId="0" xr:uid="{48AE2801-4944-4C0D-9001-CB1443D664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  <comment ref="S1" authorId="1" shapeId="0" xr:uid="{8476EA99-C5BE-4BE6-97AD-B63BBD01C3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<sst xmlns="http://schemas.openxmlformats.org/spreadsheetml/2006/main" count="588" uniqueCount="105">
  <si>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</si>
  <si>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</si>
  <si>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</si>
  <si>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</si>
  <si>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</si>
  <si>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</si>
  <si>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</si>
  <si>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</si>
  <si>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</si>
  <si>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</si>
  <si>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</si>
  <si>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</si>
  <si>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</si>
  <si>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</si>
  <si>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</si>
  <si>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</si>
  <si>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</si>
  <si>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</si>
  <si>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</si>
  <si>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</si>
  <si>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</si>
  <si>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</si>
  <si>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</si>
  <si>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</si>
  <si>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</si>
  <si>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</si>
  <si>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</si>
  <si>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</si>
  <si>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</si>
  <si>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</si>
  <si>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</si>
  <si>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</si>
  <si>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</si>
  <si>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</si>
  <si>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</si>
  <si>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</si>
  <si>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</si>
  <si>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</si>
  <si>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</si>
  <si>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</si>
  <si>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</si>
  <si>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</si>
  <si>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</si>
  <si>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</si>
  <si>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</si>
  <si>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</si>
  <si>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</si>
  <si>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</si>
  <si>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</si>
  <si>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</si>
  <si>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</si>
  <si>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</si>
  <si>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</si>
  <si>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</si>
  <si>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</si>
  <si>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</si>
  <si>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</si>
  <si>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</si>
  <si>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</si>
  <si>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</si>
  <si>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</si>
  <si>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</si>
  <si>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</si>
  <si>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</si>
  <si>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</si>
  <si>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</si>
  <si>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</si>
  <si>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</si>
  <si>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</si>
  <si>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</si>
  <si>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</si>
  <si>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</si>
  <si>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</si>
  <si>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</si>
  <si>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</si>
  <si>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</si>
  <si>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</si>
  <si>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</si>
  <si>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</si>
  <si>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</si>
  <si>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id_checks</t>
  </si>
  <si>
    <t>IDs are checked and recorded in pubs/bars/restaurants</t>
  </si>
  <si>
    <t>policy_1</t>
  </si>
  <si>
    <t>policy_2</t>
  </si>
  <si>
    <t>policy_3</t>
  </si>
  <si>
    <t>lockdown_1</t>
  </si>
  <si>
    <t>lockdown_2</t>
  </si>
  <si>
    <t>lockdown_3</t>
  </si>
  <si>
    <t>Brussels</t>
  </si>
  <si>
    <t>Antwerp</t>
  </si>
  <si>
    <t>lockdown_4</t>
  </si>
  <si>
    <t>release_1</t>
  </si>
  <si>
    <t>release_2</t>
  </si>
  <si>
    <t>release_3</t>
  </si>
  <si>
    <t>phase 1 release</t>
  </si>
  <si>
    <t>phase 2 release</t>
  </si>
  <si>
    <t>phase 3 release</t>
  </si>
  <si>
    <t>General lockdown, recommendation to cancel large gatherings</t>
  </si>
  <si>
    <t>Public gatherings banned, schools close</t>
  </si>
  <si>
    <t>Stricter social distancing measures</t>
  </si>
  <si>
    <t>Borders closed</t>
  </si>
  <si>
    <t>Face masks mandatory, WFH</t>
  </si>
  <si>
    <t>small release</t>
  </si>
  <si>
    <t>moderate release</t>
  </si>
  <si>
    <t>Liege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</si>
</sst>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#,##0_ ;\-#,##0\ "/>
    <numFmt numFmtId="166" formatCode="_-* #,##0.00\ &quot;BF&quot;_-;\-* #,##0.00\ &quot;BF&quot;_-;_-* &quot;-&quot;??\ &quot;BF&quot;_-;_-@_-"/>
    <numFmt numFmtId="167" formatCode="_-* #,##0.00\ [$_]_-;\-* #,##0.00\ [$_]_-;_-* &quot;-&quot;??\ [$_]_-;_-@_-"/>
    <numFmt numFmtId="168" formatCode="_-* #,##0.00\ _B_F_-;\-* #,##0.00\ _B_F_-;_-* &quot;-&quot;??\ _B_F_-;_-@_-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6.75"/>
      <color indexed="12"/>
      <name val="Tms Rmn"/>
    </font>
    <font>
      <sz val="11"/>
      <color indexed="19"/>
      <name val="Calibri"/>
      <family val="2"/>
    </font>
    <font>
      <sz val="9"/>
      <name val="Tms Rmn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indexed="64"/>
      </right>
      <top/>
      <bottom style="thin">
        <color rgb="FFD9D9D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D9D9D9"/>
      </top>
      <bottom/>
      <diagonal/>
    </border>
    <border>
      <left/>
      <right style="thin">
        <color indexed="64"/>
      </right>
      <top style="thin">
        <color rgb="FFD9D9D9"/>
      </top>
      <bottom/>
      <diagonal/>
    </border>
  </borders>
  <cellStyleXfs count="43">
    <xf numFmtId="0" fontId="0" fillId="0" borderId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9" fillId="5" borderId="0" applyNumberFormat="0" applyBorder="0" applyAlignment="0" applyProtection="0"/>
    <xf numFmtId="0" fontId="10" fillId="13" borderId="23" applyNumberFormat="0" applyAlignment="0" applyProtection="0"/>
    <xf numFmtId="168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24" applyNumberFormat="0" applyFill="0" applyAlignment="0" applyProtection="0"/>
    <xf numFmtId="0" fontId="14" fillId="0" borderId="25" applyNumberFormat="0" applyFill="0" applyAlignment="0" applyProtection="0"/>
    <xf numFmtId="0" fontId="15" fillId="0" borderId="26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2" fillId="0" borderId="0"/>
    <xf numFmtId="168" fontId="7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7" fillId="14" borderId="0" applyNumberFormat="0" applyBorder="0" applyAlignment="0" applyProtection="0"/>
    <xf numFmtId="0" fontId="7" fillId="0" borderId="0"/>
    <xf numFmtId="0" fontId="18" fillId="0" borderId="0"/>
    <xf numFmtId="0" fontId="7" fillId="0" borderId="0"/>
    <xf numFmtId="0" fontId="5" fillId="0" borderId="0"/>
    <xf numFmtId="0" fontId="7" fillId="0" borderId="0"/>
    <xf numFmtId="0" fontId="19" fillId="15" borderId="27" applyNumberFormat="0" applyAlignment="0" applyProtection="0"/>
    <xf numFmtId="0" fontId="7" fillId="0" borderId="0"/>
    <xf numFmtId="0" fontId="7" fillId="0" borderId="0"/>
    <xf numFmtId="0" fontId="5" fillId="0" borderId="0"/>
    <xf numFmtId="0" fontId="7" fillId="0" borderId="0"/>
    <xf numFmtId="0" fontId="20" fillId="0" borderId="0" applyNumberFormat="0" applyFill="0" applyBorder="0" applyAlignment="0" applyProtection="0"/>
    <xf numFmtId="0" fontId="21" fillId="0" borderId="28" applyNumberFormat="0" applyFill="0" applyAlignment="0" applyProtection="0"/>
    <xf numFmtId="0" fontId="19" fillId="15" borderId="32" applyNumberFormat="0" applyAlignment="0" applyProtection="0"/>
    <xf numFmtId="0" fontId="21" fillId="0" borderId="33" applyNumberFormat="0" applyFill="0" applyAlignment="0" applyProtection="0"/>
  </cellStyleXfs>
  <cellXfs count="73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2" xfId="0" applyBorder="1"/>
    <xf numFmtId="0" fontId="2" fillId="2" borderId="15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0" fillId="0" borderId="20" xfId="0" applyBorder="1"/>
    <xf numFmtId="0" fontId="2" fillId="2" borderId="11" xfId="0" applyFont="1" applyFill="1" applyBorder="1" applyAlignment="1">
      <alignment horizontal="center" vertical="top"/>
    </xf>
    <xf numFmtId="0" fontId="0" fillId="0" borderId="21" xfId="0" applyBorder="1"/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17" xfId="0" applyFill="1" applyBorder="1"/>
    <xf numFmtId="164" fontId="0" fillId="3" borderId="17" xfId="0" applyNumberFormat="1" applyFill="1" applyBorder="1"/>
    <xf numFmtId="0" fontId="0" fillId="3" borderId="18" xfId="0" applyFill="1" applyBorder="1" applyAlignment="1">
      <alignment horizontal="center" vertical="top"/>
    </xf>
    <xf numFmtId="0" fontId="0" fillId="3" borderId="18" xfId="0" applyFill="1" applyBorder="1"/>
    <xf numFmtId="0" fontId="0" fillId="3" borderId="9" xfId="0" applyFill="1" applyBorder="1"/>
    <xf numFmtId="0" fontId="0" fillId="4" borderId="11" xfId="0" applyFill="1" applyBorder="1" applyAlignment="1">
      <alignment horizontal="center" vertical="top"/>
    </xf>
    <xf numFmtId="0" fontId="0" fillId="4" borderId="11" xfId="0" applyFill="1" applyBorder="1"/>
    <xf numFmtId="0" fontId="0" fillId="4" borderId="17" xfId="0" applyFill="1" applyBorder="1"/>
    <xf numFmtId="164" fontId="0" fillId="4" borderId="17" xfId="0" applyNumberFormat="1" applyFill="1" applyBorder="1"/>
    <xf numFmtId="0" fontId="0" fillId="4" borderId="18" xfId="0" applyFill="1" applyBorder="1" applyAlignment="1">
      <alignment horizontal="center" vertical="top"/>
    </xf>
    <xf numFmtId="0" fontId="0" fillId="4" borderId="18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3" borderId="16" xfId="0" applyFill="1" applyBorder="1" applyAlignment="1">
      <alignment horizontal="center" vertical="top"/>
    </xf>
    <xf numFmtId="0" fontId="0" fillId="3" borderId="16" xfId="0" applyFill="1" applyBorder="1"/>
    <xf numFmtId="0" fontId="0" fillId="3" borderId="19" xfId="0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3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24" fillId="0" borderId="22" xfId="0" applyNumberFormat="1" applyFont="1" applyBorder="1" applyAlignment="1">
      <alignment vertical="center"/>
    </xf>
    <xf numFmtId="165" fontId="24" fillId="0" borderId="30" xfId="0" applyNumberFormat="1" applyFont="1" applyBorder="1" applyAlignment="1">
      <alignment vertical="center"/>
    </xf>
    <xf numFmtId="0" fontId="0" fillId="3" borderId="0" xfId="0" applyFill="1" applyBorder="1"/>
    <xf numFmtId="0" fontId="0" fillId="3" borderId="0" xfId="0" applyFill="1" applyBorder="1" applyAlignment="1">
      <alignment horizontal="center" vertical="top"/>
    </xf>
    <xf numFmtId="165" fontId="6" fillId="0" borderId="31" xfId="0" applyNumberFormat="1" applyFont="1" applyBorder="1"/>
    <xf numFmtId="165" fontId="6" fillId="0" borderId="29" xfId="0" applyNumberFormat="1" applyFont="1" applyBorder="1"/>
    <xf numFmtId="0" fontId="0" fillId="0" borderId="0" xfId="0"/>
    <xf numFmtId="165" fontId="24" fillId="0" borderId="22" xfId="0" applyNumberFormat="1" applyFont="1" applyBorder="1" applyAlignment="1">
      <alignment vertical="center"/>
    </xf>
    <xf numFmtId="165" fontId="24" fillId="0" borderId="30" xfId="0" applyNumberFormat="1" applyFont="1" applyBorder="1" applyAlignment="1">
      <alignment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6" fillId="0" borderId="35" xfId="0" applyNumberFormat="1" applyFont="1" applyBorder="1"/>
    <xf numFmtId="165" fontId="6" fillId="0" borderId="36" xfId="0" applyNumberFormat="1" applyFont="1" applyBorder="1"/>
    <xf numFmtId="1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</cellXfs>
  <cellStyles count="43">
    <cellStyle name="Accent1 2" xfId="1" xr:uid="{AA7E4131-5272-4D61-B40C-D4386FE85583}"/>
    <cellStyle name="Accent2 2" xfId="2" xr:uid="{D566200A-50D2-4458-8CDC-48B08652AC81}"/>
    <cellStyle name="Accent3 2" xfId="3" xr:uid="{FE513350-81BD-4DB9-A4F7-CE9F2DB6C96F}"/>
    <cellStyle name="Accent4 2" xfId="4" xr:uid="{73124A6E-8C07-4722-B9EB-599BFC346F8F}"/>
    <cellStyle name="Accent5 2" xfId="5" xr:uid="{567D45BC-7970-4FC3-9DA3-51EEDDD781FE}"/>
    <cellStyle name="Accent6 2" xfId="6" xr:uid="{25BAF0FD-2EB9-4DB1-B760-BCB960FD9992}"/>
    <cellStyle name="Bad 2" xfId="7" xr:uid="{14E8F428-788E-45A4-B7C1-372FE87A9C03}"/>
    <cellStyle name="Check Cell 2" xfId="8" xr:uid="{1C9003F2-AE9A-4B9C-8B06-ECB4329361BD}"/>
    <cellStyle name="Comma 2" xfId="9" xr:uid="{57036FF4-1EE4-4A42-AA8D-3668C19EC6F7}"/>
    <cellStyle name="Euro" xfId="10" xr:uid="{E9DD0B86-3973-4450-9BF7-07217BF7F56D}"/>
    <cellStyle name="Euro 2" xfId="11" xr:uid="{849B9EDE-DE15-49F7-8BAF-8AC7A76AE1FD}"/>
    <cellStyle name="Excel Built-in Normal" xfId="12" xr:uid="{889B6353-A8F6-4592-9349-267DA69B2B8C}"/>
    <cellStyle name="Excel Built-in Normal 2" xfId="13" xr:uid="{52D6921C-F7BC-41D7-AC6D-62AAE8CD8B14}"/>
    <cellStyle name="Explanatory Text 2" xfId="14" xr:uid="{625EF470-B693-4363-B61D-030ED0EA3151}"/>
    <cellStyle name="Good 2" xfId="15" xr:uid="{307E3444-59C7-49F3-90B8-FB77D1CCED47}"/>
    <cellStyle name="Heading 1 2" xfId="16" xr:uid="{E6490635-2C4D-44AC-8AD2-55BEF8AF41ED}"/>
    <cellStyle name="Heading 2 2" xfId="17" xr:uid="{338885EF-4749-419F-A67F-9BE1D64FD45E}"/>
    <cellStyle name="Heading 3 2" xfId="18" xr:uid="{2FBA8A8E-472C-4613-8DF2-559A9ED2C728}"/>
    <cellStyle name="Heading 4 2" xfId="19" xr:uid="{F927BFC4-6501-4675-AF9F-4CE995B57C69}"/>
    <cellStyle name="Hyperlink 2" xfId="20" xr:uid="{EEE99AD9-4BFB-4320-A1D7-7A819B7E9A77}"/>
    <cellStyle name="Kleine titel" xfId="21" xr:uid="{1DA9F1F0-FCE5-4A05-9321-04376A3A9E49}"/>
    <cellStyle name="Komma 2" xfId="22" xr:uid="{F5675FD9-E451-48CA-9B85-501DCEF20F28}"/>
    <cellStyle name="Lien hypertexte 2" xfId="23" xr:uid="{48342600-BF3B-4395-8326-BCB04D8EE275}"/>
    <cellStyle name="Monétaire 2" xfId="24" xr:uid="{0D17AC4E-7F8B-477A-BFD1-CAD1BF8A015E}"/>
    <cellStyle name="Monétaire 2 2" xfId="25" xr:uid="{4013B9F4-13B8-4FAA-9F31-46FAF6051FFF}"/>
    <cellStyle name="Monétaire 3" xfId="26" xr:uid="{C26CB338-2573-419C-878D-8506426C89B2}"/>
    <cellStyle name="Monétaire 3 2" xfId="27" xr:uid="{BFCFF9AD-2416-4AFC-975A-A7D05026AAE6}"/>
    <cellStyle name="Neutral 2" xfId="28" xr:uid="{1DBB6D01-142B-400E-8DDE-A7AE473BAD04}"/>
    <cellStyle name="Normal" xfId="0" builtinId="0"/>
    <cellStyle name="Normal 2" xfId="29" xr:uid="{60657914-245C-4A0E-BA46-E61F41F86709}"/>
    <cellStyle name="Normal 2 2" xfId="30" xr:uid="{0B1CD0A9-4C7E-4D71-ABEE-4D68F36C53DD}"/>
    <cellStyle name="Normal 2 3" xfId="31" xr:uid="{6A32CA52-B462-45A1-B8C5-101F3B1561B6}"/>
    <cellStyle name="Normal 3" xfId="32" xr:uid="{C2CD1DED-3636-43F1-88E2-F1E024BF2997}"/>
    <cellStyle name="Normal 4" xfId="33" xr:uid="{A4D4AAAA-B61D-43E0-8531-84CECB06F73B}"/>
    <cellStyle name="Output 2" xfId="34" xr:uid="{852C5CC6-CB45-4318-B889-B6FEFA5F717F}"/>
    <cellStyle name="Output 3" xfId="41" xr:uid="{0346A5F1-F533-45EA-85EC-BF4836543D81}"/>
    <cellStyle name="Standaard 2" xfId="35" xr:uid="{FA8EB632-6211-4282-992B-9EA7DE332F75}"/>
    <cellStyle name="Standaard 3" xfId="36" xr:uid="{4D68A37C-44F1-42B2-B7E8-12A67E373067}"/>
    <cellStyle name="Standaard 4" xfId="37" xr:uid="{BAEE52CD-B1C0-4F26-B677-06D81AE75FEB}"/>
    <cellStyle name="Standaard 5" xfId="38" xr:uid="{C56F792E-254A-491C-86B3-C8138100F785}"/>
    <cellStyle name="Title 2" xfId="39" xr:uid="{47E7C0DF-C9B5-48AD-9896-706623FE7B46}"/>
    <cellStyle name="Total 2" xfId="40" xr:uid="{3DCE1EE7-18F5-42E7-B769-49C93577D235}"/>
    <cellStyle name="Total 2 2" xfId="42" xr:uid="{6986CE30-C29C-41F9-AA77-588447198EF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  <threadedComment ref="S1" dT="2020-06-10T01:21:22.47" personId="{4679D861-B034-6040-8B29-D0D5968F251B}" id="{7833F806-E614-744A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S35"/>
  <sheetViews>
    <sheetView topLeftCell="B1" zoomScale="90" zoomScaleNormal="90" workbookViewId="0">
      <selection activeCell="L20" sqref="L20"/>
    </sheetView>
  </sheetViews>
  <sheetFormatPr defaultColWidth="8.7109375" defaultRowHeight="15" x14ac:dyDescent="0.25"/>
  <cols>
    <col min="1" max="1" width="13.7109375" bestFit="1" customWidth="1"/>
    <col min="3" max="3" width="11.42578125" customWidth="1"/>
    <col min="4" max="4" width="11.7109375" customWidth="1"/>
    <col min="5" max="5" width="11" customWidth="1"/>
    <col min="6" max="6" width="11.7109375" customWidth="1"/>
    <col min="7" max="7" width="11.42578125" customWidth="1"/>
    <col min="8" max="8" width="11.28515625" customWidth="1"/>
    <col min="9" max="9" width="11.42578125" customWidth="1"/>
    <col min="10" max="10" width="11.7109375" customWidth="1"/>
    <col min="11" max="11" width="11.85546875" customWidth="1"/>
    <col min="12" max="13" width="11.7109375" customWidth="1"/>
    <col min="14" max="14" width="11.5703125" customWidth="1"/>
    <col min="15" max="15" width="11.28515625" customWidth="1"/>
    <col min="16" max="16" width="11.5703125" customWidth="1"/>
    <col min="17" max="18" width="11.140625" customWidth="1"/>
    <col min="19" max="19" width="12.7109375" customWidth="1"/>
    <col min="21" max="21" width="9.5703125" bestFit="1" customWidth="1"/>
  </cols>
  <sheetData>
    <row r="1" spans="1:19" x14ac:dyDescent="0.25">
      <c r="A1" s="40" t="s">
        <v>17</v>
      </c>
      <c r="B1" s="40" t="s">
        <v>18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6" t="s">
        <v>88</v>
      </c>
      <c r="B2" s="40" t="s">
        <v>19</v>
      </c>
      <c r="C2" s="57">
        <v>6431</v>
      </c>
      <c r="D2" s="58">
        <v>6031</v>
      </c>
      <c r="E2" s="58">
        <v>5481</v>
      </c>
      <c r="F2" s="58">
        <v>4724</v>
      </c>
      <c r="G2" s="58">
        <v>5895</v>
      </c>
      <c r="H2" s="58">
        <v>8578</v>
      </c>
      <c r="I2" s="58">
        <v>8208</v>
      </c>
      <c r="J2" s="58">
        <v>7178</v>
      </c>
      <c r="K2" s="58">
        <v>6202</v>
      </c>
      <c r="L2" s="58">
        <v>5597</v>
      </c>
      <c r="M2" s="58">
        <v>4931</v>
      </c>
      <c r="N2" s="58">
        <v>4554</v>
      </c>
      <c r="O2" s="58">
        <v>3807</v>
      </c>
      <c r="P2" s="58">
        <v>3163</v>
      </c>
      <c r="Q2" s="58">
        <v>2543</v>
      </c>
      <c r="R2" s="58">
        <v>1905</v>
      </c>
      <c r="S2" s="41">
        <f>SUM(C2:R2)</f>
        <v>85228</v>
      </c>
    </row>
    <row r="3" spans="1:19" x14ac:dyDescent="0.25">
      <c r="A3" s="66"/>
      <c r="B3" s="40" t="s">
        <v>20</v>
      </c>
      <c r="C3" s="50">
        <v>6866</v>
      </c>
      <c r="D3" s="51">
        <v>6545</v>
      </c>
      <c r="E3" s="51">
        <v>5634</v>
      </c>
      <c r="F3" s="51">
        <v>5086</v>
      </c>
      <c r="G3" s="51">
        <v>5759</v>
      </c>
      <c r="H3" s="51">
        <v>8112</v>
      </c>
      <c r="I3" s="51">
        <v>8280</v>
      </c>
      <c r="J3" s="51">
        <v>7746</v>
      </c>
      <c r="K3" s="51">
        <v>7518</v>
      </c>
      <c r="L3" s="51">
        <v>7046</v>
      </c>
      <c r="M3" s="51">
        <v>6181</v>
      </c>
      <c r="N3" s="51">
        <v>5194</v>
      </c>
      <c r="O3" s="51">
        <v>4057</v>
      </c>
      <c r="P3" s="51">
        <v>2979</v>
      </c>
      <c r="Q3" s="51">
        <v>2234</v>
      </c>
      <c r="R3" s="51">
        <v>1556</v>
      </c>
      <c r="S3" s="41">
        <f>SUM(C3:R3)</f>
        <v>90793</v>
      </c>
    </row>
    <row r="4" spans="1:19" x14ac:dyDescent="0.25">
      <c r="A4" s="66" t="s">
        <v>88</v>
      </c>
      <c r="B4" s="40" t="s">
        <v>16</v>
      </c>
      <c r="C4" s="41">
        <f t="shared" ref="C4:S4" si="0">C2+C3</f>
        <v>13297</v>
      </c>
      <c r="D4" s="41">
        <f t="shared" si="0"/>
        <v>12576</v>
      </c>
      <c r="E4" s="41">
        <f t="shared" si="0"/>
        <v>11115</v>
      </c>
      <c r="F4" s="41">
        <f t="shared" si="0"/>
        <v>9810</v>
      </c>
      <c r="G4" s="41">
        <f t="shared" si="0"/>
        <v>11654</v>
      </c>
      <c r="H4" s="41">
        <f t="shared" si="0"/>
        <v>16690</v>
      </c>
      <c r="I4" s="41">
        <f t="shared" si="0"/>
        <v>16488</v>
      </c>
      <c r="J4" s="41">
        <f t="shared" si="0"/>
        <v>14924</v>
      </c>
      <c r="K4" s="41">
        <f t="shared" si="0"/>
        <v>13720</v>
      </c>
      <c r="L4" s="41">
        <f t="shared" si="0"/>
        <v>12643</v>
      </c>
      <c r="M4" s="41">
        <f t="shared" si="0"/>
        <v>11112</v>
      </c>
      <c r="N4" s="41">
        <f t="shared" si="0"/>
        <v>9748</v>
      </c>
      <c r="O4" s="41">
        <f t="shared" si="0"/>
        <v>7864</v>
      </c>
      <c r="P4" s="41">
        <f t="shared" si="0"/>
        <v>6142</v>
      </c>
      <c r="Q4" s="41">
        <f t="shared" si="0"/>
        <v>4777</v>
      </c>
      <c r="R4" s="41">
        <f t="shared" si="0"/>
        <v>3461</v>
      </c>
      <c r="S4" s="41">
        <f t="shared" si="0"/>
        <v>176021</v>
      </c>
    </row>
    <row r="5" spans="1:19" x14ac:dyDescent="0.25">
      <c r="A5" s="66"/>
      <c r="B5" s="40" t="s">
        <v>21</v>
      </c>
      <c r="C5" s="41">
        <f>C4/$S$4</f>
        <v>7.5542122814891408E-2</v>
      </c>
      <c r="D5" s="41">
        <f>D4/$S$4</f>
        <v>7.1446020645263911E-2</v>
      </c>
      <c r="E5" s="41">
        <f t="shared" ref="E5:S5" si="1">E4/$S$4</f>
        <v>6.314587463995773E-2</v>
      </c>
      <c r="F5" s="41">
        <f t="shared" si="1"/>
        <v>5.5731986524335163E-2</v>
      </c>
      <c r="G5" s="41">
        <f t="shared" si="1"/>
        <v>6.6208009271621002E-2</v>
      </c>
      <c r="H5" s="41">
        <f t="shared" si="1"/>
        <v>9.4818231915510087E-2</v>
      </c>
      <c r="I5" s="41">
        <f t="shared" si="1"/>
        <v>9.3670641571176161E-2</v>
      </c>
      <c r="J5" s="41">
        <f t="shared" si="1"/>
        <v>8.4785338113066058E-2</v>
      </c>
      <c r="K5" s="41">
        <f t="shared" si="1"/>
        <v>7.7945245169610447E-2</v>
      </c>
      <c r="L5" s="41">
        <f t="shared" si="1"/>
        <v>7.1826657046602391E-2</v>
      </c>
      <c r="M5" s="41">
        <f t="shared" si="1"/>
        <v>6.3128831219002285E-2</v>
      </c>
      <c r="N5" s="41">
        <f t="shared" si="1"/>
        <v>5.5379755824589108E-2</v>
      </c>
      <c r="O5" s="41">
        <f t="shared" si="1"/>
        <v>4.4676487464563888E-2</v>
      </c>
      <c r="P5" s="41">
        <f t="shared" si="1"/>
        <v>3.4893563836133186E-2</v>
      </c>
      <c r="Q5" s="41">
        <f t="shared" si="1"/>
        <v>2.7138807301401537E-2</v>
      </c>
      <c r="R5" s="41">
        <f t="shared" si="1"/>
        <v>1.9662426642275639E-2</v>
      </c>
      <c r="S5" s="41">
        <f t="shared" si="1"/>
        <v>1</v>
      </c>
    </row>
    <row r="6" spans="1:19" s="56" customFormat="1" x14ac:dyDescent="0.25">
      <c r="A6" s="66" t="s">
        <v>89</v>
      </c>
      <c r="B6" s="49" t="s">
        <v>19</v>
      </c>
      <c r="C6" s="57">
        <v>14012.741847758118</v>
      </c>
      <c r="D6" s="58">
        <v>15168.285834961014</v>
      </c>
      <c r="E6" s="58">
        <v>14791.699773413038</v>
      </c>
      <c r="F6" s="58">
        <v>13561.631983210053</v>
      </c>
      <c r="G6" s="58">
        <v>14635.851516188517</v>
      </c>
      <c r="H6" s="58">
        <v>17052.916305506984</v>
      </c>
      <c r="I6" s="58">
        <v>17281.304842457826</v>
      </c>
      <c r="J6" s="58">
        <v>17371.130110712686</v>
      </c>
      <c r="K6" s="58">
        <v>16370.867659798947</v>
      </c>
      <c r="L6" s="58">
        <v>16855.697420001045</v>
      </c>
      <c r="M6" s="58">
        <v>17902.147627146776</v>
      </c>
      <c r="N6" s="58">
        <v>18621.033133653335</v>
      </c>
      <c r="O6" s="58">
        <v>16971.591851282552</v>
      </c>
      <c r="P6" s="58">
        <v>14421.631002621723</v>
      </c>
      <c r="Q6" s="58">
        <v>12982.159826802519</v>
      </c>
      <c r="R6" s="58">
        <v>9886.1633569205078</v>
      </c>
      <c r="S6" s="41">
        <v>247886.85409243565</v>
      </c>
    </row>
    <row r="7" spans="1:19" s="56" customFormat="1" x14ac:dyDescent="0.25">
      <c r="A7" s="66"/>
      <c r="B7" s="49" t="s">
        <v>20</v>
      </c>
      <c r="C7" s="57">
        <v>14587.963597150438</v>
      </c>
      <c r="D7" s="58">
        <v>15850.051120201369</v>
      </c>
      <c r="E7" s="58">
        <v>15542.321652299863</v>
      </c>
      <c r="F7" s="58">
        <v>14413.696909526656</v>
      </c>
      <c r="G7" s="58">
        <v>15222.124323820393</v>
      </c>
      <c r="H7" s="58">
        <v>16965.074560525889</v>
      </c>
      <c r="I7" s="58">
        <v>17148.125422647779</v>
      </c>
      <c r="J7" s="58">
        <v>17517.060751568373</v>
      </c>
      <c r="K7" s="58">
        <v>16705.233011662462</v>
      </c>
      <c r="L7" s="58">
        <v>17244.751342126983</v>
      </c>
      <c r="M7" s="58">
        <v>18645.118773406215</v>
      </c>
      <c r="N7" s="58">
        <v>19022.271555889554</v>
      </c>
      <c r="O7" s="58">
        <v>16933.338188145623</v>
      </c>
      <c r="P7" s="58">
        <v>14198.626314556819</v>
      </c>
      <c r="Q7" s="58">
        <v>12104.309097926951</v>
      </c>
      <c r="R7" s="58">
        <v>8486.0792861089558</v>
      </c>
      <c r="S7" s="41">
        <v>250586.14590756432</v>
      </c>
    </row>
    <row r="8" spans="1:19" s="56" customFormat="1" x14ac:dyDescent="0.25">
      <c r="A8" s="66" t="s">
        <v>89</v>
      </c>
      <c r="B8" s="49" t="s">
        <v>16</v>
      </c>
      <c r="C8" s="41">
        <f t="shared" ref="C8:S8" si="2">C6+C7</f>
        <v>28600.705444908555</v>
      </c>
      <c r="D8" s="41">
        <f t="shared" si="2"/>
        <v>31018.336955162384</v>
      </c>
      <c r="E8" s="41">
        <f t="shared" si="2"/>
        <v>30334.021425712901</v>
      </c>
      <c r="F8" s="41">
        <f t="shared" si="2"/>
        <v>27975.32889273671</v>
      </c>
      <c r="G8" s="41">
        <f t="shared" si="2"/>
        <v>29857.975840008912</v>
      </c>
      <c r="H8" s="41">
        <f t="shared" si="2"/>
        <v>34017.990866032873</v>
      </c>
      <c r="I8" s="41">
        <f t="shared" si="2"/>
        <v>34429.430265105606</v>
      </c>
      <c r="J8" s="41">
        <f t="shared" si="2"/>
        <v>34888.190862281059</v>
      </c>
      <c r="K8" s="41">
        <f t="shared" si="2"/>
        <v>33076.100671461405</v>
      </c>
      <c r="L8" s="41">
        <f t="shared" si="2"/>
        <v>34100.448762128028</v>
      </c>
      <c r="M8" s="41">
        <f t="shared" si="2"/>
        <v>36547.266400552995</v>
      </c>
      <c r="N8" s="41">
        <f t="shared" si="2"/>
        <v>37643.304689542885</v>
      </c>
      <c r="O8" s="41">
        <f t="shared" si="2"/>
        <v>33904.930039428174</v>
      </c>
      <c r="P8" s="41">
        <f t="shared" si="2"/>
        <v>28620.257317178541</v>
      </c>
      <c r="Q8" s="41">
        <f t="shared" si="2"/>
        <v>25086.46892472947</v>
      </c>
      <c r="R8" s="41">
        <f t="shared" si="2"/>
        <v>18372.242643029465</v>
      </c>
      <c r="S8" s="41">
        <f t="shared" si="2"/>
        <v>498473</v>
      </c>
    </row>
    <row r="9" spans="1:19" s="56" customFormat="1" x14ac:dyDescent="0.25">
      <c r="A9" s="66"/>
      <c r="B9" s="49" t="s">
        <v>21</v>
      </c>
      <c r="C9" s="41">
        <f>C8/$S$8</f>
        <v>5.7376639145768286E-2</v>
      </c>
      <c r="D9" s="41">
        <f t="shared" ref="D9:R9" si="3">D8/$S$8</f>
        <v>6.2226714295784094E-2</v>
      </c>
      <c r="E9" s="41">
        <f t="shared" si="3"/>
        <v>6.0853890633420268E-2</v>
      </c>
      <c r="F9" s="41">
        <f t="shared" si="3"/>
        <v>5.6122054540038699E-2</v>
      </c>
      <c r="G9" s="41">
        <f t="shared" si="3"/>
        <v>5.9898882868297608E-2</v>
      </c>
      <c r="H9" s="41">
        <f t="shared" si="3"/>
        <v>6.8244400130062957E-2</v>
      </c>
      <c r="I9" s="41">
        <f t="shared" si="3"/>
        <v>6.9069799698490406E-2</v>
      </c>
      <c r="J9" s="41">
        <f t="shared" si="3"/>
        <v>6.9990131586427071E-2</v>
      </c>
      <c r="K9" s="41">
        <f t="shared" si="3"/>
        <v>6.63548490519274E-2</v>
      </c>
      <c r="L9" s="41">
        <f t="shared" si="3"/>
        <v>6.840982111795027E-2</v>
      </c>
      <c r="M9" s="41">
        <f t="shared" si="3"/>
        <v>7.3318447339280154E-2</v>
      </c>
      <c r="N9" s="41">
        <f t="shared" si="3"/>
        <v>7.5517239027074454E-2</v>
      </c>
      <c r="O9" s="41">
        <f t="shared" si="3"/>
        <v>6.8017585785846324E-2</v>
      </c>
      <c r="P9" s="41">
        <f t="shared" si="3"/>
        <v>5.7415862678978684E-2</v>
      </c>
      <c r="Q9" s="41">
        <f t="shared" si="3"/>
        <v>5.0326635393952067E-2</v>
      </c>
      <c r="R9" s="41">
        <f t="shared" si="3"/>
        <v>3.6857046706701195E-2</v>
      </c>
      <c r="S9" s="41">
        <f>S8/$S$8</f>
        <v>1</v>
      </c>
    </row>
    <row r="10" spans="1:19" s="56" customFormat="1" x14ac:dyDescent="0.25">
      <c r="A10" s="66" t="s">
        <v>104</v>
      </c>
      <c r="B10" s="60" t="s">
        <v>19</v>
      </c>
      <c r="C10" s="57">
        <v>5620</v>
      </c>
      <c r="D10" s="58">
        <v>5620</v>
      </c>
      <c r="E10" s="58">
        <v>5049.75</v>
      </c>
      <c r="F10" s="58">
        <v>5049.75</v>
      </c>
      <c r="G10" s="58">
        <v>7505.5</v>
      </c>
      <c r="H10" s="58">
        <v>7505.5</v>
      </c>
      <c r="I10" s="58">
        <v>7402</v>
      </c>
      <c r="J10" s="58">
        <v>7402</v>
      </c>
      <c r="K10" s="58">
        <v>6237.5</v>
      </c>
      <c r="L10" s="58">
        <v>6237.5</v>
      </c>
      <c r="M10" s="58">
        <v>6011.25</v>
      </c>
      <c r="N10" s="58">
        <v>6011.25</v>
      </c>
      <c r="O10" s="58">
        <v>5270.5</v>
      </c>
      <c r="P10" s="58">
        <v>5270.5</v>
      </c>
      <c r="Q10" s="58">
        <v>3602.25</v>
      </c>
      <c r="R10" s="58">
        <v>3602.25</v>
      </c>
      <c r="S10" s="41">
        <f>SUM(C10:R10)</f>
        <v>93397.5</v>
      </c>
    </row>
    <row r="11" spans="1:19" s="56" customFormat="1" x14ac:dyDescent="0.25">
      <c r="A11" s="66"/>
      <c r="B11" s="60" t="s">
        <v>20</v>
      </c>
      <c r="C11" s="57">
        <v>5620</v>
      </c>
      <c r="D11" s="58">
        <v>5620</v>
      </c>
      <c r="E11" s="58">
        <v>5049.75</v>
      </c>
      <c r="F11" s="58">
        <v>5049.75</v>
      </c>
      <c r="G11" s="58">
        <v>7505.5</v>
      </c>
      <c r="H11" s="58">
        <v>7505.5</v>
      </c>
      <c r="I11" s="58">
        <v>7402</v>
      </c>
      <c r="J11" s="58">
        <v>7402</v>
      </c>
      <c r="K11" s="58">
        <v>6237.5</v>
      </c>
      <c r="L11" s="58">
        <v>6237.5</v>
      </c>
      <c r="M11" s="58">
        <v>6011.25</v>
      </c>
      <c r="N11" s="58">
        <v>6011.25</v>
      </c>
      <c r="O11" s="58">
        <v>5270.5</v>
      </c>
      <c r="P11" s="58">
        <v>5270.5</v>
      </c>
      <c r="Q11" s="58">
        <v>3602.25</v>
      </c>
      <c r="R11" s="58">
        <v>3602.25</v>
      </c>
      <c r="S11" s="41">
        <f>SUM(C11:R11)</f>
        <v>93397.5</v>
      </c>
    </row>
    <row r="12" spans="1:19" s="56" customFormat="1" x14ac:dyDescent="0.25">
      <c r="A12" s="66" t="s">
        <v>104</v>
      </c>
      <c r="B12" s="60" t="s">
        <v>16</v>
      </c>
      <c r="C12" s="41">
        <f t="shared" ref="C12:S12" si="4">C10+C11</f>
        <v>11240</v>
      </c>
      <c r="D12" s="41">
        <f t="shared" si="4"/>
        <v>11240</v>
      </c>
      <c r="E12" s="41">
        <f t="shared" si="4"/>
        <v>10099.5</v>
      </c>
      <c r="F12" s="41">
        <f t="shared" si="4"/>
        <v>10099.5</v>
      </c>
      <c r="G12" s="41">
        <f t="shared" si="4"/>
        <v>15011</v>
      </c>
      <c r="H12" s="41">
        <f t="shared" si="4"/>
        <v>15011</v>
      </c>
      <c r="I12" s="41">
        <f t="shared" si="4"/>
        <v>14804</v>
      </c>
      <c r="J12" s="41">
        <f t="shared" si="4"/>
        <v>14804</v>
      </c>
      <c r="K12" s="41">
        <f t="shared" si="4"/>
        <v>12475</v>
      </c>
      <c r="L12" s="41">
        <f t="shared" si="4"/>
        <v>12475</v>
      </c>
      <c r="M12" s="41">
        <f t="shared" si="4"/>
        <v>12022.5</v>
      </c>
      <c r="N12" s="41">
        <f t="shared" si="4"/>
        <v>12022.5</v>
      </c>
      <c r="O12" s="41">
        <f t="shared" si="4"/>
        <v>10541</v>
      </c>
      <c r="P12" s="41">
        <f t="shared" si="4"/>
        <v>10541</v>
      </c>
      <c r="Q12" s="41">
        <f t="shared" si="4"/>
        <v>7204.5</v>
      </c>
      <c r="R12" s="41">
        <f t="shared" si="4"/>
        <v>7204.5</v>
      </c>
      <c r="S12" s="41">
        <f t="shared" si="4"/>
        <v>186795</v>
      </c>
    </row>
    <row r="13" spans="1:19" s="56" customFormat="1" x14ac:dyDescent="0.25">
      <c r="A13" s="66"/>
      <c r="B13" s="60" t="s">
        <v>21</v>
      </c>
      <c r="C13" s="41">
        <f>C12/$S$12</f>
        <v>6.0172916833962364E-2</v>
      </c>
      <c r="D13" s="41">
        <f t="shared" ref="D13:S13" si="5">D12/$S$12</f>
        <v>6.0172916833962364E-2</v>
      </c>
      <c r="E13" s="41">
        <f t="shared" si="5"/>
        <v>5.4067293021761824E-2</v>
      </c>
      <c r="F13" s="41">
        <f t="shared" si="5"/>
        <v>5.4067293021761824E-2</v>
      </c>
      <c r="G13" s="41">
        <f t="shared" si="5"/>
        <v>8.0360823362509701E-2</v>
      </c>
      <c r="H13" s="41">
        <f t="shared" si="5"/>
        <v>8.0360823362509701E-2</v>
      </c>
      <c r="I13" s="41">
        <f t="shared" si="5"/>
        <v>7.9252656655692075E-2</v>
      </c>
      <c r="J13" s="41">
        <f t="shared" si="5"/>
        <v>7.9252656655692075E-2</v>
      </c>
      <c r="K13" s="41">
        <f t="shared" si="5"/>
        <v>6.6784442838405733E-2</v>
      </c>
      <c r="L13" s="41">
        <f t="shared" si="5"/>
        <v>6.6784442838405733E-2</v>
      </c>
      <c r="M13" s="41">
        <f t="shared" si="5"/>
        <v>6.4362001124227089E-2</v>
      </c>
      <c r="N13" s="41">
        <f t="shared" si="5"/>
        <v>6.4362001124227089E-2</v>
      </c>
      <c r="O13" s="41">
        <f t="shared" si="5"/>
        <v>5.6430846650070934E-2</v>
      </c>
      <c r="P13" s="41">
        <f t="shared" si="5"/>
        <v>5.6430846650070934E-2</v>
      </c>
      <c r="Q13" s="41">
        <f t="shared" si="5"/>
        <v>3.8569019513370273E-2</v>
      </c>
      <c r="R13" s="41">
        <f t="shared" si="5"/>
        <v>3.8569019513370273E-2</v>
      </c>
      <c r="S13" s="41">
        <f t="shared" si="5"/>
        <v>1</v>
      </c>
    </row>
    <row r="14" spans="1:19" x14ac:dyDescent="0.25">
      <c r="A14" s="47"/>
      <c r="B14" s="47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</row>
    <row r="15" spans="1:19" x14ac:dyDescent="0.25">
      <c r="A15" s="47"/>
      <c r="B15" s="47"/>
      <c r="C15" s="57"/>
      <c r="D15" s="58"/>
      <c r="E15" s="58"/>
      <c r="F15" s="58"/>
      <c r="G15" s="58"/>
      <c r="H15" s="58"/>
      <c r="I15" s="58"/>
      <c r="J15" s="58"/>
      <c r="K15" s="58"/>
      <c r="L15" s="58"/>
    </row>
    <row r="16" spans="1:19" x14ac:dyDescent="0.25">
      <c r="A16" s="47"/>
      <c r="B16" s="47"/>
      <c r="C16" s="47"/>
      <c r="D16" s="47"/>
      <c r="E16" s="47"/>
    </row>
    <row r="17" spans="1:5" x14ac:dyDescent="0.25">
      <c r="A17" s="47"/>
      <c r="B17" s="47"/>
      <c r="C17" s="47"/>
      <c r="D17" s="47"/>
      <c r="E17" s="47"/>
    </row>
    <row r="18" spans="1:5" x14ac:dyDescent="0.25">
      <c r="A18" s="47"/>
      <c r="B18" s="47"/>
      <c r="C18" s="47"/>
      <c r="D18" s="47"/>
      <c r="E18" s="47"/>
    </row>
    <row r="19" spans="1:5" x14ac:dyDescent="0.25">
      <c r="A19" s="47"/>
      <c r="B19" s="47"/>
      <c r="C19" s="47"/>
      <c r="D19" s="47"/>
      <c r="E19" s="47"/>
    </row>
    <row r="20" spans="1:5" x14ac:dyDescent="0.25">
      <c r="A20" s="47"/>
      <c r="B20" s="47"/>
      <c r="C20" s="47"/>
      <c r="D20" s="47"/>
    </row>
    <row r="21" spans="1:5" x14ac:dyDescent="0.25">
      <c r="A21" s="47"/>
      <c r="B21" s="47"/>
      <c r="C21" s="47"/>
      <c r="D21" s="47"/>
    </row>
    <row r="22" spans="1:5" x14ac:dyDescent="0.25">
      <c r="A22" s="47"/>
      <c r="B22" s="47"/>
      <c r="C22" s="47"/>
      <c r="D22" s="47"/>
    </row>
    <row r="23" spans="1:5" x14ac:dyDescent="0.25">
      <c r="A23" s="47"/>
      <c r="B23" s="47"/>
      <c r="C23" s="47"/>
    </row>
    <row r="24" spans="1:5" x14ac:dyDescent="0.25">
      <c r="C24" s="47"/>
    </row>
    <row r="26" spans="1:5" x14ac:dyDescent="0.25">
      <c r="C26" s="47"/>
    </row>
    <row r="27" spans="1:5" x14ac:dyDescent="0.25">
      <c r="C27" s="47"/>
    </row>
    <row r="28" spans="1:5" x14ac:dyDescent="0.25">
      <c r="C28" s="47"/>
    </row>
    <row r="29" spans="1:5" x14ac:dyDescent="0.25">
      <c r="C29" s="47"/>
    </row>
    <row r="30" spans="1:5" x14ac:dyDescent="0.25">
      <c r="C30" s="47"/>
    </row>
    <row r="31" spans="1:5" x14ac:dyDescent="0.25">
      <c r="C31" s="47"/>
    </row>
    <row r="32" spans="1:5" x14ac:dyDescent="0.25">
      <c r="C32" s="47"/>
    </row>
    <row r="33" spans="3:3" x14ac:dyDescent="0.25">
      <c r="C33" s="47"/>
    </row>
    <row r="34" spans="3:3" x14ac:dyDescent="0.25">
      <c r="C34" s="47"/>
    </row>
    <row r="35" spans="3:3" x14ac:dyDescent="0.25">
      <c r="C35" s="47"/>
    </row>
  </sheetData>
  <mergeCells count="6">
    <mergeCell ref="A12:A13"/>
    <mergeCell ref="A2:A3"/>
    <mergeCell ref="A6:A7"/>
    <mergeCell ref="A8:A9"/>
    <mergeCell ref="A4:A5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 codeName="Sheet10">
    <tabColor theme="3" tint="0.39997558519241921"/>
  </sheetPr>
  <dimension ref="A1:J4"/>
  <sheetViews>
    <sheetView workbookViewId="0">
      <selection activeCell="A4" sqref="A4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</v>
      </c>
      <c r="E2" s="10">
        <v>1</v>
      </c>
      <c r="F2" s="10">
        <v>21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</v>
      </c>
      <c r="E3" s="10">
        <v>1</v>
      </c>
      <c r="F3" s="10">
        <v>21</v>
      </c>
      <c r="G3" s="10">
        <v>110</v>
      </c>
      <c r="H3" s="10" t="s">
        <v>67</v>
      </c>
      <c r="I3" s="10">
        <v>0.5</v>
      </c>
      <c r="J3" s="15">
        <v>2</v>
      </c>
    </row>
    <row r="4" spans="1:10" s="56" customFormat="1" x14ac:dyDescent="0.25">
      <c r="A4" s="61" t="s">
        <v>104</v>
      </c>
      <c r="B4" s="14">
        <v>3</v>
      </c>
      <c r="C4" s="10">
        <v>0.5</v>
      </c>
      <c r="D4" s="10">
        <v>0</v>
      </c>
      <c r="E4" s="10">
        <v>1</v>
      </c>
      <c r="F4" s="10">
        <v>21</v>
      </c>
      <c r="G4" s="10">
        <v>110</v>
      </c>
      <c r="H4" s="10" t="s">
        <v>67</v>
      </c>
      <c r="I4" s="10">
        <v>0.5</v>
      </c>
      <c r="J4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 codeName="Sheet11">
    <tabColor theme="3" tint="0.39997558519241921"/>
  </sheetPr>
  <dimension ref="A1:J4"/>
  <sheetViews>
    <sheetView workbookViewId="0">
      <selection activeCell="A4" sqref="A4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  <row r="4" spans="1:10" s="56" customFormat="1" x14ac:dyDescent="0.25">
      <c r="A4" s="61" t="s">
        <v>104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67</v>
      </c>
      <c r="I4" s="10">
        <v>0.5</v>
      </c>
      <c r="J4" s="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 codeName="Sheet12">
    <tabColor theme="3" tint="0.39997558519241921"/>
  </sheetPr>
  <dimension ref="A1:J4"/>
  <sheetViews>
    <sheetView workbookViewId="0">
      <selection activeCell="A4" sqref="A4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s="56" customFormat="1" x14ac:dyDescent="0.25">
      <c r="A4" s="61" t="s">
        <v>104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 codeName="Sheet13">
    <tabColor theme="3" tint="0.39997558519241921"/>
  </sheetPr>
  <dimension ref="A1:J4"/>
  <sheetViews>
    <sheetView workbookViewId="0">
      <selection activeCell="A4" sqref="A4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s="56" customFormat="1" x14ac:dyDescent="0.25">
      <c r="A4" s="61" t="s">
        <v>104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5" tint="0.39997558519241921"/>
  </sheetPr>
  <dimension ref="A1:S49"/>
  <sheetViews>
    <sheetView topLeftCell="A7" workbookViewId="0">
      <selection activeCell="A34" sqref="A34:A49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6" t="s">
        <v>88</v>
      </c>
      <c r="B2" s="40" t="s">
        <v>0</v>
      </c>
      <c r="C2" s="56">
        <v>0.89888826886051032</v>
      </c>
      <c r="D2" s="56">
        <v>0.30859249713960579</v>
      </c>
      <c r="E2" s="56">
        <v>6.723867252421116E-2</v>
      </c>
      <c r="F2" s="56">
        <v>2.6672269316338641E-2</v>
      </c>
      <c r="G2" s="56">
        <v>5.3156622945338683E-2</v>
      </c>
      <c r="H2" s="56">
        <v>0.39642439309558031</v>
      </c>
      <c r="I2" s="56">
        <v>0.79884956840798504</v>
      </c>
      <c r="J2" s="56">
        <v>0.3217153237761039</v>
      </c>
      <c r="K2" s="56">
        <v>6.4976659852733737E-2</v>
      </c>
      <c r="L2" s="56">
        <v>3.2909311909503892E-2</v>
      </c>
      <c r="M2" s="56">
        <v>2.3210379759831271E-2</v>
      </c>
      <c r="N2" s="56">
        <v>1.7372192328246449E-2</v>
      </c>
      <c r="O2" s="56">
        <v>7.4878171105278082E-3</v>
      </c>
      <c r="P2" s="56">
        <v>0</v>
      </c>
      <c r="Q2" s="56">
        <v>0</v>
      </c>
      <c r="R2" s="56">
        <v>0</v>
      </c>
      <c r="S2" s="56">
        <v>3.0174939770265179</v>
      </c>
    </row>
    <row r="3" spans="1:19" x14ac:dyDescent="0.25">
      <c r="A3" s="66"/>
      <c r="B3" s="40" t="s">
        <v>1</v>
      </c>
      <c r="C3" s="56">
        <v>0.343117371703485</v>
      </c>
      <c r="D3" s="56">
        <v>1.2263050457677129</v>
      </c>
      <c r="E3" s="56">
        <v>0.2399539625952101</v>
      </c>
      <c r="F3" s="56">
        <v>4.9427184452174103E-2</v>
      </c>
      <c r="G3" s="56">
        <v>2.4956903820337749E-3</v>
      </c>
      <c r="H3" s="56">
        <v>9.6418057542457664E-2</v>
      </c>
      <c r="I3" s="56">
        <v>0.65627994625839647</v>
      </c>
      <c r="J3" s="56">
        <v>0.50562298183927223</v>
      </c>
      <c r="K3" s="56">
        <v>0.24209781968630251</v>
      </c>
      <c r="L3" s="56">
        <v>3.8770906812886648E-2</v>
      </c>
      <c r="M3" s="56">
        <v>5.1832379658769056E-3</v>
      </c>
      <c r="N3" s="56">
        <v>2.6464220283529652E-3</v>
      </c>
      <c r="O3" s="56">
        <v>2.70218949887625E-3</v>
      </c>
      <c r="P3" s="56">
        <v>0</v>
      </c>
      <c r="Q3" s="56">
        <v>0</v>
      </c>
      <c r="R3" s="56">
        <v>0</v>
      </c>
      <c r="S3" s="56">
        <v>3.4110208165330378</v>
      </c>
    </row>
    <row r="4" spans="1:19" x14ac:dyDescent="0.25">
      <c r="A4" s="66"/>
      <c r="B4" s="40" t="s">
        <v>2</v>
      </c>
      <c r="C4" s="56">
        <v>0.15909284917473021</v>
      </c>
      <c r="D4" s="56">
        <v>0.2500349424656319</v>
      </c>
      <c r="E4" s="56">
        <v>2.5108129084731741</v>
      </c>
      <c r="F4" s="56">
        <v>0.41890454998798149</v>
      </c>
      <c r="G4" s="56">
        <v>8.2456185789142128E-2</v>
      </c>
      <c r="H4" s="56">
        <v>8.1304655929891109E-3</v>
      </c>
      <c r="I4" s="56">
        <v>0.1161904311188076</v>
      </c>
      <c r="J4" s="56">
        <v>0.66911003619880027</v>
      </c>
      <c r="K4" s="56">
        <v>0.67044498363004923</v>
      </c>
      <c r="L4" s="56">
        <v>0.2443428532430042</v>
      </c>
      <c r="M4" s="56">
        <v>2.2180872182460891E-2</v>
      </c>
      <c r="N4" s="56">
        <v>3.0839274124006199E-3</v>
      </c>
      <c r="O4" s="56">
        <v>4.3553313787508888E-3</v>
      </c>
      <c r="P4" s="56">
        <v>1.8056615620440091E-3</v>
      </c>
      <c r="Q4" s="56">
        <v>8.4527491525486454E-4</v>
      </c>
      <c r="R4" s="56">
        <v>0</v>
      </c>
      <c r="S4" s="56">
        <v>5.1617912731252202</v>
      </c>
    </row>
    <row r="5" spans="1:19" x14ac:dyDescent="0.25">
      <c r="A5" s="66"/>
      <c r="B5" s="40" t="s">
        <v>3</v>
      </c>
      <c r="C5" s="56">
        <v>1.938007731855659E-2</v>
      </c>
      <c r="D5" s="56">
        <v>3.5486220400415963E-2</v>
      </c>
      <c r="E5" s="56">
        <v>0.28743095299349719</v>
      </c>
      <c r="F5" s="56">
        <v>1.272388094465505</v>
      </c>
      <c r="G5" s="56">
        <v>0.205045925322873</v>
      </c>
      <c r="H5" s="56">
        <v>1.6457632402312631E-2</v>
      </c>
      <c r="I5" s="56">
        <v>3.0030487880016512E-4</v>
      </c>
      <c r="J5" s="56">
        <v>0.14008777465355191</v>
      </c>
      <c r="K5" s="56">
        <v>0.43596331708336022</v>
      </c>
      <c r="L5" s="56">
        <v>0.62805528813600064</v>
      </c>
      <c r="M5" s="56">
        <v>0.136322404881629</v>
      </c>
      <c r="N5" s="56">
        <v>3.5419932892991599E-3</v>
      </c>
      <c r="O5" s="56">
        <v>0</v>
      </c>
      <c r="P5" s="56">
        <v>1.311666676794004E-3</v>
      </c>
      <c r="Q5" s="56">
        <v>4.6836528125694301E-3</v>
      </c>
      <c r="R5" s="56">
        <v>0</v>
      </c>
      <c r="S5" s="56">
        <v>3.1864553053151652</v>
      </c>
    </row>
    <row r="6" spans="1:19" x14ac:dyDescent="0.25">
      <c r="A6" s="66"/>
      <c r="B6" s="40" t="s">
        <v>4</v>
      </c>
      <c r="C6" s="56">
        <v>4.5650313140815878E-2</v>
      </c>
      <c r="D6" s="56">
        <v>3.2381385402172502E-2</v>
      </c>
      <c r="E6" s="56">
        <v>0.10499381675941261</v>
      </c>
      <c r="F6" s="56">
        <v>0.43525242666272618</v>
      </c>
      <c r="G6" s="56">
        <v>1.701695884180441</v>
      </c>
      <c r="H6" s="56">
        <v>0.10486578209771071</v>
      </c>
      <c r="I6" s="56">
        <v>2.3913193239670821E-2</v>
      </c>
      <c r="J6" s="56">
        <v>6.1927785618431236E-3</v>
      </c>
      <c r="K6" s="56">
        <v>9.2240974774191367E-2</v>
      </c>
      <c r="L6" s="56">
        <v>0.63648607057584305</v>
      </c>
      <c r="M6" s="56">
        <v>0.23306966259701281</v>
      </c>
      <c r="N6" s="56">
        <v>0.13603149794206809</v>
      </c>
      <c r="O6" s="56">
        <v>4.0071655458622272E-19</v>
      </c>
      <c r="P6" s="56">
        <v>0</v>
      </c>
      <c r="Q6" s="56">
        <v>0</v>
      </c>
      <c r="R6" s="56">
        <v>0</v>
      </c>
      <c r="S6" s="56">
        <v>3.5527737859339079</v>
      </c>
    </row>
    <row r="7" spans="1:19" x14ac:dyDescent="0.25">
      <c r="A7" s="66"/>
      <c r="B7" s="40" t="s">
        <v>5</v>
      </c>
      <c r="C7" s="56">
        <v>0.46394511803851279</v>
      </c>
      <c r="D7" s="56">
        <v>4.4025333191294279E-2</v>
      </c>
      <c r="E7" s="56">
        <v>1.737403887277846E-3</v>
      </c>
      <c r="F7" s="56">
        <v>3.0697921998928769E-2</v>
      </c>
      <c r="G7" s="56">
        <v>0.14489877071502241</v>
      </c>
      <c r="H7" s="56">
        <v>1.3410537456216121</v>
      </c>
      <c r="I7" s="56">
        <v>0.17949277441186401</v>
      </c>
      <c r="J7" s="56">
        <v>1.9416193879479349E-2</v>
      </c>
      <c r="K7" s="56">
        <v>6.701343245777802E-3</v>
      </c>
      <c r="L7" s="56">
        <v>4.5263397129901163E-2</v>
      </c>
      <c r="M7" s="56">
        <v>0.31550080292493321</v>
      </c>
      <c r="N7" s="56">
        <v>2.6238999248843559E-2</v>
      </c>
      <c r="O7" s="56">
        <v>1.3719202419851339E-2</v>
      </c>
      <c r="P7" s="56">
        <v>1.256567010128457E-3</v>
      </c>
      <c r="Q7" s="56">
        <v>0</v>
      </c>
      <c r="R7" s="56">
        <v>1.754311717053059E-47</v>
      </c>
      <c r="S7" s="56">
        <v>2.633947573723427</v>
      </c>
    </row>
    <row r="8" spans="1:19" x14ac:dyDescent="0.25">
      <c r="A8" s="66"/>
      <c r="B8" s="40" t="s">
        <v>6</v>
      </c>
      <c r="C8" s="56">
        <v>0.58355576982276325</v>
      </c>
      <c r="D8" s="56">
        <v>0.59900895289270162</v>
      </c>
      <c r="E8" s="56">
        <v>9.3578013946822775E-2</v>
      </c>
      <c r="F8" s="56">
        <v>5.1087931342249781E-4</v>
      </c>
      <c r="G8" s="56">
        <v>4.0333770092695186E-3</v>
      </c>
      <c r="H8" s="56">
        <v>0.21591695756783291</v>
      </c>
      <c r="I8" s="56">
        <v>1.6348546212829571</v>
      </c>
      <c r="J8" s="56">
        <v>0.2123756367774435</v>
      </c>
      <c r="K8" s="56">
        <v>8.7142759074120266E-2</v>
      </c>
      <c r="L8" s="56">
        <v>1.797672576419155E-3</v>
      </c>
      <c r="M8" s="56">
        <v>1.7577106502322162E-2</v>
      </c>
      <c r="N8" s="56">
        <v>9.2893143375289811E-2</v>
      </c>
      <c r="O8" s="56">
        <v>5.3978754736462069E-2</v>
      </c>
      <c r="P8" s="56">
        <v>4.0269986346689246E-3</v>
      </c>
      <c r="Q8" s="56">
        <v>0</v>
      </c>
      <c r="R8" s="56">
        <v>4.4726449774403122E-107</v>
      </c>
      <c r="S8" s="56">
        <v>3.601250643512496</v>
      </c>
    </row>
    <row r="9" spans="1:19" x14ac:dyDescent="0.25">
      <c r="A9" s="66"/>
      <c r="B9" s="40" t="s">
        <v>7</v>
      </c>
      <c r="C9" s="56">
        <v>0.39397021189933068</v>
      </c>
      <c r="D9" s="56">
        <v>0.63913219602908122</v>
      </c>
      <c r="E9" s="56">
        <v>0.38215617062908619</v>
      </c>
      <c r="F9" s="56">
        <v>0.22429601440658761</v>
      </c>
      <c r="G9" s="56">
        <v>1.071833341112384E-2</v>
      </c>
      <c r="H9" s="56">
        <v>1.400905257338352E-2</v>
      </c>
      <c r="I9" s="56">
        <v>0.1400764875521392</v>
      </c>
      <c r="J9" s="56">
        <v>1.1605699104438509</v>
      </c>
      <c r="K9" s="56">
        <v>0.2268825722836508</v>
      </c>
      <c r="L9" s="56">
        <v>1.6582682552887029E-2</v>
      </c>
      <c r="M9" s="56">
        <v>3.6202793364338571E-12</v>
      </c>
      <c r="N9" s="56">
        <v>1.183931150645679E-2</v>
      </c>
      <c r="O9" s="56">
        <v>2.0506981736333831E-2</v>
      </c>
      <c r="P9" s="56">
        <v>0</v>
      </c>
      <c r="Q9" s="56">
        <v>3.2450656005146209E-20</v>
      </c>
      <c r="R9" s="56">
        <v>1.263615933673062E-79</v>
      </c>
      <c r="S9" s="56">
        <v>3.2407399250275319</v>
      </c>
    </row>
    <row r="10" spans="1:19" x14ac:dyDescent="0.25">
      <c r="A10" s="66"/>
      <c r="B10" s="40" t="s">
        <v>8</v>
      </c>
      <c r="C10" s="56">
        <v>0.1029097799546697</v>
      </c>
      <c r="D10" s="56">
        <v>0.19289887792785931</v>
      </c>
      <c r="E10" s="56">
        <v>0.61732425564796811</v>
      </c>
      <c r="F10" s="56">
        <v>0.48042626379820291</v>
      </c>
      <c r="G10" s="56">
        <v>7.090478291352971E-2</v>
      </c>
      <c r="H10" s="56">
        <v>2.8460288284992901E-2</v>
      </c>
      <c r="I10" s="56">
        <v>2.1887501506661359E-2</v>
      </c>
      <c r="J10" s="56">
        <v>0.18490180494884251</v>
      </c>
      <c r="K10" s="56">
        <v>1.4421231766472851</v>
      </c>
      <c r="L10" s="56">
        <v>0.1366987093766267</v>
      </c>
      <c r="M10" s="56">
        <v>6.2393068543444719E-3</v>
      </c>
      <c r="N10" s="56">
        <v>0</v>
      </c>
      <c r="O10" s="56">
        <v>2.1068932872432038E-2</v>
      </c>
      <c r="P10" s="56">
        <v>0</v>
      </c>
      <c r="Q10" s="56">
        <v>0</v>
      </c>
      <c r="R10" s="56">
        <v>3.5362928603377411E-3</v>
      </c>
      <c r="S10" s="56">
        <v>3.3093799735937521</v>
      </c>
    </row>
    <row r="11" spans="1:19" x14ac:dyDescent="0.25">
      <c r="A11" s="66"/>
      <c r="B11" s="40" t="s">
        <v>9</v>
      </c>
      <c r="C11" s="56">
        <v>1.9475339715266819E-2</v>
      </c>
      <c r="D11" s="56">
        <v>1.50079927025358E-2</v>
      </c>
      <c r="E11" s="56">
        <v>0.27788469006379513</v>
      </c>
      <c r="F11" s="56">
        <v>0.5844310343883492</v>
      </c>
      <c r="G11" s="56">
        <v>0.4203239562941597</v>
      </c>
      <c r="H11" s="56">
        <v>6.6643143526764282E-3</v>
      </c>
      <c r="I11" s="56">
        <v>5.4640982255866888E-3</v>
      </c>
      <c r="J11" s="56">
        <v>7.3916462558638818E-2</v>
      </c>
      <c r="K11" s="56">
        <v>0.14676678335011689</v>
      </c>
      <c r="L11" s="56">
        <v>1.770803155774632</v>
      </c>
      <c r="M11" s="56">
        <v>6.1969888286567167E-2</v>
      </c>
      <c r="N11" s="56">
        <v>3.2304577470024402E-2</v>
      </c>
      <c r="O11" s="56">
        <v>0</v>
      </c>
      <c r="P11" s="56">
        <v>6.2247738923288127E-3</v>
      </c>
      <c r="Q11" s="56">
        <v>4.1837176636534018E-4</v>
      </c>
      <c r="R11" s="56">
        <v>0</v>
      </c>
      <c r="S11" s="56">
        <v>3.4216554388410438</v>
      </c>
    </row>
    <row r="12" spans="1:19" x14ac:dyDescent="0.25">
      <c r="A12" s="66"/>
      <c r="B12" s="40" t="s">
        <v>10</v>
      </c>
      <c r="C12" s="56">
        <v>7.0934554888467324E-2</v>
      </c>
      <c r="D12" s="56">
        <v>2.4071179477924099E-3</v>
      </c>
      <c r="E12" s="56">
        <v>2.1766096285374771E-2</v>
      </c>
      <c r="F12" s="56">
        <v>0.21035390890411679</v>
      </c>
      <c r="G12" s="56">
        <v>0.34665546581711743</v>
      </c>
      <c r="H12" s="56">
        <v>0.4838342597753561</v>
      </c>
      <c r="I12" s="56">
        <v>2.5955459721278471E-2</v>
      </c>
      <c r="J12" s="56">
        <v>6.251648017500379E-3</v>
      </c>
      <c r="K12" s="56">
        <v>1.7405121928689211E-2</v>
      </c>
      <c r="L12" s="56">
        <v>0.15267101153584581</v>
      </c>
      <c r="M12" s="56">
        <v>0.97870674649381817</v>
      </c>
      <c r="N12" s="56">
        <v>0.14441766361685951</v>
      </c>
      <c r="O12" s="56">
        <v>2.2048687729162509E-2</v>
      </c>
      <c r="P12" s="56">
        <v>2.121403780126823E-3</v>
      </c>
      <c r="Q12" s="56">
        <v>0</v>
      </c>
      <c r="R12" s="56">
        <v>1.284413689468542E-2</v>
      </c>
      <c r="S12" s="56">
        <v>2.4983732833361909</v>
      </c>
    </row>
    <row r="13" spans="1:19" x14ac:dyDescent="0.25">
      <c r="A13" s="66"/>
      <c r="B13" s="40" t="s">
        <v>11</v>
      </c>
      <c r="C13" s="56">
        <v>0.13336571487569401</v>
      </c>
      <c r="D13" s="56">
        <v>1.058322894463656E-2</v>
      </c>
      <c r="E13" s="56">
        <v>3.213441272572868E-3</v>
      </c>
      <c r="F13" s="56">
        <v>7.8724187460519096E-2</v>
      </c>
      <c r="G13" s="56">
        <v>0.33781854059147781</v>
      </c>
      <c r="H13" s="56">
        <v>0.32564666796514341</v>
      </c>
      <c r="I13" s="56">
        <v>0.25547269781947768</v>
      </c>
      <c r="J13" s="56">
        <v>3.840242491953056E-2</v>
      </c>
      <c r="K13" s="56">
        <v>0</v>
      </c>
      <c r="L13" s="56">
        <v>4.9708416929565437E-2</v>
      </c>
      <c r="M13" s="56">
        <v>0.2135019943188895</v>
      </c>
      <c r="N13" s="56">
        <v>1.120680302555956</v>
      </c>
      <c r="O13" s="56">
        <v>6.5401721264716786E-2</v>
      </c>
      <c r="P13" s="56">
        <v>4.8134729530996314E-3</v>
      </c>
      <c r="Q13" s="56">
        <v>0</v>
      </c>
      <c r="R13" s="56">
        <v>1.7740051419699521E-2</v>
      </c>
      <c r="S13" s="56">
        <v>2.6550728632909788</v>
      </c>
    </row>
    <row r="14" spans="1:19" x14ac:dyDescent="0.25">
      <c r="A14" s="66"/>
      <c r="B14" s="40" t="s">
        <v>12</v>
      </c>
      <c r="C14" s="56">
        <v>6.2140811345217858E-2</v>
      </c>
      <c r="D14" s="56">
        <v>5.8933367923577817E-3</v>
      </c>
      <c r="E14" s="56">
        <v>5.8234311894660943E-3</v>
      </c>
      <c r="F14" s="56">
        <v>0</v>
      </c>
      <c r="G14" s="56">
        <v>5.2603524921164893E-3</v>
      </c>
      <c r="H14" s="56">
        <v>0.1048718100603423</v>
      </c>
      <c r="I14" s="56">
        <v>0.28994429871639787</v>
      </c>
      <c r="J14" s="56">
        <v>9.5626471251621631E-2</v>
      </c>
      <c r="K14" s="56">
        <v>3.6274046024356257E-2</v>
      </c>
      <c r="L14" s="56">
        <v>0</v>
      </c>
      <c r="M14" s="56">
        <v>3.6901452368023523E-2</v>
      </c>
      <c r="N14" s="56">
        <v>0.1202069186608913</v>
      </c>
      <c r="O14" s="56">
        <v>1.5078989325848331</v>
      </c>
      <c r="P14" s="56">
        <v>8.7871274637431301E-2</v>
      </c>
      <c r="Q14" s="56">
        <v>2.5985217700651111E-2</v>
      </c>
      <c r="R14" s="56">
        <v>1.3312753523313961E-3</v>
      </c>
      <c r="S14" s="56">
        <v>2.3860296291760381</v>
      </c>
    </row>
    <row r="15" spans="1:19" x14ac:dyDescent="0.25">
      <c r="A15" s="66"/>
      <c r="B15" s="40" t="s">
        <v>13</v>
      </c>
      <c r="C15" s="56">
        <v>0</v>
      </c>
      <c r="D15" s="56">
        <v>0</v>
      </c>
      <c r="E15" s="56">
        <v>8.4517783656657167E-22</v>
      </c>
      <c r="F15" s="56">
        <v>1.165260462638263E-2</v>
      </c>
      <c r="G15" s="56">
        <v>0</v>
      </c>
      <c r="H15" s="56">
        <v>5.1728590016477851E-22</v>
      </c>
      <c r="I15" s="56">
        <v>5.594068915280212E-2</v>
      </c>
      <c r="J15" s="56">
        <v>0</v>
      </c>
      <c r="K15" s="56">
        <v>0</v>
      </c>
      <c r="L15" s="56">
        <v>1.1654307320477789E-2</v>
      </c>
      <c r="M15" s="56">
        <v>2.4243422942184519E-31</v>
      </c>
      <c r="N15" s="56">
        <v>4.0747617921881264E-9</v>
      </c>
      <c r="O15" s="56">
        <v>8.8523131271489697E-2</v>
      </c>
      <c r="P15" s="56">
        <v>1.126279378380711</v>
      </c>
      <c r="Q15" s="56">
        <v>0.22548787209938601</v>
      </c>
      <c r="R15" s="56">
        <v>2.0447053839053202E-2</v>
      </c>
      <c r="S15" s="56">
        <v>1.5399850407650639</v>
      </c>
    </row>
    <row r="16" spans="1:19" x14ac:dyDescent="0.25">
      <c r="A16" s="66"/>
      <c r="B16" s="40" t="s">
        <v>14</v>
      </c>
      <c r="C16" s="56">
        <v>0</v>
      </c>
      <c r="D16" s="56">
        <v>0</v>
      </c>
      <c r="E16" s="56">
        <v>4.8879979303922419E-2</v>
      </c>
      <c r="F16" s="56">
        <v>2.4719312665750771E-2</v>
      </c>
      <c r="G16" s="56">
        <v>0</v>
      </c>
      <c r="H16" s="56">
        <v>0</v>
      </c>
      <c r="I16" s="56">
        <v>0</v>
      </c>
      <c r="J16" s="56">
        <v>6.3904117711095096E-2</v>
      </c>
      <c r="K16" s="56">
        <v>0</v>
      </c>
      <c r="L16" s="56">
        <v>9.0584003326220797E-2</v>
      </c>
      <c r="M16" s="56">
        <v>0</v>
      </c>
      <c r="N16" s="56">
        <v>0</v>
      </c>
      <c r="O16" s="56">
        <v>0.10447876901242489</v>
      </c>
      <c r="P16" s="56">
        <v>0.15194336392265431</v>
      </c>
      <c r="Q16" s="56">
        <v>0.5002465748167394</v>
      </c>
      <c r="R16" s="56">
        <v>0.13910843971704789</v>
      </c>
      <c r="S16" s="56">
        <v>1.1238645604758559</v>
      </c>
    </row>
    <row r="17" spans="1:19" x14ac:dyDescent="0.25">
      <c r="A17" s="66"/>
      <c r="B17" s="40" t="s">
        <v>15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4.8407806328939411E-39</v>
      </c>
      <c r="I17" s="56">
        <v>1.453074153010156E-11</v>
      </c>
      <c r="J17" s="56">
        <v>1.890592221294813E-2</v>
      </c>
      <c r="K17" s="56">
        <v>5.9986751387972853E-2</v>
      </c>
      <c r="L17" s="56">
        <v>0</v>
      </c>
      <c r="M17" s="56">
        <v>0.28186467917477442</v>
      </c>
      <c r="N17" s="56">
        <v>0.16122377943859501</v>
      </c>
      <c r="O17" s="56">
        <v>1.9979172579574059E-2</v>
      </c>
      <c r="P17" s="56">
        <v>2.543354425700671E-2</v>
      </c>
      <c r="Q17" s="56">
        <v>0.66064350032360253</v>
      </c>
      <c r="R17" s="56">
        <v>0.2969952190598687</v>
      </c>
      <c r="S17" s="56">
        <v>1.525032568448873</v>
      </c>
    </row>
    <row r="18" spans="1:19" x14ac:dyDescent="0.25">
      <c r="A18" s="66" t="s">
        <v>89</v>
      </c>
      <c r="B18" s="40" t="s">
        <v>0</v>
      </c>
      <c r="C18" s="56">
        <v>0.89888826886051032</v>
      </c>
      <c r="D18" s="56">
        <v>0.30859249713960579</v>
      </c>
      <c r="E18" s="56">
        <v>6.723867252421116E-2</v>
      </c>
      <c r="F18" s="56">
        <v>2.6672269316338641E-2</v>
      </c>
      <c r="G18" s="56">
        <v>5.3156622945338683E-2</v>
      </c>
      <c r="H18" s="56">
        <v>0.39642439309558031</v>
      </c>
      <c r="I18" s="56">
        <v>0.79884956840798504</v>
      </c>
      <c r="J18" s="56">
        <v>0.3217153237761039</v>
      </c>
      <c r="K18" s="56">
        <v>6.4976659852733737E-2</v>
      </c>
      <c r="L18" s="56">
        <v>3.2909311909503892E-2</v>
      </c>
      <c r="M18" s="56">
        <v>2.3210379759831271E-2</v>
      </c>
      <c r="N18" s="56">
        <v>1.7372192328246449E-2</v>
      </c>
      <c r="O18" s="56">
        <v>7.4878171105278082E-3</v>
      </c>
      <c r="P18" s="56">
        <v>0</v>
      </c>
      <c r="Q18" s="56">
        <v>0</v>
      </c>
      <c r="R18" s="56">
        <v>0</v>
      </c>
      <c r="S18" s="56">
        <v>3.0174939770265179</v>
      </c>
    </row>
    <row r="19" spans="1:19" x14ac:dyDescent="0.25">
      <c r="A19" s="66"/>
      <c r="B19" s="40" t="s">
        <v>1</v>
      </c>
      <c r="C19" s="56">
        <v>0.343117371703485</v>
      </c>
      <c r="D19" s="56">
        <v>1.2263050457677129</v>
      </c>
      <c r="E19" s="56">
        <v>0.2399539625952101</v>
      </c>
      <c r="F19" s="56">
        <v>4.9427184452174103E-2</v>
      </c>
      <c r="G19" s="56">
        <v>2.4956903820337749E-3</v>
      </c>
      <c r="H19" s="56">
        <v>9.6418057542457664E-2</v>
      </c>
      <c r="I19" s="56">
        <v>0.65627994625839647</v>
      </c>
      <c r="J19" s="56">
        <v>0.50562298183927223</v>
      </c>
      <c r="K19" s="56">
        <v>0.24209781968630251</v>
      </c>
      <c r="L19" s="56">
        <v>3.8770906812886648E-2</v>
      </c>
      <c r="M19" s="56">
        <v>5.1832379658769056E-3</v>
      </c>
      <c r="N19" s="56">
        <v>2.6464220283529652E-3</v>
      </c>
      <c r="O19" s="56">
        <v>2.70218949887625E-3</v>
      </c>
      <c r="P19" s="56">
        <v>0</v>
      </c>
      <c r="Q19" s="56">
        <v>0</v>
      </c>
      <c r="R19" s="56">
        <v>0</v>
      </c>
      <c r="S19" s="56">
        <v>3.4110208165330378</v>
      </c>
    </row>
    <row r="20" spans="1:19" x14ac:dyDescent="0.25">
      <c r="A20" s="66"/>
      <c r="B20" s="40" t="s">
        <v>2</v>
      </c>
      <c r="C20" s="56">
        <v>0.15909284917473021</v>
      </c>
      <c r="D20" s="56">
        <v>0.2500349424656319</v>
      </c>
      <c r="E20" s="56">
        <v>2.5108129084731741</v>
      </c>
      <c r="F20" s="56">
        <v>0.41890454998798149</v>
      </c>
      <c r="G20" s="56">
        <v>8.2456185789142128E-2</v>
      </c>
      <c r="H20" s="56">
        <v>8.1304655929891109E-3</v>
      </c>
      <c r="I20" s="56">
        <v>0.1161904311188076</v>
      </c>
      <c r="J20" s="56">
        <v>0.66911003619880027</v>
      </c>
      <c r="K20" s="56">
        <v>0.67044498363004923</v>
      </c>
      <c r="L20" s="56">
        <v>0.2443428532430042</v>
      </c>
      <c r="M20" s="56">
        <v>2.2180872182460891E-2</v>
      </c>
      <c r="N20" s="56">
        <v>3.0839274124006199E-3</v>
      </c>
      <c r="O20" s="56">
        <v>4.3553313787508888E-3</v>
      </c>
      <c r="P20" s="56">
        <v>1.8056615620440091E-3</v>
      </c>
      <c r="Q20" s="56">
        <v>8.4527491525486454E-4</v>
      </c>
      <c r="R20" s="56">
        <v>0</v>
      </c>
      <c r="S20" s="56">
        <v>5.1617912731252202</v>
      </c>
    </row>
    <row r="21" spans="1:19" x14ac:dyDescent="0.25">
      <c r="A21" s="66"/>
      <c r="B21" s="40" t="s">
        <v>3</v>
      </c>
      <c r="C21" s="56">
        <v>1.938007731855659E-2</v>
      </c>
      <c r="D21" s="56">
        <v>3.5486220400415963E-2</v>
      </c>
      <c r="E21" s="56">
        <v>0.28743095299349719</v>
      </c>
      <c r="F21" s="56">
        <v>1.272388094465505</v>
      </c>
      <c r="G21" s="56">
        <v>0.205045925322873</v>
      </c>
      <c r="H21" s="56">
        <v>1.6457632402312631E-2</v>
      </c>
      <c r="I21" s="56">
        <v>3.0030487880016512E-4</v>
      </c>
      <c r="J21" s="56">
        <v>0.14008777465355191</v>
      </c>
      <c r="K21" s="56">
        <v>0.43596331708336022</v>
      </c>
      <c r="L21" s="56">
        <v>0.62805528813600064</v>
      </c>
      <c r="M21" s="56">
        <v>0.136322404881629</v>
      </c>
      <c r="N21" s="56">
        <v>3.5419932892991599E-3</v>
      </c>
      <c r="O21" s="56">
        <v>0</v>
      </c>
      <c r="P21" s="56">
        <v>1.311666676794004E-3</v>
      </c>
      <c r="Q21" s="56">
        <v>4.6836528125694301E-3</v>
      </c>
      <c r="R21" s="56">
        <v>0</v>
      </c>
      <c r="S21" s="56">
        <v>3.1864553053151652</v>
      </c>
    </row>
    <row r="22" spans="1:19" x14ac:dyDescent="0.25">
      <c r="A22" s="66"/>
      <c r="B22" s="40" t="s">
        <v>4</v>
      </c>
      <c r="C22" s="56">
        <v>4.5650313140815878E-2</v>
      </c>
      <c r="D22" s="56">
        <v>3.2381385402172502E-2</v>
      </c>
      <c r="E22" s="56">
        <v>0.10499381675941261</v>
      </c>
      <c r="F22" s="56">
        <v>0.43525242666272618</v>
      </c>
      <c r="G22" s="56">
        <v>1.701695884180441</v>
      </c>
      <c r="H22" s="56">
        <v>0.10486578209771071</v>
      </c>
      <c r="I22" s="56">
        <v>2.3913193239670821E-2</v>
      </c>
      <c r="J22" s="56">
        <v>6.1927785618431236E-3</v>
      </c>
      <c r="K22" s="56">
        <v>9.2240974774191367E-2</v>
      </c>
      <c r="L22" s="56">
        <v>0.63648607057584305</v>
      </c>
      <c r="M22" s="56">
        <v>0.23306966259701281</v>
      </c>
      <c r="N22" s="56">
        <v>0.13603149794206809</v>
      </c>
      <c r="O22" s="56">
        <v>4.0071655458622272E-19</v>
      </c>
      <c r="P22" s="56">
        <v>0</v>
      </c>
      <c r="Q22" s="56">
        <v>0</v>
      </c>
      <c r="R22" s="56">
        <v>0</v>
      </c>
      <c r="S22" s="56">
        <v>3.5527737859339079</v>
      </c>
    </row>
    <row r="23" spans="1:19" x14ac:dyDescent="0.25">
      <c r="A23" s="66"/>
      <c r="B23" s="40" t="s">
        <v>5</v>
      </c>
      <c r="C23" s="56">
        <v>0.46394511803851279</v>
      </c>
      <c r="D23" s="56">
        <v>4.4025333191294279E-2</v>
      </c>
      <c r="E23" s="56">
        <v>1.737403887277846E-3</v>
      </c>
      <c r="F23" s="56">
        <v>3.0697921998928769E-2</v>
      </c>
      <c r="G23" s="56">
        <v>0.14489877071502241</v>
      </c>
      <c r="H23" s="56">
        <v>1.3410537456216121</v>
      </c>
      <c r="I23" s="56">
        <v>0.17949277441186401</v>
      </c>
      <c r="J23" s="56">
        <v>1.9416193879479349E-2</v>
      </c>
      <c r="K23" s="56">
        <v>6.701343245777802E-3</v>
      </c>
      <c r="L23" s="56">
        <v>4.5263397129901163E-2</v>
      </c>
      <c r="M23" s="56">
        <v>0.31550080292493321</v>
      </c>
      <c r="N23" s="56">
        <v>2.6238999248843559E-2</v>
      </c>
      <c r="O23" s="56">
        <v>1.3719202419851339E-2</v>
      </c>
      <c r="P23" s="56">
        <v>1.256567010128457E-3</v>
      </c>
      <c r="Q23" s="56">
        <v>0</v>
      </c>
      <c r="R23" s="56">
        <v>1.754311717053059E-47</v>
      </c>
      <c r="S23" s="56">
        <v>2.633947573723427</v>
      </c>
    </row>
    <row r="24" spans="1:19" x14ac:dyDescent="0.25">
      <c r="A24" s="66"/>
      <c r="B24" s="40" t="s">
        <v>6</v>
      </c>
      <c r="C24" s="56">
        <v>0.58355576982276325</v>
      </c>
      <c r="D24" s="56">
        <v>0.59900895289270162</v>
      </c>
      <c r="E24" s="56">
        <v>9.3578013946822775E-2</v>
      </c>
      <c r="F24" s="56">
        <v>5.1087931342249781E-4</v>
      </c>
      <c r="G24" s="56">
        <v>4.0333770092695186E-3</v>
      </c>
      <c r="H24" s="56">
        <v>0.21591695756783291</v>
      </c>
      <c r="I24" s="56">
        <v>1.6348546212829571</v>
      </c>
      <c r="J24" s="56">
        <v>0.2123756367774435</v>
      </c>
      <c r="K24" s="56">
        <v>8.7142759074120266E-2</v>
      </c>
      <c r="L24" s="56">
        <v>1.797672576419155E-3</v>
      </c>
      <c r="M24" s="56">
        <v>1.7577106502322162E-2</v>
      </c>
      <c r="N24" s="56">
        <v>9.2893143375289811E-2</v>
      </c>
      <c r="O24" s="56">
        <v>5.3978754736462069E-2</v>
      </c>
      <c r="P24" s="56">
        <v>4.0269986346689246E-3</v>
      </c>
      <c r="Q24" s="56">
        <v>0</v>
      </c>
      <c r="R24" s="56">
        <v>4.4726449774403122E-107</v>
      </c>
      <c r="S24" s="56">
        <v>3.601250643512496</v>
      </c>
    </row>
    <row r="25" spans="1:19" x14ac:dyDescent="0.25">
      <c r="A25" s="66"/>
      <c r="B25" s="40" t="s">
        <v>7</v>
      </c>
      <c r="C25" s="56">
        <v>0.39397021189933068</v>
      </c>
      <c r="D25" s="56">
        <v>0.63913219602908122</v>
      </c>
      <c r="E25" s="56">
        <v>0.38215617062908619</v>
      </c>
      <c r="F25" s="56">
        <v>0.22429601440658761</v>
      </c>
      <c r="G25" s="56">
        <v>1.071833341112384E-2</v>
      </c>
      <c r="H25" s="56">
        <v>1.400905257338352E-2</v>
      </c>
      <c r="I25" s="56">
        <v>0.1400764875521392</v>
      </c>
      <c r="J25" s="56">
        <v>1.1605699104438509</v>
      </c>
      <c r="K25" s="56">
        <v>0.2268825722836508</v>
      </c>
      <c r="L25" s="56">
        <v>1.6582682552887029E-2</v>
      </c>
      <c r="M25" s="56">
        <v>3.6202793364338571E-12</v>
      </c>
      <c r="N25" s="56">
        <v>1.183931150645679E-2</v>
      </c>
      <c r="O25" s="56">
        <v>2.0506981736333831E-2</v>
      </c>
      <c r="P25" s="56">
        <v>0</v>
      </c>
      <c r="Q25" s="56">
        <v>3.2450656005146209E-20</v>
      </c>
      <c r="R25" s="56">
        <v>1.263615933673062E-79</v>
      </c>
      <c r="S25" s="56">
        <v>3.2407399250275319</v>
      </c>
    </row>
    <row r="26" spans="1:19" x14ac:dyDescent="0.25">
      <c r="A26" s="66"/>
      <c r="B26" s="40" t="s">
        <v>8</v>
      </c>
      <c r="C26" s="56">
        <v>0.1029097799546697</v>
      </c>
      <c r="D26" s="56">
        <v>0.19289887792785931</v>
      </c>
      <c r="E26" s="56">
        <v>0.61732425564796811</v>
      </c>
      <c r="F26" s="56">
        <v>0.48042626379820291</v>
      </c>
      <c r="G26" s="56">
        <v>7.090478291352971E-2</v>
      </c>
      <c r="H26" s="56">
        <v>2.8460288284992901E-2</v>
      </c>
      <c r="I26" s="56">
        <v>2.1887501506661359E-2</v>
      </c>
      <c r="J26" s="56">
        <v>0.18490180494884251</v>
      </c>
      <c r="K26" s="56">
        <v>1.4421231766472851</v>
      </c>
      <c r="L26" s="56">
        <v>0.1366987093766267</v>
      </c>
      <c r="M26" s="56">
        <v>6.2393068543444719E-3</v>
      </c>
      <c r="N26" s="56">
        <v>0</v>
      </c>
      <c r="O26" s="56">
        <v>2.1068932872432038E-2</v>
      </c>
      <c r="P26" s="56">
        <v>0</v>
      </c>
      <c r="Q26" s="56">
        <v>0</v>
      </c>
      <c r="R26" s="56">
        <v>3.5362928603377411E-3</v>
      </c>
      <c r="S26" s="56">
        <v>3.3093799735937521</v>
      </c>
    </row>
    <row r="27" spans="1:19" x14ac:dyDescent="0.25">
      <c r="A27" s="66"/>
      <c r="B27" s="40" t="s">
        <v>9</v>
      </c>
      <c r="C27" s="56">
        <v>1.9475339715266819E-2</v>
      </c>
      <c r="D27" s="56">
        <v>1.50079927025358E-2</v>
      </c>
      <c r="E27" s="56">
        <v>0.27788469006379513</v>
      </c>
      <c r="F27" s="56">
        <v>0.5844310343883492</v>
      </c>
      <c r="G27" s="56">
        <v>0.4203239562941597</v>
      </c>
      <c r="H27" s="56">
        <v>6.6643143526764282E-3</v>
      </c>
      <c r="I27" s="56">
        <v>5.4640982255866888E-3</v>
      </c>
      <c r="J27" s="56">
        <v>7.3916462558638818E-2</v>
      </c>
      <c r="K27" s="56">
        <v>0.14676678335011689</v>
      </c>
      <c r="L27" s="56">
        <v>1.770803155774632</v>
      </c>
      <c r="M27" s="56">
        <v>6.1969888286567167E-2</v>
      </c>
      <c r="N27" s="56">
        <v>3.2304577470024402E-2</v>
      </c>
      <c r="O27" s="56">
        <v>0</v>
      </c>
      <c r="P27" s="56">
        <v>6.2247738923288127E-3</v>
      </c>
      <c r="Q27" s="56">
        <v>4.1837176636534018E-4</v>
      </c>
      <c r="R27" s="56">
        <v>0</v>
      </c>
      <c r="S27" s="56">
        <v>3.4216554388410438</v>
      </c>
    </row>
    <row r="28" spans="1:19" x14ac:dyDescent="0.25">
      <c r="A28" s="66"/>
      <c r="B28" s="40" t="s">
        <v>10</v>
      </c>
      <c r="C28" s="56">
        <v>7.0934554888467324E-2</v>
      </c>
      <c r="D28" s="56">
        <v>2.4071179477924099E-3</v>
      </c>
      <c r="E28" s="56">
        <v>2.1766096285374771E-2</v>
      </c>
      <c r="F28" s="56">
        <v>0.21035390890411679</v>
      </c>
      <c r="G28" s="56">
        <v>0.34665546581711743</v>
      </c>
      <c r="H28" s="56">
        <v>0.4838342597753561</v>
      </c>
      <c r="I28" s="56">
        <v>2.5955459721278471E-2</v>
      </c>
      <c r="J28" s="56">
        <v>6.251648017500379E-3</v>
      </c>
      <c r="K28" s="56">
        <v>1.7405121928689211E-2</v>
      </c>
      <c r="L28" s="56">
        <v>0.15267101153584581</v>
      </c>
      <c r="M28" s="56">
        <v>0.97870674649381817</v>
      </c>
      <c r="N28" s="56">
        <v>0.14441766361685951</v>
      </c>
      <c r="O28" s="56">
        <v>2.2048687729162509E-2</v>
      </c>
      <c r="P28" s="56">
        <v>2.121403780126823E-3</v>
      </c>
      <c r="Q28" s="56">
        <v>0</v>
      </c>
      <c r="R28" s="56">
        <v>1.284413689468542E-2</v>
      </c>
      <c r="S28" s="56">
        <v>2.4983732833361909</v>
      </c>
    </row>
    <row r="29" spans="1:19" x14ac:dyDescent="0.25">
      <c r="A29" s="66"/>
      <c r="B29" s="40" t="s">
        <v>11</v>
      </c>
      <c r="C29" s="56">
        <v>0.13336571487569401</v>
      </c>
      <c r="D29" s="56">
        <v>1.058322894463656E-2</v>
      </c>
      <c r="E29" s="56">
        <v>3.213441272572868E-3</v>
      </c>
      <c r="F29" s="56">
        <v>7.8724187460519096E-2</v>
      </c>
      <c r="G29" s="56">
        <v>0.33781854059147781</v>
      </c>
      <c r="H29" s="56">
        <v>0.32564666796514341</v>
      </c>
      <c r="I29" s="56">
        <v>0.25547269781947768</v>
      </c>
      <c r="J29" s="56">
        <v>3.840242491953056E-2</v>
      </c>
      <c r="K29" s="56">
        <v>0</v>
      </c>
      <c r="L29" s="56">
        <v>4.9708416929565437E-2</v>
      </c>
      <c r="M29" s="56">
        <v>0.2135019943188895</v>
      </c>
      <c r="N29" s="56">
        <v>1.120680302555956</v>
      </c>
      <c r="O29" s="56">
        <v>6.5401721264716786E-2</v>
      </c>
      <c r="P29" s="56">
        <v>4.8134729530996314E-3</v>
      </c>
      <c r="Q29" s="56">
        <v>0</v>
      </c>
      <c r="R29" s="56">
        <v>1.7740051419699521E-2</v>
      </c>
      <c r="S29" s="56">
        <v>2.6550728632909788</v>
      </c>
    </row>
    <row r="30" spans="1:19" x14ac:dyDescent="0.25">
      <c r="A30" s="66"/>
      <c r="B30" s="40" t="s">
        <v>12</v>
      </c>
      <c r="C30" s="56">
        <v>6.2140811345217858E-2</v>
      </c>
      <c r="D30" s="56">
        <v>5.8933367923577817E-3</v>
      </c>
      <c r="E30" s="56">
        <v>5.8234311894660943E-3</v>
      </c>
      <c r="F30" s="56">
        <v>0</v>
      </c>
      <c r="G30" s="56">
        <v>5.2603524921164893E-3</v>
      </c>
      <c r="H30" s="56">
        <v>0.1048718100603423</v>
      </c>
      <c r="I30" s="56">
        <v>0.28994429871639787</v>
      </c>
      <c r="J30" s="56">
        <v>9.5626471251621631E-2</v>
      </c>
      <c r="K30" s="56">
        <v>3.6274046024356257E-2</v>
      </c>
      <c r="L30" s="56">
        <v>0</v>
      </c>
      <c r="M30" s="56">
        <v>3.6901452368023523E-2</v>
      </c>
      <c r="N30" s="56">
        <v>0.1202069186608913</v>
      </c>
      <c r="O30" s="56">
        <v>1.5078989325848331</v>
      </c>
      <c r="P30" s="56">
        <v>8.7871274637431301E-2</v>
      </c>
      <c r="Q30" s="56">
        <v>2.5985217700651111E-2</v>
      </c>
      <c r="R30" s="56">
        <v>1.3312753523313961E-3</v>
      </c>
      <c r="S30" s="56">
        <v>2.3860296291760381</v>
      </c>
    </row>
    <row r="31" spans="1:19" x14ac:dyDescent="0.25">
      <c r="A31" s="66"/>
      <c r="B31" s="40" t="s">
        <v>13</v>
      </c>
      <c r="C31" s="56">
        <v>0</v>
      </c>
      <c r="D31" s="56">
        <v>0</v>
      </c>
      <c r="E31" s="56">
        <v>8.4517783656657167E-22</v>
      </c>
      <c r="F31" s="56">
        <v>1.165260462638263E-2</v>
      </c>
      <c r="G31" s="56">
        <v>0</v>
      </c>
      <c r="H31" s="56">
        <v>5.1728590016477851E-22</v>
      </c>
      <c r="I31" s="56">
        <v>5.594068915280212E-2</v>
      </c>
      <c r="J31" s="56">
        <v>0</v>
      </c>
      <c r="K31" s="56">
        <v>0</v>
      </c>
      <c r="L31" s="56">
        <v>1.1654307320477789E-2</v>
      </c>
      <c r="M31" s="56">
        <v>2.4243422942184519E-31</v>
      </c>
      <c r="N31" s="56">
        <v>4.0747617921881264E-9</v>
      </c>
      <c r="O31" s="56">
        <v>8.8523131271489697E-2</v>
      </c>
      <c r="P31" s="56">
        <v>1.126279378380711</v>
      </c>
      <c r="Q31" s="56">
        <v>0.22548787209938601</v>
      </c>
      <c r="R31" s="56">
        <v>2.0447053839053202E-2</v>
      </c>
      <c r="S31" s="56">
        <v>1.5399850407650639</v>
      </c>
    </row>
    <row r="32" spans="1:19" x14ac:dyDescent="0.25">
      <c r="A32" s="66"/>
      <c r="B32" s="40" t="s">
        <v>14</v>
      </c>
      <c r="C32" s="56">
        <v>0</v>
      </c>
      <c r="D32" s="56">
        <v>0</v>
      </c>
      <c r="E32" s="56">
        <v>4.8879979303922419E-2</v>
      </c>
      <c r="F32" s="56">
        <v>2.4719312665750771E-2</v>
      </c>
      <c r="G32" s="56">
        <v>0</v>
      </c>
      <c r="H32" s="56">
        <v>0</v>
      </c>
      <c r="I32" s="56">
        <v>0</v>
      </c>
      <c r="J32" s="56">
        <v>6.3904117711095096E-2</v>
      </c>
      <c r="K32" s="56">
        <v>0</v>
      </c>
      <c r="L32" s="56">
        <v>9.0584003326220797E-2</v>
      </c>
      <c r="M32" s="56">
        <v>0</v>
      </c>
      <c r="N32" s="56">
        <v>0</v>
      </c>
      <c r="O32" s="56">
        <v>0.10447876901242489</v>
      </c>
      <c r="P32" s="56">
        <v>0.15194336392265431</v>
      </c>
      <c r="Q32" s="56">
        <v>0.5002465748167394</v>
      </c>
      <c r="R32" s="56">
        <v>0.13910843971704789</v>
      </c>
      <c r="S32" s="56">
        <v>1.1238645604758559</v>
      </c>
    </row>
    <row r="33" spans="1:19" x14ac:dyDescent="0.25">
      <c r="A33" s="66"/>
      <c r="B33" s="40" t="s">
        <v>15</v>
      </c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56">
        <v>4.8407806328939411E-39</v>
      </c>
      <c r="I33" s="56">
        <v>1.453074153010156E-11</v>
      </c>
      <c r="J33" s="56">
        <v>1.890592221294813E-2</v>
      </c>
      <c r="K33" s="56">
        <v>5.9986751387972853E-2</v>
      </c>
      <c r="L33" s="56">
        <v>0</v>
      </c>
      <c r="M33" s="56">
        <v>0.28186467917477442</v>
      </c>
      <c r="N33" s="56">
        <v>0.16122377943859501</v>
      </c>
      <c r="O33" s="56">
        <v>1.9979172579574059E-2</v>
      </c>
      <c r="P33" s="56">
        <v>2.543354425700671E-2</v>
      </c>
      <c r="Q33" s="56">
        <v>0.66064350032360253</v>
      </c>
      <c r="R33" s="56">
        <v>0.2969952190598687</v>
      </c>
      <c r="S33" s="56">
        <v>1.525032568448873</v>
      </c>
    </row>
    <row r="34" spans="1:19" s="56" customFormat="1" x14ac:dyDescent="0.25">
      <c r="A34" s="66" t="s">
        <v>104</v>
      </c>
      <c r="B34" s="61" t="s">
        <v>0</v>
      </c>
      <c r="C34" s="56">
        <v>0.89888826886051032</v>
      </c>
      <c r="D34" s="56">
        <v>0.30859249713960579</v>
      </c>
      <c r="E34" s="56">
        <v>6.723867252421116E-2</v>
      </c>
      <c r="F34" s="56">
        <v>2.6672269316338641E-2</v>
      </c>
      <c r="G34" s="56">
        <v>5.3156622945338683E-2</v>
      </c>
      <c r="H34" s="56">
        <v>0.39642439309558031</v>
      </c>
      <c r="I34" s="56">
        <v>0.79884956840798504</v>
      </c>
      <c r="J34" s="56">
        <v>0.3217153237761039</v>
      </c>
      <c r="K34" s="56">
        <v>6.4976659852733737E-2</v>
      </c>
      <c r="L34" s="56">
        <v>3.2909311909503892E-2</v>
      </c>
      <c r="M34" s="56">
        <v>2.3210379759831271E-2</v>
      </c>
      <c r="N34" s="56">
        <v>1.7372192328246449E-2</v>
      </c>
      <c r="O34" s="56">
        <v>7.4878171105278082E-3</v>
      </c>
      <c r="P34" s="56">
        <v>0</v>
      </c>
      <c r="Q34" s="56">
        <v>0</v>
      </c>
      <c r="R34" s="56">
        <v>0</v>
      </c>
      <c r="S34" s="56">
        <v>3.0174939770265179</v>
      </c>
    </row>
    <row r="35" spans="1:19" s="56" customFormat="1" x14ac:dyDescent="0.25">
      <c r="A35" s="66"/>
      <c r="B35" s="61" t="s">
        <v>1</v>
      </c>
      <c r="C35" s="56">
        <v>0.343117371703485</v>
      </c>
      <c r="D35" s="56">
        <v>1.2263050457677129</v>
      </c>
      <c r="E35" s="56">
        <v>0.2399539625952101</v>
      </c>
      <c r="F35" s="56">
        <v>4.9427184452174103E-2</v>
      </c>
      <c r="G35" s="56">
        <v>2.4956903820337749E-3</v>
      </c>
      <c r="H35" s="56">
        <v>9.6418057542457664E-2</v>
      </c>
      <c r="I35" s="56">
        <v>0.65627994625839647</v>
      </c>
      <c r="J35" s="56">
        <v>0.50562298183927223</v>
      </c>
      <c r="K35" s="56">
        <v>0.24209781968630251</v>
      </c>
      <c r="L35" s="56">
        <v>3.8770906812886648E-2</v>
      </c>
      <c r="M35" s="56">
        <v>5.1832379658769056E-3</v>
      </c>
      <c r="N35" s="56">
        <v>2.6464220283529652E-3</v>
      </c>
      <c r="O35" s="56">
        <v>2.70218949887625E-3</v>
      </c>
      <c r="P35" s="56">
        <v>0</v>
      </c>
      <c r="Q35" s="56">
        <v>0</v>
      </c>
      <c r="R35" s="56">
        <v>0</v>
      </c>
      <c r="S35" s="56">
        <v>3.4110208165330378</v>
      </c>
    </row>
    <row r="36" spans="1:19" s="56" customFormat="1" x14ac:dyDescent="0.25">
      <c r="A36" s="66"/>
      <c r="B36" s="61" t="s">
        <v>2</v>
      </c>
      <c r="C36" s="56">
        <v>0.15909284917473021</v>
      </c>
      <c r="D36" s="56">
        <v>0.2500349424656319</v>
      </c>
      <c r="E36" s="56">
        <v>2.5108129084731741</v>
      </c>
      <c r="F36" s="56">
        <v>0.41890454998798149</v>
      </c>
      <c r="G36" s="56">
        <v>8.2456185789142128E-2</v>
      </c>
      <c r="H36" s="56">
        <v>8.1304655929891109E-3</v>
      </c>
      <c r="I36" s="56">
        <v>0.1161904311188076</v>
      </c>
      <c r="J36" s="56">
        <v>0.66911003619880027</v>
      </c>
      <c r="K36" s="56">
        <v>0.67044498363004923</v>
      </c>
      <c r="L36" s="56">
        <v>0.2443428532430042</v>
      </c>
      <c r="M36" s="56">
        <v>2.2180872182460891E-2</v>
      </c>
      <c r="N36" s="56">
        <v>3.0839274124006199E-3</v>
      </c>
      <c r="O36" s="56">
        <v>4.3553313787508888E-3</v>
      </c>
      <c r="P36" s="56">
        <v>1.8056615620440091E-3</v>
      </c>
      <c r="Q36" s="56">
        <v>8.4527491525486454E-4</v>
      </c>
      <c r="R36" s="56">
        <v>0</v>
      </c>
      <c r="S36" s="56">
        <v>5.1617912731252202</v>
      </c>
    </row>
    <row r="37" spans="1:19" s="56" customFormat="1" x14ac:dyDescent="0.25">
      <c r="A37" s="66"/>
      <c r="B37" s="61" t="s">
        <v>3</v>
      </c>
      <c r="C37" s="56">
        <v>1.938007731855659E-2</v>
      </c>
      <c r="D37" s="56">
        <v>3.5486220400415963E-2</v>
      </c>
      <c r="E37" s="56">
        <v>0.28743095299349719</v>
      </c>
      <c r="F37" s="56">
        <v>1.272388094465505</v>
      </c>
      <c r="G37" s="56">
        <v>0.205045925322873</v>
      </c>
      <c r="H37" s="56">
        <v>1.6457632402312631E-2</v>
      </c>
      <c r="I37" s="56">
        <v>3.0030487880016512E-4</v>
      </c>
      <c r="J37" s="56">
        <v>0.14008777465355191</v>
      </c>
      <c r="K37" s="56">
        <v>0.43596331708336022</v>
      </c>
      <c r="L37" s="56">
        <v>0.62805528813600064</v>
      </c>
      <c r="M37" s="56">
        <v>0.136322404881629</v>
      </c>
      <c r="N37" s="56">
        <v>3.5419932892991599E-3</v>
      </c>
      <c r="O37" s="56">
        <v>0</v>
      </c>
      <c r="P37" s="56">
        <v>1.311666676794004E-3</v>
      </c>
      <c r="Q37" s="56">
        <v>4.6836528125694301E-3</v>
      </c>
      <c r="R37" s="56">
        <v>0</v>
      </c>
      <c r="S37" s="56">
        <v>3.1864553053151652</v>
      </c>
    </row>
    <row r="38" spans="1:19" s="56" customFormat="1" x14ac:dyDescent="0.25">
      <c r="A38" s="66"/>
      <c r="B38" s="61" t="s">
        <v>4</v>
      </c>
      <c r="C38" s="56">
        <v>4.5650313140815878E-2</v>
      </c>
      <c r="D38" s="56">
        <v>3.2381385402172502E-2</v>
      </c>
      <c r="E38" s="56">
        <v>0.10499381675941261</v>
      </c>
      <c r="F38" s="56">
        <v>0.43525242666272618</v>
      </c>
      <c r="G38" s="56">
        <v>1.701695884180441</v>
      </c>
      <c r="H38" s="56">
        <v>0.10486578209771071</v>
      </c>
      <c r="I38" s="56">
        <v>2.3913193239670821E-2</v>
      </c>
      <c r="J38" s="56">
        <v>6.1927785618431236E-3</v>
      </c>
      <c r="K38" s="56">
        <v>9.2240974774191367E-2</v>
      </c>
      <c r="L38" s="56">
        <v>0.63648607057584305</v>
      </c>
      <c r="M38" s="56">
        <v>0.23306966259701281</v>
      </c>
      <c r="N38" s="56">
        <v>0.13603149794206809</v>
      </c>
      <c r="O38" s="56">
        <v>4.0071655458622272E-19</v>
      </c>
      <c r="P38" s="56">
        <v>0</v>
      </c>
      <c r="Q38" s="56">
        <v>0</v>
      </c>
      <c r="R38" s="56">
        <v>0</v>
      </c>
      <c r="S38" s="56">
        <v>3.5527737859339079</v>
      </c>
    </row>
    <row r="39" spans="1:19" s="56" customFormat="1" x14ac:dyDescent="0.25">
      <c r="A39" s="66"/>
      <c r="B39" s="61" t="s">
        <v>5</v>
      </c>
      <c r="C39" s="56">
        <v>0.46394511803851279</v>
      </c>
      <c r="D39" s="56">
        <v>4.4025333191294279E-2</v>
      </c>
      <c r="E39" s="56">
        <v>1.737403887277846E-3</v>
      </c>
      <c r="F39" s="56">
        <v>3.0697921998928769E-2</v>
      </c>
      <c r="G39" s="56">
        <v>0.14489877071502241</v>
      </c>
      <c r="H39" s="56">
        <v>1.3410537456216121</v>
      </c>
      <c r="I39" s="56">
        <v>0.17949277441186401</v>
      </c>
      <c r="J39" s="56">
        <v>1.9416193879479349E-2</v>
      </c>
      <c r="K39" s="56">
        <v>6.701343245777802E-3</v>
      </c>
      <c r="L39" s="56">
        <v>4.5263397129901163E-2</v>
      </c>
      <c r="M39" s="56">
        <v>0.31550080292493321</v>
      </c>
      <c r="N39" s="56">
        <v>2.6238999248843559E-2</v>
      </c>
      <c r="O39" s="56">
        <v>1.3719202419851339E-2</v>
      </c>
      <c r="P39" s="56">
        <v>1.256567010128457E-3</v>
      </c>
      <c r="Q39" s="56">
        <v>0</v>
      </c>
      <c r="R39" s="56">
        <v>1.754311717053059E-47</v>
      </c>
      <c r="S39" s="56">
        <v>2.633947573723427</v>
      </c>
    </row>
    <row r="40" spans="1:19" s="56" customFormat="1" x14ac:dyDescent="0.25">
      <c r="A40" s="66"/>
      <c r="B40" s="61" t="s">
        <v>6</v>
      </c>
      <c r="C40" s="56">
        <v>0.58355576982276325</v>
      </c>
      <c r="D40" s="56">
        <v>0.59900895289270162</v>
      </c>
      <c r="E40" s="56">
        <v>9.3578013946822775E-2</v>
      </c>
      <c r="F40" s="56">
        <v>5.1087931342249781E-4</v>
      </c>
      <c r="G40" s="56">
        <v>4.0333770092695186E-3</v>
      </c>
      <c r="H40" s="56">
        <v>0.21591695756783291</v>
      </c>
      <c r="I40" s="56">
        <v>1.6348546212829571</v>
      </c>
      <c r="J40" s="56">
        <v>0.2123756367774435</v>
      </c>
      <c r="K40" s="56">
        <v>8.7142759074120266E-2</v>
      </c>
      <c r="L40" s="56">
        <v>1.797672576419155E-3</v>
      </c>
      <c r="M40" s="56">
        <v>1.7577106502322162E-2</v>
      </c>
      <c r="N40" s="56">
        <v>9.2893143375289811E-2</v>
      </c>
      <c r="O40" s="56">
        <v>5.3978754736462069E-2</v>
      </c>
      <c r="P40" s="56">
        <v>4.0269986346689246E-3</v>
      </c>
      <c r="Q40" s="56">
        <v>0</v>
      </c>
      <c r="R40" s="56">
        <v>4.4726449774403122E-107</v>
      </c>
      <c r="S40" s="56">
        <v>3.601250643512496</v>
      </c>
    </row>
    <row r="41" spans="1:19" s="56" customFormat="1" x14ac:dyDescent="0.25">
      <c r="A41" s="66"/>
      <c r="B41" s="61" t="s">
        <v>7</v>
      </c>
      <c r="C41" s="56">
        <v>0.39397021189933068</v>
      </c>
      <c r="D41" s="56">
        <v>0.63913219602908122</v>
      </c>
      <c r="E41" s="56">
        <v>0.38215617062908619</v>
      </c>
      <c r="F41" s="56">
        <v>0.22429601440658761</v>
      </c>
      <c r="G41" s="56">
        <v>1.071833341112384E-2</v>
      </c>
      <c r="H41" s="56">
        <v>1.400905257338352E-2</v>
      </c>
      <c r="I41" s="56">
        <v>0.1400764875521392</v>
      </c>
      <c r="J41" s="56">
        <v>1.1605699104438509</v>
      </c>
      <c r="K41" s="56">
        <v>0.2268825722836508</v>
      </c>
      <c r="L41" s="56">
        <v>1.6582682552887029E-2</v>
      </c>
      <c r="M41" s="56">
        <v>3.6202793364338571E-12</v>
      </c>
      <c r="N41" s="56">
        <v>1.183931150645679E-2</v>
      </c>
      <c r="O41" s="56">
        <v>2.0506981736333831E-2</v>
      </c>
      <c r="P41" s="56">
        <v>0</v>
      </c>
      <c r="Q41" s="56">
        <v>3.2450656005146209E-20</v>
      </c>
      <c r="R41" s="56">
        <v>1.263615933673062E-79</v>
      </c>
      <c r="S41" s="56">
        <v>3.2407399250275319</v>
      </c>
    </row>
    <row r="42" spans="1:19" s="56" customFormat="1" x14ac:dyDescent="0.25">
      <c r="A42" s="66"/>
      <c r="B42" s="61" t="s">
        <v>8</v>
      </c>
      <c r="C42" s="56">
        <v>0.1029097799546697</v>
      </c>
      <c r="D42" s="56">
        <v>0.19289887792785931</v>
      </c>
      <c r="E42" s="56">
        <v>0.61732425564796811</v>
      </c>
      <c r="F42" s="56">
        <v>0.48042626379820291</v>
      </c>
      <c r="G42" s="56">
        <v>7.090478291352971E-2</v>
      </c>
      <c r="H42" s="56">
        <v>2.8460288284992901E-2</v>
      </c>
      <c r="I42" s="56">
        <v>2.1887501506661359E-2</v>
      </c>
      <c r="J42" s="56">
        <v>0.18490180494884251</v>
      </c>
      <c r="K42" s="56">
        <v>1.4421231766472851</v>
      </c>
      <c r="L42" s="56">
        <v>0.1366987093766267</v>
      </c>
      <c r="M42" s="56">
        <v>6.2393068543444719E-3</v>
      </c>
      <c r="N42" s="56">
        <v>0</v>
      </c>
      <c r="O42" s="56">
        <v>2.1068932872432038E-2</v>
      </c>
      <c r="P42" s="56">
        <v>0</v>
      </c>
      <c r="Q42" s="56">
        <v>0</v>
      </c>
      <c r="R42" s="56">
        <v>3.5362928603377411E-3</v>
      </c>
      <c r="S42" s="56">
        <v>3.3093799735937521</v>
      </c>
    </row>
    <row r="43" spans="1:19" s="56" customFormat="1" x14ac:dyDescent="0.25">
      <c r="A43" s="66"/>
      <c r="B43" s="61" t="s">
        <v>9</v>
      </c>
      <c r="C43" s="56">
        <v>1.9475339715266819E-2</v>
      </c>
      <c r="D43" s="56">
        <v>1.50079927025358E-2</v>
      </c>
      <c r="E43" s="56">
        <v>0.27788469006379513</v>
      </c>
      <c r="F43" s="56">
        <v>0.5844310343883492</v>
      </c>
      <c r="G43" s="56">
        <v>0.4203239562941597</v>
      </c>
      <c r="H43" s="56">
        <v>6.6643143526764282E-3</v>
      </c>
      <c r="I43" s="56">
        <v>5.4640982255866888E-3</v>
      </c>
      <c r="J43" s="56">
        <v>7.3916462558638818E-2</v>
      </c>
      <c r="K43" s="56">
        <v>0.14676678335011689</v>
      </c>
      <c r="L43" s="56">
        <v>1.770803155774632</v>
      </c>
      <c r="M43" s="56">
        <v>6.1969888286567167E-2</v>
      </c>
      <c r="N43" s="56">
        <v>3.2304577470024402E-2</v>
      </c>
      <c r="O43" s="56">
        <v>0</v>
      </c>
      <c r="P43" s="56">
        <v>6.2247738923288127E-3</v>
      </c>
      <c r="Q43" s="56">
        <v>4.1837176636534018E-4</v>
      </c>
      <c r="R43" s="56">
        <v>0</v>
      </c>
      <c r="S43" s="56">
        <v>3.4216554388410438</v>
      </c>
    </row>
    <row r="44" spans="1:19" s="56" customFormat="1" x14ac:dyDescent="0.25">
      <c r="A44" s="66"/>
      <c r="B44" s="61" t="s">
        <v>10</v>
      </c>
      <c r="C44" s="56">
        <v>7.0934554888467324E-2</v>
      </c>
      <c r="D44" s="56">
        <v>2.4071179477924099E-3</v>
      </c>
      <c r="E44" s="56">
        <v>2.1766096285374771E-2</v>
      </c>
      <c r="F44" s="56">
        <v>0.21035390890411679</v>
      </c>
      <c r="G44" s="56">
        <v>0.34665546581711743</v>
      </c>
      <c r="H44" s="56">
        <v>0.4838342597753561</v>
      </c>
      <c r="I44" s="56">
        <v>2.5955459721278471E-2</v>
      </c>
      <c r="J44" s="56">
        <v>6.251648017500379E-3</v>
      </c>
      <c r="K44" s="56">
        <v>1.7405121928689211E-2</v>
      </c>
      <c r="L44" s="56">
        <v>0.15267101153584581</v>
      </c>
      <c r="M44" s="56">
        <v>0.97870674649381817</v>
      </c>
      <c r="N44" s="56">
        <v>0.14441766361685951</v>
      </c>
      <c r="O44" s="56">
        <v>2.2048687729162509E-2</v>
      </c>
      <c r="P44" s="56">
        <v>2.121403780126823E-3</v>
      </c>
      <c r="Q44" s="56">
        <v>0</v>
      </c>
      <c r="R44" s="56">
        <v>1.284413689468542E-2</v>
      </c>
      <c r="S44" s="56">
        <v>2.4983732833361909</v>
      </c>
    </row>
    <row r="45" spans="1:19" s="56" customFormat="1" x14ac:dyDescent="0.25">
      <c r="A45" s="66"/>
      <c r="B45" s="61" t="s">
        <v>11</v>
      </c>
      <c r="C45" s="56">
        <v>0.13336571487569401</v>
      </c>
      <c r="D45" s="56">
        <v>1.058322894463656E-2</v>
      </c>
      <c r="E45" s="56">
        <v>3.213441272572868E-3</v>
      </c>
      <c r="F45" s="56">
        <v>7.8724187460519096E-2</v>
      </c>
      <c r="G45" s="56">
        <v>0.33781854059147781</v>
      </c>
      <c r="H45" s="56">
        <v>0.32564666796514341</v>
      </c>
      <c r="I45" s="56">
        <v>0.25547269781947768</v>
      </c>
      <c r="J45" s="56">
        <v>3.840242491953056E-2</v>
      </c>
      <c r="K45" s="56">
        <v>0</v>
      </c>
      <c r="L45" s="56">
        <v>4.9708416929565437E-2</v>
      </c>
      <c r="M45" s="56">
        <v>0.2135019943188895</v>
      </c>
      <c r="N45" s="56">
        <v>1.120680302555956</v>
      </c>
      <c r="O45" s="56">
        <v>6.5401721264716786E-2</v>
      </c>
      <c r="P45" s="56">
        <v>4.8134729530996314E-3</v>
      </c>
      <c r="Q45" s="56">
        <v>0</v>
      </c>
      <c r="R45" s="56">
        <v>1.7740051419699521E-2</v>
      </c>
      <c r="S45" s="56">
        <v>2.6550728632909788</v>
      </c>
    </row>
    <row r="46" spans="1:19" s="56" customFormat="1" x14ac:dyDescent="0.25">
      <c r="A46" s="66"/>
      <c r="B46" s="61" t="s">
        <v>12</v>
      </c>
      <c r="C46" s="56">
        <v>6.2140811345217858E-2</v>
      </c>
      <c r="D46" s="56">
        <v>5.8933367923577817E-3</v>
      </c>
      <c r="E46" s="56">
        <v>5.8234311894660943E-3</v>
      </c>
      <c r="F46" s="56">
        <v>0</v>
      </c>
      <c r="G46" s="56">
        <v>5.2603524921164893E-3</v>
      </c>
      <c r="H46" s="56">
        <v>0.1048718100603423</v>
      </c>
      <c r="I46" s="56">
        <v>0.28994429871639787</v>
      </c>
      <c r="J46" s="56">
        <v>9.5626471251621631E-2</v>
      </c>
      <c r="K46" s="56">
        <v>3.6274046024356257E-2</v>
      </c>
      <c r="L46" s="56">
        <v>0</v>
      </c>
      <c r="M46" s="56">
        <v>3.6901452368023523E-2</v>
      </c>
      <c r="N46" s="56">
        <v>0.1202069186608913</v>
      </c>
      <c r="O46" s="56">
        <v>1.5078989325848331</v>
      </c>
      <c r="P46" s="56">
        <v>8.7871274637431301E-2</v>
      </c>
      <c r="Q46" s="56">
        <v>2.5985217700651111E-2</v>
      </c>
      <c r="R46" s="56">
        <v>1.3312753523313961E-3</v>
      </c>
      <c r="S46" s="56">
        <v>2.3860296291760381</v>
      </c>
    </row>
    <row r="47" spans="1:19" s="56" customFormat="1" x14ac:dyDescent="0.25">
      <c r="A47" s="66"/>
      <c r="B47" s="61" t="s">
        <v>13</v>
      </c>
      <c r="C47" s="56">
        <v>0</v>
      </c>
      <c r="D47" s="56">
        <v>0</v>
      </c>
      <c r="E47" s="56">
        <v>8.4517783656657167E-22</v>
      </c>
      <c r="F47" s="56">
        <v>1.165260462638263E-2</v>
      </c>
      <c r="G47" s="56">
        <v>0</v>
      </c>
      <c r="H47" s="56">
        <v>5.1728590016477851E-22</v>
      </c>
      <c r="I47" s="56">
        <v>5.594068915280212E-2</v>
      </c>
      <c r="J47" s="56">
        <v>0</v>
      </c>
      <c r="K47" s="56">
        <v>0</v>
      </c>
      <c r="L47" s="56">
        <v>1.1654307320477789E-2</v>
      </c>
      <c r="M47" s="56">
        <v>2.4243422942184519E-31</v>
      </c>
      <c r="N47" s="56">
        <v>4.0747617921881264E-9</v>
      </c>
      <c r="O47" s="56">
        <v>8.8523131271489697E-2</v>
      </c>
      <c r="P47" s="56">
        <v>1.126279378380711</v>
      </c>
      <c r="Q47" s="56">
        <v>0.22548787209938601</v>
      </c>
      <c r="R47" s="56">
        <v>2.0447053839053202E-2</v>
      </c>
      <c r="S47" s="56">
        <v>1.5399850407650639</v>
      </c>
    </row>
    <row r="48" spans="1:19" s="56" customFormat="1" x14ac:dyDescent="0.25">
      <c r="A48" s="66"/>
      <c r="B48" s="61" t="s">
        <v>14</v>
      </c>
      <c r="C48" s="56">
        <v>0</v>
      </c>
      <c r="D48" s="56">
        <v>0</v>
      </c>
      <c r="E48" s="56">
        <v>4.8879979303922419E-2</v>
      </c>
      <c r="F48" s="56">
        <v>2.4719312665750771E-2</v>
      </c>
      <c r="G48" s="56">
        <v>0</v>
      </c>
      <c r="H48" s="56">
        <v>0</v>
      </c>
      <c r="I48" s="56">
        <v>0</v>
      </c>
      <c r="J48" s="56">
        <v>6.3904117711095096E-2</v>
      </c>
      <c r="K48" s="56">
        <v>0</v>
      </c>
      <c r="L48" s="56">
        <v>9.0584003326220797E-2</v>
      </c>
      <c r="M48" s="56">
        <v>0</v>
      </c>
      <c r="N48" s="56">
        <v>0</v>
      </c>
      <c r="O48" s="56">
        <v>0.10447876901242489</v>
      </c>
      <c r="P48" s="56">
        <v>0.15194336392265431</v>
      </c>
      <c r="Q48" s="56">
        <v>0.5002465748167394</v>
      </c>
      <c r="R48" s="56">
        <v>0.13910843971704789</v>
      </c>
      <c r="S48" s="56">
        <v>1.1238645604758559</v>
      </c>
    </row>
    <row r="49" spans="1:19" s="56" customFormat="1" x14ac:dyDescent="0.25">
      <c r="A49" s="66"/>
      <c r="B49" s="61" t="s">
        <v>15</v>
      </c>
      <c r="C49" s="56">
        <v>0</v>
      </c>
      <c r="D49" s="56">
        <v>0</v>
      </c>
      <c r="E49" s="56">
        <v>0</v>
      </c>
      <c r="F49" s="56">
        <v>0</v>
      </c>
      <c r="G49" s="56">
        <v>0</v>
      </c>
      <c r="H49" s="56">
        <v>4.8407806328939411E-39</v>
      </c>
      <c r="I49" s="56">
        <v>1.453074153010156E-11</v>
      </c>
      <c r="J49" s="56">
        <v>1.890592221294813E-2</v>
      </c>
      <c r="K49" s="56">
        <v>5.9986751387972853E-2</v>
      </c>
      <c r="L49" s="56">
        <v>0</v>
      </c>
      <c r="M49" s="56">
        <v>0.28186467917477442</v>
      </c>
      <c r="N49" s="56">
        <v>0.16122377943859501</v>
      </c>
      <c r="O49" s="56">
        <v>1.9979172579574059E-2</v>
      </c>
      <c r="P49" s="56">
        <v>2.543354425700671E-2</v>
      </c>
      <c r="Q49" s="56">
        <v>0.66064350032360253</v>
      </c>
      <c r="R49" s="56">
        <v>0.2969952190598687</v>
      </c>
      <c r="S49" s="56">
        <v>1.525032568448873</v>
      </c>
    </row>
  </sheetData>
  <mergeCells count="3">
    <mergeCell ref="A2:A17"/>
    <mergeCell ref="A18:A33"/>
    <mergeCell ref="A34:A4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>
    <tabColor theme="5" tint="0.39997558519241921"/>
  </sheetPr>
  <dimension ref="A1:S49"/>
  <sheetViews>
    <sheetView topLeftCell="A2" workbookViewId="0">
      <selection activeCell="A34" sqref="A34:A49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6" t="s">
        <v>88</v>
      </c>
      <c r="B2" s="40" t="s">
        <v>0</v>
      </c>
      <c r="C2" s="56">
        <v>2.231561915690162</v>
      </c>
      <c r="D2" s="56">
        <v>0.21884852521554779</v>
      </c>
      <c r="E2" s="56">
        <v>0.39007670771818831</v>
      </c>
      <c r="F2" s="56">
        <v>2.6883308402302911E-2</v>
      </c>
      <c r="G2" s="56">
        <v>1.0329312084262E-2</v>
      </c>
      <c r="H2" s="56">
        <v>0.1738315227005649</v>
      </c>
      <c r="I2" s="56">
        <v>0.2889025101039932</v>
      </c>
      <c r="J2" s="56">
        <v>7.3894655459881164E-2</v>
      </c>
      <c r="K2" s="56">
        <v>4.4531669759627829E-2</v>
      </c>
      <c r="L2" s="56">
        <v>4.5354169723831198E-14</v>
      </c>
      <c r="M2" s="56">
        <v>6.8006061609674845E-2</v>
      </c>
      <c r="N2" s="56">
        <v>5.2516399786936898E-48</v>
      </c>
      <c r="O2" s="56">
        <v>1.1335227811496949E-90</v>
      </c>
      <c r="P2" s="56">
        <v>3.0791032218184138E-104</v>
      </c>
      <c r="Q2" s="56">
        <v>2.003411840089368E-75</v>
      </c>
      <c r="R2" s="56">
        <v>9.3772627686844222E-107</v>
      </c>
      <c r="S2" s="56">
        <v>3.5268661887442501</v>
      </c>
    </row>
    <row r="3" spans="1:19" x14ac:dyDescent="0.25">
      <c r="A3" s="66"/>
      <c r="B3" s="40" t="s">
        <v>1</v>
      </c>
      <c r="C3" s="56">
        <v>0.2472376886401168</v>
      </c>
      <c r="D3" s="56">
        <v>3.117592154051636</v>
      </c>
      <c r="E3" s="56">
        <v>0.20571240070114619</v>
      </c>
      <c r="F3" s="56">
        <v>1.607709119967796E-2</v>
      </c>
      <c r="G3" s="56">
        <v>9.6617606517119718E-19</v>
      </c>
      <c r="H3" s="56">
        <v>6.2567498114317777E-2</v>
      </c>
      <c r="I3" s="56">
        <v>7.8934159658858985E-2</v>
      </c>
      <c r="J3" s="56">
        <v>7.0089728945380278E-2</v>
      </c>
      <c r="K3" s="56">
        <v>0.1198745657044805</v>
      </c>
      <c r="L3" s="56">
        <v>7.1604345553618776E-2</v>
      </c>
      <c r="M3" s="56">
        <v>4.9889767975727098E-2</v>
      </c>
      <c r="N3" s="56">
        <v>1.683643440816316E-2</v>
      </c>
      <c r="O3" s="56">
        <v>6.1277196701548961E-99</v>
      </c>
      <c r="P3" s="56">
        <v>2.056286475947861E-3</v>
      </c>
      <c r="Q3" s="56">
        <v>1.9795523607400909E-3</v>
      </c>
      <c r="R3" s="56">
        <v>2.368802317207222E-85</v>
      </c>
      <c r="S3" s="56">
        <v>4.0604516737898111</v>
      </c>
    </row>
    <row r="4" spans="1:19" x14ac:dyDescent="0.25">
      <c r="A4" s="66"/>
      <c r="B4" s="40" t="s">
        <v>2</v>
      </c>
      <c r="C4" s="56">
        <v>7.6310873852701092E-2</v>
      </c>
      <c r="D4" s="56">
        <v>0.15739146375457669</v>
      </c>
      <c r="E4" s="56">
        <v>4.1950389069402059</v>
      </c>
      <c r="F4" s="56">
        <v>0.1005322070609351</v>
      </c>
      <c r="G4" s="56">
        <v>6.057941036135564E-2</v>
      </c>
      <c r="H4" s="56">
        <v>5.6828040088230468E-2</v>
      </c>
      <c r="I4" s="56">
        <v>8.7981248533862792E-3</v>
      </c>
      <c r="J4" s="56">
        <v>7.8648285240873472E-2</v>
      </c>
      <c r="K4" s="56">
        <v>6.3859972490898198E-2</v>
      </c>
      <c r="L4" s="56">
        <v>0.154291214743522</v>
      </c>
      <c r="M4" s="56">
        <v>4.0468686527980822E-2</v>
      </c>
      <c r="N4" s="56">
        <v>1.9829783075288359E-2</v>
      </c>
      <c r="O4" s="56">
        <v>3.9231170643546486E-3</v>
      </c>
      <c r="P4" s="56">
        <v>9.7685383818524588E-53</v>
      </c>
      <c r="Q4" s="56">
        <v>8.2215258523676284E-43</v>
      </c>
      <c r="R4" s="56">
        <v>2.3155737698995729E-3</v>
      </c>
      <c r="S4" s="56">
        <v>5.0188156598242086</v>
      </c>
    </row>
    <row r="5" spans="1:19" x14ac:dyDescent="0.25">
      <c r="A5" s="66"/>
      <c r="B5" s="40" t="s">
        <v>3</v>
      </c>
      <c r="C5" s="56">
        <v>0.16678796289851519</v>
      </c>
      <c r="D5" s="56">
        <v>0.118842756594205</v>
      </c>
      <c r="E5" s="56">
        <v>0.50470923794075395</v>
      </c>
      <c r="F5" s="56">
        <v>4.0474738171567939</v>
      </c>
      <c r="G5" s="56">
        <v>6.1303016278182521E-2</v>
      </c>
      <c r="H5" s="56">
        <v>5.7951015121010592E-2</v>
      </c>
      <c r="I5" s="56">
        <v>1.6979302443784001E-25</v>
      </c>
      <c r="J5" s="56">
        <v>0.13251803363005121</v>
      </c>
      <c r="K5" s="56">
        <v>3.9608455368350642E-2</v>
      </c>
      <c r="L5" s="56">
        <v>0.1105025283401751</v>
      </c>
      <c r="M5" s="56">
        <v>5.1631831543630269E-2</v>
      </c>
      <c r="N5" s="56">
        <v>2.1547501255301419E-2</v>
      </c>
      <c r="O5" s="56">
        <v>1.101371988951703E-102</v>
      </c>
      <c r="P5" s="56">
        <v>5.4723029920440056E-80</v>
      </c>
      <c r="Q5" s="56">
        <v>7.3782768387107977E-103</v>
      </c>
      <c r="R5" s="56">
        <v>3.7345032124687797E-127</v>
      </c>
      <c r="S5" s="56">
        <v>5.3128761561269693</v>
      </c>
    </row>
    <row r="6" spans="1:19" x14ac:dyDescent="0.25">
      <c r="A6" s="66"/>
      <c r="B6" s="40" t="s">
        <v>4</v>
      </c>
      <c r="C6" s="56">
        <v>3.7978644852526172E-27</v>
      </c>
      <c r="D6" s="56">
        <v>3.1654590150123283E-30</v>
      </c>
      <c r="E6" s="56">
        <v>1.1100841695820271E-64</v>
      </c>
      <c r="F6" s="56">
        <v>0.2179769717469002</v>
      </c>
      <c r="G6" s="56">
        <v>0.21860098632470429</v>
      </c>
      <c r="H6" s="56">
        <v>1.0469591971226639E-2</v>
      </c>
      <c r="I6" s="56">
        <v>2.0130593850873561E-28</v>
      </c>
      <c r="J6" s="56">
        <v>3.4478246424241559E-22</v>
      </c>
      <c r="K6" s="56">
        <v>2.661492594510334E-2</v>
      </c>
      <c r="L6" s="56">
        <v>1.153428415980128E-2</v>
      </c>
      <c r="M6" s="56">
        <v>1.562146093385538E-40</v>
      </c>
      <c r="N6" s="56">
        <v>2.238559439000444E-79</v>
      </c>
      <c r="O6" s="56">
        <v>7.6449155957253922E-43</v>
      </c>
      <c r="P6" s="56">
        <v>2.398178318208724E-139</v>
      </c>
      <c r="Q6" s="56">
        <v>2.483572886658497E-108</v>
      </c>
      <c r="R6" s="56">
        <v>5.385755758111056E-97</v>
      </c>
      <c r="S6" s="56">
        <v>0.48519676014773577</v>
      </c>
    </row>
    <row r="7" spans="1:19" x14ac:dyDescent="0.25">
      <c r="A7" s="66"/>
      <c r="B7" s="40" t="s">
        <v>5</v>
      </c>
      <c r="C7" s="56">
        <v>5.860132130568418E-52</v>
      </c>
      <c r="D7" s="56">
        <v>3.2968170613558772E-44</v>
      </c>
      <c r="E7" s="56">
        <v>1.510323751617001E-61</v>
      </c>
      <c r="F7" s="56">
        <v>8.5470183393347311E-39</v>
      </c>
      <c r="G7" s="56">
        <v>9.412903519205068E-34</v>
      </c>
      <c r="H7" s="56">
        <v>0.30740521636460139</v>
      </c>
      <c r="I7" s="56">
        <v>2.8125318026686092E-44</v>
      </c>
      <c r="J7" s="56">
        <v>1.8643322859496919E-36</v>
      </c>
      <c r="K7" s="56">
        <v>3.672583534994432E-54</v>
      </c>
      <c r="L7" s="56">
        <v>5.6247691631994443E-62</v>
      </c>
      <c r="M7" s="56">
        <v>7.0312308905311856E-84</v>
      </c>
      <c r="N7" s="56">
        <v>3.0135354773765001E-61</v>
      </c>
      <c r="O7" s="56">
        <v>5.9391613519653527E-126</v>
      </c>
      <c r="P7" s="56">
        <v>4.6146863630174693E-2</v>
      </c>
      <c r="Q7" s="56">
        <v>1.6548606076169999E-93</v>
      </c>
      <c r="R7" s="56">
        <v>1.2193964126409281E-96</v>
      </c>
      <c r="S7" s="56">
        <v>0.35355207999477611</v>
      </c>
    </row>
    <row r="8" spans="1:19" x14ac:dyDescent="0.25">
      <c r="A8" s="66"/>
      <c r="B8" s="40" t="s">
        <v>6</v>
      </c>
      <c r="C8" s="56">
        <v>5.880711558969634E-2</v>
      </c>
      <c r="D8" s="56">
        <v>0.1027103567838835</v>
      </c>
      <c r="E8" s="56">
        <v>1.469998536486362E-45</v>
      </c>
      <c r="F8" s="56">
        <v>5.6407731942345546E-23</v>
      </c>
      <c r="G8" s="56">
        <v>5.6852498482189576E-3</v>
      </c>
      <c r="H8" s="56">
        <v>8.1762671856808779E-3</v>
      </c>
      <c r="I8" s="56">
        <v>3.5975354595416321E-2</v>
      </c>
      <c r="J8" s="56">
        <v>5.2853803210718038E-2</v>
      </c>
      <c r="K8" s="56">
        <v>5.4948578227542309E-2</v>
      </c>
      <c r="L8" s="56">
        <v>8.736285829079149E-3</v>
      </c>
      <c r="M8" s="56">
        <v>2.1531462218495171E-2</v>
      </c>
      <c r="N8" s="56">
        <v>3.1870198457902251E-61</v>
      </c>
      <c r="O8" s="56">
        <v>4.3234595350132559E-3</v>
      </c>
      <c r="P8" s="56">
        <v>1.080235122720145E-99</v>
      </c>
      <c r="Q8" s="56">
        <v>2.5255211632372339E-70</v>
      </c>
      <c r="R8" s="56">
        <v>1.8784185081843849E-137</v>
      </c>
      <c r="S8" s="56">
        <v>0.35374793302374391</v>
      </c>
    </row>
    <row r="9" spans="1:19" x14ac:dyDescent="0.25">
      <c r="A9" s="66"/>
      <c r="B9" s="40" t="s">
        <v>7</v>
      </c>
      <c r="C9" s="56">
        <v>0.40867166770232988</v>
      </c>
      <c r="D9" s="56">
        <v>1.7057865431023279E-16</v>
      </c>
      <c r="E9" s="56">
        <v>0.15462485820577021</v>
      </c>
      <c r="F9" s="56">
        <v>1.873898679567787E-51</v>
      </c>
      <c r="G9" s="56">
        <v>3.2606993109613291E-2</v>
      </c>
      <c r="H9" s="56">
        <v>0.18514029071084101</v>
      </c>
      <c r="I9" s="56">
        <v>8.0489269794999041E-2</v>
      </c>
      <c r="J9" s="56">
        <v>6.7145553848980702E-2</v>
      </c>
      <c r="K9" s="56">
        <v>8.8533320299390234E-2</v>
      </c>
      <c r="L9" s="56">
        <v>3.0424033683301752E-2</v>
      </c>
      <c r="M9" s="56">
        <v>4.6549463973837886E-31</v>
      </c>
      <c r="N9" s="56">
        <v>8.0134854261030789E-3</v>
      </c>
      <c r="O9" s="56">
        <v>8.6397246327857524E-79</v>
      </c>
      <c r="P9" s="56">
        <v>1.4968985625492291E-107</v>
      </c>
      <c r="Q9" s="56">
        <v>9.6452467312292066E-135</v>
      </c>
      <c r="R9" s="56">
        <v>3.3753474199525418E-129</v>
      </c>
      <c r="S9" s="56">
        <v>1.055649472781329</v>
      </c>
    </row>
    <row r="10" spans="1:19" x14ac:dyDescent="0.25">
      <c r="A10" s="66"/>
      <c r="B10" s="40" t="s">
        <v>8</v>
      </c>
      <c r="C10" s="56">
        <v>0.1414247812329876</v>
      </c>
      <c r="D10" s="56">
        <v>7.9603422523191559E-45</v>
      </c>
      <c r="E10" s="56">
        <v>2.4487587051610671E-57</v>
      </c>
      <c r="F10" s="56">
        <v>3.1523031343814567E-2</v>
      </c>
      <c r="G10" s="56">
        <v>7.1284035558244769E-43</v>
      </c>
      <c r="H10" s="56">
        <v>4.8274815833593908E-2</v>
      </c>
      <c r="I10" s="56">
        <v>8.2778872900129821E-2</v>
      </c>
      <c r="J10" s="56">
        <v>1.9848011094351931E-2</v>
      </c>
      <c r="K10" s="56">
        <v>9.1345681231852979E-2</v>
      </c>
      <c r="L10" s="56">
        <v>2.0114178603217799E-2</v>
      </c>
      <c r="M10" s="56">
        <v>5.0538987096481268E-2</v>
      </c>
      <c r="N10" s="56">
        <v>1.479311599597578E-2</v>
      </c>
      <c r="O10" s="56">
        <v>7.7190698537548196E-43</v>
      </c>
      <c r="P10" s="56">
        <v>2.7603066392761029E-88</v>
      </c>
      <c r="Q10" s="56">
        <v>5.8013685682665336E-138</v>
      </c>
      <c r="R10" s="56">
        <v>9.6177772462870457E-117</v>
      </c>
      <c r="S10" s="56">
        <v>0.50064147533240566</v>
      </c>
    </row>
    <row r="11" spans="1:19" x14ac:dyDescent="0.25">
      <c r="A11" s="66"/>
      <c r="B11" s="40" t="s">
        <v>9</v>
      </c>
      <c r="C11" s="56">
        <v>5.5379656652970723E-63</v>
      </c>
      <c r="D11" s="56">
        <v>9.8591168253673742E-104</v>
      </c>
      <c r="E11" s="56">
        <v>1.5769189668520079E-49</v>
      </c>
      <c r="F11" s="56">
        <v>4.9525484846453111E-2</v>
      </c>
      <c r="G11" s="56">
        <v>1.1349504226387651E-38</v>
      </c>
      <c r="H11" s="56">
        <v>4.636087094369841E-65</v>
      </c>
      <c r="I11" s="56">
        <v>1.108271181724943E-25</v>
      </c>
      <c r="J11" s="56">
        <v>8.7923237904239046E-2</v>
      </c>
      <c r="K11" s="56">
        <v>6.0128181640289162E-51</v>
      </c>
      <c r="L11" s="56">
        <v>1.4317953272505881E-46</v>
      </c>
      <c r="M11" s="56">
        <v>1.0097447796736039E-60</v>
      </c>
      <c r="N11" s="56">
        <v>1.585206373156361E-93</v>
      </c>
      <c r="O11" s="56">
        <v>1.558345883816935E-2</v>
      </c>
      <c r="P11" s="56">
        <v>5.6055915029071915E-134</v>
      </c>
      <c r="Q11" s="56">
        <v>2.7247602059248251E-108</v>
      </c>
      <c r="R11" s="56">
        <v>1.262355200688309E-111</v>
      </c>
      <c r="S11" s="56">
        <v>0.1530321815888615</v>
      </c>
    </row>
    <row r="12" spans="1:19" x14ac:dyDescent="0.25">
      <c r="A12" s="66"/>
      <c r="B12" s="40" t="s">
        <v>10</v>
      </c>
      <c r="C12" s="56">
        <v>3.252134364268233E-53</v>
      </c>
      <c r="D12" s="56">
        <v>8.8488084938749391E-134</v>
      </c>
      <c r="E12" s="56">
        <v>3.248687532922209E-33</v>
      </c>
      <c r="F12" s="56">
        <v>5.0378063638843148E-85</v>
      </c>
      <c r="G12" s="56">
        <v>2.9653351608323792E-101</v>
      </c>
      <c r="H12" s="56">
        <v>5.5253221829732493E-133</v>
      </c>
      <c r="I12" s="56">
        <v>8.96504608063659E-43</v>
      </c>
      <c r="J12" s="56">
        <v>2.6509571393273819E-2</v>
      </c>
      <c r="K12" s="56">
        <v>2.7156162436917621E-2</v>
      </c>
      <c r="L12" s="56">
        <v>2.2358384215531839E-43</v>
      </c>
      <c r="M12" s="56">
        <v>1.530533879264762E-81</v>
      </c>
      <c r="N12" s="56">
        <v>2.2731649639558481E-42</v>
      </c>
      <c r="O12" s="56">
        <v>7.6853724227124855E-96</v>
      </c>
      <c r="P12" s="56">
        <v>6.00195319613062E-62</v>
      </c>
      <c r="Q12" s="56">
        <v>1.7968641873463039E-131</v>
      </c>
      <c r="R12" s="56">
        <v>4.1125685228302838E-130</v>
      </c>
      <c r="S12" s="56">
        <v>5.3665733830191437E-2</v>
      </c>
    </row>
    <row r="13" spans="1:19" x14ac:dyDescent="0.25">
      <c r="A13" s="66"/>
      <c r="B13" s="40" t="s">
        <v>11</v>
      </c>
      <c r="C13" s="56">
        <v>2.9373036024048851E-2</v>
      </c>
      <c r="D13" s="56">
        <v>2.816686364110493E-2</v>
      </c>
      <c r="E13" s="56">
        <v>7.3840648052264285E-2</v>
      </c>
      <c r="F13" s="56">
        <v>2.832955625966754E-2</v>
      </c>
      <c r="G13" s="56">
        <v>9.7903740495879692E-127</v>
      </c>
      <c r="H13" s="56">
        <v>2.0476902937900481E-126</v>
      </c>
      <c r="I13" s="56">
        <v>5.0690210157861293E-2</v>
      </c>
      <c r="J13" s="56">
        <v>1.9806459295463059E-2</v>
      </c>
      <c r="K13" s="56">
        <v>5.3306415579181721E-34</v>
      </c>
      <c r="L13" s="56">
        <v>1.999003437341269E-2</v>
      </c>
      <c r="M13" s="56">
        <v>4.9922290554485667E-2</v>
      </c>
      <c r="N13" s="56">
        <v>4.5609060574980101E-84</v>
      </c>
      <c r="O13" s="56">
        <v>1.1060322283560371E-2</v>
      </c>
      <c r="P13" s="56">
        <v>6.4479579758533644E-87</v>
      </c>
      <c r="Q13" s="56">
        <v>8.829809106383782E-111</v>
      </c>
      <c r="R13" s="56">
        <v>5.2146437442921132E-120</v>
      </c>
      <c r="S13" s="56">
        <v>0.31117942064186871</v>
      </c>
    </row>
    <row r="14" spans="1:19" x14ac:dyDescent="0.25">
      <c r="A14" s="66"/>
      <c r="B14" s="40" t="s">
        <v>12</v>
      </c>
      <c r="C14" s="56">
        <v>6.0792345183961488E-69</v>
      </c>
      <c r="D14" s="56">
        <v>1.2146456893102059E-47</v>
      </c>
      <c r="E14" s="56">
        <v>3.7334873963850178E-2</v>
      </c>
      <c r="F14" s="56">
        <v>7.8176048741859864E-75</v>
      </c>
      <c r="G14" s="56">
        <v>4.1524119867197909E-105</v>
      </c>
      <c r="H14" s="56">
        <v>1.7242604035252869E-81</v>
      </c>
      <c r="I14" s="56">
        <v>1.7895278522411999E-78</v>
      </c>
      <c r="J14" s="56">
        <v>0.1359650770052806</v>
      </c>
      <c r="K14" s="56">
        <v>3.0792550909171278E-2</v>
      </c>
      <c r="L14" s="56">
        <v>2.328518628893984E-35</v>
      </c>
      <c r="M14" s="56">
        <v>2.09179378917148E-41</v>
      </c>
      <c r="N14" s="56">
        <v>1.7444718681535859E-67</v>
      </c>
      <c r="O14" s="56">
        <v>1.3109047265320959E-115</v>
      </c>
      <c r="P14" s="56">
        <v>1.327182586925143E-114</v>
      </c>
      <c r="Q14" s="56">
        <v>1.6774963263338469E-139</v>
      </c>
      <c r="R14" s="56">
        <v>6.4244539774165559E-111</v>
      </c>
      <c r="S14" s="56">
        <v>0.20409250187830211</v>
      </c>
    </row>
    <row r="15" spans="1:19" x14ac:dyDescent="0.25">
      <c r="A15" s="66"/>
      <c r="B15" s="40" t="s">
        <v>13</v>
      </c>
      <c r="C15" s="56">
        <v>1.7402517618646951E-141</v>
      </c>
      <c r="D15" s="56">
        <v>9.7809606729319979E-109</v>
      </c>
      <c r="E15" s="56">
        <v>2.5147597309543942E-99</v>
      </c>
      <c r="F15" s="56">
        <v>5.718298395110842E-89</v>
      </c>
      <c r="G15" s="56">
        <v>2.8614880534531532E-147</v>
      </c>
      <c r="H15" s="56">
        <v>1.3874842326966319E-166</v>
      </c>
      <c r="I15" s="56">
        <v>4.1571546982522128E-51</v>
      </c>
      <c r="J15" s="56">
        <v>8.3895918942615257E-62</v>
      </c>
      <c r="K15" s="56">
        <v>4.9980876759456776E-43</v>
      </c>
      <c r="L15" s="56">
        <v>5.5067266385772133E-2</v>
      </c>
      <c r="M15" s="56">
        <v>5.1549715007141249E-51</v>
      </c>
      <c r="N15" s="56">
        <v>1.628735631819915E-87</v>
      </c>
      <c r="O15" s="56">
        <v>1.082475947572827E-89</v>
      </c>
      <c r="P15" s="56">
        <v>2.9234361152762441E-83</v>
      </c>
      <c r="Q15" s="56">
        <v>1.6833424489748391E-64</v>
      </c>
      <c r="R15" s="56">
        <v>5.7750515107106303E-74</v>
      </c>
      <c r="S15" s="56">
        <v>5.5067266385772133E-2</v>
      </c>
    </row>
    <row r="16" spans="1:19" x14ac:dyDescent="0.25">
      <c r="A16" s="66"/>
      <c r="B16" s="40" t="s">
        <v>14</v>
      </c>
      <c r="C16" s="56">
        <v>5.3958745022065459E-124</v>
      </c>
      <c r="D16" s="56">
        <v>5.0138240367753166E-125</v>
      </c>
      <c r="E16" s="56">
        <v>9.6206249448589608E-104</v>
      </c>
      <c r="F16" s="56">
        <v>5.0566213998604133E-123</v>
      </c>
      <c r="G16" s="56">
        <v>4.0112999012431069E-115</v>
      </c>
      <c r="H16" s="56">
        <v>2.1393495292840029E-97</v>
      </c>
      <c r="I16" s="56">
        <v>7.074939014181817E-87</v>
      </c>
      <c r="J16" s="56">
        <v>1.6612263884000181E-2</v>
      </c>
      <c r="K16" s="56">
        <v>1.67400971857051E-2</v>
      </c>
      <c r="L16" s="56">
        <v>4.5654326398170512E-2</v>
      </c>
      <c r="M16" s="56">
        <v>4.590242038106266E-2</v>
      </c>
      <c r="N16" s="56">
        <v>4.5877026652248062E-2</v>
      </c>
      <c r="O16" s="56">
        <v>1.6640266749221162E-2</v>
      </c>
      <c r="P16" s="56">
        <v>1.6597239929397219E-2</v>
      </c>
      <c r="Q16" s="56">
        <v>1.6546802711478591E-2</v>
      </c>
      <c r="R16" s="56">
        <v>4.6225167612269261E-2</v>
      </c>
      <c r="S16" s="56">
        <v>0.26679561150355269</v>
      </c>
    </row>
    <row r="17" spans="1:19" x14ac:dyDescent="0.25">
      <c r="A17" s="66"/>
      <c r="B17" s="40" t="s">
        <v>15</v>
      </c>
      <c r="C17" s="56">
        <v>1.6411007513568971E-116</v>
      </c>
      <c r="D17" s="56">
        <v>6.7700308298269115E-123</v>
      </c>
      <c r="E17" s="56">
        <v>1.9364215859944861E-116</v>
      </c>
      <c r="F17" s="56">
        <v>1.190831386123768E-119</v>
      </c>
      <c r="G17" s="56">
        <v>4.5438219813560221E-119</v>
      </c>
      <c r="H17" s="56">
        <v>4.2353858587957513E-126</v>
      </c>
      <c r="I17" s="56">
        <v>3.9390333233666528E-76</v>
      </c>
      <c r="J17" s="56">
        <v>1.2221469096838959E-94</v>
      </c>
      <c r="K17" s="56">
        <v>1.2450407515928379E-86</v>
      </c>
      <c r="L17" s="56">
        <v>2.7341553031544571E-67</v>
      </c>
      <c r="M17" s="56">
        <v>2.462742911949533E-65</v>
      </c>
      <c r="N17" s="56">
        <v>3.4627994795598429E-68</v>
      </c>
      <c r="O17" s="56">
        <v>1.218997635826536E-76</v>
      </c>
      <c r="P17" s="56">
        <v>8.3871738717136111E-76</v>
      </c>
      <c r="Q17" s="56">
        <v>1.051332552728316E-68</v>
      </c>
      <c r="R17" s="56">
        <v>1.014156732008726E-96</v>
      </c>
      <c r="S17" s="56">
        <v>2.4945985971488182E-65</v>
      </c>
    </row>
    <row r="18" spans="1:19" x14ac:dyDescent="0.25">
      <c r="A18" s="66" t="s">
        <v>89</v>
      </c>
      <c r="B18" s="40" t="s">
        <v>0</v>
      </c>
      <c r="C18" s="56">
        <v>2.231561915690162</v>
      </c>
      <c r="D18" s="56">
        <v>0.21884852521554779</v>
      </c>
      <c r="E18" s="56">
        <v>0.39007670771818831</v>
      </c>
      <c r="F18" s="56">
        <v>2.6883308402302911E-2</v>
      </c>
      <c r="G18" s="56">
        <v>1.0329312084262E-2</v>
      </c>
      <c r="H18" s="56">
        <v>0.1738315227005649</v>
      </c>
      <c r="I18" s="56">
        <v>0.2889025101039932</v>
      </c>
      <c r="J18" s="56">
        <v>7.3894655459881164E-2</v>
      </c>
      <c r="K18" s="56">
        <v>4.4531669759627829E-2</v>
      </c>
      <c r="L18" s="56">
        <v>4.5354169723831198E-14</v>
      </c>
      <c r="M18" s="56">
        <v>6.8006061609674845E-2</v>
      </c>
      <c r="N18" s="56">
        <v>5.2516399786936898E-48</v>
      </c>
      <c r="O18" s="56">
        <v>1.1335227811496949E-90</v>
      </c>
      <c r="P18" s="56">
        <v>3.0791032218184138E-104</v>
      </c>
      <c r="Q18" s="56">
        <v>2.003411840089368E-75</v>
      </c>
      <c r="R18" s="56">
        <v>9.3772627686844222E-107</v>
      </c>
      <c r="S18" s="56">
        <v>3.5268661887442501</v>
      </c>
    </row>
    <row r="19" spans="1:19" x14ac:dyDescent="0.25">
      <c r="A19" s="66"/>
      <c r="B19" s="40" t="s">
        <v>1</v>
      </c>
      <c r="C19" s="56">
        <v>0.2472376886401168</v>
      </c>
      <c r="D19" s="56">
        <v>3.117592154051636</v>
      </c>
      <c r="E19" s="56">
        <v>0.20571240070114619</v>
      </c>
      <c r="F19" s="56">
        <v>1.607709119967796E-2</v>
      </c>
      <c r="G19" s="56">
        <v>9.6617606517119718E-19</v>
      </c>
      <c r="H19" s="56">
        <v>6.2567498114317777E-2</v>
      </c>
      <c r="I19" s="56">
        <v>7.8934159658858985E-2</v>
      </c>
      <c r="J19" s="56">
        <v>7.0089728945380278E-2</v>
      </c>
      <c r="K19" s="56">
        <v>0.1198745657044805</v>
      </c>
      <c r="L19" s="56">
        <v>7.1604345553618776E-2</v>
      </c>
      <c r="M19" s="56">
        <v>4.9889767975727098E-2</v>
      </c>
      <c r="N19" s="56">
        <v>1.683643440816316E-2</v>
      </c>
      <c r="O19" s="56">
        <v>6.1277196701548961E-99</v>
      </c>
      <c r="P19" s="56">
        <v>2.056286475947861E-3</v>
      </c>
      <c r="Q19" s="56">
        <v>1.9795523607400909E-3</v>
      </c>
      <c r="R19" s="56">
        <v>2.368802317207222E-85</v>
      </c>
      <c r="S19" s="56">
        <v>4.0604516737898111</v>
      </c>
    </row>
    <row r="20" spans="1:19" x14ac:dyDescent="0.25">
      <c r="A20" s="66"/>
      <c r="B20" s="40" t="s">
        <v>2</v>
      </c>
      <c r="C20" s="56">
        <v>7.6310873852701092E-2</v>
      </c>
      <c r="D20" s="56">
        <v>0.15739146375457669</v>
      </c>
      <c r="E20" s="56">
        <v>4.1950389069402059</v>
      </c>
      <c r="F20" s="56">
        <v>0.1005322070609351</v>
      </c>
      <c r="G20" s="56">
        <v>6.057941036135564E-2</v>
      </c>
      <c r="H20" s="56">
        <v>5.6828040088230468E-2</v>
      </c>
      <c r="I20" s="56">
        <v>8.7981248533862792E-3</v>
      </c>
      <c r="J20" s="56">
        <v>7.8648285240873472E-2</v>
      </c>
      <c r="K20" s="56">
        <v>6.3859972490898198E-2</v>
      </c>
      <c r="L20" s="56">
        <v>0.154291214743522</v>
      </c>
      <c r="M20" s="56">
        <v>4.0468686527980822E-2</v>
      </c>
      <c r="N20" s="56">
        <v>1.9829783075288359E-2</v>
      </c>
      <c r="O20" s="56">
        <v>3.9231170643546486E-3</v>
      </c>
      <c r="P20" s="56">
        <v>9.7685383818524588E-53</v>
      </c>
      <c r="Q20" s="56">
        <v>8.2215258523676284E-43</v>
      </c>
      <c r="R20" s="56">
        <v>2.3155737698995729E-3</v>
      </c>
      <c r="S20" s="56">
        <v>5.0188156598242086</v>
      </c>
    </row>
    <row r="21" spans="1:19" x14ac:dyDescent="0.25">
      <c r="A21" s="66"/>
      <c r="B21" s="40" t="s">
        <v>3</v>
      </c>
      <c r="C21" s="56">
        <v>0.16678796289851519</v>
      </c>
      <c r="D21" s="56">
        <v>0.118842756594205</v>
      </c>
      <c r="E21" s="56">
        <v>0.50470923794075395</v>
      </c>
      <c r="F21" s="56">
        <v>4.0474738171567939</v>
      </c>
      <c r="G21" s="56">
        <v>6.1303016278182521E-2</v>
      </c>
      <c r="H21" s="56">
        <v>5.7951015121010592E-2</v>
      </c>
      <c r="I21" s="56">
        <v>1.6979302443784001E-25</v>
      </c>
      <c r="J21" s="56">
        <v>0.13251803363005121</v>
      </c>
      <c r="K21" s="56">
        <v>3.9608455368350642E-2</v>
      </c>
      <c r="L21" s="56">
        <v>0.1105025283401751</v>
      </c>
      <c r="M21" s="56">
        <v>5.1631831543630269E-2</v>
      </c>
      <c r="N21" s="56">
        <v>2.1547501255301419E-2</v>
      </c>
      <c r="O21" s="56">
        <v>1.101371988951703E-102</v>
      </c>
      <c r="P21" s="56">
        <v>5.4723029920440056E-80</v>
      </c>
      <c r="Q21" s="56">
        <v>7.3782768387107977E-103</v>
      </c>
      <c r="R21" s="56">
        <v>3.7345032124687797E-127</v>
      </c>
      <c r="S21" s="56">
        <v>5.3128761561269693</v>
      </c>
    </row>
    <row r="22" spans="1:19" x14ac:dyDescent="0.25">
      <c r="A22" s="66"/>
      <c r="B22" s="40" t="s">
        <v>4</v>
      </c>
      <c r="C22" s="56">
        <v>3.7978644852526172E-27</v>
      </c>
      <c r="D22" s="56">
        <v>3.1654590150123283E-30</v>
      </c>
      <c r="E22" s="56">
        <v>1.1100841695820271E-64</v>
      </c>
      <c r="F22" s="56">
        <v>0.2179769717469002</v>
      </c>
      <c r="G22" s="56">
        <v>0.21860098632470429</v>
      </c>
      <c r="H22" s="56">
        <v>1.0469591971226639E-2</v>
      </c>
      <c r="I22" s="56">
        <v>2.0130593850873561E-28</v>
      </c>
      <c r="J22" s="56">
        <v>3.4478246424241559E-22</v>
      </c>
      <c r="K22" s="56">
        <v>2.661492594510334E-2</v>
      </c>
      <c r="L22" s="56">
        <v>1.153428415980128E-2</v>
      </c>
      <c r="M22" s="56">
        <v>1.562146093385538E-40</v>
      </c>
      <c r="N22" s="56">
        <v>2.238559439000444E-79</v>
      </c>
      <c r="O22" s="56">
        <v>7.6449155957253922E-43</v>
      </c>
      <c r="P22" s="56">
        <v>2.398178318208724E-139</v>
      </c>
      <c r="Q22" s="56">
        <v>2.483572886658497E-108</v>
      </c>
      <c r="R22" s="56">
        <v>5.385755758111056E-97</v>
      </c>
      <c r="S22" s="56">
        <v>0.48519676014773577</v>
      </c>
    </row>
    <row r="23" spans="1:19" x14ac:dyDescent="0.25">
      <c r="A23" s="66"/>
      <c r="B23" s="40" t="s">
        <v>5</v>
      </c>
      <c r="C23" s="56">
        <v>5.860132130568418E-52</v>
      </c>
      <c r="D23" s="56">
        <v>3.2968170613558772E-44</v>
      </c>
      <c r="E23" s="56">
        <v>1.510323751617001E-61</v>
      </c>
      <c r="F23" s="56">
        <v>8.5470183393347311E-39</v>
      </c>
      <c r="G23" s="56">
        <v>9.412903519205068E-34</v>
      </c>
      <c r="H23" s="56">
        <v>0.30740521636460139</v>
      </c>
      <c r="I23" s="56">
        <v>2.8125318026686092E-44</v>
      </c>
      <c r="J23" s="56">
        <v>1.8643322859496919E-36</v>
      </c>
      <c r="K23" s="56">
        <v>3.672583534994432E-54</v>
      </c>
      <c r="L23" s="56">
        <v>5.6247691631994443E-62</v>
      </c>
      <c r="M23" s="56">
        <v>7.0312308905311856E-84</v>
      </c>
      <c r="N23" s="56">
        <v>3.0135354773765001E-61</v>
      </c>
      <c r="O23" s="56">
        <v>5.9391613519653527E-126</v>
      </c>
      <c r="P23" s="56">
        <v>4.6146863630174693E-2</v>
      </c>
      <c r="Q23" s="56">
        <v>1.6548606076169999E-93</v>
      </c>
      <c r="R23" s="56">
        <v>1.2193964126409281E-96</v>
      </c>
      <c r="S23" s="56">
        <v>0.35355207999477611</v>
      </c>
    </row>
    <row r="24" spans="1:19" x14ac:dyDescent="0.25">
      <c r="A24" s="66"/>
      <c r="B24" s="40" t="s">
        <v>6</v>
      </c>
      <c r="C24" s="56">
        <v>5.880711558969634E-2</v>
      </c>
      <c r="D24" s="56">
        <v>0.1027103567838835</v>
      </c>
      <c r="E24" s="56">
        <v>1.469998536486362E-45</v>
      </c>
      <c r="F24" s="56">
        <v>5.6407731942345546E-23</v>
      </c>
      <c r="G24" s="56">
        <v>5.6852498482189576E-3</v>
      </c>
      <c r="H24" s="56">
        <v>8.1762671856808779E-3</v>
      </c>
      <c r="I24" s="56">
        <v>3.5975354595416321E-2</v>
      </c>
      <c r="J24" s="56">
        <v>5.2853803210718038E-2</v>
      </c>
      <c r="K24" s="56">
        <v>5.4948578227542309E-2</v>
      </c>
      <c r="L24" s="56">
        <v>8.736285829079149E-3</v>
      </c>
      <c r="M24" s="56">
        <v>2.1531462218495171E-2</v>
      </c>
      <c r="N24" s="56">
        <v>3.1870198457902251E-61</v>
      </c>
      <c r="O24" s="56">
        <v>4.3234595350132559E-3</v>
      </c>
      <c r="P24" s="56">
        <v>1.080235122720145E-99</v>
      </c>
      <c r="Q24" s="56">
        <v>2.5255211632372339E-70</v>
      </c>
      <c r="R24" s="56">
        <v>1.8784185081843849E-137</v>
      </c>
      <c r="S24" s="56">
        <v>0.35374793302374391</v>
      </c>
    </row>
    <row r="25" spans="1:19" x14ac:dyDescent="0.25">
      <c r="A25" s="66"/>
      <c r="B25" s="40" t="s">
        <v>7</v>
      </c>
      <c r="C25" s="56">
        <v>0.40867166770232988</v>
      </c>
      <c r="D25" s="56">
        <v>1.7057865431023279E-16</v>
      </c>
      <c r="E25" s="56">
        <v>0.15462485820577021</v>
      </c>
      <c r="F25" s="56">
        <v>1.873898679567787E-51</v>
      </c>
      <c r="G25" s="56">
        <v>3.2606993109613291E-2</v>
      </c>
      <c r="H25" s="56">
        <v>0.18514029071084101</v>
      </c>
      <c r="I25" s="56">
        <v>8.0489269794999041E-2</v>
      </c>
      <c r="J25" s="56">
        <v>6.7145553848980702E-2</v>
      </c>
      <c r="K25" s="56">
        <v>8.8533320299390234E-2</v>
      </c>
      <c r="L25" s="56">
        <v>3.0424033683301752E-2</v>
      </c>
      <c r="M25" s="56">
        <v>4.6549463973837886E-31</v>
      </c>
      <c r="N25" s="56">
        <v>8.0134854261030789E-3</v>
      </c>
      <c r="O25" s="56">
        <v>8.6397246327857524E-79</v>
      </c>
      <c r="P25" s="56">
        <v>1.4968985625492291E-107</v>
      </c>
      <c r="Q25" s="56">
        <v>9.6452467312292066E-135</v>
      </c>
      <c r="R25" s="56">
        <v>3.3753474199525418E-129</v>
      </c>
      <c r="S25" s="56">
        <v>1.055649472781329</v>
      </c>
    </row>
    <row r="26" spans="1:19" x14ac:dyDescent="0.25">
      <c r="A26" s="66"/>
      <c r="B26" s="40" t="s">
        <v>8</v>
      </c>
      <c r="C26" s="56">
        <v>0.1414247812329876</v>
      </c>
      <c r="D26" s="56">
        <v>7.9603422523191559E-45</v>
      </c>
      <c r="E26" s="56">
        <v>2.4487587051610671E-57</v>
      </c>
      <c r="F26" s="56">
        <v>3.1523031343814567E-2</v>
      </c>
      <c r="G26" s="56">
        <v>7.1284035558244769E-43</v>
      </c>
      <c r="H26" s="56">
        <v>4.8274815833593908E-2</v>
      </c>
      <c r="I26" s="56">
        <v>8.2778872900129821E-2</v>
      </c>
      <c r="J26" s="56">
        <v>1.9848011094351931E-2</v>
      </c>
      <c r="K26" s="56">
        <v>9.1345681231852979E-2</v>
      </c>
      <c r="L26" s="56">
        <v>2.0114178603217799E-2</v>
      </c>
      <c r="M26" s="56">
        <v>5.0538987096481268E-2</v>
      </c>
      <c r="N26" s="56">
        <v>1.479311599597578E-2</v>
      </c>
      <c r="O26" s="56">
        <v>7.7190698537548196E-43</v>
      </c>
      <c r="P26" s="56">
        <v>2.7603066392761029E-88</v>
      </c>
      <c r="Q26" s="56">
        <v>5.8013685682665336E-138</v>
      </c>
      <c r="R26" s="56">
        <v>9.6177772462870457E-117</v>
      </c>
      <c r="S26" s="56">
        <v>0.50064147533240566</v>
      </c>
    </row>
    <row r="27" spans="1:19" x14ac:dyDescent="0.25">
      <c r="A27" s="66"/>
      <c r="B27" s="40" t="s">
        <v>9</v>
      </c>
      <c r="C27" s="56">
        <v>5.5379656652970723E-63</v>
      </c>
      <c r="D27" s="56">
        <v>9.8591168253673742E-104</v>
      </c>
      <c r="E27" s="56">
        <v>1.5769189668520079E-49</v>
      </c>
      <c r="F27" s="56">
        <v>4.9525484846453111E-2</v>
      </c>
      <c r="G27" s="56">
        <v>1.1349504226387651E-38</v>
      </c>
      <c r="H27" s="56">
        <v>4.636087094369841E-65</v>
      </c>
      <c r="I27" s="56">
        <v>1.108271181724943E-25</v>
      </c>
      <c r="J27" s="56">
        <v>8.7923237904239046E-2</v>
      </c>
      <c r="K27" s="56">
        <v>6.0128181640289162E-51</v>
      </c>
      <c r="L27" s="56">
        <v>1.4317953272505881E-46</v>
      </c>
      <c r="M27" s="56">
        <v>1.0097447796736039E-60</v>
      </c>
      <c r="N27" s="56">
        <v>1.585206373156361E-93</v>
      </c>
      <c r="O27" s="56">
        <v>1.558345883816935E-2</v>
      </c>
      <c r="P27" s="56">
        <v>5.6055915029071915E-134</v>
      </c>
      <c r="Q27" s="56">
        <v>2.7247602059248251E-108</v>
      </c>
      <c r="R27" s="56">
        <v>1.262355200688309E-111</v>
      </c>
      <c r="S27" s="56">
        <v>0.1530321815888615</v>
      </c>
    </row>
    <row r="28" spans="1:19" x14ac:dyDescent="0.25">
      <c r="A28" s="66"/>
      <c r="B28" s="40" t="s">
        <v>10</v>
      </c>
      <c r="C28" s="56">
        <v>3.252134364268233E-53</v>
      </c>
      <c r="D28" s="56">
        <v>8.8488084938749391E-134</v>
      </c>
      <c r="E28" s="56">
        <v>3.248687532922209E-33</v>
      </c>
      <c r="F28" s="56">
        <v>5.0378063638843148E-85</v>
      </c>
      <c r="G28" s="56">
        <v>2.9653351608323792E-101</v>
      </c>
      <c r="H28" s="56">
        <v>5.5253221829732493E-133</v>
      </c>
      <c r="I28" s="56">
        <v>8.96504608063659E-43</v>
      </c>
      <c r="J28" s="56">
        <v>2.6509571393273819E-2</v>
      </c>
      <c r="K28" s="56">
        <v>2.7156162436917621E-2</v>
      </c>
      <c r="L28" s="56">
        <v>2.2358384215531839E-43</v>
      </c>
      <c r="M28" s="56">
        <v>1.530533879264762E-81</v>
      </c>
      <c r="N28" s="56">
        <v>2.2731649639558481E-42</v>
      </c>
      <c r="O28" s="56">
        <v>7.6853724227124855E-96</v>
      </c>
      <c r="P28" s="56">
        <v>6.00195319613062E-62</v>
      </c>
      <c r="Q28" s="56">
        <v>1.7968641873463039E-131</v>
      </c>
      <c r="R28" s="56">
        <v>4.1125685228302838E-130</v>
      </c>
      <c r="S28" s="56">
        <v>5.3665733830191437E-2</v>
      </c>
    </row>
    <row r="29" spans="1:19" x14ac:dyDescent="0.25">
      <c r="A29" s="66"/>
      <c r="B29" s="40" t="s">
        <v>11</v>
      </c>
      <c r="C29" s="56">
        <v>2.9373036024048851E-2</v>
      </c>
      <c r="D29" s="56">
        <v>2.816686364110493E-2</v>
      </c>
      <c r="E29" s="56">
        <v>7.3840648052264285E-2</v>
      </c>
      <c r="F29" s="56">
        <v>2.832955625966754E-2</v>
      </c>
      <c r="G29" s="56">
        <v>9.7903740495879692E-127</v>
      </c>
      <c r="H29" s="56">
        <v>2.0476902937900481E-126</v>
      </c>
      <c r="I29" s="56">
        <v>5.0690210157861293E-2</v>
      </c>
      <c r="J29" s="56">
        <v>1.9806459295463059E-2</v>
      </c>
      <c r="K29" s="56">
        <v>5.3306415579181721E-34</v>
      </c>
      <c r="L29" s="56">
        <v>1.999003437341269E-2</v>
      </c>
      <c r="M29" s="56">
        <v>4.9922290554485667E-2</v>
      </c>
      <c r="N29" s="56">
        <v>4.5609060574980101E-84</v>
      </c>
      <c r="O29" s="56">
        <v>1.1060322283560371E-2</v>
      </c>
      <c r="P29" s="56">
        <v>6.4479579758533644E-87</v>
      </c>
      <c r="Q29" s="56">
        <v>8.829809106383782E-111</v>
      </c>
      <c r="R29" s="56">
        <v>5.2146437442921132E-120</v>
      </c>
      <c r="S29" s="56">
        <v>0.31117942064186871</v>
      </c>
    </row>
    <row r="30" spans="1:19" x14ac:dyDescent="0.25">
      <c r="A30" s="66"/>
      <c r="B30" s="40" t="s">
        <v>12</v>
      </c>
      <c r="C30" s="56">
        <v>6.0792345183961488E-69</v>
      </c>
      <c r="D30" s="56">
        <v>1.2146456893102059E-47</v>
      </c>
      <c r="E30" s="56">
        <v>3.7334873963850178E-2</v>
      </c>
      <c r="F30" s="56">
        <v>7.8176048741859864E-75</v>
      </c>
      <c r="G30" s="56">
        <v>4.1524119867197909E-105</v>
      </c>
      <c r="H30" s="56">
        <v>1.7242604035252869E-81</v>
      </c>
      <c r="I30" s="56">
        <v>1.7895278522411999E-78</v>
      </c>
      <c r="J30" s="56">
        <v>0.1359650770052806</v>
      </c>
      <c r="K30" s="56">
        <v>3.0792550909171278E-2</v>
      </c>
      <c r="L30" s="56">
        <v>2.328518628893984E-35</v>
      </c>
      <c r="M30" s="56">
        <v>2.09179378917148E-41</v>
      </c>
      <c r="N30" s="56">
        <v>1.7444718681535859E-67</v>
      </c>
      <c r="O30" s="56">
        <v>1.3109047265320959E-115</v>
      </c>
      <c r="P30" s="56">
        <v>1.327182586925143E-114</v>
      </c>
      <c r="Q30" s="56">
        <v>1.6774963263338469E-139</v>
      </c>
      <c r="R30" s="56">
        <v>6.4244539774165559E-111</v>
      </c>
      <c r="S30" s="56">
        <v>0.20409250187830211</v>
      </c>
    </row>
    <row r="31" spans="1:19" x14ac:dyDescent="0.25">
      <c r="A31" s="66"/>
      <c r="B31" s="40" t="s">
        <v>13</v>
      </c>
      <c r="C31" s="56">
        <v>1.7402517618646951E-141</v>
      </c>
      <c r="D31" s="56">
        <v>9.7809606729319979E-109</v>
      </c>
      <c r="E31" s="56">
        <v>2.5147597309543942E-99</v>
      </c>
      <c r="F31" s="56">
        <v>5.718298395110842E-89</v>
      </c>
      <c r="G31" s="56">
        <v>2.8614880534531532E-147</v>
      </c>
      <c r="H31" s="56">
        <v>1.3874842326966319E-166</v>
      </c>
      <c r="I31" s="56">
        <v>4.1571546982522128E-51</v>
      </c>
      <c r="J31" s="56">
        <v>8.3895918942615257E-62</v>
      </c>
      <c r="K31" s="56">
        <v>4.9980876759456776E-43</v>
      </c>
      <c r="L31" s="56">
        <v>5.5067266385772133E-2</v>
      </c>
      <c r="M31" s="56">
        <v>5.1549715007141249E-51</v>
      </c>
      <c r="N31" s="56">
        <v>1.628735631819915E-87</v>
      </c>
      <c r="O31" s="56">
        <v>1.082475947572827E-89</v>
      </c>
      <c r="P31" s="56">
        <v>2.9234361152762441E-83</v>
      </c>
      <c r="Q31" s="56">
        <v>1.6833424489748391E-64</v>
      </c>
      <c r="R31" s="56">
        <v>5.7750515107106303E-74</v>
      </c>
      <c r="S31" s="56">
        <v>5.5067266385772133E-2</v>
      </c>
    </row>
    <row r="32" spans="1:19" x14ac:dyDescent="0.25">
      <c r="A32" s="66"/>
      <c r="B32" s="40" t="s">
        <v>14</v>
      </c>
      <c r="C32" s="56">
        <v>5.3958745022065459E-124</v>
      </c>
      <c r="D32" s="56">
        <v>5.0138240367753166E-125</v>
      </c>
      <c r="E32" s="56">
        <v>9.6206249448589608E-104</v>
      </c>
      <c r="F32" s="56">
        <v>5.0566213998604133E-123</v>
      </c>
      <c r="G32" s="56">
        <v>4.0112999012431069E-115</v>
      </c>
      <c r="H32" s="56">
        <v>2.1393495292840029E-97</v>
      </c>
      <c r="I32" s="56">
        <v>7.074939014181817E-87</v>
      </c>
      <c r="J32" s="56">
        <v>1.6612263884000181E-2</v>
      </c>
      <c r="K32" s="56">
        <v>1.67400971857051E-2</v>
      </c>
      <c r="L32" s="56">
        <v>4.5654326398170512E-2</v>
      </c>
      <c r="M32" s="56">
        <v>4.590242038106266E-2</v>
      </c>
      <c r="N32" s="56">
        <v>4.5877026652248062E-2</v>
      </c>
      <c r="O32" s="56">
        <v>1.6640266749221162E-2</v>
      </c>
      <c r="P32" s="56">
        <v>1.6597239929397219E-2</v>
      </c>
      <c r="Q32" s="56">
        <v>1.6546802711478591E-2</v>
      </c>
      <c r="R32" s="56">
        <v>4.6225167612269261E-2</v>
      </c>
      <c r="S32" s="56">
        <v>0.26679561150355269</v>
      </c>
    </row>
    <row r="33" spans="1:19" x14ac:dyDescent="0.25">
      <c r="A33" s="66"/>
      <c r="B33" s="40" t="s">
        <v>15</v>
      </c>
      <c r="C33" s="56">
        <v>1.6411007513568971E-116</v>
      </c>
      <c r="D33" s="56">
        <v>6.7700308298269115E-123</v>
      </c>
      <c r="E33" s="56">
        <v>1.9364215859944861E-116</v>
      </c>
      <c r="F33" s="56">
        <v>1.190831386123768E-119</v>
      </c>
      <c r="G33" s="56">
        <v>4.5438219813560221E-119</v>
      </c>
      <c r="H33" s="56">
        <v>4.2353858587957513E-126</v>
      </c>
      <c r="I33" s="56">
        <v>3.9390333233666528E-76</v>
      </c>
      <c r="J33" s="56">
        <v>1.2221469096838959E-94</v>
      </c>
      <c r="K33" s="56">
        <v>1.2450407515928379E-86</v>
      </c>
      <c r="L33" s="56">
        <v>2.7341553031544571E-67</v>
      </c>
      <c r="M33" s="56">
        <v>2.462742911949533E-65</v>
      </c>
      <c r="N33" s="56">
        <v>3.4627994795598429E-68</v>
      </c>
      <c r="O33" s="56">
        <v>1.218997635826536E-76</v>
      </c>
      <c r="P33" s="56">
        <v>8.3871738717136111E-76</v>
      </c>
      <c r="Q33" s="56">
        <v>1.051332552728316E-68</v>
      </c>
      <c r="R33" s="56">
        <v>1.014156732008726E-96</v>
      </c>
      <c r="S33" s="56">
        <v>2.4945985971488182E-65</v>
      </c>
    </row>
    <row r="34" spans="1:19" s="56" customFormat="1" x14ac:dyDescent="0.25">
      <c r="A34" s="66" t="s">
        <v>104</v>
      </c>
      <c r="B34" s="61" t="s">
        <v>0</v>
      </c>
      <c r="C34" s="56">
        <v>2.231561915690162</v>
      </c>
      <c r="D34" s="56">
        <v>0.21884852521554779</v>
      </c>
      <c r="E34" s="56">
        <v>0.39007670771818831</v>
      </c>
      <c r="F34" s="56">
        <v>2.6883308402302911E-2</v>
      </c>
      <c r="G34" s="56">
        <v>1.0329312084262E-2</v>
      </c>
      <c r="H34" s="56">
        <v>0.1738315227005649</v>
      </c>
      <c r="I34" s="56">
        <v>0.2889025101039932</v>
      </c>
      <c r="J34" s="56">
        <v>7.3894655459881164E-2</v>
      </c>
      <c r="K34" s="56">
        <v>4.4531669759627829E-2</v>
      </c>
      <c r="L34" s="56">
        <v>4.5354169723831198E-14</v>
      </c>
      <c r="M34" s="56">
        <v>6.8006061609674845E-2</v>
      </c>
      <c r="N34" s="56">
        <v>5.2516399786936898E-48</v>
      </c>
      <c r="O34" s="56">
        <v>1.1335227811496949E-90</v>
      </c>
      <c r="P34" s="56">
        <v>3.0791032218184138E-104</v>
      </c>
      <c r="Q34" s="56">
        <v>2.003411840089368E-75</v>
      </c>
      <c r="R34" s="56">
        <v>9.3772627686844222E-107</v>
      </c>
      <c r="S34" s="56">
        <v>3.5268661887442501</v>
      </c>
    </row>
    <row r="35" spans="1:19" s="56" customFormat="1" x14ac:dyDescent="0.25">
      <c r="A35" s="66"/>
      <c r="B35" s="61" t="s">
        <v>1</v>
      </c>
      <c r="C35" s="56">
        <v>0.2472376886401168</v>
      </c>
      <c r="D35" s="56">
        <v>3.117592154051636</v>
      </c>
      <c r="E35" s="56">
        <v>0.20571240070114619</v>
      </c>
      <c r="F35" s="56">
        <v>1.607709119967796E-2</v>
      </c>
      <c r="G35" s="56">
        <v>9.6617606517119718E-19</v>
      </c>
      <c r="H35" s="56">
        <v>6.2567498114317777E-2</v>
      </c>
      <c r="I35" s="56">
        <v>7.8934159658858985E-2</v>
      </c>
      <c r="J35" s="56">
        <v>7.0089728945380278E-2</v>
      </c>
      <c r="K35" s="56">
        <v>0.1198745657044805</v>
      </c>
      <c r="L35" s="56">
        <v>7.1604345553618776E-2</v>
      </c>
      <c r="M35" s="56">
        <v>4.9889767975727098E-2</v>
      </c>
      <c r="N35" s="56">
        <v>1.683643440816316E-2</v>
      </c>
      <c r="O35" s="56">
        <v>6.1277196701548961E-99</v>
      </c>
      <c r="P35" s="56">
        <v>2.056286475947861E-3</v>
      </c>
      <c r="Q35" s="56">
        <v>1.9795523607400909E-3</v>
      </c>
      <c r="R35" s="56">
        <v>2.368802317207222E-85</v>
      </c>
      <c r="S35" s="56">
        <v>4.0604516737898111</v>
      </c>
    </row>
    <row r="36" spans="1:19" s="56" customFormat="1" x14ac:dyDescent="0.25">
      <c r="A36" s="66"/>
      <c r="B36" s="61" t="s">
        <v>2</v>
      </c>
      <c r="C36" s="56">
        <v>7.6310873852701092E-2</v>
      </c>
      <c r="D36" s="56">
        <v>0.15739146375457669</v>
      </c>
      <c r="E36" s="56">
        <v>4.1950389069402059</v>
      </c>
      <c r="F36" s="56">
        <v>0.1005322070609351</v>
      </c>
      <c r="G36" s="56">
        <v>6.057941036135564E-2</v>
      </c>
      <c r="H36" s="56">
        <v>5.6828040088230468E-2</v>
      </c>
      <c r="I36" s="56">
        <v>8.7981248533862792E-3</v>
      </c>
      <c r="J36" s="56">
        <v>7.8648285240873472E-2</v>
      </c>
      <c r="K36" s="56">
        <v>6.3859972490898198E-2</v>
      </c>
      <c r="L36" s="56">
        <v>0.154291214743522</v>
      </c>
      <c r="M36" s="56">
        <v>4.0468686527980822E-2</v>
      </c>
      <c r="N36" s="56">
        <v>1.9829783075288359E-2</v>
      </c>
      <c r="O36" s="56">
        <v>3.9231170643546486E-3</v>
      </c>
      <c r="P36" s="56">
        <v>9.7685383818524588E-53</v>
      </c>
      <c r="Q36" s="56">
        <v>8.2215258523676284E-43</v>
      </c>
      <c r="R36" s="56">
        <v>2.3155737698995729E-3</v>
      </c>
      <c r="S36" s="56">
        <v>5.0188156598242086</v>
      </c>
    </row>
    <row r="37" spans="1:19" s="56" customFormat="1" x14ac:dyDescent="0.25">
      <c r="A37" s="66"/>
      <c r="B37" s="61" t="s">
        <v>3</v>
      </c>
      <c r="C37" s="56">
        <v>0.16678796289851519</v>
      </c>
      <c r="D37" s="56">
        <v>0.118842756594205</v>
      </c>
      <c r="E37" s="56">
        <v>0.50470923794075395</v>
      </c>
      <c r="F37" s="56">
        <v>4.0474738171567939</v>
      </c>
      <c r="G37" s="56">
        <v>6.1303016278182521E-2</v>
      </c>
      <c r="H37" s="56">
        <v>5.7951015121010592E-2</v>
      </c>
      <c r="I37" s="56">
        <v>1.6979302443784001E-25</v>
      </c>
      <c r="J37" s="56">
        <v>0.13251803363005121</v>
      </c>
      <c r="K37" s="56">
        <v>3.9608455368350642E-2</v>
      </c>
      <c r="L37" s="56">
        <v>0.1105025283401751</v>
      </c>
      <c r="M37" s="56">
        <v>5.1631831543630269E-2</v>
      </c>
      <c r="N37" s="56">
        <v>2.1547501255301419E-2</v>
      </c>
      <c r="O37" s="56">
        <v>1.101371988951703E-102</v>
      </c>
      <c r="P37" s="56">
        <v>5.4723029920440056E-80</v>
      </c>
      <c r="Q37" s="56">
        <v>7.3782768387107977E-103</v>
      </c>
      <c r="R37" s="56">
        <v>3.7345032124687797E-127</v>
      </c>
      <c r="S37" s="56">
        <v>5.3128761561269693</v>
      </c>
    </row>
    <row r="38" spans="1:19" s="56" customFormat="1" x14ac:dyDescent="0.25">
      <c r="A38" s="66"/>
      <c r="B38" s="61" t="s">
        <v>4</v>
      </c>
      <c r="C38" s="56">
        <v>3.7978644852526172E-27</v>
      </c>
      <c r="D38" s="56">
        <v>3.1654590150123283E-30</v>
      </c>
      <c r="E38" s="56">
        <v>1.1100841695820271E-64</v>
      </c>
      <c r="F38" s="56">
        <v>0.2179769717469002</v>
      </c>
      <c r="G38" s="56">
        <v>0.21860098632470429</v>
      </c>
      <c r="H38" s="56">
        <v>1.0469591971226639E-2</v>
      </c>
      <c r="I38" s="56">
        <v>2.0130593850873561E-28</v>
      </c>
      <c r="J38" s="56">
        <v>3.4478246424241559E-22</v>
      </c>
      <c r="K38" s="56">
        <v>2.661492594510334E-2</v>
      </c>
      <c r="L38" s="56">
        <v>1.153428415980128E-2</v>
      </c>
      <c r="M38" s="56">
        <v>1.562146093385538E-40</v>
      </c>
      <c r="N38" s="56">
        <v>2.238559439000444E-79</v>
      </c>
      <c r="O38" s="56">
        <v>7.6449155957253922E-43</v>
      </c>
      <c r="P38" s="56">
        <v>2.398178318208724E-139</v>
      </c>
      <c r="Q38" s="56">
        <v>2.483572886658497E-108</v>
      </c>
      <c r="R38" s="56">
        <v>5.385755758111056E-97</v>
      </c>
      <c r="S38" s="56">
        <v>0.48519676014773577</v>
      </c>
    </row>
    <row r="39" spans="1:19" s="56" customFormat="1" x14ac:dyDescent="0.25">
      <c r="A39" s="66"/>
      <c r="B39" s="61" t="s">
        <v>5</v>
      </c>
      <c r="C39" s="56">
        <v>5.860132130568418E-52</v>
      </c>
      <c r="D39" s="56">
        <v>3.2968170613558772E-44</v>
      </c>
      <c r="E39" s="56">
        <v>1.510323751617001E-61</v>
      </c>
      <c r="F39" s="56">
        <v>8.5470183393347311E-39</v>
      </c>
      <c r="G39" s="56">
        <v>9.412903519205068E-34</v>
      </c>
      <c r="H39" s="56">
        <v>0.30740521636460139</v>
      </c>
      <c r="I39" s="56">
        <v>2.8125318026686092E-44</v>
      </c>
      <c r="J39" s="56">
        <v>1.8643322859496919E-36</v>
      </c>
      <c r="K39" s="56">
        <v>3.672583534994432E-54</v>
      </c>
      <c r="L39" s="56">
        <v>5.6247691631994443E-62</v>
      </c>
      <c r="M39" s="56">
        <v>7.0312308905311856E-84</v>
      </c>
      <c r="N39" s="56">
        <v>3.0135354773765001E-61</v>
      </c>
      <c r="O39" s="56">
        <v>5.9391613519653527E-126</v>
      </c>
      <c r="P39" s="56">
        <v>4.6146863630174693E-2</v>
      </c>
      <c r="Q39" s="56">
        <v>1.6548606076169999E-93</v>
      </c>
      <c r="R39" s="56">
        <v>1.2193964126409281E-96</v>
      </c>
      <c r="S39" s="56">
        <v>0.35355207999477611</v>
      </c>
    </row>
    <row r="40" spans="1:19" s="56" customFormat="1" x14ac:dyDescent="0.25">
      <c r="A40" s="66"/>
      <c r="B40" s="61" t="s">
        <v>6</v>
      </c>
      <c r="C40" s="56">
        <v>5.880711558969634E-2</v>
      </c>
      <c r="D40" s="56">
        <v>0.1027103567838835</v>
      </c>
      <c r="E40" s="56">
        <v>1.469998536486362E-45</v>
      </c>
      <c r="F40" s="56">
        <v>5.6407731942345546E-23</v>
      </c>
      <c r="G40" s="56">
        <v>5.6852498482189576E-3</v>
      </c>
      <c r="H40" s="56">
        <v>8.1762671856808779E-3</v>
      </c>
      <c r="I40" s="56">
        <v>3.5975354595416321E-2</v>
      </c>
      <c r="J40" s="56">
        <v>5.2853803210718038E-2</v>
      </c>
      <c r="K40" s="56">
        <v>5.4948578227542309E-2</v>
      </c>
      <c r="L40" s="56">
        <v>8.736285829079149E-3</v>
      </c>
      <c r="M40" s="56">
        <v>2.1531462218495171E-2</v>
      </c>
      <c r="N40" s="56">
        <v>3.1870198457902251E-61</v>
      </c>
      <c r="O40" s="56">
        <v>4.3234595350132559E-3</v>
      </c>
      <c r="P40" s="56">
        <v>1.080235122720145E-99</v>
      </c>
      <c r="Q40" s="56">
        <v>2.5255211632372339E-70</v>
      </c>
      <c r="R40" s="56">
        <v>1.8784185081843849E-137</v>
      </c>
      <c r="S40" s="56">
        <v>0.35374793302374391</v>
      </c>
    </row>
    <row r="41" spans="1:19" s="56" customFormat="1" x14ac:dyDescent="0.25">
      <c r="A41" s="66"/>
      <c r="B41" s="61" t="s">
        <v>7</v>
      </c>
      <c r="C41" s="56">
        <v>0.40867166770232988</v>
      </c>
      <c r="D41" s="56">
        <v>1.7057865431023279E-16</v>
      </c>
      <c r="E41" s="56">
        <v>0.15462485820577021</v>
      </c>
      <c r="F41" s="56">
        <v>1.873898679567787E-51</v>
      </c>
      <c r="G41" s="56">
        <v>3.2606993109613291E-2</v>
      </c>
      <c r="H41" s="56">
        <v>0.18514029071084101</v>
      </c>
      <c r="I41" s="56">
        <v>8.0489269794999041E-2</v>
      </c>
      <c r="J41" s="56">
        <v>6.7145553848980702E-2</v>
      </c>
      <c r="K41" s="56">
        <v>8.8533320299390234E-2</v>
      </c>
      <c r="L41" s="56">
        <v>3.0424033683301752E-2</v>
      </c>
      <c r="M41" s="56">
        <v>4.6549463973837886E-31</v>
      </c>
      <c r="N41" s="56">
        <v>8.0134854261030789E-3</v>
      </c>
      <c r="O41" s="56">
        <v>8.6397246327857524E-79</v>
      </c>
      <c r="P41" s="56">
        <v>1.4968985625492291E-107</v>
      </c>
      <c r="Q41" s="56">
        <v>9.6452467312292066E-135</v>
      </c>
      <c r="R41" s="56">
        <v>3.3753474199525418E-129</v>
      </c>
      <c r="S41" s="56">
        <v>1.055649472781329</v>
      </c>
    </row>
    <row r="42" spans="1:19" s="56" customFormat="1" x14ac:dyDescent="0.25">
      <c r="A42" s="66"/>
      <c r="B42" s="61" t="s">
        <v>8</v>
      </c>
      <c r="C42" s="56">
        <v>0.1414247812329876</v>
      </c>
      <c r="D42" s="56">
        <v>7.9603422523191559E-45</v>
      </c>
      <c r="E42" s="56">
        <v>2.4487587051610671E-57</v>
      </c>
      <c r="F42" s="56">
        <v>3.1523031343814567E-2</v>
      </c>
      <c r="G42" s="56">
        <v>7.1284035558244769E-43</v>
      </c>
      <c r="H42" s="56">
        <v>4.8274815833593908E-2</v>
      </c>
      <c r="I42" s="56">
        <v>8.2778872900129821E-2</v>
      </c>
      <c r="J42" s="56">
        <v>1.9848011094351931E-2</v>
      </c>
      <c r="K42" s="56">
        <v>9.1345681231852979E-2</v>
      </c>
      <c r="L42" s="56">
        <v>2.0114178603217799E-2</v>
      </c>
      <c r="M42" s="56">
        <v>5.0538987096481268E-2</v>
      </c>
      <c r="N42" s="56">
        <v>1.479311599597578E-2</v>
      </c>
      <c r="O42" s="56">
        <v>7.7190698537548196E-43</v>
      </c>
      <c r="P42" s="56">
        <v>2.7603066392761029E-88</v>
      </c>
      <c r="Q42" s="56">
        <v>5.8013685682665336E-138</v>
      </c>
      <c r="R42" s="56">
        <v>9.6177772462870457E-117</v>
      </c>
      <c r="S42" s="56">
        <v>0.50064147533240566</v>
      </c>
    </row>
    <row r="43" spans="1:19" s="56" customFormat="1" x14ac:dyDescent="0.25">
      <c r="A43" s="66"/>
      <c r="B43" s="61" t="s">
        <v>9</v>
      </c>
      <c r="C43" s="56">
        <v>5.5379656652970723E-63</v>
      </c>
      <c r="D43" s="56">
        <v>9.8591168253673742E-104</v>
      </c>
      <c r="E43" s="56">
        <v>1.5769189668520079E-49</v>
      </c>
      <c r="F43" s="56">
        <v>4.9525484846453111E-2</v>
      </c>
      <c r="G43" s="56">
        <v>1.1349504226387651E-38</v>
      </c>
      <c r="H43" s="56">
        <v>4.636087094369841E-65</v>
      </c>
      <c r="I43" s="56">
        <v>1.108271181724943E-25</v>
      </c>
      <c r="J43" s="56">
        <v>8.7923237904239046E-2</v>
      </c>
      <c r="K43" s="56">
        <v>6.0128181640289162E-51</v>
      </c>
      <c r="L43" s="56">
        <v>1.4317953272505881E-46</v>
      </c>
      <c r="M43" s="56">
        <v>1.0097447796736039E-60</v>
      </c>
      <c r="N43" s="56">
        <v>1.585206373156361E-93</v>
      </c>
      <c r="O43" s="56">
        <v>1.558345883816935E-2</v>
      </c>
      <c r="P43" s="56">
        <v>5.6055915029071915E-134</v>
      </c>
      <c r="Q43" s="56">
        <v>2.7247602059248251E-108</v>
      </c>
      <c r="R43" s="56">
        <v>1.262355200688309E-111</v>
      </c>
      <c r="S43" s="56">
        <v>0.1530321815888615</v>
      </c>
    </row>
    <row r="44" spans="1:19" s="56" customFormat="1" x14ac:dyDescent="0.25">
      <c r="A44" s="66"/>
      <c r="B44" s="61" t="s">
        <v>10</v>
      </c>
      <c r="C44" s="56">
        <v>3.252134364268233E-53</v>
      </c>
      <c r="D44" s="56">
        <v>8.8488084938749391E-134</v>
      </c>
      <c r="E44" s="56">
        <v>3.248687532922209E-33</v>
      </c>
      <c r="F44" s="56">
        <v>5.0378063638843148E-85</v>
      </c>
      <c r="G44" s="56">
        <v>2.9653351608323792E-101</v>
      </c>
      <c r="H44" s="56">
        <v>5.5253221829732493E-133</v>
      </c>
      <c r="I44" s="56">
        <v>8.96504608063659E-43</v>
      </c>
      <c r="J44" s="56">
        <v>2.6509571393273819E-2</v>
      </c>
      <c r="K44" s="56">
        <v>2.7156162436917621E-2</v>
      </c>
      <c r="L44" s="56">
        <v>2.2358384215531839E-43</v>
      </c>
      <c r="M44" s="56">
        <v>1.530533879264762E-81</v>
      </c>
      <c r="N44" s="56">
        <v>2.2731649639558481E-42</v>
      </c>
      <c r="O44" s="56">
        <v>7.6853724227124855E-96</v>
      </c>
      <c r="P44" s="56">
        <v>6.00195319613062E-62</v>
      </c>
      <c r="Q44" s="56">
        <v>1.7968641873463039E-131</v>
      </c>
      <c r="R44" s="56">
        <v>4.1125685228302838E-130</v>
      </c>
      <c r="S44" s="56">
        <v>5.3665733830191437E-2</v>
      </c>
    </row>
    <row r="45" spans="1:19" s="56" customFormat="1" x14ac:dyDescent="0.25">
      <c r="A45" s="66"/>
      <c r="B45" s="61" t="s">
        <v>11</v>
      </c>
      <c r="C45" s="56">
        <v>2.9373036024048851E-2</v>
      </c>
      <c r="D45" s="56">
        <v>2.816686364110493E-2</v>
      </c>
      <c r="E45" s="56">
        <v>7.3840648052264285E-2</v>
      </c>
      <c r="F45" s="56">
        <v>2.832955625966754E-2</v>
      </c>
      <c r="G45" s="56">
        <v>9.7903740495879692E-127</v>
      </c>
      <c r="H45" s="56">
        <v>2.0476902937900481E-126</v>
      </c>
      <c r="I45" s="56">
        <v>5.0690210157861293E-2</v>
      </c>
      <c r="J45" s="56">
        <v>1.9806459295463059E-2</v>
      </c>
      <c r="K45" s="56">
        <v>5.3306415579181721E-34</v>
      </c>
      <c r="L45" s="56">
        <v>1.999003437341269E-2</v>
      </c>
      <c r="M45" s="56">
        <v>4.9922290554485667E-2</v>
      </c>
      <c r="N45" s="56">
        <v>4.5609060574980101E-84</v>
      </c>
      <c r="O45" s="56">
        <v>1.1060322283560371E-2</v>
      </c>
      <c r="P45" s="56">
        <v>6.4479579758533644E-87</v>
      </c>
      <c r="Q45" s="56">
        <v>8.829809106383782E-111</v>
      </c>
      <c r="R45" s="56">
        <v>5.2146437442921132E-120</v>
      </c>
      <c r="S45" s="56">
        <v>0.31117942064186871</v>
      </c>
    </row>
    <row r="46" spans="1:19" s="56" customFormat="1" x14ac:dyDescent="0.25">
      <c r="A46" s="66"/>
      <c r="B46" s="61" t="s">
        <v>12</v>
      </c>
      <c r="C46" s="56">
        <v>6.0792345183961488E-69</v>
      </c>
      <c r="D46" s="56">
        <v>1.2146456893102059E-47</v>
      </c>
      <c r="E46" s="56">
        <v>3.7334873963850178E-2</v>
      </c>
      <c r="F46" s="56">
        <v>7.8176048741859864E-75</v>
      </c>
      <c r="G46" s="56">
        <v>4.1524119867197909E-105</v>
      </c>
      <c r="H46" s="56">
        <v>1.7242604035252869E-81</v>
      </c>
      <c r="I46" s="56">
        <v>1.7895278522411999E-78</v>
      </c>
      <c r="J46" s="56">
        <v>0.1359650770052806</v>
      </c>
      <c r="K46" s="56">
        <v>3.0792550909171278E-2</v>
      </c>
      <c r="L46" s="56">
        <v>2.328518628893984E-35</v>
      </c>
      <c r="M46" s="56">
        <v>2.09179378917148E-41</v>
      </c>
      <c r="N46" s="56">
        <v>1.7444718681535859E-67</v>
      </c>
      <c r="O46" s="56">
        <v>1.3109047265320959E-115</v>
      </c>
      <c r="P46" s="56">
        <v>1.327182586925143E-114</v>
      </c>
      <c r="Q46" s="56">
        <v>1.6774963263338469E-139</v>
      </c>
      <c r="R46" s="56">
        <v>6.4244539774165559E-111</v>
      </c>
      <c r="S46" s="56">
        <v>0.20409250187830211</v>
      </c>
    </row>
    <row r="47" spans="1:19" s="56" customFormat="1" x14ac:dyDescent="0.25">
      <c r="A47" s="66"/>
      <c r="B47" s="61" t="s">
        <v>13</v>
      </c>
      <c r="C47" s="56">
        <v>1.7402517618646951E-141</v>
      </c>
      <c r="D47" s="56">
        <v>9.7809606729319979E-109</v>
      </c>
      <c r="E47" s="56">
        <v>2.5147597309543942E-99</v>
      </c>
      <c r="F47" s="56">
        <v>5.718298395110842E-89</v>
      </c>
      <c r="G47" s="56">
        <v>2.8614880534531532E-147</v>
      </c>
      <c r="H47" s="56">
        <v>1.3874842326966319E-166</v>
      </c>
      <c r="I47" s="56">
        <v>4.1571546982522128E-51</v>
      </c>
      <c r="J47" s="56">
        <v>8.3895918942615257E-62</v>
      </c>
      <c r="K47" s="56">
        <v>4.9980876759456776E-43</v>
      </c>
      <c r="L47" s="56">
        <v>5.5067266385772133E-2</v>
      </c>
      <c r="M47" s="56">
        <v>5.1549715007141249E-51</v>
      </c>
      <c r="N47" s="56">
        <v>1.628735631819915E-87</v>
      </c>
      <c r="O47" s="56">
        <v>1.082475947572827E-89</v>
      </c>
      <c r="P47" s="56">
        <v>2.9234361152762441E-83</v>
      </c>
      <c r="Q47" s="56">
        <v>1.6833424489748391E-64</v>
      </c>
      <c r="R47" s="56">
        <v>5.7750515107106303E-74</v>
      </c>
      <c r="S47" s="56">
        <v>5.5067266385772133E-2</v>
      </c>
    </row>
    <row r="48" spans="1:19" s="56" customFormat="1" x14ac:dyDescent="0.25">
      <c r="A48" s="66"/>
      <c r="B48" s="61" t="s">
        <v>14</v>
      </c>
      <c r="C48" s="56">
        <v>5.3958745022065459E-124</v>
      </c>
      <c r="D48" s="56">
        <v>5.0138240367753166E-125</v>
      </c>
      <c r="E48" s="56">
        <v>9.6206249448589608E-104</v>
      </c>
      <c r="F48" s="56">
        <v>5.0566213998604133E-123</v>
      </c>
      <c r="G48" s="56">
        <v>4.0112999012431069E-115</v>
      </c>
      <c r="H48" s="56">
        <v>2.1393495292840029E-97</v>
      </c>
      <c r="I48" s="56">
        <v>7.074939014181817E-87</v>
      </c>
      <c r="J48" s="56">
        <v>1.6612263884000181E-2</v>
      </c>
      <c r="K48" s="56">
        <v>1.67400971857051E-2</v>
      </c>
      <c r="L48" s="56">
        <v>4.5654326398170512E-2</v>
      </c>
      <c r="M48" s="56">
        <v>4.590242038106266E-2</v>
      </c>
      <c r="N48" s="56">
        <v>4.5877026652248062E-2</v>
      </c>
      <c r="O48" s="56">
        <v>1.6640266749221162E-2</v>
      </c>
      <c r="P48" s="56">
        <v>1.6597239929397219E-2</v>
      </c>
      <c r="Q48" s="56">
        <v>1.6546802711478591E-2</v>
      </c>
      <c r="R48" s="56">
        <v>4.6225167612269261E-2</v>
      </c>
      <c r="S48" s="56">
        <v>0.26679561150355269</v>
      </c>
    </row>
    <row r="49" spans="1:19" s="56" customFormat="1" x14ac:dyDescent="0.25">
      <c r="A49" s="66"/>
      <c r="B49" s="61" t="s">
        <v>15</v>
      </c>
      <c r="C49" s="56">
        <v>1.6411007513568971E-116</v>
      </c>
      <c r="D49" s="56">
        <v>6.7700308298269115E-123</v>
      </c>
      <c r="E49" s="56">
        <v>1.9364215859944861E-116</v>
      </c>
      <c r="F49" s="56">
        <v>1.190831386123768E-119</v>
      </c>
      <c r="G49" s="56">
        <v>4.5438219813560221E-119</v>
      </c>
      <c r="H49" s="56">
        <v>4.2353858587957513E-126</v>
      </c>
      <c r="I49" s="56">
        <v>3.9390333233666528E-76</v>
      </c>
      <c r="J49" s="56">
        <v>1.2221469096838959E-94</v>
      </c>
      <c r="K49" s="56">
        <v>1.2450407515928379E-86</v>
      </c>
      <c r="L49" s="56">
        <v>2.7341553031544571E-67</v>
      </c>
      <c r="M49" s="56">
        <v>2.462742911949533E-65</v>
      </c>
      <c r="N49" s="56">
        <v>3.4627994795598429E-68</v>
      </c>
      <c r="O49" s="56">
        <v>1.218997635826536E-76</v>
      </c>
      <c r="P49" s="56">
        <v>8.3871738717136111E-76</v>
      </c>
      <c r="Q49" s="56">
        <v>1.051332552728316E-68</v>
      </c>
      <c r="R49" s="56">
        <v>1.014156732008726E-96</v>
      </c>
      <c r="S49" s="56">
        <v>2.4945985971488182E-65</v>
      </c>
    </row>
  </sheetData>
  <mergeCells count="3">
    <mergeCell ref="A2:A17"/>
    <mergeCell ref="A18:A33"/>
    <mergeCell ref="A34:A4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>
    <tabColor theme="5" tint="0.39997558519241921"/>
  </sheetPr>
  <dimension ref="A1:S49"/>
  <sheetViews>
    <sheetView topLeftCell="A2" workbookViewId="0">
      <selection activeCell="A34" sqref="A34:A49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6" t="s">
        <v>88</v>
      </c>
      <c r="B2" s="40" t="s">
        <v>0</v>
      </c>
      <c r="C2" s="56">
        <v>0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  <c r="P2" s="56">
        <v>2.8606208501471549E-155</v>
      </c>
      <c r="Q2" s="56">
        <v>2.6632086717983283E-82</v>
      </c>
      <c r="R2" s="56">
        <v>8.2044592230951803E-136</v>
      </c>
      <c r="S2" s="56">
        <v>2.6632086717983283E-82</v>
      </c>
    </row>
    <row r="3" spans="1:19" x14ac:dyDescent="0.25">
      <c r="A3" s="66"/>
      <c r="B3" s="40" t="s">
        <v>1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9.7501607285161252E-6</v>
      </c>
      <c r="Q3" s="56">
        <v>6.4676372231346629E-110</v>
      </c>
      <c r="R3" s="56">
        <v>4.6927510320786897E-100</v>
      </c>
      <c r="S3" s="56">
        <v>9.7501607285161252E-6</v>
      </c>
    </row>
    <row r="4" spans="1:19" x14ac:dyDescent="0.25">
      <c r="A4" s="66"/>
      <c r="B4" s="40" t="s">
        <v>2</v>
      </c>
      <c r="C4" s="56">
        <v>0</v>
      </c>
      <c r="D4" s="56">
        <v>0</v>
      </c>
      <c r="E4" s="56">
        <v>4.6485601868723181E-4</v>
      </c>
      <c r="F4" s="56">
        <v>6.7677398309506927E-66</v>
      </c>
      <c r="G4" s="56">
        <v>8.7840695728141623E-52</v>
      </c>
      <c r="H4" s="56">
        <v>1.346570368876095E-37</v>
      </c>
      <c r="I4" s="56">
        <v>4.4634630876553901E-67</v>
      </c>
      <c r="J4" s="56">
        <v>8.0338293147060742E-83</v>
      </c>
      <c r="K4" s="56">
        <v>5.1375308127185273E-64</v>
      </c>
      <c r="L4" s="56">
        <v>5.0153560664700286E-3</v>
      </c>
      <c r="M4" s="56">
        <v>9.5729783584033327E-55</v>
      </c>
      <c r="N4" s="56">
        <v>5.3348601700884091E-111</v>
      </c>
      <c r="O4" s="56">
        <v>7.3788896605698111E-89</v>
      </c>
      <c r="P4" s="56">
        <v>5.0986381643431992E-46</v>
      </c>
      <c r="Q4" s="56">
        <v>8.5689811380177034E-6</v>
      </c>
      <c r="R4" s="56">
        <v>1.081686277477925E-127</v>
      </c>
      <c r="S4" s="56">
        <v>5.4887810662952782E-3</v>
      </c>
    </row>
    <row r="5" spans="1:19" x14ac:dyDescent="0.25">
      <c r="A5" s="66"/>
      <c r="B5" s="40" t="s">
        <v>3</v>
      </c>
      <c r="C5" s="56">
        <v>0</v>
      </c>
      <c r="D5" s="56">
        <v>0</v>
      </c>
      <c r="E5" s="56">
        <v>8.1075620038192687E-31</v>
      </c>
      <c r="F5" s="56">
        <v>8.8779558154853457E-50</v>
      </c>
      <c r="G5" s="56">
        <v>0.57377479166720047</v>
      </c>
      <c r="H5" s="56">
        <v>0.21614720895393141</v>
      </c>
      <c r="I5" s="56">
        <v>8.0217965530820581E-72</v>
      </c>
      <c r="J5" s="56">
        <v>7.9868301012480658E-70</v>
      </c>
      <c r="K5" s="56">
        <v>1.011091493220586E-33</v>
      </c>
      <c r="L5" s="56">
        <v>0.18900806134412279</v>
      </c>
      <c r="M5" s="56">
        <v>1.6211661451723781E-28</v>
      </c>
      <c r="N5" s="56">
        <v>6.8095074690703959E-97</v>
      </c>
      <c r="O5" s="56">
        <v>4.1725782826728097E-80</v>
      </c>
      <c r="P5" s="56">
        <v>4.7506757925988039E-5</v>
      </c>
      <c r="Q5" s="56">
        <v>2.6822344231974922E-62</v>
      </c>
      <c r="R5" s="56">
        <v>5.3463938502020475E-94</v>
      </c>
      <c r="S5" s="56">
        <v>0.97897756872318054</v>
      </c>
    </row>
    <row r="6" spans="1:19" x14ac:dyDescent="0.25">
      <c r="A6" s="66"/>
      <c r="B6" s="40" t="s">
        <v>4</v>
      </c>
      <c r="C6" s="56">
        <v>0</v>
      </c>
      <c r="D6" s="56">
        <v>0</v>
      </c>
      <c r="E6" s="56">
        <v>1.3087175079645711E-50</v>
      </c>
      <c r="F6" s="56">
        <v>0.16073493692119609</v>
      </c>
      <c r="G6" s="56">
        <v>1.746036078095845</v>
      </c>
      <c r="H6" s="56">
        <v>1.0357055861281359</v>
      </c>
      <c r="I6" s="56">
        <v>1.1239839068041211</v>
      </c>
      <c r="J6" s="56">
        <v>0.19239366034677349</v>
      </c>
      <c r="K6" s="56">
        <v>0.93619151487824659</v>
      </c>
      <c r="L6" s="56">
        <v>0.31122411128037603</v>
      </c>
      <c r="M6" s="56">
        <v>0.30099906525120668</v>
      </c>
      <c r="N6" s="56">
        <v>1.152661323803638E-2</v>
      </c>
      <c r="O6" s="56">
        <v>3.5322257636687349E-30</v>
      </c>
      <c r="P6" s="56">
        <v>5.6841307842910314E-6</v>
      </c>
      <c r="Q6" s="56">
        <v>5.0780664804954623E-60</v>
      </c>
      <c r="R6" s="56">
        <v>1.0380089319595701E-105</v>
      </c>
      <c r="S6" s="56">
        <v>5.8188011570747227</v>
      </c>
    </row>
    <row r="7" spans="1:19" x14ac:dyDescent="0.25">
      <c r="A7" s="66"/>
      <c r="B7" s="40" t="s">
        <v>5</v>
      </c>
      <c r="C7" s="56">
        <v>0</v>
      </c>
      <c r="D7" s="56">
        <v>0</v>
      </c>
      <c r="E7" s="56">
        <v>2.001617047288263E-3</v>
      </c>
      <c r="F7" s="56">
        <v>0.1638180528131096</v>
      </c>
      <c r="G7" s="56">
        <v>0.71761858564353054</v>
      </c>
      <c r="H7" s="56">
        <v>1.5484772063220431</v>
      </c>
      <c r="I7" s="56">
        <v>1.1325096939715531</v>
      </c>
      <c r="J7" s="56">
        <v>0.9066673794942478</v>
      </c>
      <c r="K7" s="56">
        <v>0.93150639099560184</v>
      </c>
      <c r="L7" s="56">
        <v>0.44193311699012522</v>
      </c>
      <c r="M7" s="56">
        <v>0.40794338356140208</v>
      </c>
      <c r="N7" s="56">
        <v>2.858531610367376E-2</v>
      </c>
      <c r="O7" s="56">
        <v>1.692930190512993E-3</v>
      </c>
      <c r="P7" s="56">
        <v>1.9357484586347911E-51</v>
      </c>
      <c r="Q7" s="56">
        <v>1.094050997440508E-70</v>
      </c>
      <c r="R7" s="56">
        <v>3.0751147413088981E-6</v>
      </c>
      <c r="S7" s="56">
        <v>6.282756748247829</v>
      </c>
    </row>
    <row r="8" spans="1:19" x14ac:dyDescent="0.25">
      <c r="A8" s="66"/>
      <c r="B8" s="40" t="s">
        <v>6</v>
      </c>
      <c r="C8" s="56">
        <v>0</v>
      </c>
      <c r="D8" s="56">
        <v>0</v>
      </c>
      <c r="E8" s="56">
        <v>4.6672558506388861E-3</v>
      </c>
      <c r="F8" s="56">
        <v>0.31473030312300132</v>
      </c>
      <c r="G8" s="56">
        <v>0.47148505330913831</v>
      </c>
      <c r="H8" s="56">
        <v>0.8132163591632412</v>
      </c>
      <c r="I8" s="56">
        <v>1.2990510759004259</v>
      </c>
      <c r="J8" s="56">
        <v>1.7520124092818079</v>
      </c>
      <c r="K8" s="56">
        <v>0.75907520385223004</v>
      </c>
      <c r="L8" s="56">
        <v>0.66934278541889114</v>
      </c>
      <c r="M8" s="56">
        <v>0.1152312607131874</v>
      </c>
      <c r="N8" s="56">
        <v>0.11216315401513351</v>
      </c>
      <c r="O8" s="56">
        <v>5.2622527110578199E-4</v>
      </c>
      <c r="P8" s="56">
        <v>3.5029496488326783E-5</v>
      </c>
      <c r="Q8" s="56">
        <v>2.6673249225606641E-6</v>
      </c>
      <c r="R8" s="56">
        <v>7.6769845056849399E-32</v>
      </c>
      <c r="S8" s="56">
        <v>6.3115387827202127</v>
      </c>
    </row>
    <row r="9" spans="1:19" x14ac:dyDescent="0.25">
      <c r="A9" s="66"/>
      <c r="B9" s="40" t="s">
        <v>7</v>
      </c>
      <c r="C9" s="56">
        <v>0</v>
      </c>
      <c r="D9" s="56">
        <v>0</v>
      </c>
      <c r="E9" s="56">
        <v>2.153450283875855E-3</v>
      </c>
      <c r="F9" s="56">
        <v>7.0734684668290304E-2</v>
      </c>
      <c r="G9" s="56">
        <v>6.9851717515862763E-2</v>
      </c>
      <c r="H9" s="56">
        <v>0.49787557258910298</v>
      </c>
      <c r="I9" s="56">
        <v>0.40337071236573441</v>
      </c>
      <c r="J9" s="56">
        <v>1.0116306186566999</v>
      </c>
      <c r="K9" s="56">
        <v>1.1260679622441261</v>
      </c>
      <c r="L9" s="56">
        <v>0.44747107117467938</v>
      </c>
      <c r="M9" s="56">
        <v>0.25076608912207382</v>
      </c>
      <c r="N9" s="56">
        <v>2.012716402648668E-2</v>
      </c>
      <c r="O9" s="56">
        <v>6.7897931170233291E-4</v>
      </c>
      <c r="P9" s="56">
        <v>9.4573696697046131E-6</v>
      </c>
      <c r="Q9" s="56">
        <v>3.4214620291980079E-6</v>
      </c>
      <c r="R9" s="56">
        <v>9.500209043931239E-6</v>
      </c>
      <c r="S9" s="56">
        <v>3.9007504009993772</v>
      </c>
    </row>
    <row r="10" spans="1:19" x14ac:dyDescent="0.25">
      <c r="A10" s="66"/>
      <c r="B10" s="40" t="s">
        <v>8</v>
      </c>
      <c r="C10" s="56">
        <v>0</v>
      </c>
      <c r="D10" s="56">
        <v>0</v>
      </c>
      <c r="E10" s="56">
        <v>1.6587940472794111E-33</v>
      </c>
      <c r="F10" s="56">
        <v>1.5991350303941411E-22</v>
      </c>
      <c r="G10" s="56">
        <v>0.423801910582292</v>
      </c>
      <c r="H10" s="56">
        <v>0.81203024958865233</v>
      </c>
      <c r="I10" s="56">
        <v>0.69073165138738579</v>
      </c>
      <c r="J10" s="56">
        <v>0.77013724806749728</v>
      </c>
      <c r="K10" s="56">
        <v>0.83470935520452794</v>
      </c>
      <c r="L10" s="56">
        <v>0.73422395603118673</v>
      </c>
      <c r="M10" s="56">
        <v>0.31259730124382179</v>
      </c>
      <c r="N10" s="56">
        <v>1.719416644948801E-2</v>
      </c>
      <c r="O10" s="56">
        <v>1.6514224928935971E-3</v>
      </c>
      <c r="P10" s="56">
        <v>3.285575586040844E-6</v>
      </c>
      <c r="Q10" s="56">
        <v>3.1365078965872012E-6</v>
      </c>
      <c r="R10" s="56">
        <v>1.962079001350964E-5</v>
      </c>
      <c r="S10" s="56">
        <v>4.5971033039212417</v>
      </c>
    </row>
    <row r="11" spans="1:19" x14ac:dyDescent="0.25">
      <c r="A11" s="66"/>
      <c r="B11" s="40" t="s">
        <v>9</v>
      </c>
      <c r="C11" s="56">
        <v>0</v>
      </c>
      <c r="D11" s="56">
        <v>0</v>
      </c>
      <c r="E11" s="56">
        <v>6.3035585819049642E-3</v>
      </c>
      <c r="F11" s="56">
        <v>0.1326580346120064</v>
      </c>
      <c r="G11" s="56">
        <v>0.26999732738392818</v>
      </c>
      <c r="H11" s="56">
        <v>0.75376185856890376</v>
      </c>
      <c r="I11" s="56">
        <v>0.78759164208487975</v>
      </c>
      <c r="J11" s="56">
        <v>1.394296553781841</v>
      </c>
      <c r="K11" s="56">
        <v>0.70753542378669565</v>
      </c>
      <c r="L11" s="56">
        <v>1.318920990614221</v>
      </c>
      <c r="M11" s="56">
        <v>0.42940744951028698</v>
      </c>
      <c r="N11" s="56">
        <v>0.13264051547061889</v>
      </c>
      <c r="O11" s="56">
        <v>4.2276070104660659E-3</v>
      </c>
      <c r="P11" s="56">
        <v>4.453354283218729E-5</v>
      </c>
      <c r="Q11" s="56">
        <v>1.9135813551247551E-5</v>
      </c>
      <c r="R11" s="56">
        <v>6.4613654913689514E-6</v>
      </c>
      <c r="S11" s="56">
        <v>5.9374110921276282</v>
      </c>
    </row>
    <row r="12" spans="1:19" x14ac:dyDescent="0.25">
      <c r="A12" s="66"/>
      <c r="B12" s="40" t="s">
        <v>10</v>
      </c>
      <c r="C12" s="56">
        <v>0</v>
      </c>
      <c r="D12" s="56">
        <v>0</v>
      </c>
      <c r="E12" s="56">
        <v>2.3161099065971348E-3</v>
      </c>
      <c r="F12" s="56">
        <v>1.649499326305668E-2</v>
      </c>
      <c r="G12" s="56">
        <v>0.1649053030589813</v>
      </c>
      <c r="H12" s="56">
        <v>0.74696635214079266</v>
      </c>
      <c r="I12" s="56">
        <v>0.65699914903524914</v>
      </c>
      <c r="J12" s="56">
        <v>0.64711579492953508</v>
      </c>
      <c r="K12" s="56">
        <v>1.0568209543371181</v>
      </c>
      <c r="L12" s="56">
        <v>0.58951559536360276</v>
      </c>
      <c r="M12" s="56">
        <v>0.53242514882237868</v>
      </c>
      <c r="N12" s="56">
        <v>8.5392391640731827E-2</v>
      </c>
      <c r="O12" s="56">
        <v>6.9762500982750901E-3</v>
      </c>
      <c r="P12" s="56">
        <v>3.1283367628614981E-5</v>
      </c>
      <c r="Q12" s="56">
        <v>1.355264614517384E-5</v>
      </c>
      <c r="R12" s="56">
        <v>1.3406342726999401E-5</v>
      </c>
      <c r="S12" s="56">
        <v>4.5059862849528196</v>
      </c>
    </row>
    <row r="13" spans="1:19" x14ac:dyDescent="0.25">
      <c r="A13" s="66"/>
      <c r="B13" s="40" t="s">
        <v>11</v>
      </c>
      <c r="C13" s="56">
        <v>0</v>
      </c>
      <c r="D13" s="56">
        <v>0</v>
      </c>
      <c r="E13" s="56">
        <v>6.7126574940545825E-4</v>
      </c>
      <c r="F13" s="56">
        <v>2.174270089016056E-2</v>
      </c>
      <c r="G13" s="56">
        <v>0.14651272859830181</v>
      </c>
      <c r="H13" s="56">
        <v>0.1509390104813543</v>
      </c>
      <c r="I13" s="56">
        <v>0.36794770202364202</v>
      </c>
      <c r="J13" s="56">
        <v>0.3497503339366595</v>
      </c>
      <c r="K13" s="56">
        <v>0.44199440421382952</v>
      </c>
      <c r="L13" s="56">
        <v>0.36836738978229427</v>
      </c>
      <c r="M13" s="56">
        <v>0.30178917505137492</v>
      </c>
      <c r="N13" s="56">
        <v>7.941095927794177E-2</v>
      </c>
      <c r="O13" s="56">
        <v>2.463425505974164E-3</v>
      </c>
      <c r="P13" s="56">
        <v>1.0471265025918029E-5</v>
      </c>
      <c r="Q13" s="56">
        <v>2.4290757223366949E-5</v>
      </c>
      <c r="R13" s="56">
        <v>3.9254163638726573E-6</v>
      </c>
      <c r="S13" s="56">
        <v>2.231627782949551</v>
      </c>
    </row>
    <row r="14" spans="1:19" x14ac:dyDescent="0.25">
      <c r="A14" s="66"/>
      <c r="B14" s="40" t="s">
        <v>12</v>
      </c>
      <c r="C14" s="56">
        <v>0</v>
      </c>
      <c r="D14" s="56">
        <v>0</v>
      </c>
      <c r="E14" s="56">
        <v>6.4125033372484702E-4</v>
      </c>
      <c r="F14" s="56">
        <v>9.0912236913701829E-32</v>
      </c>
      <c r="G14" s="56">
        <v>1.205212842113061E-2</v>
      </c>
      <c r="H14" s="56">
        <v>1.2524119578823861E-2</v>
      </c>
      <c r="I14" s="56">
        <v>2.744476252231267E-2</v>
      </c>
      <c r="J14" s="56">
        <v>7.4733949068308079E-3</v>
      </c>
      <c r="K14" s="56">
        <v>3.1450359250151098E-2</v>
      </c>
      <c r="L14" s="56">
        <v>1.5716622672777548E-2</v>
      </c>
      <c r="M14" s="56">
        <v>8.7997107770493438E-3</v>
      </c>
      <c r="N14" s="56">
        <v>3.360271672135603E-3</v>
      </c>
      <c r="O14" s="56">
        <v>3.2616301100423547E-4</v>
      </c>
      <c r="P14" s="56">
        <v>1.636885937957055E-31</v>
      </c>
      <c r="Q14" s="56">
        <v>1.353255426052167E-5</v>
      </c>
      <c r="R14" s="56">
        <v>3.7577945476074571E-5</v>
      </c>
      <c r="S14" s="56">
        <v>0.1198398936456772</v>
      </c>
    </row>
    <row r="15" spans="1:19" x14ac:dyDescent="0.25">
      <c r="A15" s="66"/>
      <c r="B15" s="40" t="s">
        <v>13</v>
      </c>
      <c r="C15" s="56">
        <v>4.3817490179055513E-124</v>
      </c>
      <c r="D15" s="56">
        <v>2.0099176322232701E-57</v>
      </c>
      <c r="E15" s="56">
        <v>1.8126545833128069E-65</v>
      </c>
      <c r="F15" s="56">
        <v>2.3436190519522832E-47</v>
      </c>
      <c r="G15" s="56">
        <v>1.4859275955504919E-51</v>
      </c>
      <c r="H15" s="56">
        <v>6.1201317048819481E-24</v>
      </c>
      <c r="I15" s="56">
        <v>5.3056070152193819E-43</v>
      </c>
      <c r="J15" s="56">
        <v>1.031881314254329E-19</v>
      </c>
      <c r="K15" s="56">
        <v>1.262373171846886E-39</v>
      </c>
      <c r="L15" s="56">
        <v>5.0399113786239739E-28</v>
      </c>
      <c r="M15" s="56">
        <v>8.5381473910568461E-38</v>
      </c>
      <c r="N15" s="56">
        <v>8.8869339471856423E-79</v>
      </c>
      <c r="O15" s="56">
        <v>1.2679667239403899E-84</v>
      </c>
      <c r="P15" s="56">
        <v>4.549874448942949E-54</v>
      </c>
      <c r="Q15" s="56">
        <v>2.5939358339740191E-34</v>
      </c>
      <c r="R15" s="56">
        <v>1.2134532418769849E-56</v>
      </c>
      <c r="S15" s="56">
        <v>1.031942520611292E-19</v>
      </c>
    </row>
    <row r="16" spans="1:19" x14ac:dyDescent="0.25">
      <c r="A16" s="66"/>
      <c r="B16" s="40" t="s">
        <v>14</v>
      </c>
      <c r="C16" s="56">
        <v>6.6296484985020622E-79</v>
      </c>
      <c r="D16" s="56">
        <v>7.8437661540240715E-99</v>
      </c>
      <c r="E16" s="56">
        <v>1.9645094889129071E-5</v>
      </c>
      <c r="F16" s="56">
        <v>1.9484936422092231E-5</v>
      </c>
      <c r="G16" s="56">
        <v>9.1372020219961185E-37</v>
      </c>
      <c r="H16" s="56">
        <v>1.6805098606529439E-60</v>
      </c>
      <c r="I16" s="56">
        <v>5.3517825901133903E-5</v>
      </c>
      <c r="J16" s="56">
        <v>1.9605946914238731E-5</v>
      </c>
      <c r="K16" s="56">
        <v>5.3324956791574829E-5</v>
      </c>
      <c r="L16" s="56">
        <v>5.4075612610302533E-5</v>
      </c>
      <c r="M16" s="56">
        <v>1.9592814797701269E-5</v>
      </c>
      <c r="N16" s="56">
        <v>3.3513472716749029E-68</v>
      </c>
      <c r="O16" s="56">
        <v>1.7990927035555031E-70</v>
      </c>
      <c r="P16" s="56">
        <v>5.3095159025147799E-5</v>
      </c>
      <c r="Q16" s="56">
        <v>2.023455859257483E-5</v>
      </c>
      <c r="R16" s="56">
        <v>8.4514266297124437E-69</v>
      </c>
      <c r="S16" s="56">
        <v>3.1257690594389522E-4</v>
      </c>
    </row>
    <row r="17" spans="1:19" x14ac:dyDescent="0.25">
      <c r="A17" s="66"/>
      <c r="B17" s="40" t="s">
        <v>15</v>
      </c>
      <c r="C17" s="56">
        <v>8.3158688524939101E-143</v>
      </c>
      <c r="D17" s="56">
        <v>2.8783210031483549E-117</v>
      </c>
      <c r="E17" s="56">
        <v>7.0932101242554995E-57</v>
      </c>
      <c r="F17" s="56">
        <v>4.360065194386192E-59</v>
      </c>
      <c r="G17" s="56">
        <v>3.306204632141063E-59</v>
      </c>
      <c r="H17" s="56">
        <v>7.3646028999543943E-5</v>
      </c>
      <c r="I17" s="56">
        <v>7.3654960177872022E-5</v>
      </c>
      <c r="J17" s="56">
        <v>1.297927280081873E-39</v>
      </c>
      <c r="K17" s="56">
        <v>6.9376250465028969E-61</v>
      </c>
      <c r="L17" s="56">
        <v>7.2818738831623233E-56</v>
      </c>
      <c r="M17" s="56">
        <v>3.151617580499154E-84</v>
      </c>
      <c r="N17" s="56">
        <v>4.2267328127006396E-118</v>
      </c>
      <c r="O17" s="56">
        <v>7.4332313802261624E-98</v>
      </c>
      <c r="P17" s="56">
        <v>8.9049034127424467E-59</v>
      </c>
      <c r="Q17" s="56">
        <v>1.2341098473453459E-65</v>
      </c>
      <c r="R17" s="56">
        <v>1.1802707826605349E-109</v>
      </c>
      <c r="S17" s="56">
        <v>1.4730098917741601E-4</v>
      </c>
    </row>
    <row r="18" spans="1:19" x14ac:dyDescent="0.25">
      <c r="A18" s="66" t="s">
        <v>89</v>
      </c>
      <c r="B18" s="40" t="s">
        <v>0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2.8606208501471549E-155</v>
      </c>
      <c r="Q18" s="56">
        <v>2.6632086717983283E-82</v>
      </c>
      <c r="R18" s="56">
        <v>8.2044592230951803E-136</v>
      </c>
      <c r="S18" s="56">
        <v>2.6632086717983283E-82</v>
      </c>
    </row>
    <row r="19" spans="1:19" x14ac:dyDescent="0.25">
      <c r="A19" s="66"/>
      <c r="B19" s="40" t="s">
        <v>1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9.7501607285161252E-6</v>
      </c>
      <c r="Q19" s="56">
        <v>6.4676372231346629E-110</v>
      </c>
      <c r="R19" s="56">
        <v>4.6927510320786897E-100</v>
      </c>
      <c r="S19" s="56">
        <v>9.7501607285161252E-6</v>
      </c>
    </row>
    <row r="20" spans="1:19" x14ac:dyDescent="0.25">
      <c r="A20" s="66"/>
      <c r="B20" s="40" t="s">
        <v>2</v>
      </c>
      <c r="C20" s="56">
        <v>0</v>
      </c>
      <c r="D20" s="56">
        <v>0</v>
      </c>
      <c r="E20" s="56">
        <v>4.6485601868723181E-4</v>
      </c>
      <c r="F20" s="56">
        <v>6.7677398309506927E-66</v>
      </c>
      <c r="G20" s="56">
        <v>8.7840695728141623E-52</v>
      </c>
      <c r="H20" s="56">
        <v>1.346570368876095E-37</v>
      </c>
      <c r="I20" s="56">
        <v>4.4634630876553901E-67</v>
      </c>
      <c r="J20" s="56">
        <v>8.0338293147060742E-83</v>
      </c>
      <c r="K20" s="56">
        <v>5.1375308127185273E-64</v>
      </c>
      <c r="L20" s="56">
        <v>5.0153560664700286E-3</v>
      </c>
      <c r="M20" s="56">
        <v>9.5729783584033327E-55</v>
      </c>
      <c r="N20" s="56">
        <v>5.3348601700884091E-111</v>
      </c>
      <c r="O20" s="56">
        <v>7.3788896605698111E-89</v>
      </c>
      <c r="P20" s="56">
        <v>5.0986381643431992E-46</v>
      </c>
      <c r="Q20" s="56">
        <v>8.5689811380177034E-6</v>
      </c>
      <c r="R20" s="56">
        <v>1.081686277477925E-127</v>
      </c>
      <c r="S20" s="56">
        <v>5.4887810662952782E-3</v>
      </c>
    </row>
    <row r="21" spans="1:19" x14ac:dyDescent="0.25">
      <c r="A21" s="66"/>
      <c r="B21" s="40" t="s">
        <v>3</v>
      </c>
      <c r="C21" s="56">
        <v>0</v>
      </c>
      <c r="D21" s="56">
        <v>0</v>
      </c>
      <c r="E21" s="56">
        <v>8.1075620038192687E-31</v>
      </c>
      <c r="F21" s="56">
        <v>8.8779558154853457E-50</v>
      </c>
      <c r="G21" s="56">
        <v>0.57377479166720047</v>
      </c>
      <c r="H21" s="56">
        <v>0.21614720895393141</v>
      </c>
      <c r="I21" s="56">
        <v>8.0217965530820581E-72</v>
      </c>
      <c r="J21" s="56">
        <v>7.9868301012480658E-70</v>
      </c>
      <c r="K21" s="56">
        <v>1.011091493220586E-33</v>
      </c>
      <c r="L21" s="56">
        <v>0.18900806134412279</v>
      </c>
      <c r="M21" s="56">
        <v>1.6211661451723781E-28</v>
      </c>
      <c r="N21" s="56">
        <v>6.8095074690703959E-97</v>
      </c>
      <c r="O21" s="56">
        <v>4.1725782826728097E-80</v>
      </c>
      <c r="P21" s="56">
        <v>4.7506757925988039E-5</v>
      </c>
      <c r="Q21" s="56">
        <v>2.6822344231974922E-62</v>
      </c>
      <c r="R21" s="56">
        <v>5.3463938502020475E-94</v>
      </c>
      <c r="S21" s="56">
        <v>0.97897756872318054</v>
      </c>
    </row>
    <row r="22" spans="1:19" x14ac:dyDescent="0.25">
      <c r="A22" s="66"/>
      <c r="B22" s="40" t="s">
        <v>4</v>
      </c>
      <c r="C22" s="56">
        <v>0</v>
      </c>
      <c r="D22" s="56">
        <v>0</v>
      </c>
      <c r="E22" s="56">
        <v>1.3087175079645711E-50</v>
      </c>
      <c r="F22" s="56">
        <v>0.16073493692119609</v>
      </c>
      <c r="G22" s="56">
        <v>1.746036078095845</v>
      </c>
      <c r="H22" s="56">
        <v>1.0357055861281359</v>
      </c>
      <c r="I22" s="56">
        <v>1.1239839068041211</v>
      </c>
      <c r="J22" s="56">
        <v>0.19239366034677349</v>
      </c>
      <c r="K22" s="56">
        <v>0.93619151487824659</v>
      </c>
      <c r="L22" s="56">
        <v>0.31122411128037603</v>
      </c>
      <c r="M22" s="56">
        <v>0.30099906525120668</v>
      </c>
      <c r="N22" s="56">
        <v>1.152661323803638E-2</v>
      </c>
      <c r="O22" s="56">
        <v>3.5322257636687349E-30</v>
      </c>
      <c r="P22" s="56">
        <v>5.6841307842910314E-6</v>
      </c>
      <c r="Q22" s="56">
        <v>5.0780664804954623E-60</v>
      </c>
      <c r="R22" s="56">
        <v>1.0380089319595701E-105</v>
      </c>
      <c r="S22" s="56">
        <v>5.8188011570747227</v>
      </c>
    </row>
    <row r="23" spans="1:19" x14ac:dyDescent="0.25">
      <c r="A23" s="66"/>
      <c r="B23" s="40" t="s">
        <v>5</v>
      </c>
      <c r="C23" s="56">
        <v>0</v>
      </c>
      <c r="D23" s="56">
        <v>0</v>
      </c>
      <c r="E23" s="56">
        <v>2.001617047288263E-3</v>
      </c>
      <c r="F23" s="56">
        <v>0.1638180528131096</v>
      </c>
      <c r="G23" s="56">
        <v>0.71761858564353054</v>
      </c>
      <c r="H23" s="56">
        <v>1.5484772063220431</v>
      </c>
      <c r="I23" s="56">
        <v>1.1325096939715531</v>
      </c>
      <c r="J23" s="56">
        <v>0.9066673794942478</v>
      </c>
      <c r="K23" s="56">
        <v>0.93150639099560184</v>
      </c>
      <c r="L23" s="56">
        <v>0.44193311699012522</v>
      </c>
      <c r="M23" s="56">
        <v>0.40794338356140208</v>
      </c>
      <c r="N23" s="56">
        <v>2.858531610367376E-2</v>
      </c>
      <c r="O23" s="56">
        <v>1.692930190512993E-3</v>
      </c>
      <c r="P23" s="56">
        <v>1.9357484586347911E-51</v>
      </c>
      <c r="Q23" s="56">
        <v>1.094050997440508E-70</v>
      </c>
      <c r="R23" s="56">
        <v>3.0751147413088981E-6</v>
      </c>
      <c r="S23" s="56">
        <v>6.282756748247829</v>
      </c>
    </row>
    <row r="24" spans="1:19" x14ac:dyDescent="0.25">
      <c r="A24" s="66"/>
      <c r="B24" s="40" t="s">
        <v>6</v>
      </c>
      <c r="C24" s="56">
        <v>0</v>
      </c>
      <c r="D24" s="56">
        <v>0</v>
      </c>
      <c r="E24" s="56">
        <v>4.6672558506388861E-3</v>
      </c>
      <c r="F24" s="56">
        <v>0.31473030312300132</v>
      </c>
      <c r="G24" s="56">
        <v>0.47148505330913831</v>
      </c>
      <c r="H24" s="56">
        <v>0.8132163591632412</v>
      </c>
      <c r="I24" s="56">
        <v>1.2990510759004259</v>
      </c>
      <c r="J24" s="56">
        <v>1.7520124092818079</v>
      </c>
      <c r="K24" s="56">
        <v>0.75907520385223004</v>
      </c>
      <c r="L24" s="56">
        <v>0.66934278541889114</v>
      </c>
      <c r="M24" s="56">
        <v>0.1152312607131874</v>
      </c>
      <c r="N24" s="56">
        <v>0.11216315401513351</v>
      </c>
      <c r="O24" s="56">
        <v>5.2622527110578199E-4</v>
      </c>
      <c r="P24" s="56">
        <v>3.5029496488326783E-5</v>
      </c>
      <c r="Q24" s="56">
        <v>2.6673249225606641E-6</v>
      </c>
      <c r="R24" s="56">
        <v>7.6769845056849399E-32</v>
      </c>
      <c r="S24" s="56">
        <v>6.3115387827202127</v>
      </c>
    </row>
    <row r="25" spans="1:19" x14ac:dyDescent="0.25">
      <c r="A25" s="66"/>
      <c r="B25" s="40" t="s">
        <v>7</v>
      </c>
      <c r="C25" s="56">
        <v>0</v>
      </c>
      <c r="D25" s="56">
        <v>0</v>
      </c>
      <c r="E25" s="56">
        <v>2.153450283875855E-3</v>
      </c>
      <c r="F25" s="56">
        <v>7.0734684668290304E-2</v>
      </c>
      <c r="G25" s="56">
        <v>6.9851717515862763E-2</v>
      </c>
      <c r="H25" s="56">
        <v>0.49787557258910298</v>
      </c>
      <c r="I25" s="56">
        <v>0.40337071236573441</v>
      </c>
      <c r="J25" s="56">
        <v>1.0116306186566999</v>
      </c>
      <c r="K25" s="56">
        <v>1.1260679622441261</v>
      </c>
      <c r="L25" s="56">
        <v>0.44747107117467938</v>
      </c>
      <c r="M25" s="56">
        <v>0.25076608912207382</v>
      </c>
      <c r="N25" s="56">
        <v>2.012716402648668E-2</v>
      </c>
      <c r="O25" s="56">
        <v>6.7897931170233291E-4</v>
      </c>
      <c r="P25" s="56">
        <v>9.4573696697046131E-6</v>
      </c>
      <c r="Q25" s="56">
        <v>3.4214620291980079E-6</v>
      </c>
      <c r="R25" s="56">
        <v>9.500209043931239E-6</v>
      </c>
      <c r="S25" s="56">
        <v>3.9007504009993772</v>
      </c>
    </row>
    <row r="26" spans="1:19" x14ac:dyDescent="0.25">
      <c r="A26" s="66"/>
      <c r="B26" s="40" t="s">
        <v>8</v>
      </c>
      <c r="C26" s="56">
        <v>0</v>
      </c>
      <c r="D26" s="56">
        <v>0</v>
      </c>
      <c r="E26" s="56">
        <v>1.6587940472794111E-33</v>
      </c>
      <c r="F26" s="56">
        <v>1.5991350303941411E-22</v>
      </c>
      <c r="G26" s="56">
        <v>0.423801910582292</v>
      </c>
      <c r="H26" s="56">
        <v>0.81203024958865233</v>
      </c>
      <c r="I26" s="56">
        <v>0.69073165138738579</v>
      </c>
      <c r="J26" s="56">
        <v>0.77013724806749728</v>
      </c>
      <c r="K26" s="56">
        <v>0.83470935520452794</v>
      </c>
      <c r="L26" s="56">
        <v>0.73422395603118673</v>
      </c>
      <c r="M26" s="56">
        <v>0.31259730124382179</v>
      </c>
      <c r="N26" s="56">
        <v>1.719416644948801E-2</v>
      </c>
      <c r="O26" s="56">
        <v>1.6514224928935971E-3</v>
      </c>
      <c r="P26" s="56">
        <v>3.285575586040844E-6</v>
      </c>
      <c r="Q26" s="56">
        <v>3.1365078965872012E-6</v>
      </c>
      <c r="R26" s="56">
        <v>1.962079001350964E-5</v>
      </c>
      <c r="S26" s="56">
        <v>4.5971033039212417</v>
      </c>
    </row>
    <row r="27" spans="1:19" x14ac:dyDescent="0.25">
      <c r="A27" s="66"/>
      <c r="B27" s="40" t="s">
        <v>9</v>
      </c>
      <c r="C27" s="56">
        <v>0</v>
      </c>
      <c r="D27" s="56">
        <v>0</v>
      </c>
      <c r="E27" s="56">
        <v>6.3035585819049642E-3</v>
      </c>
      <c r="F27" s="56">
        <v>0.1326580346120064</v>
      </c>
      <c r="G27" s="56">
        <v>0.26999732738392818</v>
      </c>
      <c r="H27" s="56">
        <v>0.75376185856890376</v>
      </c>
      <c r="I27" s="56">
        <v>0.78759164208487975</v>
      </c>
      <c r="J27" s="56">
        <v>1.394296553781841</v>
      </c>
      <c r="K27" s="56">
        <v>0.70753542378669565</v>
      </c>
      <c r="L27" s="56">
        <v>1.318920990614221</v>
      </c>
      <c r="M27" s="56">
        <v>0.42940744951028698</v>
      </c>
      <c r="N27" s="56">
        <v>0.13264051547061889</v>
      </c>
      <c r="O27" s="56">
        <v>4.2276070104660659E-3</v>
      </c>
      <c r="P27" s="56">
        <v>4.453354283218729E-5</v>
      </c>
      <c r="Q27" s="56">
        <v>1.9135813551247551E-5</v>
      </c>
      <c r="R27" s="56">
        <v>6.4613654913689514E-6</v>
      </c>
      <c r="S27" s="56">
        <v>5.9374110921276282</v>
      </c>
    </row>
    <row r="28" spans="1:19" x14ac:dyDescent="0.25">
      <c r="A28" s="66"/>
      <c r="B28" s="40" t="s">
        <v>10</v>
      </c>
      <c r="C28" s="56">
        <v>0</v>
      </c>
      <c r="D28" s="56">
        <v>0</v>
      </c>
      <c r="E28" s="56">
        <v>2.3161099065971348E-3</v>
      </c>
      <c r="F28" s="56">
        <v>1.649499326305668E-2</v>
      </c>
      <c r="G28" s="56">
        <v>0.1649053030589813</v>
      </c>
      <c r="H28" s="56">
        <v>0.74696635214079266</v>
      </c>
      <c r="I28" s="56">
        <v>0.65699914903524914</v>
      </c>
      <c r="J28" s="56">
        <v>0.64711579492953508</v>
      </c>
      <c r="K28" s="56">
        <v>1.0568209543371181</v>
      </c>
      <c r="L28" s="56">
        <v>0.58951559536360276</v>
      </c>
      <c r="M28" s="56">
        <v>0.53242514882237868</v>
      </c>
      <c r="N28" s="56">
        <v>8.5392391640731827E-2</v>
      </c>
      <c r="O28" s="56">
        <v>6.9762500982750901E-3</v>
      </c>
      <c r="P28" s="56">
        <v>3.1283367628614981E-5</v>
      </c>
      <c r="Q28" s="56">
        <v>1.355264614517384E-5</v>
      </c>
      <c r="R28" s="56">
        <v>1.3406342726999401E-5</v>
      </c>
      <c r="S28" s="56">
        <v>4.5059862849528196</v>
      </c>
    </row>
    <row r="29" spans="1:19" x14ac:dyDescent="0.25">
      <c r="A29" s="66"/>
      <c r="B29" s="40" t="s">
        <v>11</v>
      </c>
      <c r="C29" s="56">
        <v>0</v>
      </c>
      <c r="D29" s="56">
        <v>0</v>
      </c>
      <c r="E29" s="56">
        <v>6.7126574940545825E-4</v>
      </c>
      <c r="F29" s="56">
        <v>2.174270089016056E-2</v>
      </c>
      <c r="G29" s="56">
        <v>0.14651272859830181</v>
      </c>
      <c r="H29" s="56">
        <v>0.1509390104813543</v>
      </c>
      <c r="I29" s="56">
        <v>0.36794770202364202</v>
      </c>
      <c r="J29" s="56">
        <v>0.3497503339366595</v>
      </c>
      <c r="K29" s="56">
        <v>0.44199440421382952</v>
      </c>
      <c r="L29" s="56">
        <v>0.36836738978229427</v>
      </c>
      <c r="M29" s="56">
        <v>0.30178917505137492</v>
      </c>
      <c r="N29" s="56">
        <v>7.941095927794177E-2</v>
      </c>
      <c r="O29" s="56">
        <v>2.463425505974164E-3</v>
      </c>
      <c r="P29" s="56">
        <v>1.0471265025918029E-5</v>
      </c>
      <c r="Q29" s="56">
        <v>2.4290757223366949E-5</v>
      </c>
      <c r="R29" s="56">
        <v>3.9254163638726573E-6</v>
      </c>
      <c r="S29" s="56">
        <v>2.231627782949551</v>
      </c>
    </row>
    <row r="30" spans="1:19" x14ac:dyDescent="0.25">
      <c r="A30" s="66"/>
      <c r="B30" s="40" t="s">
        <v>12</v>
      </c>
      <c r="C30" s="56">
        <v>0</v>
      </c>
      <c r="D30" s="56">
        <v>0</v>
      </c>
      <c r="E30" s="56">
        <v>6.4125033372484702E-4</v>
      </c>
      <c r="F30" s="56">
        <v>9.0912236913701829E-32</v>
      </c>
      <c r="G30" s="56">
        <v>1.205212842113061E-2</v>
      </c>
      <c r="H30" s="56">
        <v>1.2524119578823861E-2</v>
      </c>
      <c r="I30" s="56">
        <v>2.744476252231267E-2</v>
      </c>
      <c r="J30" s="56">
        <v>7.4733949068308079E-3</v>
      </c>
      <c r="K30" s="56">
        <v>3.1450359250151098E-2</v>
      </c>
      <c r="L30" s="56">
        <v>1.5716622672777548E-2</v>
      </c>
      <c r="M30" s="56">
        <v>8.7997107770493438E-3</v>
      </c>
      <c r="N30" s="56">
        <v>3.360271672135603E-3</v>
      </c>
      <c r="O30" s="56">
        <v>3.2616301100423547E-4</v>
      </c>
      <c r="P30" s="56">
        <v>1.636885937957055E-31</v>
      </c>
      <c r="Q30" s="56">
        <v>1.353255426052167E-5</v>
      </c>
      <c r="R30" s="56">
        <v>3.7577945476074571E-5</v>
      </c>
      <c r="S30" s="56">
        <v>0.1198398936456772</v>
      </c>
    </row>
    <row r="31" spans="1:19" x14ac:dyDescent="0.25">
      <c r="A31" s="66"/>
      <c r="B31" s="40" t="s">
        <v>13</v>
      </c>
      <c r="C31" s="56">
        <v>4.3817490179055513E-124</v>
      </c>
      <c r="D31" s="56">
        <v>2.0099176322232701E-57</v>
      </c>
      <c r="E31" s="56">
        <v>1.8126545833128069E-65</v>
      </c>
      <c r="F31" s="56">
        <v>2.3436190519522832E-47</v>
      </c>
      <c r="G31" s="56">
        <v>1.4859275955504919E-51</v>
      </c>
      <c r="H31" s="56">
        <v>6.1201317048819481E-24</v>
      </c>
      <c r="I31" s="56">
        <v>5.3056070152193819E-43</v>
      </c>
      <c r="J31" s="56">
        <v>1.031881314254329E-19</v>
      </c>
      <c r="K31" s="56">
        <v>1.262373171846886E-39</v>
      </c>
      <c r="L31" s="56">
        <v>5.0399113786239739E-28</v>
      </c>
      <c r="M31" s="56">
        <v>8.5381473910568461E-38</v>
      </c>
      <c r="N31" s="56">
        <v>8.8869339471856423E-79</v>
      </c>
      <c r="O31" s="56">
        <v>1.2679667239403899E-84</v>
      </c>
      <c r="P31" s="56">
        <v>4.549874448942949E-54</v>
      </c>
      <c r="Q31" s="56">
        <v>2.5939358339740191E-34</v>
      </c>
      <c r="R31" s="56">
        <v>1.2134532418769849E-56</v>
      </c>
      <c r="S31" s="56">
        <v>1.031942520611292E-19</v>
      </c>
    </row>
    <row r="32" spans="1:19" x14ac:dyDescent="0.25">
      <c r="A32" s="66"/>
      <c r="B32" s="40" t="s">
        <v>14</v>
      </c>
      <c r="C32" s="56">
        <v>6.6296484985020622E-79</v>
      </c>
      <c r="D32" s="56">
        <v>7.8437661540240715E-99</v>
      </c>
      <c r="E32" s="56">
        <v>1.9645094889129071E-5</v>
      </c>
      <c r="F32" s="56">
        <v>1.9484936422092231E-5</v>
      </c>
      <c r="G32" s="56">
        <v>9.1372020219961185E-37</v>
      </c>
      <c r="H32" s="56">
        <v>1.6805098606529439E-60</v>
      </c>
      <c r="I32" s="56">
        <v>5.3517825901133903E-5</v>
      </c>
      <c r="J32" s="56">
        <v>1.9605946914238731E-5</v>
      </c>
      <c r="K32" s="56">
        <v>5.3324956791574829E-5</v>
      </c>
      <c r="L32" s="56">
        <v>5.4075612610302533E-5</v>
      </c>
      <c r="M32" s="56">
        <v>1.9592814797701269E-5</v>
      </c>
      <c r="N32" s="56">
        <v>3.3513472716749029E-68</v>
      </c>
      <c r="O32" s="56">
        <v>1.7990927035555031E-70</v>
      </c>
      <c r="P32" s="56">
        <v>5.3095159025147799E-5</v>
      </c>
      <c r="Q32" s="56">
        <v>2.023455859257483E-5</v>
      </c>
      <c r="R32" s="56">
        <v>8.4514266297124437E-69</v>
      </c>
      <c r="S32" s="56">
        <v>3.1257690594389522E-4</v>
      </c>
    </row>
    <row r="33" spans="1:19" x14ac:dyDescent="0.25">
      <c r="A33" s="66"/>
      <c r="B33" s="40" t="s">
        <v>15</v>
      </c>
      <c r="C33" s="56">
        <v>8.3158688524939101E-143</v>
      </c>
      <c r="D33" s="56">
        <v>2.8783210031483549E-117</v>
      </c>
      <c r="E33" s="56">
        <v>7.0932101242554995E-57</v>
      </c>
      <c r="F33" s="56">
        <v>4.360065194386192E-59</v>
      </c>
      <c r="G33" s="56">
        <v>3.306204632141063E-59</v>
      </c>
      <c r="H33" s="56">
        <v>7.3646028999543943E-5</v>
      </c>
      <c r="I33" s="56">
        <v>7.3654960177872022E-5</v>
      </c>
      <c r="J33" s="56">
        <v>1.297927280081873E-39</v>
      </c>
      <c r="K33" s="56">
        <v>6.9376250465028969E-61</v>
      </c>
      <c r="L33" s="56">
        <v>7.2818738831623233E-56</v>
      </c>
      <c r="M33" s="56">
        <v>3.151617580499154E-84</v>
      </c>
      <c r="N33" s="56">
        <v>4.2267328127006396E-118</v>
      </c>
      <c r="O33" s="56">
        <v>7.4332313802261624E-98</v>
      </c>
      <c r="P33" s="56">
        <v>8.9049034127424467E-59</v>
      </c>
      <c r="Q33" s="56">
        <v>1.2341098473453459E-65</v>
      </c>
      <c r="R33" s="56">
        <v>1.1802707826605349E-109</v>
      </c>
      <c r="S33" s="56">
        <v>1.4730098917741601E-4</v>
      </c>
    </row>
    <row r="34" spans="1:19" s="56" customFormat="1" x14ac:dyDescent="0.25">
      <c r="A34" s="66" t="s">
        <v>104</v>
      </c>
      <c r="B34" s="61" t="s">
        <v>0</v>
      </c>
      <c r="C34" s="56">
        <v>0</v>
      </c>
      <c r="D34" s="56">
        <v>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2.8606208501471549E-155</v>
      </c>
      <c r="Q34" s="56">
        <v>2.6632086717983283E-82</v>
      </c>
      <c r="R34" s="56">
        <v>8.2044592230951803E-136</v>
      </c>
      <c r="S34" s="56">
        <v>2.6632086717983283E-82</v>
      </c>
    </row>
    <row r="35" spans="1:19" s="56" customFormat="1" x14ac:dyDescent="0.25">
      <c r="A35" s="66"/>
      <c r="B35" s="61" t="s">
        <v>1</v>
      </c>
      <c r="C35" s="56">
        <v>0</v>
      </c>
      <c r="D35" s="56">
        <v>0</v>
      </c>
      <c r="E35" s="56">
        <v>0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9.7501607285161252E-6</v>
      </c>
      <c r="Q35" s="56">
        <v>6.4676372231346629E-110</v>
      </c>
      <c r="R35" s="56">
        <v>4.6927510320786897E-100</v>
      </c>
      <c r="S35" s="56">
        <v>9.7501607285161252E-6</v>
      </c>
    </row>
    <row r="36" spans="1:19" s="56" customFormat="1" x14ac:dyDescent="0.25">
      <c r="A36" s="66"/>
      <c r="B36" s="61" t="s">
        <v>2</v>
      </c>
      <c r="C36" s="56">
        <v>0</v>
      </c>
      <c r="D36" s="56">
        <v>0</v>
      </c>
      <c r="E36" s="56">
        <v>4.6485601868723181E-4</v>
      </c>
      <c r="F36" s="56">
        <v>6.7677398309506927E-66</v>
      </c>
      <c r="G36" s="56">
        <v>8.7840695728141623E-52</v>
      </c>
      <c r="H36" s="56">
        <v>1.346570368876095E-37</v>
      </c>
      <c r="I36" s="56">
        <v>4.4634630876553901E-67</v>
      </c>
      <c r="J36" s="56">
        <v>8.0338293147060742E-83</v>
      </c>
      <c r="K36" s="56">
        <v>5.1375308127185273E-64</v>
      </c>
      <c r="L36" s="56">
        <v>5.0153560664700286E-3</v>
      </c>
      <c r="M36" s="56">
        <v>9.5729783584033327E-55</v>
      </c>
      <c r="N36" s="56">
        <v>5.3348601700884091E-111</v>
      </c>
      <c r="O36" s="56">
        <v>7.3788896605698111E-89</v>
      </c>
      <c r="P36" s="56">
        <v>5.0986381643431992E-46</v>
      </c>
      <c r="Q36" s="56">
        <v>8.5689811380177034E-6</v>
      </c>
      <c r="R36" s="56">
        <v>1.081686277477925E-127</v>
      </c>
      <c r="S36" s="56">
        <v>5.4887810662952782E-3</v>
      </c>
    </row>
    <row r="37" spans="1:19" s="56" customFormat="1" x14ac:dyDescent="0.25">
      <c r="A37" s="66"/>
      <c r="B37" s="61" t="s">
        <v>3</v>
      </c>
      <c r="C37" s="56">
        <v>0</v>
      </c>
      <c r="D37" s="56">
        <v>0</v>
      </c>
      <c r="E37" s="56">
        <v>8.1075620038192687E-31</v>
      </c>
      <c r="F37" s="56">
        <v>8.8779558154853457E-50</v>
      </c>
      <c r="G37" s="56">
        <v>0.57377479166720047</v>
      </c>
      <c r="H37" s="56">
        <v>0.21614720895393141</v>
      </c>
      <c r="I37" s="56">
        <v>8.0217965530820581E-72</v>
      </c>
      <c r="J37" s="56">
        <v>7.9868301012480658E-70</v>
      </c>
      <c r="K37" s="56">
        <v>1.011091493220586E-33</v>
      </c>
      <c r="L37" s="56">
        <v>0.18900806134412279</v>
      </c>
      <c r="M37" s="56">
        <v>1.6211661451723781E-28</v>
      </c>
      <c r="N37" s="56">
        <v>6.8095074690703959E-97</v>
      </c>
      <c r="O37" s="56">
        <v>4.1725782826728097E-80</v>
      </c>
      <c r="P37" s="56">
        <v>4.7506757925988039E-5</v>
      </c>
      <c r="Q37" s="56">
        <v>2.6822344231974922E-62</v>
      </c>
      <c r="R37" s="56">
        <v>5.3463938502020475E-94</v>
      </c>
      <c r="S37" s="56">
        <v>0.97897756872318054</v>
      </c>
    </row>
    <row r="38" spans="1:19" s="56" customFormat="1" x14ac:dyDescent="0.25">
      <c r="A38" s="66"/>
      <c r="B38" s="61" t="s">
        <v>4</v>
      </c>
      <c r="C38" s="56">
        <v>0</v>
      </c>
      <c r="D38" s="56">
        <v>0</v>
      </c>
      <c r="E38" s="56">
        <v>1.3087175079645711E-50</v>
      </c>
      <c r="F38" s="56">
        <v>0.16073493692119609</v>
      </c>
      <c r="G38" s="56">
        <v>1.746036078095845</v>
      </c>
      <c r="H38" s="56">
        <v>1.0357055861281359</v>
      </c>
      <c r="I38" s="56">
        <v>1.1239839068041211</v>
      </c>
      <c r="J38" s="56">
        <v>0.19239366034677349</v>
      </c>
      <c r="K38" s="56">
        <v>0.93619151487824659</v>
      </c>
      <c r="L38" s="56">
        <v>0.31122411128037603</v>
      </c>
      <c r="M38" s="56">
        <v>0.30099906525120668</v>
      </c>
      <c r="N38" s="56">
        <v>1.152661323803638E-2</v>
      </c>
      <c r="O38" s="56">
        <v>3.5322257636687349E-30</v>
      </c>
      <c r="P38" s="56">
        <v>5.6841307842910314E-6</v>
      </c>
      <c r="Q38" s="56">
        <v>5.0780664804954623E-60</v>
      </c>
      <c r="R38" s="56">
        <v>1.0380089319595701E-105</v>
      </c>
      <c r="S38" s="56">
        <v>5.8188011570747227</v>
      </c>
    </row>
    <row r="39" spans="1:19" s="56" customFormat="1" x14ac:dyDescent="0.25">
      <c r="A39" s="66"/>
      <c r="B39" s="61" t="s">
        <v>5</v>
      </c>
      <c r="C39" s="56">
        <v>0</v>
      </c>
      <c r="D39" s="56">
        <v>0</v>
      </c>
      <c r="E39" s="56">
        <v>2.001617047288263E-3</v>
      </c>
      <c r="F39" s="56">
        <v>0.1638180528131096</v>
      </c>
      <c r="G39" s="56">
        <v>0.71761858564353054</v>
      </c>
      <c r="H39" s="56">
        <v>1.5484772063220431</v>
      </c>
      <c r="I39" s="56">
        <v>1.1325096939715531</v>
      </c>
      <c r="J39" s="56">
        <v>0.9066673794942478</v>
      </c>
      <c r="K39" s="56">
        <v>0.93150639099560184</v>
      </c>
      <c r="L39" s="56">
        <v>0.44193311699012522</v>
      </c>
      <c r="M39" s="56">
        <v>0.40794338356140208</v>
      </c>
      <c r="N39" s="56">
        <v>2.858531610367376E-2</v>
      </c>
      <c r="O39" s="56">
        <v>1.692930190512993E-3</v>
      </c>
      <c r="P39" s="56">
        <v>1.9357484586347911E-51</v>
      </c>
      <c r="Q39" s="56">
        <v>1.094050997440508E-70</v>
      </c>
      <c r="R39" s="56">
        <v>3.0751147413088981E-6</v>
      </c>
      <c r="S39" s="56">
        <v>6.282756748247829</v>
      </c>
    </row>
    <row r="40" spans="1:19" s="56" customFormat="1" x14ac:dyDescent="0.25">
      <c r="A40" s="66"/>
      <c r="B40" s="61" t="s">
        <v>6</v>
      </c>
      <c r="C40" s="56">
        <v>0</v>
      </c>
      <c r="D40" s="56">
        <v>0</v>
      </c>
      <c r="E40" s="56">
        <v>4.6672558506388861E-3</v>
      </c>
      <c r="F40" s="56">
        <v>0.31473030312300132</v>
      </c>
      <c r="G40" s="56">
        <v>0.47148505330913831</v>
      </c>
      <c r="H40" s="56">
        <v>0.8132163591632412</v>
      </c>
      <c r="I40" s="56">
        <v>1.2990510759004259</v>
      </c>
      <c r="J40" s="56">
        <v>1.7520124092818079</v>
      </c>
      <c r="K40" s="56">
        <v>0.75907520385223004</v>
      </c>
      <c r="L40" s="56">
        <v>0.66934278541889114</v>
      </c>
      <c r="M40" s="56">
        <v>0.1152312607131874</v>
      </c>
      <c r="N40" s="56">
        <v>0.11216315401513351</v>
      </c>
      <c r="O40" s="56">
        <v>5.2622527110578199E-4</v>
      </c>
      <c r="P40" s="56">
        <v>3.5029496488326783E-5</v>
      </c>
      <c r="Q40" s="56">
        <v>2.6673249225606641E-6</v>
      </c>
      <c r="R40" s="56">
        <v>7.6769845056849399E-32</v>
      </c>
      <c r="S40" s="56">
        <v>6.3115387827202127</v>
      </c>
    </row>
    <row r="41" spans="1:19" s="56" customFormat="1" x14ac:dyDescent="0.25">
      <c r="A41" s="66"/>
      <c r="B41" s="61" t="s">
        <v>7</v>
      </c>
      <c r="C41" s="56">
        <v>0</v>
      </c>
      <c r="D41" s="56">
        <v>0</v>
      </c>
      <c r="E41" s="56">
        <v>2.153450283875855E-3</v>
      </c>
      <c r="F41" s="56">
        <v>7.0734684668290304E-2</v>
      </c>
      <c r="G41" s="56">
        <v>6.9851717515862763E-2</v>
      </c>
      <c r="H41" s="56">
        <v>0.49787557258910298</v>
      </c>
      <c r="I41" s="56">
        <v>0.40337071236573441</v>
      </c>
      <c r="J41" s="56">
        <v>1.0116306186566999</v>
      </c>
      <c r="K41" s="56">
        <v>1.1260679622441261</v>
      </c>
      <c r="L41" s="56">
        <v>0.44747107117467938</v>
      </c>
      <c r="M41" s="56">
        <v>0.25076608912207382</v>
      </c>
      <c r="N41" s="56">
        <v>2.012716402648668E-2</v>
      </c>
      <c r="O41" s="56">
        <v>6.7897931170233291E-4</v>
      </c>
      <c r="P41" s="56">
        <v>9.4573696697046131E-6</v>
      </c>
      <c r="Q41" s="56">
        <v>3.4214620291980079E-6</v>
      </c>
      <c r="R41" s="56">
        <v>9.500209043931239E-6</v>
      </c>
      <c r="S41" s="56">
        <v>3.9007504009993772</v>
      </c>
    </row>
    <row r="42" spans="1:19" s="56" customFormat="1" x14ac:dyDescent="0.25">
      <c r="A42" s="66"/>
      <c r="B42" s="61" t="s">
        <v>8</v>
      </c>
      <c r="C42" s="56">
        <v>0</v>
      </c>
      <c r="D42" s="56">
        <v>0</v>
      </c>
      <c r="E42" s="56">
        <v>1.6587940472794111E-33</v>
      </c>
      <c r="F42" s="56">
        <v>1.5991350303941411E-22</v>
      </c>
      <c r="G42" s="56">
        <v>0.423801910582292</v>
      </c>
      <c r="H42" s="56">
        <v>0.81203024958865233</v>
      </c>
      <c r="I42" s="56">
        <v>0.69073165138738579</v>
      </c>
      <c r="J42" s="56">
        <v>0.77013724806749728</v>
      </c>
      <c r="K42" s="56">
        <v>0.83470935520452794</v>
      </c>
      <c r="L42" s="56">
        <v>0.73422395603118673</v>
      </c>
      <c r="M42" s="56">
        <v>0.31259730124382179</v>
      </c>
      <c r="N42" s="56">
        <v>1.719416644948801E-2</v>
      </c>
      <c r="O42" s="56">
        <v>1.6514224928935971E-3</v>
      </c>
      <c r="P42" s="56">
        <v>3.285575586040844E-6</v>
      </c>
      <c r="Q42" s="56">
        <v>3.1365078965872012E-6</v>
      </c>
      <c r="R42" s="56">
        <v>1.962079001350964E-5</v>
      </c>
      <c r="S42" s="56">
        <v>4.5971033039212417</v>
      </c>
    </row>
    <row r="43" spans="1:19" s="56" customFormat="1" x14ac:dyDescent="0.25">
      <c r="A43" s="66"/>
      <c r="B43" s="61" t="s">
        <v>9</v>
      </c>
      <c r="C43" s="56">
        <v>0</v>
      </c>
      <c r="D43" s="56">
        <v>0</v>
      </c>
      <c r="E43" s="56">
        <v>6.3035585819049642E-3</v>
      </c>
      <c r="F43" s="56">
        <v>0.1326580346120064</v>
      </c>
      <c r="G43" s="56">
        <v>0.26999732738392818</v>
      </c>
      <c r="H43" s="56">
        <v>0.75376185856890376</v>
      </c>
      <c r="I43" s="56">
        <v>0.78759164208487975</v>
      </c>
      <c r="J43" s="56">
        <v>1.394296553781841</v>
      </c>
      <c r="K43" s="56">
        <v>0.70753542378669565</v>
      </c>
      <c r="L43" s="56">
        <v>1.318920990614221</v>
      </c>
      <c r="M43" s="56">
        <v>0.42940744951028698</v>
      </c>
      <c r="N43" s="56">
        <v>0.13264051547061889</v>
      </c>
      <c r="O43" s="56">
        <v>4.2276070104660659E-3</v>
      </c>
      <c r="P43" s="56">
        <v>4.453354283218729E-5</v>
      </c>
      <c r="Q43" s="56">
        <v>1.9135813551247551E-5</v>
      </c>
      <c r="R43" s="56">
        <v>6.4613654913689514E-6</v>
      </c>
      <c r="S43" s="56">
        <v>5.9374110921276282</v>
      </c>
    </row>
    <row r="44" spans="1:19" s="56" customFormat="1" x14ac:dyDescent="0.25">
      <c r="A44" s="66"/>
      <c r="B44" s="61" t="s">
        <v>10</v>
      </c>
      <c r="C44" s="56">
        <v>0</v>
      </c>
      <c r="D44" s="56">
        <v>0</v>
      </c>
      <c r="E44" s="56">
        <v>2.3161099065971348E-3</v>
      </c>
      <c r="F44" s="56">
        <v>1.649499326305668E-2</v>
      </c>
      <c r="G44" s="56">
        <v>0.1649053030589813</v>
      </c>
      <c r="H44" s="56">
        <v>0.74696635214079266</v>
      </c>
      <c r="I44" s="56">
        <v>0.65699914903524914</v>
      </c>
      <c r="J44" s="56">
        <v>0.64711579492953508</v>
      </c>
      <c r="K44" s="56">
        <v>1.0568209543371181</v>
      </c>
      <c r="L44" s="56">
        <v>0.58951559536360276</v>
      </c>
      <c r="M44" s="56">
        <v>0.53242514882237868</v>
      </c>
      <c r="N44" s="56">
        <v>8.5392391640731827E-2</v>
      </c>
      <c r="O44" s="56">
        <v>6.9762500982750901E-3</v>
      </c>
      <c r="P44" s="56">
        <v>3.1283367628614981E-5</v>
      </c>
      <c r="Q44" s="56">
        <v>1.355264614517384E-5</v>
      </c>
      <c r="R44" s="56">
        <v>1.3406342726999401E-5</v>
      </c>
      <c r="S44" s="56">
        <v>4.5059862849528196</v>
      </c>
    </row>
    <row r="45" spans="1:19" s="56" customFormat="1" x14ac:dyDescent="0.25">
      <c r="A45" s="66"/>
      <c r="B45" s="61" t="s">
        <v>11</v>
      </c>
      <c r="C45" s="56">
        <v>0</v>
      </c>
      <c r="D45" s="56">
        <v>0</v>
      </c>
      <c r="E45" s="56">
        <v>6.7126574940545825E-4</v>
      </c>
      <c r="F45" s="56">
        <v>2.174270089016056E-2</v>
      </c>
      <c r="G45" s="56">
        <v>0.14651272859830181</v>
      </c>
      <c r="H45" s="56">
        <v>0.1509390104813543</v>
      </c>
      <c r="I45" s="56">
        <v>0.36794770202364202</v>
      </c>
      <c r="J45" s="56">
        <v>0.3497503339366595</v>
      </c>
      <c r="K45" s="56">
        <v>0.44199440421382952</v>
      </c>
      <c r="L45" s="56">
        <v>0.36836738978229427</v>
      </c>
      <c r="M45" s="56">
        <v>0.30178917505137492</v>
      </c>
      <c r="N45" s="56">
        <v>7.941095927794177E-2</v>
      </c>
      <c r="O45" s="56">
        <v>2.463425505974164E-3</v>
      </c>
      <c r="P45" s="56">
        <v>1.0471265025918029E-5</v>
      </c>
      <c r="Q45" s="56">
        <v>2.4290757223366949E-5</v>
      </c>
      <c r="R45" s="56">
        <v>3.9254163638726573E-6</v>
      </c>
      <c r="S45" s="56">
        <v>2.231627782949551</v>
      </c>
    </row>
    <row r="46" spans="1:19" s="56" customFormat="1" x14ac:dyDescent="0.25">
      <c r="A46" s="66"/>
      <c r="B46" s="61" t="s">
        <v>12</v>
      </c>
      <c r="C46" s="56">
        <v>0</v>
      </c>
      <c r="D46" s="56">
        <v>0</v>
      </c>
      <c r="E46" s="56">
        <v>6.4125033372484702E-4</v>
      </c>
      <c r="F46" s="56">
        <v>9.0912236913701829E-32</v>
      </c>
      <c r="G46" s="56">
        <v>1.205212842113061E-2</v>
      </c>
      <c r="H46" s="56">
        <v>1.2524119578823861E-2</v>
      </c>
      <c r="I46" s="56">
        <v>2.744476252231267E-2</v>
      </c>
      <c r="J46" s="56">
        <v>7.4733949068308079E-3</v>
      </c>
      <c r="K46" s="56">
        <v>3.1450359250151098E-2</v>
      </c>
      <c r="L46" s="56">
        <v>1.5716622672777548E-2</v>
      </c>
      <c r="M46" s="56">
        <v>8.7997107770493438E-3</v>
      </c>
      <c r="N46" s="56">
        <v>3.360271672135603E-3</v>
      </c>
      <c r="O46" s="56">
        <v>3.2616301100423547E-4</v>
      </c>
      <c r="P46" s="56">
        <v>1.636885937957055E-31</v>
      </c>
      <c r="Q46" s="56">
        <v>1.353255426052167E-5</v>
      </c>
      <c r="R46" s="56">
        <v>3.7577945476074571E-5</v>
      </c>
      <c r="S46" s="56">
        <v>0.1198398936456772</v>
      </c>
    </row>
    <row r="47" spans="1:19" s="56" customFormat="1" x14ac:dyDescent="0.25">
      <c r="A47" s="66"/>
      <c r="B47" s="61" t="s">
        <v>13</v>
      </c>
      <c r="C47" s="56">
        <v>4.3817490179055513E-124</v>
      </c>
      <c r="D47" s="56">
        <v>2.0099176322232701E-57</v>
      </c>
      <c r="E47" s="56">
        <v>1.8126545833128069E-65</v>
      </c>
      <c r="F47" s="56">
        <v>2.3436190519522832E-47</v>
      </c>
      <c r="G47" s="56">
        <v>1.4859275955504919E-51</v>
      </c>
      <c r="H47" s="56">
        <v>6.1201317048819481E-24</v>
      </c>
      <c r="I47" s="56">
        <v>5.3056070152193819E-43</v>
      </c>
      <c r="J47" s="56">
        <v>1.031881314254329E-19</v>
      </c>
      <c r="K47" s="56">
        <v>1.262373171846886E-39</v>
      </c>
      <c r="L47" s="56">
        <v>5.0399113786239739E-28</v>
      </c>
      <c r="M47" s="56">
        <v>8.5381473910568461E-38</v>
      </c>
      <c r="N47" s="56">
        <v>8.8869339471856423E-79</v>
      </c>
      <c r="O47" s="56">
        <v>1.2679667239403899E-84</v>
      </c>
      <c r="P47" s="56">
        <v>4.549874448942949E-54</v>
      </c>
      <c r="Q47" s="56">
        <v>2.5939358339740191E-34</v>
      </c>
      <c r="R47" s="56">
        <v>1.2134532418769849E-56</v>
      </c>
      <c r="S47" s="56">
        <v>1.031942520611292E-19</v>
      </c>
    </row>
    <row r="48" spans="1:19" s="56" customFormat="1" x14ac:dyDescent="0.25">
      <c r="A48" s="66"/>
      <c r="B48" s="61" t="s">
        <v>14</v>
      </c>
      <c r="C48" s="56">
        <v>6.6296484985020622E-79</v>
      </c>
      <c r="D48" s="56">
        <v>7.8437661540240715E-99</v>
      </c>
      <c r="E48" s="56">
        <v>1.9645094889129071E-5</v>
      </c>
      <c r="F48" s="56">
        <v>1.9484936422092231E-5</v>
      </c>
      <c r="G48" s="56">
        <v>9.1372020219961185E-37</v>
      </c>
      <c r="H48" s="56">
        <v>1.6805098606529439E-60</v>
      </c>
      <c r="I48" s="56">
        <v>5.3517825901133903E-5</v>
      </c>
      <c r="J48" s="56">
        <v>1.9605946914238731E-5</v>
      </c>
      <c r="K48" s="56">
        <v>5.3324956791574829E-5</v>
      </c>
      <c r="L48" s="56">
        <v>5.4075612610302533E-5</v>
      </c>
      <c r="M48" s="56">
        <v>1.9592814797701269E-5</v>
      </c>
      <c r="N48" s="56">
        <v>3.3513472716749029E-68</v>
      </c>
      <c r="O48" s="56">
        <v>1.7990927035555031E-70</v>
      </c>
      <c r="P48" s="56">
        <v>5.3095159025147799E-5</v>
      </c>
      <c r="Q48" s="56">
        <v>2.023455859257483E-5</v>
      </c>
      <c r="R48" s="56">
        <v>8.4514266297124437E-69</v>
      </c>
      <c r="S48" s="56">
        <v>3.1257690594389522E-4</v>
      </c>
    </row>
    <row r="49" spans="1:19" s="56" customFormat="1" x14ac:dyDescent="0.25">
      <c r="A49" s="66"/>
      <c r="B49" s="61" t="s">
        <v>15</v>
      </c>
      <c r="C49" s="56">
        <v>8.3158688524939101E-143</v>
      </c>
      <c r="D49" s="56">
        <v>2.8783210031483549E-117</v>
      </c>
      <c r="E49" s="56">
        <v>7.0932101242554995E-57</v>
      </c>
      <c r="F49" s="56">
        <v>4.360065194386192E-59</v>
      </c>
      <c r="G49" s="56">
        <v>3.306204632141063E-59</v>
      </c>
      <c r="H49" s="56">
        <v>7.3646028999543943E-5</v>
      </c>
      <c r="I49" s="56">
        <v>7.3654960177872022E-5</v>
      </c>
      <c r="J49" s="56">
        <v>1.297927280081873E-39</v>
      </c>
      <c r="K49" s="56">
        <v>6.9376250465028969E-61</v>
      </c>
      <c r="L49" s="56">
        <v>7.2818738831623233E-56</v>
      </c>
      <c r="M49" s="56">
        <v>3.151617580499154E-84</v>
      </c>
      <c r="N49" s="56">
        <v>4.2267328127006396E-118</v>
      </c>
      <c r="O49" s="56">
        <v>7.4332313802261624E-98</v>
      </c>
      <c r="P49" s="56">
        <v>8.9049034127424467E-59</v>
      </c>
      <c r="Q49" s="56">
        <v>1.2341098473453459E-65</v>
      </c>
      <c r="R49" s="56">
        <v>1.1802707826605349E-109</v>
      </c>
      <c r="S49" s="56">
        <v>1.4730098917741601E-4</v>
      </c>
    </row>
  </sheetData>
  <mergeCells count="3">
    <mergeCell ref="A2:A17"/>
    <mergeCell ref="A18:A33"/>
    <mergeCell ref="A34:A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7">
    <tabColor theme="5" tint="0.39997558519241921"/>
  </sheetPr>
  <dimension ref="A1:S49"/>
  <sheetViews>
    <sheetView topLeftCell="A14" workbookViewId="0">
      <selection activeCell="W49" sqref="W49"/>
    </sheetView>
  </sheetViews>
  <sheetFormatPr defaultColWidth="8.7109375" defaultRowHeight="15" x14ac:dyDescent="0.25"/>
  <cols>
    <col min="1" max="1" width="9.7109375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6" t="s">
        <v>88</v>
      </c>
      <c r="B2" s="40" t="s">
        <v>0</v>
      </c>
      <c r="C2" s="56">
        <v>0.30290458240557139</v>
      </c>
      <c r="D2" s="56">
        <v>0.18073346373474161</v>
      </c>
      <c r="E2" s="56">
        <v>4.3881062463643088E-2</v>
      </c>
      <c r="F2" s="56">
        <v>8.0074243223304045E-2</v>
      </c>
      <c r="G2" s="56">
        <v>0.23206548852899939</v>
      </c>
      <c r="H2" s="56">
        <v>0.44101604501505343</v>
      </c>
      <c r="I2" s="56">
        <v>0.47452365015371029</v>
      </c>
      <c r="J2" s="56">
        <v>0.42141583635719948</v>
      </c>
      <c r="K2" s="56">
        <v>7.6603545289129271E-2</v>
      </c>
      <c r="L2" s="56">
        <v>0.1162052003033143</v>
      </c>
      <c r="M2" s="56">
        <v>0.33785892428073938</v>
      </c>
      <c r="N2" s="56">
        <v>0.30065863816245708</v>
      </c>
      <c r="O2" s="56">
        <v>0.1478904811813094</v>
      </c>
      <c r="P2" s="56">
        <v>0.14733012570771831</v>
      </c>
      <c r="Q2" s="56">
        <v>5.9717998986980179E-2</v>
      </c>
      <c r="R2" s="56">
        <v>8.0000759860816367E-2</v>
      </c>
      <c r="S2" s="56">
        <v>3.4428800456546869</v>
      </c>
    </row>
    <row r="3" spans="1:19" x14ac:dyDescent="0.25">
      <c r="A3" s="66"/>
      <c r="B3" s="40" t="s">
        <v>1</v>
      </c>
      <c r="C3" s="56">
        <v>0.32838363874483512</v>
      </c>
      <c r="D3" s="56">
        <v>1.1279610970364859</v>
      </c>
      <c r="E3" s="56">
        <v>0.32615362204619103</v>
      </c>
      <c r="F3" s="56">
        <v>0.1357913377985851</v>
      </c>
      <c r="G3" s="56">
        <v>0.1242296120769255</v>
      </c>
      <c r="H3" s="56">
        <v>0.244329552924478</v>
      </c>
      <c r="I3" s="56">
        <v>0.42356079093205579</v>
      </c>
      <c r="J3" s="56">
        <v>0.31888658499275541</v>
      </c>
      <c r="K3" s="56">
        <v>0.29201716379423098</v>
      </c>
      <c r="L3" s="56">
        <v>0.17248520538529619</v>
      </c>
      <c r="M3" s="56">
        <v>0.13557531696010861</v>
      </c>
      <c r="N3" s="56">
        <v>0.23421662271687449</v>
      </c>
      <c r="O3" s="56">
        <v>0.1974410078445677</v>
      </c>
      <c r="P3" s="56">
        <v>5.4156132634977122E-2</v>
      </c>
      <c r="Q3" s="56">
        <v>6.4709346768149129E-2</v>
      </c>
      <c r="R3" s="56">
        <v>5.4307513730707753E-2</v>
      </c>
      <c r="S3" s="56">
        <v>4.2342045463872244</v>
      </c>
    </row>
    <row r="4" spans="1:19" x14ac:dyDescent="0.25">
      <c r="A4" s="66"/>
      <c r="B4" s="40" t="s">
        <v>2</v>
      </c>
      <c r="C4" s="56">
        <v>6.5608619121335476E-2</v>
      </c>
      <c r="D4" s="56">
        <v>0.56918789847298157</v>
      </c>
      <c r="E4" s="56">
        <v>2.108295103573548</v>
      </c>
      <c r="F4" s="56">
        <v>0.35805565187197769</v>
      </c>
      <c r="G4" s="56">
        <v>0.43683244601782539</v>
      </c>
      <c r="H4" s="56">
        <v>0.1895444898016585</v>
      </c>
      <c r="I4" s="56">
        <v>0.29370358893564569</v>
      </c>
      <c r="J4" s="56">
        <v>0.43263476987861932</v>
      </c>
      <c r="K4" s="56">
        <v>0.47809087158921448</v>
      </c>
      <c r="L4" s="56">
        <v>0.31228631239339188</v>
      </c>
      <c r="M4" s="56">
        <v>8.5597907127592382E-2</v>
      </c>
      <c r="N4" s="56">
        <v>0.20622049526933239</v>
      </c>
      <c r="O4" s="56">
        <v>0.26309726475065648</v>
      </c>
      <c r="P4" s="56">
        <v>0.11358838450735879</v>
      </c>
      <c r="Q4" s="56">
        <v>7.0473041800900832E-2</v>
      </c>
      <c r="R4" s="56">
        <v>6.6788441445254282E-2</v>
      </c>
      <c r="S4" s="56">
        <v>6.0500052865572922</v>
      </c>
    </row>
    <row r="5" spans="1:19" x14ac:dyDescent="0.25">
      <c r="A5" s="66"/>
      <c r="B5" s="40" t="s">
        <v>3</v>
      </c>
      <c r="C5" s="56">
        <v>6.4792616954699012E-2</v>
      </c>
      <c r="D5" s="56">
        <v>0.43383685244873799</v>
      </c>
      <c r="E5" s="56">
        <v>0.44599472580778782</v>
      </c>
      <c r="F5" s="56">
        <v>2.2683629146580828</v>
      </c>
      <c r="G5" s="56">
        <v>0.81501047159546625</v>
      </c>
      <c r="H5" s="56">
        <v>0.39157206441152798</v>
      </c>
      <c r="I5" s="56">
        <v>0.29884026382541062</v>
      </c>
      <c r="J5" s="56">
        <v>0.25376143645338672</v>
      </c>
      <c r="K5" s="56">
        <v>0.35006817548501262</v>
      </c>
      <c r="L5" s="56">
        <v>0.28117369673478693</v>
      </c>
      <c r="M5" s="56">
        <v>0.1437924117480805</v>
      </c>
      <c r="N5" s="56">
        <v>5.9910119821290957E-2</v>
      </c>
      <c r="O5" s="56">
        <v>7.7446450777324774E-2</v>
      </c>
      <c r="P5" s="56">
        <v>9.0127856657969171E-2</v>
      </c>
      <c r="Q5" s="56">
        <v>3.9038263678881414E-6</v>
      </c>
      <c r="R5" s="56">
        <v>5.2006769146201804E-3</v>
      </c>
      <c r="S5" s="56">
        <v>5.9798946381205527</v>
      </c>
    </row>
    <row r="6" spans="1:19" x14ac:dyDescent="0.25">
      <c r="A6" s="66"/>
      <c r="B6" s="40" t="s">
        <v>4</v>
      </c>
      <c r="C6" s="56">
        <v>9.7710067652916465E-3</v>
      </c>
      <c r="D6" s="56">
        <v>0.44590471964187128</v>
      </c>
      <c r="E6" s="56">
        <v>0.39928459476522959</v>
      </c>
      <c r="F6" s="56">
        <v>1.388190996960954</v>
      </c>
      <c r="G6" s="56">
        <v>2.582051978565838</v>
      </c>
      <c r="H6" s="56">
        <v>0.87508433417876041</v>
      </c>
      <c r="I6" s="56">
        <v>0.54976144395378623</v>
      </c>
      <c r="J6" s="56">
        <v>0.48911569122988741</v>
      </c>
      <c r="K6" s="56">
        <v>0.41892882071777843</v>
      </c>
      <c r="L6" s="56">
        <v>0.57020487850823909</v>
      </c>
      <c r="M6" s="56">
        <v>0.32098621126488469</v>
      </c>
      <c r="N6" s="56">
        <v>0.14424629412058021</v>
      </c>
      <c r="O6" s="56">
        <v>0.1283884013311937</v>
      </c>
      <c r="P6" s="56">
        <v>8.2233783876207431E-2</v>
      </c>
      <c r="Q6" s="56">
        <v>0.10475832064211429</v>
      </c>
      <c r="R6" s="56">
        <v>0.1090816804846557</v>
      </c>
      <c r="S6" s="56">
        <v>8.6179931570072714</v>
      </c>
    </row>
    <row r="7" spans="1:19" x14ac:dyDescent="0.25">
      <c r="A7" s="66"/>
      <c r="B7" s="40" t="s">
        <v>5</v>
      </c>
      <c r="C7" s="56">
        <v>8.1657055828608202E-2</v>
      </c>
      <c r="D7" s="56">
        <v>1.703412579095295E-2</v>
      </c>
      <c r="E7" s="56">
        <v>1.157626179328099E-2</v>
      </c>
      <c r="F7" s="56">
        <v>0.27514401596467558</v>
      </c>
      <c r="G7" s="56">
        <v>0.4086278291799002</v>
      </c>
      <c r="H7" s="56">
        <v>0.85626374388481652</v>
      </c>
      <c r="I7" s="56">
        <v>0.52638295475214214</v>
      </c>
      <c r="J7" s="56">
        <v>0.34770653983456568</v>
      </c>
      <c r="K7" s="56">
        <v>0.23418573131156931</v>
      </c>
      <c r="L7" s="56">
        <v>0.27409196254087947</v>
      </c>
      <c r="M7" s="56">
        <v>0.1227137538179537</v>
      </c>
      <c r="N7" s="56">
        <v>0.14490236555548541</v>
      </c>
      <c r="O7" s="56">
        <v>1.3633330609269989E-2</v>
      </c>
      <c r="P7" s="56">
        <v>1.526621844044931E-6</v>
      </c>
      <c r="Q7" s="56">
        <v>1.309120848037597E-2</v>
      </c>
      <c r="R7" s="56">
        <v>5.6455757378884072E-2</v>
      </c>
      <c r="S7" s="56">
        <v>3.3834681633452042</v>
      </c>
    </row>
    <row r="8" spans="1:19" x14ac:dyDescent="0.25">
      <c r="A8" s="66"/>
      <c r="B8" s="40" t="s">
        <v>6</v>
      </c>
      <c r="C8" s="56">
        <v>3.2063360839621968E-2</v>
      </c>
      <c r="D8" s="56">
        <v>6.5166920932370379E-2</v>
      </c>
      <c r="E8" s="56">
        <v>8.6471132779179935E-2</v>
      </c>
      <c r="F8" s="56">
        <v>0.1682075653497897</v>
      </c>
      <c r="G8" s="56">
        <v>0.46792763456940889</v>
      </c>
      <c r="H8" s="56">
        <v>0.56947756589561072</v>
      </c>
      <c r="I8" s="56">
        <v>0.91196893384154754</v>
      </c>
      <c r="J8" s="56">
        <v>0.56549512761828102</v>
      </c>
      <c r="K8" s="56">
        <v>0.48945011506159941</v>
      </c>
      <c r="L8" s="56">
        <v>0.44491819505275032</v>
      </c>
      <c r="M8" s="56">
        <v>0.39225151278529707</v>
      </c>
      <c r="N8" s="56">
        <v>0.34068668114162742</v>
      </c>
      <c r="O8" s="56">
        <v>8.1738679140570161E-2</v>
      </c>
      <c r="P8" s="56">
        <v>9.0052051781643286E-2</v>
      </c>
      <c r="Q8" s="56">
        <v>1.236222437975679E-2</v>
      </c>
      <c r="R8" s="56">
        <v>0.1645377975747761</v>
      </c>
      <c r="S8" s="56">
        <v>4.8827754987438308</v>
      </c>
    </row>
    <row r="9" spans="1:19" x14ac:dyDescent="0.25">
      <c r="A9" s="66"/>
      <c r="B9" s="40" t="s">
        <v>7</v>
      </c>
      <c r="C9" s="56">
        <v>4.7726322749442142E-2</v>
      </c>
      <c r="D9" s="56">
        <v>0.1370315936859697</v>
      </c>
      <c r="E9" s="56">
        <v>0.19174657422803401</v>
      </c>
      <c r="F9" s="56">
        <v>7.4272784123780258E-2</v>
      </c>
      <c r="G9" s="56">
        <v>0.12743066156076099</v>
      </c>
      <c r="H9" s="56">
        <v>0.10289930797765939</v>
      </c>
      <c r="I9" s="56">
        <v>0.90308732202461961</v>
      </c>
      <c r="J9" s="56">
        <v>0.58516522062487675</v>
      </c>
      <c r="K9" s="56">
        <v>0.42753650481822397</v>
      </c>
      <c r="L9" s="56">
        <v>0.27942744034283917</v>
      </c>
      <c r="M9" s="56">
        <v>0.30107005494605399</v>
      </c>
      <c r="N9" s="56">
        <v>0.25429808239030588</v>
      </c>
      <c r="O9" s="56">
        <v>0.1658682234130209</v>
      </c>
      <c r="P9" s="56">
        <v>0.1094039592237228</v>
      </c>
      <c r="Q9" s="56">
        <v>0.16041636196366929</v>
      </c>
      <c r="R9" s="56">
        <v>1.267335651457282E-2</v>
      </c>
      <c r="S9" s="56">
        <v>3.8800537705875522</v>
      </c>
    </row>
    <row r="10" spans="1:19" x14ac:dyDescent="0.25">
      <c r="A10" s="66"/>
      <c r="B10" s="40" t="s">
        <v>8</v>
      </c>
      <c r="C10" s="56">
        <v>5.8253371563603419E-2</v>
      </c>
      <c r="D10" s="56">
        <v>5.1096570820870199E-2</v>
      </c>
      <c r="E10" s="56">
        <v>0.25644058706704331</v>
      </c>
      <c r="F10" s="56">
        <v>3.6577377749840823E-2</v>
      </c>
      <c r="G10" s="56">
        <v>0.21516653086977619</v>
      </c>
      <c r="H10" s="56">
        <v>0.32483453306729432</v>
      </c>
      <c r="I10" s="56">
        <v>0.36698866996583468</v>
      </c>
      <c r="J10" s="56">
        <v>0.50002110507308906</v>
      </c>
      <c r="K10" s="56">
        <v>0.45598253095725222</v>
      </c>
      <c r="L10" s="56">
        <v>0.35329157133054062</v>
      </c>
      <c r="M10" s="56">
        <v>0.41472796096116349</v>
      </c>
      <c r="N10" s="56">
        <v>5.6113945113284977E-2</v>
      </c>
      <c r="O10" s="56">
        <v>0.1193342283870038</v>
      </c>
      <c r="P10" s="56">
        <v>0.11695412859604799</v>
      </c>
      <c r="Q10" s="56">
        <v>0.14817164799245061</v>
      </c>
      <c r="R10" s="56">
        <v>3.7909067222775573E-2</v>
      </c>
      <c r="S10" s="56">
        <v>3.511863826737871</v>
      </c>
    </row>
    <row r="11" spans="1:19" x14ac:dyDescent="0.25">
      <c r="A11" s="66"/>
      <c r="B11" s="40" t="s">
        <v>9</v>
      </c>
      <c r="C11" s="56">
        <v>3.1870776449070323E-11</v>
      </c>
      <c r="D11" s="56">
        <v>1.220635830967106E-2</v>
      </c>
      <c r="E11" s="56">
        <v>8.9814273835078104E-2</v>
      </c>
      <c r="F11" s="56">
        <v>0.14130526250295339</v>
      </c>
      <c r="G11" s="56">
        <v>0.1244999219664278</v>
      </c>
      <c r="H11" s="56">
        <v>0.45251604048122329</v>
      </c>
      <c r="I11" s="56">
        <v>0.41569292666681801</v>
      </c>
      <c r="J11" s="56">
        <v>0.5305027295043887</v>
      </c>
      <c r="K11" s="56">
        <v>0.41559173958384071</v>
      </c>
      <c r="L11" s="56">
        <v>0.73563464968568049</v>
      </c>
      <c r="M11" s="56">
        <v>0.35513010070109319</v>
      </c>
      <c r="N11" s="56">
        <v>0.29820179680599301</v>
      </c>
      <c r="O11" s="56">
        <v>5.3139741065365183E-2</v>
      </c>
      <c r="P11" s="56">
        <v>4.9733464107989817E-2</v>
      </c>
      <c r="Q11" s="56">
        <v>4.8687951341769557E-2</v>
      </c>
      <c r="R11" s="56">
        <v>8.1774281364034012E-3</v>
      </c>
      <c r="S11" s="56">
        <v>3.7308343847265659</v>
      </c>
    </row>
    <row r="12" spans="1:19" x14ac:dyDescent="0.25">
      <c r="A12" s="66"/>
      <c r="B12" s="40" t="s">
        <v>10</v>
      </c>
      <c r="C12" s="56">
        <v>0.10914209253057459</v>
      </c>
      <c r="D12" s="56">
        <v>0.36446027138410531</v>
      </c>
      <c r="E12" s="56">
        <v>0.23894749369606719</v>
      </c>
      <c r="F12" s="56">
        <v>0.16298767967482869</v>
      </c>
      <c r="G12" s="56">
        <v>0.62214312498493129</v>
      </c>
      <c r="H12" s="56">
        <v>0.43772851382130001</v>
      </c>
      <c r="I12" s="56">
        <v>0.31223538935691092</v>
      </c>
      <c r="J12" s="56">
        <v>0.36052667368700531</v>
      </c>
      <c r="K12" s="56">
        <v>0.44221563864085861</v>
      </c>
      <c r="L12" s="56">
        <v>0.56488812000252131</v>
      </c>
      <c r="M12" s="56">
        <v>0.72281387714224932</v>
      </c>
      <c r="N12" s="56">
        <v>0.6900700538486515</v>
      </c>
      <c r="O12" s="56">
        <v>0.56560950367853413</v>
      </c>
      <c r="P12" s="56">
        <v>0.21142077267527529</v>
      </c>
      <c r="Q12" s="56">
        <v>0.1862758535358211</v>
      </c>
      <c r="R12" s="56">
        <v>0.2151628914368201</v>
      </c>
      <c r="S12" s="56">
        <v>6.2066279500964532</v>
      </c>
    </row>
    <row r="13" spans="1:19" x14ac:dyDescent="0.25">
      <c r="A13" s="66"/>
      <c r="B13" s="40" t="s">
        <v>11</v>
      </c>
      <c r="C13" s="56">
        <v>0.13722811858332579</v>
      </c>
      <c r="D13" s="56">
        <v>5.8074366687514048E-2</v>
      </c>
      <c r="E13" s="56">
        <v>6.9094385658075033E-2</v>
      </c>
      <c r="F13" s="56">
        <v>5.525068718133571E-2</v>
      </c>
      <c r="G13" s="56">
        <v>0.15108026251270029</v>
      </c>
      <c r="H13" s="56">
        <v>0.43568595999171911</v>
      </c>
      <c r="I13" s="56">
        <v>0.56769895133510972</v>
      </c>
      <c r="J13" s="56">
        <v>0.48533403125883678</v>
      </c>
      <c r="K13" s="56">
        <v>0.61162282871537477</v>
      </c>
      <c r="L13" s="56">
        <v>0.41987993209494229</v>
      </c>
      <c r="M13" s="56">
        <v>0.67583796599763968</v>
      </c>
      <c r="N13" s="56">
        <v>0.53319379489989249</v>
      </c>
      <c r="O13" s="56">
        <v>0.46900432604850251</v>
      </c>
      <c r="P13" s="56">
        <v>0.1699102721851069</v>
      </c>
      <c r="Q13" s="56">
        <v>7.3135826375872764E-2</v>
      </c>
      <c r="R13" s="56">
        <v>0.16454542945975731</v>
      </c>
      <c r="S13" s="56">
        <v>5.0765771389857051</v>
      </c>
    </row>
    <row r="14" spans="1:19" x14ac:dyDescent="0.25">
      <c r="A14" s="66"/>
      <c r="B14" s="40" t="s">
        <v>12</v>
      </c>
      <c r="C14" s="56">
        <v>1.1484121681025659E-2</v>
      </c>
      <c r="D14" s="56">
        <v>1.08045475401369E-2</v>
      </c>
      <c r="E14" s="56">
        <v>1.3695939866846149E-2</v>
      </c>
      <c r="F14" s="56">
        <v>8.4574646589090322E-2</v>
      </c>
      <c r="G14" s="56">
        <v>0.2362255780747802</v>
      </c>
      <c r="H14" s="56">
        <v>0.37666377216455371</v>
      </c>
      <c r="I14" s="56">
        <v>0.51366712985940033</v>
      </c>
      <c r="J14" s="56">
        <v>0.49166106735056408</v>
      </c>
      <c r="K14" s="56">
        <v>0.55827106713574481</v>
      </c>
      <c r="L14" s="56">
        <v>0.51940007022199941</v>
      </c>
      <c r="M14" s="56">
        <v>0.33079066433491139</v>
      </c>
      <c r="N14" s="56">
        <v>0.67646369096594938</v>
      </c>
      <c r="O14" s="56">
        <v>0.87603915993058901</v>
      </c>
      <c r="P14" s="56">
        <v>0.78396140155396998</v>
      </c>
      <c r="Q14" s="56">
        <v>0.69637505133187794</v>
      </c>
      <c r="R14" s="56">
        <v>0.29170993719240029</v>
      </c>
      <c r="S14" s="56">
        <v>6.4717878457938394</v>
      </c>
    </row>
    <row r="15" spans="1:19" x14ac:dyDescent="0.25">
      <c r="A15" s="66"/>
      <c r="B15" s="40" t="s">
        <v>13</v>
      </c>
      <c r="C15" s="56">
        <v>3.8913474148203092E-2</v>
      </c>
      <c r="D15" s="56">
        <v>0.17446317166081529</v>
      </c>
      <c r="E15" s="56">
        <v>4.0046359115709279E-2</v>
      </c>
      <c r="F15" s="56">
        <v>3.2694706302146867E-2</v>
      </c>
      <c r="G15" s="56">
        <v>9.4768365256002962E-2</v>
      </c>
      <c r="H15" s="56">
        <v>0.18221512735675899</v>
      </c>
      <c r="I15" s="56">
        <v>0.43094753551922399</v>
      </c>
      <c r="J15" s="56">
        <v>0.58124303544996547</v>
      </c>
      <c r="K15" s="56">
        <v>0.70055810506725602</v>
      </c>
      <c r="L15" s="56">
        <v>0.37458233676914521</v>
      </c>
      <c r="M15" s="56">
        <v>9.4341792130865063E-2</v>
      </c>
      <c r="N15" s="56">
        <v>0.36769986712867381</v>
      </c>
      <c r="O15" s="56">
        <v>0.38135222477685032</v>
      </c>
      <c r="P15" s="56">
        <v>0.37597948916091101</v>
      </c>
      <c r="Q15" s="56">
        <v>0.16612223313850641</v>
      </c>
      <c r="R15" s="56">
        <v>0.2310736281459424</v>
      </c>
      <c r="S15" s="56">
        <v>4.2670014511269763</v>
      </c>
    </row>
    <row r="16" spans="1:19" x14ac:dyDescent="0.25">
      <c r="A16" s="66"/>
      <c r="B16" s="40" t="s">
        <v>14</v>
      </c>
      <c r="C16" s="56">
        <v>2.4661148379710882E-2</v>
      </c>
      <c r="D16" s="56">
        <v>0.15353699431632181</v>
      </c>
      <c r="E16" s="56">
        <v>0.15326982376615089</v>
      </c>
      <c r="F16" s="56">
        <v>0.24104046708103419</v>
      </c>
      <c r="G16" s="56">
        <v>7.2466136770985221E-2</v>
      </c>
      <c r="H16" s="56">
        <v>0.24098759768372291</v>
      </c>
      <c r="I16" s="56">
        <v>0.23490294990176031</v>
      </c>
      <c r="J16" s="56">
        <v>0.42067487356297811</v>
      </c>
      <c r="K16" s="56">
        <v>0.58802420127252741</v>
      </c>
      <c r="L16" s="56">
        <v>0.4149317778014544</v>
      </c>
      <c r="M16" s="56">
        <v>0.6446670288956039</v>
      </c>
      <c r="N16" s="56">
        <v>0.19532271618632269</v>
      </c>
      <c r="O16" s="56">
        <v>0.97828242426560785</v>
      </c>
      <c r="P16" s="56">
        <v>0.37330289079035728</v>
      </c>
      <c r="Q16" s="56">
        <v>0.63937389933687561</v>
      </c>
      <c r="R16" s="56">
        <v>0.32816766297619282</v>
      </c>
      <c r="S16" s="56">
        <v>5.7036125929876063</v>
      </c>
    </row>
    <row r="17" spans="1:19" x14ac:dyDescent="0.25">
      <c r="A17" s="66"/>
      <c r="B17" s="40" t="s">
        <v>15</v>
      </c>
      <c r="C17" s="56">
        <v>1.4199240718215109E-60</v>
      </c>
      <c r="D17" s="56">
        <v>3.30640771605065E-52</v>
      </c>
      <c r="E17" s="56">
        <v>1.111683005072488E-45</v>
      </c>
      <c r="F17" s="56">
        <v>1.2172593441634159E-42</v>
      </c>
      <c r="G17" s="56">
        <v>3.287066025383315E-47</v>
      </c>
      <c r="H17" s="56">
        <v>5.4558858510356183E-2</v>
      </c>
      <c r="I17" s="56">
        <v>0.21395824555089391</v>
      </c>
      <c r="J17" s="56">
        <v>1.4347340438057159E-21</v>
      </c>
      <c r="K17" s="56">
        <v>1.0897881862176259E-6</v>
      </c>
      <c r="L17" s="56">
        <v>5.257872042955699E-2</v>
      </c>
      <c r="M17" s="56">
        <v>1.8171035496555369E-9</v>
      </c>
      <c r="N17" s="56">
        <v>5.6677019158708111E-6</v>
      </c>
      <c r="O17" s="56">
        <v>7.651250420105532E-2</v>
      </c>
      <c r="P17" s="56">
        <v>0.31910570900834229</v>
      </c>
      <c r="Q17" s="56">
        <v>2.7468515417023741E-8</v>
      </c>
      <c r="R17" s="56">
        <v>0.1901149511367112</v>
      </c>
      <c r="S17" s="56">
        <v>0.90683577561263684</v>
      </c>
    </row>
    <row r="18" spans="1:19" x14ac:dyDescent="0.25">
      <c r="A18" s="66" t="s">
        <v>89</v>
      </c>
      <c r="B18" s="40" t="s">
        <v>0</v>
      </c>
      <c r="C18" s="56">
        <v>0.30290458240557139</v>
      </c>
      <c r="D18" s="56">
        <v>0.18073346373474161</v>
      </c>
      <c r="E18" s="56">
        <v>4.3881062463643088E-2</v>
      </c>
      <c r="F18" s="56">
        <v>8.0074243223304045E-2</v>
      </c>
      <c r="G18" s="56">
        <v>0.23206548852899939</v>
      </c>
      <c r="H18" s="56">
        <v>0.44101604501505343</v>
      </c>
      <c r="I18" s="56">
        <v>0.47452365015371029</v>
      </c>
      <c r="J18" s="56">
        <v>0.42141583635719948</v>
      </c>
      <c r="K18" s="56">
        <v>7.6603545289129271E-2</v>
      </c>
      <c r="L18" s="56">
        <v>0.1162052003033143</v>
      </c>
      <c r="M18" s="56">
        <v>0.33785892428073938</v>
      </c>
      <c r="N18" s="56">
        <v>0.30065863816245708</v>
      </c>
      <c r="O18" s="56">
        <v>0.1478904811813094</v>
      </c>
      <c r="P18" s="56">
        <v>0.14733012570771831</v>
      </c>
      <c r="Q18" s="56">
        <v>5.9717998986980179E-2</v>
      </c>
      <c r="R18" s="56">
        <v>8.0000759860816367E-2</v>
      </c>
      <c r="S18" s="56">
        <v>3.4428800456546869</v>
      </c>
    </row>
    <row r="19" spans="1:19" x14ac:dyDescent="0.25">
      <c r="A19" s="66"/>
      <c r="B19" s="40" t="s">
        <v>1</v>
      </c>
      <c r="C19" s="56">
        <v>0.32838363874483512</v>
      </c>
      <c r="D19" s="56">
        <v>1.1279610970364859</v>
      </c>
      <c r="E19" s="56">
        <v>0.32615362204619103</v>
      </c>
      <c r="F19" s="56">
        <v>0.1357913377985851</v>
      </c>
      <c r="G19" s="56">
        <v>0.1242296120769255</v>
      </c>
      <c r="H19" s="56">
        <v>0.244329552924478</v>
      </c>
      <c r="I19" s="56">
        <v>0.42356079093205579</v>
      </c>
      <c r="J19" s="56">
        <v>0.31888658499275541</v>
      </c>
      <c r="K19" s="56">
        <v>0.29201716379423098</v>
      </c>
      <c r="L19" s="56">
        <v>0.17248520538529619</v>
      </c>
      <c r="M19" s="56">
        <v>0.13557531696010861</v>
      </c>
      <c r="N19" s="56">
        <v>0.23421662271687449</v>
      </c>
      <c r="O19" s="56">
        <v>0.1974410078445677</v>
      </c>
      <c r="P19" s="56">
        <v>5.4156132634977122E-2</v>
      </c>
      <c r="Q19" s="56">
        <v>6.4709346768149129E-2</v>
      </c>
      <c r="R19" s="56">
        <v>5.4307513730707753E-2</v>
      </c>
      <c r="S19" s="56">
        <v>4.2342045463872244</v>
      </c>
    </row>
    <row r="20" spans="1:19" x14ac:dyDescent="0.25">
      <c r="A20" s="66"/>
      <c r="B20" s="40" t="s">
        <v>2</v>
      </c>
      <c r="C20" s="56">
        <v>6.5608619121335476E-2</v>
      </c>
      <c r="D20" s="56">
        <v>0.56918789847298157</v>
      </c>
      <c r="E20" s="56">
        <v>2.108295103573548</v>
      </c>
      <c r="F20" s="56">
        <v>0.35805565187197769</v>
      </c>
      <c r="G20" s="56">
        <v>0.43683244601782539</v>
      </c>
      <c r="H20" s="56">
        <v>0.1895444898016585</v>
      </c>
      <c r="I20" s="56">
        <v>0.29370358893564569</v>
      </c>
      <c r="J20" s="56">
        <v>0.43263476987861932</v>
      </c>
      <c r="K20" s="56">
        <v>0.47809087158921448</v>
      </c>
      <c r="L20" s="56">
        <v>0.31228631239339188</v>
      </c>
      <c r="M20" s="56">
        <v>8.5597907127592382E-2</v>
      </c>
      <c r="N20" s="56">
        <v>0.20622049526933239</v>
      </c>
      <c r="O20" s="56">
        <v>0.26309726475065648</v>
      </c>
      <c r="P20" s="56">
        <v>0.11358838450735879</v>
      </c>
      <c r="Q20" s="56">
        <v>7.0473041800900832E-2</v>
      </c>
      <c r="R20" s="56">
        <v>6.6788441445254282E-2</v>
      </c>
      <c r="S20" s="56">
        <v>6.0500052865572922</v>
      </c>
    </row>
    <row r="21" spans="1:19" x14ac:dyDescent="0.25">
      <c r="A21" s="66"/>
      <c r="B21" s="40" t="s">
        <v>3</v>
      </c>
      <c r="C21" s="56">
        <v>6.4792616954699012E-2</v>
      </c>
      <c r="D21" s="56">
        <v>0.43383685244873799</v>
      </c>
      <c r="E21" s="56">
        <v>0.44599472580778782</v>
      </c>
      <c r="F21" s="56">
        <v>2.2683629146580828</v>
      </c>
      <c r="G21" s="56">
        <v>0.81501047159546625</v>
      </c>
      <c r="H21" s="56">
        <v>0.39157206441152798</v>
      </c>
      <c r="I21" s="56">
        <v>0.29884026382541062</v>
      </c>
      <c r="J21" s="56">
        <v>0.25376143645338672</v>
      </c>
      <c r="K21" s="56">
        <v>0.35006817548501262</v>
      </c>
      <c r="L21" s="56">
        <v>0.28117369673478693</v>
      </c>
      <c r="M21" s="56">
        <v>0.1437924117480805</v>
      </c>
      <c r="N21" s="56">
        <v>5.9910119821290957E-2</v>
      </c>
      <c r="O21" s="56">
        <v>7.7446450777324774E-2</v>
      </c>
      <c r="P21" s="56">
        <v>9.0127856657969171E-2</v>
      </c>
      <c r="Q21" s="56">
        <v>3.9038263678881414E-6</v>
      </c>
      <c r="R21" s="56">
        <v>5.2006769146201804E-3</v>
      </c>
      <c r="S21" s="56">
        <v>5.9798946381205527</v>
      </c>
    </row>
    <row r="22" spans="1:19" x14ac:dyDescent="0.25">
      <c r="A22" s="66"/>
      <c r="B22" s="40" t="s">
        <v>4</v>
      </c>
      <c r="C22" s="56">
        <v>9.7710067652916465E-3</v>
      </c>
      <c r="D22" s="56">
        <v>0.44590471964187128</v>
      </c>
      <c r="E22" s="56">
        <v>0.39928459476522959</v>
      </c>
      <c r="F22" s="56">
        <v>1.388190996960954</v>
      </c>
      <c r="G22" s="56">
        <v>2.582051978565838</v>
      </c>
      <c r="H22" s="56">
        <v>0.87508433417876041</v>
      </c>
      <c r="I22" s="56">
        <v>0.54976144395378623</v>
      </c>
      <c r="J22" s="56">
        <v>0.48911569122988741</v>
      </c>
      <c r="K22" s="56">
        <v>0.41892882071777843</v>
      </c>
      <c r="L22" s="56">
        <v>0.57020487850823909</v>
      </c>
      <c r="M22" s="56">
        <v>0.32098621126488469</v>
      </c>
      <c r="N22" s="56">
        <v>0.14424629412058021</v>
      </c>
      <c r="O22" s="56">
        <v>0.1283884013311937</v>
      </c>
      <c r="P22" s="56">
        <v>8.2233783876207431E-2</v>
      </c>
      <c r="Q22" s="56">
        <v>0.10475832064211429</v>
      </c>
      <c r="R22" s="56">
        <v>0.1090816804846557</v>
      </c>
      <c r="S22" s="56">
        <v>8.6179931570072714</v>
      </c>
    </row>
    <row r="23" spans="1:19" x14ac:dyDescent="0.25">
      <c r="A23" s="66"/>
      <c r="B23" s="40" t="s">
        <v>5</v>
      </c>
      <c r="C23" s="56">
        <v>8.1657055828608202E-2</v>
      </c>
      <c r="D23" s="56">
        <v>1.703412579095295E-2</v>
      </c>
      <c r="E23" s="56">
        <v>1.157626179328099E-2</v>
      </c>
      <c r="F23" s="56">
        <v>0.27514401596467558</v>
      </c>
      <c r="G23" s="56">
        <v>0.4086278291799002</v>
      </c>
      <c r="H23" s="56">
        <v>0.85626374388481652</v>
      </c>
      <c r="I23" s="56">
        <v>0.52638295475214214</v>
      </c>
      <c r="J23" s="56">
        <v>0.34770653983456568</v>
      </c>
      <c r="K23" s="56">
        <v>0.23418573131156931</v>
      </c>
      <c r="L23" s="56">
        <v>0.27409196254087947</v>
      </c>
      <c r="M23" s="56">
        <v>0.1227137538179537</v>
      </c>
      <c r="N23" s="56">
        <v>0.14490236555548541</v>
      </c>
      <c r="O23" s="56">
        <v>1.3633330609269989E-2</v>
      </c>
      <c r="P23" s="56">
        <v>1.526621844044931E-6</v>
      </c>
      <c r="Q23" s="56">
        <v>1.309120848037597E-2</v>
      </c>
      <c r="R23" s="56">
        <v>5.6455757378884072E-2</v>
      </c>
      <c r="S23" s="56">
        <v>3.3834681633452042</v>
      </c>
    </row>
    <row r="24" spans="1:19" x14ac:dyDescent="0.25">
      <c r="A24" s="66"/>
      <c r="B24" s="40" t="s">
        <v>6</v>
      </c>
      <c r="C24" s="56">
        <v>3.2063360839621968E-2</v>
      </c>
      <c r="D24" s="56">
        <v>6.5166920932370379E-2</v>
      </c>
      <c r="E24" s="56">
        <v>8.6471132779179935E-2</v>
      </c>
      <c r="F24" s="56">
        <v>0.1682075653497897</v>
      </c>
      <c r="G24" s="56">
        <v>0.46792763456940889</v>
      </c>
      <c r="H24" s="56">
        <v>0.56947756589561072</v>
      </c>
      <c r="I24" s="56">
        <v>0.91196893384154754</v>
      </c>
      <c r="J24" s="56">
        <v>0.56549512761828102</v>
      </c>
      <c r="K24" s="56">
        <v>0.48945011506159941</v>
      </c>
      <c r="L24" s="56">
        <v>0.44491819505275032</v>
      </c>
      <c r="M24" s="56">
        <v>0.39225151278529707</v>
      </c>
      <c r="N24" s="56">
        <v>0.34068668114162742</v>
      </c>
      <c r="O24" s="56">
        <v>8.1738679140570161E-2</v>
      </c>
      <c r="P24" s="56">
        <v>9.0052051781643286E-2</v>
      </c>
      <c r="Q24" s="56">
        <v>1.236222437975679E-2</v>
      </c>
      <c r="R24" s="56">
        <v>0.1645377975747761</v>
      </c>
      <c r="S24" s="56">
        <v>4.8827754987438308</v>
      </c>
    </row>
    <row r="25" spans="1:19" x14ac:dyDescent="0.25">
      <c r="A25" s="66"/>
      <c r="B25" s="40" t="s">
        <v>7</v>
      </c>
      <c r="C25" s="56">
        <v>4.7726322749442142E-2</v>
      </c>
      <c r="D25" s="56">
        <v>0.1370315936859697</v>
      </c>
      <c r="E25" s="56">
        <v>0.19174657422803401</v>
      </c>
      <c r="F25" s="56">
        <v>7.4272784123780258E-2</v>
      </c>
      <c r="G25" s="56">
        <v>0.12743066156076099</v>
      </c>
      <c r="H25" s="56">
        <v>0.10289930797765939</v>
      </c>
      <c r="I25" s="56">
        <v>0.90308732202461961</v>
      </c>
      <c r="J25" s="56">
        <v>0.58516522062487675</v>
      </c>
      <c r="K25" s="56">
        <v>0.42753650481822397</v>
      </c>
      <c r="L25" s="56">
        <v>0.27942744034283917</v>
      </c>
      <c r="M25" s="56">
        <v>0.30107005494605399</v>
      </c>
      <c r="N25" s="56">
        <v>0.25429808239030588</v>
      </c>
      <c r="O25" s="56">
        <v>0.1658682234130209</v>
      </c>
      <c r="P25" s="56">
        <v>0.1094039592237228</v>
      </c>
      <c r="Q25" s="56">
        <v>0.16041636196366929</v>
      </c>
      <c r="R25" s="56">
        <v>1.267335651457282E-2</v>
      </c>
      <c r="S25" s="56">
        <v>3.8800537705875522</v>
      </c>
    </row>
    <row r="26" spans="1:19" x14ac:dyDescent="0.25">
      <c r="A26" s="66"/>
      <c r="B26" s="40" t="s">
        <v>8</v>
      </c>
      <c r="C26" s="56">
        <v>5.8253371563603419E-2</v>
      </c>
      <c r="D26" s="56">
        <v>5.1096570820870199E-2</v>
      </c>
      <c r="E26" s="56">
        <v>0.25644058706704331</v>
      </c>
      <c r="F26" s="56">
        <v>3.6577377749840823E-2</v>
      </c>
      <c r="G26" s="56">
        <v>0.21516653086977619</v>
      </c>
      <c r="H26" s="56">
        <v>0.32483453306729432</v>
      </c>
      <c r="I26" s="56">
        <v>0.36698866996583468</v>
      </c>
      <c r="J26" s="56">
        <v>0.50002110507308906</v>
      </c>
      <c r="K26" s="56">
        <v>0.45598253095725222</v>
      </c>
      <c r="L26" s="56">
        <v>0.35329157133054062</v>
      </c>
      <c r="M26" s="56">
        <v>0.41472796096116349</v>
      </c>
      <c r="N26" s="56">
        <v>5.6113945113284977E-2</v>
      </c>
      <c r="O26" s="56">
        <v>0.1193342283870038</v>
      </c>
      <c r="P26" s="56">
        <v>0.11695412859604799</v>
      </c>
      <c r="Q26" s="56">
        <v>0.14817164799245061</v>
      </c>
      <c r="R26" s="56">
        <v>3.7909067222775573E-2</v>
      </c>
      <c r="S26" s="56">
        <v>3.511863826737871</v>
      </c>
    </row>
    <row r="27" spans="1:19" x14ac:dyDescent="0.25">
      <c r="A27" s="66"/>
      <c r="B27" s="40" t="s">
        <v>9</v>
      </c>
      <c r="C27" s="56">
        <v>3.1870776449070323E-11</v>
      </c>
      <c r="D27" s="56">
        <v>1.220635830967106E-2</v>
      </c>
      <c r="E27" s="56">
        <v>8.9814273835078104E-2</v>
      </c>
      <c r="F27" s="56">
        <v>0.14130526250295339</v>
      </c>
      <c r="G27" s="56">
        <v>0.1244999219664278</v>
      </c>
      <c r="H27" s="56">
        <v>0.45251604048122329</v>
      </c>
      <c r="I27" s="56">
        <v>0.41569292666681801</v>
      </c>
      <c r="J27" s="56">
        <v>0.5305027295043887</v>
      </c>
      <c r="K27" s="56">
        <v>0.41559173958384071</v>
      </c>
      <c r="L27" s="56">
        <v>0.73563464968568049</v>
      </c>
      <c r="M27" s="56">
        <v>0.35513010070109319</v>
      </c>
      <c r="N27" s="56">
        <v>0.29820179680599301</v>
      </c>
      <c r="O27" s="56">
        <v>5.3139741065365183E-2</v>
      </c>
      <c r="P27" s="56">
        <v>4.9733464107989817E-2</v>
      </c>
      <c r="Q27" s="56">
        <v>4.8687951341769557E-2</v>
      </c>
      <c r="R27" s="56">
        <v>8.1774281364034012E-3</v>
      </c>
      <c r="S27" s="56">
        <v>3.7308343847265659</v>
      </c>
    </row>
    <row r="28" spans="1:19" x14ac:dyDescent="0.25">
      <c r="A28" s="66"/>
      <c r="B28" s="40" t="s">
        <v>10</v>
      </c>
      <c r="C28" s="56">
        <v>0.10914209253057459</v>
      </c>
      <c r="D28" s="56">
        <v>0.36446027138410531</v>
      </c>
      <c r="E28" s="56">
        <v>0.23894749369606719</v>
      </c>
      <c r="F28" s="56">
        <v>0.16298767967482869</v>
      </c>
      <c r="G28" s="56">
        <v>0.62214312498493129</v>
      </c>
      <c r="H28" s="56">
        <v>0.43772851382130001</v>
      </c>
      <c r="I28" s="56">
        <v>0.31223538935691092</v>
      </c>
      <c r="J28" s="56">
        <v>0.36052667368700531</v>
      </c>
      <c r="K28" s="56">
        <v>0.44221563864085861</v>
      </c>
      <c r="L28" s="56">
        <v>0.56488812000252131</v>
      </c>
      <c r="M28" s="56">
        <v>0.72281387714224932</v>
      </c>
      <c r="N28" s="56">
        <v>0.6900700538486515</v>
      </c>
      <c r="O28" s="56">
        <v>0.56560950367853413</v>
      </c>
      <c r="P28" s="56">
        <v>0.21142077267527529</v>
      </c>
      <c r="Q28" s="56">
        <v>0.1862758535358211</v>
      </c>
      <c r="R28" s="56">
        <v>0.2151628914368201</v>
      </c>
      <c r="S28" s="56">
        <v>6.2066279500964532</v>
      </c>
    </row>
    <row r="29" spans="1:19" x14ac:dyDescent="0.25">
      <c r="A29" s="66"/>
      <c r="B29" s="40" t="s">
        <v>11</v>
      </c>
      <c r="C29" s="56">
        <v>0.13722811858332579</v>
      </c>
      <c r="D29" s="56">
        <v>5.8074366687514048E-2</v>
      </c>
      <c r="E29" s="56">
        <v>6.9094385658075033E-2</v>
      </c>
      <c r="F29" s="56">
        <v>5.525068718133571E-2</v>
      </c>
      <c r="G29" s="56">
        <v>0.15108026251270029</v>
      </c>
      <c r="H29" s="56">
        <v>0.43568595999171911</v>
      </c>
      <c r="I29" s="56">
        <v>0.56769895133510972</v>
      </c>
      <c r="J29" s="56">
        <v>0.48533403125883678</v>
      </c>
      <c r="K29" s="56">
        <v>0.61162282871537477</v>
      </c>
      <c r="L29" s="56">
        <v>0.41987993209494229</v>
      </c>
      <c r="M29" s="56">
        <v>0.67583796599763968</v>
      </c>
      <c r="N29" s="56">
        <v>0.53319379489989249</v>
      </c>
      <c r="O29" s="56">
        <v>0.46900432604850251</v>
      </c>
      <c r="P29" s="56">
        <v>0.1699102721851069</v>
      </c>
      <c r="Q29" s="56">
        <v>7.3135826375872764E-2</v>
      </c>
      <c r="R29" s="56">
        <v>0.16454542945975731</v>
      </c>
      <c r="S29" s="56">
        <v>5.0765771389857051</v>
      </c>
    </row>
    <row r="30" spans="1:19" x14ac:dyDescent="0.25">
      <c r="A30" s="66"/>
      <c r="B30" s="40" t="s">
        <v>12</v>
      </c>
      <c r="C30" s="56">
        <v>1.1484121681025659E-2</v>
      </c>
      <c r="D30" s="56">
        <v>1.08045475401369E-2</v>
      </c>
      <c r="E30" s="56">
        <v>1.3695939866846149E-2</v>
      </c>
      <c r="F30" s="56">
        <v>8.4574646589090322E-2</v>
      </c>
      <c r="G30" s="56">
        <v>0.2362255780747802</v>
      </c>
      <c r="H30" s="56">
        <v>0.37666377216455371</v>
      </c>
      <c r="I30" s="56">
        <v>0.51366712985940033</v>
      </c>
      <c r="J30" s="56">
        <v>0.49166106735056408</v>
      </c>
      <c r="K30" s="56">
        <v>0.55827106713574481</v>
      </c>
      <c r="L30" s="56">
        <v>0.51940007022199941</v>
      </c>
      <c r="M30" s="56">
        <v>0.33079066433491139</v>
      </c>
      <c r="N30" s="56">
        <v>0.67646369096594938</v>
      </c>
      <c r="O30" s="56">
        <v>0.87603915993058901</v>
      </c>
      <c r="P30" s="56">
        <v>0.78396140155396998</v>
      </c>
      <c r="Q30" s="56">
        <v>0.69637505133187794</v>
      </c>
      <c r="R30" s="56">
        <v>0.29170993719240029</v>
      </c>
      <c r="S30" s="56">
        <v>6.4717878457938394</v>
      </c>
    </row>
    <row r="31" spans="1:19" x14ac:dyDescent="0.25">
      <c r="A31" s="66"/>
      <c r="B31" s="40" t="s">
        <v>13</v>
      </c>
      <c r="C31" s="56">
        <v>3.8913474148203092E-2</v>
      </c>
      <c r="D31" s="56">
        <v>0.17446317166081529</v>
      </c>
      <c r="E31" s="56">
        <v>4.0046359115709279E-2</v>
      </c>
      <c r="F31" s="56">
        <v>3.2694706302146867E-2</v>
      </c>
      <c r="G31" s="56">
        <v>9.4768365256002962E-2</v>
      </c>
      <c r="H31" s="56">
        <v>0.18221512735675899</v>
      </c>
      <c r="I31" s="56">
        <v>0.43094753551922399</v>
      </c>
      <c r="J31" s="56">
        <v>0.58124303544996547</v>
      </c>
      <c r="K31" s="56">
        <v>0.70055810506725602</v>
      </c>
      <c r="L31" s="56">
        <v>0.37458233676914521</v>
      </c>
      <c r="M31" s="56">
        <v>9.4341792130865063E-2</v>
      </c>
      <c r="N31" s="56">
        <v>0.36769986712867381</v>
      </c>
      <c r="O31" s="56">
        <v>0.38135222477685032</v>
      </c>
      <c r="P31" s="56">
        <v>0.37597948916091101</v>
      </c>
      <c r="Q31" s="56">
        <v>0.16612223313850641</v>
      </c>
      <c r="R31" s="56">
        <v>0.2310736281459424</v>
      </c>
      <c r="S31" s="56">
        <v>4.2670014511269763</v>
      </c>
    </row>
    <row r="32" spans="1:19" x14ac:dyDescent="0.25">
      <c r="A32" s="66"/>
      <c r="B32" s="40" t="s">
        <v>14</v>
      </c>
      <c r="C32" s="56">
        <v>2.4661148379710882E-2</v>
      </c>
      <c r="D32" s="56">
        <v>0.15353699431632181</v>
      </c>
      <c r="E32" s="56">
        <v>0.15326982376615089</v>
      </c>
      <c r="F32" s="56">
        <v>0.24104046708103419</v>
      </c>
      <c r="G32" s="56">
        <v>7.2466136770985221E-2</v>
      </c>
      <c r="H32" s="56">
        <v>0.24098759768372291</v>
      </c>
      <c r="I32" s="56">
        <v>0.23490294990176031</v>
      </c>
      <c r="J32" s="56">
        <v>0.42067487356297811</v>
      </c>
      <c r="K32" s="56">
        <v>0.58802420127252741</v>
      </c>
      <c r="L32" s="56">
        <v>0.4149317778014544</v>
      </c>
      <c r="M32" s="56">
        <v>0.6446670288956039</v>
      </c>
      <c r="N32" s="56">
        <v>0.19532271618632269</v>
      </c>
      <c r="O32" s="56">
        <v>0.97828242426560785</v>
      </c>
      <c r="P32" s="56">
        <v>0.37330289079035728</v>
      </c>
      <c r="Q32" s="56">
        <v>0.63937389933687561</v>
      </c>
      <c r="R32" s="56">
        <v>0.32816766297619282</v>
      </c>
      <c r="S32" s="56">
        <v>5.7036125929876063</v>
      </c>
    </row>
    <row r="33" spans="1:19" x14ac:dyDescent="0.25">
      <c r="A33" s="66"/>
      <c r="B33" s="40" t="s">
        <v>15</v>
      </c>
      <c r="C33" s="56">
        <v>1.4199240718215109E-60</v>
      </c>
      <c r="D33" s="56">
        <v>3.30640771605065E-52</v>
      </c>
      <c r="E33" s="56">
        <v>1.111683005072488E-45</v>
      </c>
      <c r="F33" s="56">
        <v>1.2172593441634159E-42</v>
      </c>
      <c r="G33" s="56">
        <v>3.287066025383315E-47</v>
      </c>
      <c r="H33" s="56">
        <v>5.4558858510356183E-2</v>
      </c>
      <c r="I33" s="56">
        <v>0.21395824555089391</v>
      </c>
      <c r="J33" s="56">
        <v>1.4347340438057159E-21</v>
      </c>
      <c r="K33" s="56">
        <v>1.0897881862176259E-6</v>
      </c>
      <c r="L33" s="56">
        <v>5.257872042955699E-2</v>
      </c>
      <c r="M33" s="56">
        <v>1.8171035496555369E-9</v>
      </c>
      <c r="N33" s="56">
        <v>5.6677019158708111E-6</v>
      </c>
      <c r="O33" s="56">
        <v>7.651250420105532E-2</v>
      </c>
      <c r="P33" s="56">
        <v>0.31910570900834229</v>
      </c>
      <c r="Q33" s="56">
        <v>2.7468515417023741E-8</v>
      </c>
      <c r="R33" s="56">
        <v>0.1901149511367112</v>
      </c>
      <c r="S33" s="56">
        <v>0.90683577561263684</v>
      </c>
    </row>
    <row r="34" spans="1:19" s="56" customFormat="1" x14ac:dyDescent="0.25">
      <c r="A34" s="66" t="s">
        <v>104</v>
      </c>
      <c r="B34" s="61" t="s">
        <v>0</v>
      </c>
      <c r="C34" s="56">
        <v>0.30290458240557139</v>
      </c>
      <c r="D34" s="56">
        <v>0.18073346373474161</v>
      </c>
      <c r="E34" s="56">
        <v>4.3881062463643088E-2</v>
      </c>
      <c r="F34" s="56">
        <v>8.0074243223304045E-2</v>
      </c>
      <c r="G34" s="56">
        <v>0.23206548852899939</v>
      </c>
      <c r="H34" s="56">
        <v>0.44101604501505343</v>
      </c>
      <c r="I34" s="56">
        <v>0.47452365015371029</v>
      </c>
      <c r="J34" s="56">
        <v>0.42141583635719948</v>
      </c>
      <c r="K34" s="56">
        <v>7.6603545289129271E-2</v>
      </c>
      <c r="L34" s="56">
        <v>0.1162052003033143</v>
      </c>
      <c r="M34" s="56">
        <v>0.33785892428073938</v>
      </c>
      <c r="N34" s="56">
        <v>0.30065863816245708</v>
      </c>
      <c r="O34" s="56">
        <v>0.1478904811813094</v>
      </c>
      <c r="P34" s="56">
        <v>0.14733012570771831</v>
      </c>
      <c r="Q34" s="56">
        <v>5.9717998986980179E-2</v>
      </c>
      <c r="R34" s="56">
        <v>8.0000759860816367E-2</v>
      </c>
      <c r="S34" s="56">
        <v>3.4428800456546869</v>
      </c>
    </row>
    <row r="35" spans="1:19" s="56" customFormat="1" x14ac:dyDescent="0.25">
      <c r="A35" s="66"/>
      <c r="B35" s="61" t="s">
        <v>1</v>
      </c>
      <c r="C35" s="56">
        <v>0.32838363874483512</v>
      </c>
      <c r="D35" s="56">
        <v>1.1279610970364859</v>
      </c>
      <c r="E35" s="56">
        <v>0.32615362204619103</v>
      </c>
      <c r="F35" s="56">
        <v>0.1357913377985851</v>
      </c>
      <c r="G35" s="56">
        <v>0.1242296120769255</v>
      </c>
      <c r="H35" s="56">
        <v>0.244329552924478</v>
      </c>
      <c r="I35" s="56">
        <v>0.42356079093205579</v>
      </c>
      <c r="J35" s="56">
        <v>0.31888658499275541</v>
      </c>
      <c r="K35" s="56">
        <v>0.29201716379423098</v>
      </c>
      <c r="L35" s="56">
        <v>0.17248520538529619</v>
      </c>
      <c r="M35" s="56">
        <v>0.13557531696010861</v>
      </c>
      <c r="N35" s="56">
        <v>0.23421662271687449</v>
      </c>
      <c r="O35" s="56">
        <v>0.1974410078445677</v>
      </c>
      <c r="P35" s="56">
        <v>5.4156132634977122E-2</v>
      </c>
      <c r="Q35" s="56">
        <v>6.4709346768149129E-2</v>
      </c>
      <c r="R35" s="56">
        <v>5.4307513730707753E-2</v>
      </c>
      <c r="S35" s="56">
        <v>4.2342045463872244</v>
      </c>
    </row>
    <row r="36" spans="1:19" s="56" customFormat="1" x14ac:dyDescent="0.25">
      <c r="A36" s="66"/>
      <c r="B36" s="61" t="s">
        <v>2</v>
      </c>
      <c r="C36" s="56">
        <v>6.5608619121335476E-2</v>
      </c>
      <c r="D36" s="56">
        <v>0.56918789847298157</v>
      </c>
      <c r="E36" s="56">
        <v>2.108295103573548</v>
      </c>
      <c r="F36" s="56">
        <v>0.35805565187197769</v>
      </c>
      <c r="G36" s="56">
        <v>0.43683244601782539</v>
      </c>
      <c r="H36" s="56">
        <v>0.1895444898016585</v>
      </c>
      <c r="I36" s="56">
        <v>0.29370358893564569</v>
      </c>
      <c r="J36" s="56">
        <v>0.43263476987861932</v>
      </c>
      <c r="K36" s="56">
        <v>0.47809087158921448</v>
      </c>
      <c r="L36" s="56">
        <v>0.31228631239339188</v>
      </c>
      <c r="M36" s="56">
        <v>8.5597907127592382E-2</v>
      </c>
      <c r="N36" s="56">
        <v>0.20622049526933239</v>
      </c>
      <c r="O36" s="56">
        <v>0.26309726475065648</v>
      </c>
      <c r="P36" s="56">
        <v>0.11358838450735879</v>
      </c>
      <c r="Q36" s="56">
        <v>7.0473041800900832E-2</v>
      </c>
      <c r="R36" s="56">
        <v>6.6788441445254282E-2</v>
      </c>
      <c r="S36" s="56">
        <v>6.0500052865572922</v>
      </c>
    </row>
    <row r="37" spans="1:19" s="56" customFormat="1" x14ac:dyDescent="0.25">
      <c r="A37" s="66"/>
      <c r="B37" s="61" t="s">
        <v>3</v>
      </c>
      <c r="C37" s="56">
        <v>6.4792616954699012E-2</v>
      </c>
      <c r="D37" s="56">
        <v>0.43383685244873799</v>
      </c>
      <c r="E37" s="56">
        <v>0.44599472580778782</v>
      </c>
      <c r="F37" s="56">
        <v>2.2683629146580828</v>
      </c>
      <c r="G37" s="56">
        <v>0.81501047159546625</v>
      </c>
      <c r="H37" s="56">
        <v>0.39157206441152798</v>
      </c>
      <c r="I37" s="56">
        <v>0.29884026382541062</v>
      </c>
      <c r="J37" s="56">
        <v>0.25376143645338672</v>
      </c>
      <c r="K37" s="56">
        <v>0.35006817548501262</v>
      </c>
      <c r="L37" s="56">
        <v>0.28117369673478693</v>
      </c>
      <c r="M37" s="56">
        <v>0.1437924117480805</v>
      </c>
      <c r="N37" s="56">
        <v>5.9910119821290957E-2</v>
      </c>
      <c r="O37" s="56">
        <v>7.7446450777324774E-2</v>
      </c>
      <c r="P37" s="56">
        <v>9.0127856657969171E-2</v>
      </c>
      <c r="Q37" s="56">
        <v>3.9038263678881414E-6</v>
      </c>
      <c r="R37" s="56">
        <v>5.2006769146201804E-3</v>
      </c>
      <c r="S37" s="56">
        <v>5.9798946381205527</v>
      </c>
    </row>
    <row r="38" spans="1:19" s="56" customFormat="1" x14ac:dyDescent="0.25">
      <c r="A38" s="66"/>
      <c r="B38" s="61" t="s">
        <v>4</v>
      </c>
      <c r="C38" s="56">
        <v>9.7710067652916465E-3</v>
      </c>
      <c r="D38" s="56">
        <v>0.44590471964187128</v>
      </c>
      <c r="E38" s="56">
        <v>0.39928459476522959</v>
      </c>
      <c r="F38" s="56">
        <v>1.388190996960954</v>
      </c>
      <c r="G38" s="56">
        <v>2.582051978565838</v>
      </c>
      <c r="H38" s="56">
        <v>0.87508433417876041</v>
      </c>
      <c r="I38" s="56">
        <v>0.54976144395378623</v>
      </c>
      <c r="J38" s="56">
        <v>0.48911569122988741</v>
      </c>
      <c r="K38" s="56">
        <v>0.41892882071777843</v>
      </c>
      <c r="L38" s="56">
        <v>0.57020487850823909</v>
      </c>
      <c r="M38" s="56">
        <v>0.32098621126488469</v>
      </c>
      <c r="N38" s="56">
        <v>0.14424629412058021</v>
      </c>
      <c r="O38" s="56">
        <v>0.1283884013311937</v>
      </c>
      <c r="P38" s="56">
        <v>8.2233783876207431E-2</v>
      </c>
      <c r="Q38" s="56">
        <v>0.10475832064211429</v>
      </c>
      <c r="R38" s="56">
        <v>0.1090816804846557</v>
      </c>
      <c r="S38" s="56">
        <v>8.6179931570072714</v>
      </c>
    </row>
    <row r="39" spans="1:19" s="56" customFormat="1" x14ac:dyDescent="0.25">
      <c r="A39" s="66"/>
      <c r="B39" s="61" t="s">
        <v>5</v>
      </c>
      <c r="C39" s="56">
        <v>8.1657055828608202E-2</v>
      </c>
      <c r="D39" s="56">
        <v>1.703412579095295E-2</v>
      </c>
      <c r="E39" s="56">
        <v>1.157626179328099E-2</v>
      </c>
      <c r="F39" s="56">
        <v>0.27514401596467558</v>
      </c>
      <c r="G39" s="56">
        <v>0.4086278291799002</v>
      </c>
      <c r="H39" s="56">
        <v>0.85626374388481652</v>
      </c>
      <c r="I39" s="56">
        <v>0.52638295475214214</v>
      </c>
      <c r="J39" s="56">
        <v>0.34770653983456568</v>
      </c>
      <c r="K39" s="56">
        <v>0.23418573131156931</v>
      </c>
      <c r="L39" s="56">
        <v>0.27409196254087947</v>
      </c>
      <c r="M39" s="56">
        <v>0.1227137538179537</v>
      </c>
      <c r="N39" s="56">
        <v>0.14490236555548541</v>
      </c>
      <c r="O39" s="56">
        <v>1.3633330609269989E-2</v>
      </c>
      <c r="P39" s="56">
        <v>1.526621844044931E-6</v>
      </c>
      <c r="Q39" s="56">
        <v>1.309120848037597E-2</v>
      </c>
      <c r="R39" s="56">
        <v>5.6455757378884072E-2</v>
      </c>
      <c r="S39" s="56">
        <v>3.3834681633452042</v>
      </c>
    </row>
    <row r="40" spans="1:19" s="56" customFormat="1" x14ac:dyDescent="0.25">
      <c r="A40" s="66"/>
      <c r="B40" s="61" t="s">
        <v>6</v>
      </c>
      <c r="C40" s="56">
        <v>3.2063360839621968E-2</v>
      </c>
      <c r="D40" s="56">
        <v>6.5166920932370379E-2</v>
      </c>
      <c r="E40" s="56">
        <v>8.6471132779179935E-2</v>
      </c>
      <c r="F40" s="56">
        <v>0.1682075653497897</v>
      </c>
      <c r="G40" s="56">
        <v>0.46792763456940889</v>
      </c>
      <c r="H40" s="56">
        <v>0.56947756589561072</v>
      </c>
      <c r="I40" s="56">
        <v>0.91196893384154754</v>
      </c>
      <c r="J40" s="56">
        <v>0.56549512761828102</v>
      </c>
      <c r="K40" s="56">
        <v>0.48945011506159941</v>
      </c>
      <c r="L40" s="56">
        <v>0.44491819505275032</v>
      </c>
      <c r="M40" s="56">
        <v>0.39225151278529707</v>
      </c>
      <c r="N40" s="56">
        <v>0.34068668114162742</v>
      </c>
      <c r="O40" s="56">
        <v>8.1738679140570161E-2</v>
      </c>
      <c r="P40" s="56">
        <v>9.0052051781643286E-2</v>
      </c>
      <c r="Q40" s="56">
        <v>1.236222437975679E-2</v>
      </c>
      <c r="R40" s="56">
        <v>0.1645377975747761</v>
      </c>
      <c r="S40" s="56">
        <v>4.8827754987438308</v>
      </c>
    </row>
    <row r="41" spans="1:19" s="56" customFormat="1" x14ac:dyDescent="0.25">
      <c r="A41" s="66"/>
      <c r="B41" s="61" t="s">
        <v>7</v>
      </c>
      <c r="C41" s="56">
        <v>4.7726322749442142E-2</v>
      </c>
      <c r="D41" s="56">
        <v>0.1370315936859697</v>
      </c>
      <c r="E41" s="56">
        <v>0.19174657422803401</v>
      </c>
      <c r="F41" s="56">
        <v>7.4272784123780258E-2</v>
      </c>
      <c r="G41" s="56">
        <v>0.12743066156076099</v>
      </c>
      <c r="H41" s="56">
        <v>0.10289930797765939</v>
      </c>
      <c r="I41" s="56">
        <v>0.90308732202461961</v>
      </c>
      <c r="J41" s="56">
        <v>0.58516522062487675</v>
      </c>
      <c r="K41" s="56">
        <v>0.42753650481822397</v>
      </c>
      <c r="L41" s="56">
        <v>0.27942744034283917</v>
      </c>
      <c r="M41" s="56">
        <v>0.30107005494605399</v>
      </c>
      <c r="N41" s="56">
        <v>0.25429808239030588</v>
      </c>
      <c r="O41" s="56">
        <v>0.1658682234130209</v>
      </c>
      <c r="P41" s="56">
        <v>0.1094039592237228</v>
      </c>
      <c r="Q41" s="56">
        <v>0.16041636196366929</v>
      </c>
      <c r="R41" s="56">
        <v>1.267335651457282E-2</v>
      </c>
      <c r="S41" s="56">
        <v>3.8800537705875522</v>
      </c>
    </row>
    <row r="42" spans="1:19" s="56" customFormat="1" x14ac:dyDescent="0.25">
      <c r="A42" s="66"/>
      <c r="B42" s="61" t="s">
        <v>8</v>
      </c>
      <c r="C42" s="56">
        <v>5.8253371563603419E-2</v>
      </c>
      <c r="D42" s="56">
        <v>5.1096570820870199E-2</v>
      </c>
      <c r="E42" s="56">
        <v>0.25644058706704331</v>
      </c>
      <c r="F42" s="56">
        <v>3.6577377749840823E-2</v>
      </c>
      <c r="G42" s="56">
        <v>0.21516653086977619</v>
      </c>
      <c r="H42" s="56">
        <v>0.32483453306729432</v>
      </c>
      <c r="I42" s="56">
        <v>0.36698866996583468</v>
      </c>
      <c r="J42" s="56">
        <v>0.50002110507308906</v>
      </c>
      <c r="K42" s="56">
        <v>0.45598253095725222</v>
      </c>
      <c r="L42" s="56">
        <v>0.35329157133054062</v>
      </c>
      <c r="M42" s="56">
        <v>0.41472796096116349</v>
      </c>
      <c r="N42" s="56">
        <v>5.6113945113284977E-2</v>
      </c>
      <c r="O42" s="56">
        <v>0.1193342283870038</v>
      </c>
      <c r="P42" s="56">
        <v>0.11695412859604799</v>
      </c>
      <c r="Q42" s="56">
        <v>0.14817164799245061</v>
      </c>
      <c r="R42" s="56">
        <v>3.7909067222775573E-2</v>
      </c>
      <c r="S42" s="56">
        <v>3.511863826737871</v>
      </c>
    </row>
    <row r="43" spans="1:19" s="56" customFormat="1" x14ac:dyDescent="0.25">
      <c r="A43" s="66"/>
      <c r="B43" s="61" t="s">
        <v>9</v>
      </c>
      <c r="C43" s="56">
        <v>3.1870776449070323E-11</v>
      </c>
      <c r="D43" s="56">
        <v>1.220635830967106E-2</v>
      </c>
      <c r="E43" s="56">
        <v>8.9814273835078104E-2</v>
      </c>
      <c r="F43" s="56">
        <v>0.14130526250295339</v>
      </c>
      <c r="G43" s="56">
        <v>0.1244999219664278</v>
      </c>
      <c r="H43" s="56">
        <v>0.45251604048122329</v>
      </c>
      <c r="I43" s="56">
        <v>0.41569292666681801</v>
      </c>
      <c r="J43" s="56">
        <v>0.5305027295043887</v>
      </c>
      <c r="K43" s="56">
        <v>0.41559173958384071</v>
      </c>
      <c r="L43" s="56">
        <v>0.73563464968568049</v>
      </c>
      <c r="M43" s="56">
        <v>0.35513010070109319</v>
      </c>
      <c r="N43" s="56">
        <v>0.29820179680599301</v>
      </c>
      <c r="O43" s="56">
        <v>5.3139741065365183E-2</v>
      </c>
      <c r="P43" s="56">
        <v>4.9733464107989817E-2</v>
      </c>
      <c r="Q43" s="56">
        <v>4.8687951341769557E-2</v>
      </c>
      <c r="R43" s="56">
        <v>8.1774281364034012E-3</v>
      </c>
      <c r="S43" s="56">
        <v>3.7308343847265659</v>
      </c>
    </row>
    <row r="44" spans="1:19" s="56" customFormat="1" x14ac:dyDescent="0.25">
      <c r="A44" s="66"/>
      <c r="B44" s="61" t="s">
        <v>10</v>
      </c>
      <c r="C44" s="56">
        <v>0.10914209253057459</v>
      </c>
      <c r="D44" s="56">
        <v>0.36446027138410531</v>
      </c>
      <c r="E44" s="56">
        <v>0.23894749369606719</v>
      </c>
      <c r="F44" s="56">
        <v>0.16298767967482869</v>
      </c>
      <c r="G44" s="56">
        <v>0.62214312498493129</v>
      </c>
      <c r="H44" s="56">
        <v>0.43772851382130001</v>
      </c>
      <c r="I44" s="56">
        <v>0.31223538935691092</v>
      </c>
      <c r="J44" s="56">
        <v>0.36052667368700531</v>
      </c>
      <c r="K44" s="56">
        <v>0.44221563864085861</v>
      </c>
      <c r="L44" s="56">
        <v>0.56488812000252131</v>
      </c>
      <c r="M44" s="56">
        <v>0.72281387714224932</v>
      </c>
      <c r="N44" s="56">
        <v>0.6900700538486515</v>
      </c>
      <c r="O44" s="56">
        <v>0.56560950367853413</v>
      </c>
      <c r="P44" s="56">
        <v>0.21142077267527529</v>
      </c>
      <c r="Q44" s="56">
        <v>0.1862758535358211</v>
      </c>
      <c r="R44" s="56">
        <v>0.2151628914368201</v>
      </c>
      <c r="S44" s="56">
        <v>6.2066279500964532</v>
      </c>
    </row>
    <row r="45" spans="1:19" s="56" customFormat="1" x14ac:dyDescent="0.25">
      <c r="A45" s="66"/>
      <c r="B45" s="61" t="s">
        <v>11</v>
      </c>
      <c r="C45" s="56">
        <v>0.13722811858332579</v>
      </c>
      <c r="D45" s="56">
        <v>5.8074366687514048E-2</v>
      </c>
      <c r="E45" s="56">
        <v>6.9094385658075033E-2</v>
      </c>
      <c r="F45" s="56">
        <v>5.525068718133571E-2</v>
      </c>
      <c r="G45" s="56">
        <v>0.15108026251270029</v>
      </c>
      <c r="H45" s="56">
        <v>0.43568595999171911</v>
      </c>
      <c r="I45" s="56">
        <v>0.56769895133510972</v>
      </c>
      <c r="J45" s="56">
        <v>0.48533403125883678</v>
      </c>
      <c r="K45" s="56">
        <v>0.61162282871537477</v>
      </c>
      <c r="L45" s="56">
        <v>0.41987993209494229</v>
      </c>
      <c r="M45" s="56">
        <v>0.67583796599763968</v>
      </c>
      <c r="N45" s="56">
        <v>0.53319379489989249</v>
      </c>
      <c r="O45" s="56">
        <v>0.46900432604850251</v>
      </c>
      <c r="P45" s="56">
        <v>0.1699102721851069</v>
      </c>
      <c r="Q45" s="56">
        <v>7.3135826375872764E-2</v>
      </c>
      <c r="R45" s="56">
        <v>0.16454542945975731</v>
      </c>
      <c r="S45" s="56">
        <v>5.0765771389857051</v>
      </c>
    </row>
    <row r="46" spans="1:19" s="56" customFormat="1" x14ac:dyDescent="0.25">
      <c r="A46" s="66"/>
      <c r="B46" s="61" t="s">
        <v>12</v>
      </c>
      <c r="C46" s="56">
        <v>1.1484121681025659E-2</v>
      </c>
      <c r="D46" s="56">
        <v>1.08045475401369E-2</v>
      </c>
      <c r="E46" s="56">
        <v>1.3695939866846149E-2</v>
      </c>
      <c r="F46" s="56">
        <v>8.4574646589090322E-2</v>
      </c>
      <c r="G46" s="56">
        <v>0.2362255780747802</v>
      </c>
      <c r="H46" s="56">
        <v>0.37666377216455371</v>
      </c>
      <c r="I46" s="56">
        <v>0.51366712985940033</v>
      </c>
      <c r="J46" s="56">
        <v>0.49166106735056408</v>
      </c>
      <c r="K46" s="56">
        <v>0.55827106713574481</v>
      </c>
      <c r="L46" s="56">
        <v>0.51940007022199941</v>
      </c>
      <c r="M46" s="56">
        <v>0.33079066433491139</v>
      </c>
      <c r="N46" s="56">
        <v>0.67646369096594938</v>
      </c>
      <c r="O46" s="56">
        <v>0.87603915993058901</v>
      </c>
      <c r="P46" s="56">
        <v>0.78396140155396998</v>
      </c>
      <c r="Q46" s="56">
        <v>0.69637505133187794</v>
      </c>
      <c r="R46" s="56">
        <v>0.29170993719240029</v>
      </c>
      <c r="S46" s="56">
        <v>6.4717878457938394</v>
      </c>
    </row>
    <row r="47" spans="1:19" s="56" customFormat="1" x14ac:dyDescent="0.25">
      <c r="A47" s="66"/>
      <c r="B47" s="61" t="s">
        <v>13</v>
      </c>
      <c r="C47" s="56">
        <v>3.8913474148203092E-2</v>
      </c>
      <c r="D47" s="56">
        <v>0.17446317166081529</v>
      </c>
      <c r="E47" s="56">
        <v>4.0046359115709279E-2</v>
      </c>
      <c r="F47" s="56">
        <v>3.2694706302146867E-2</v>
      </c>
      <c r="G47" s="56">
        <v>9.4768365256002962E-2</v>
      </c>
      <c r="H47" s="56">
        <v>0.18221512735675899</v>
      </c>
      <c r="I47" s="56">
        <v>0.43094753551922399</v>
      </c>
      <c r="J47" s="56">
        <v>0.58124303544996547</v>
      </c>
      <c r="K47" s="56">
        <v>0.70055810506725602</v>
      </c>
      <c r="L47" s="56">
        <v>0.37458233676914521</v>
      </c>
      <c r="M47" s="56">
        <v>9.4341792130865063E-2</v>
      </c>
      <c r="N47" s="56">
        <v>0.36769986712867381</v>
      </c>
      <c r="O47" s="56">
        <v>0.38135222477685032</v>
      </c>
      <c r="P47" s="56">
        <v>0.37597948916091101</v>
      </c>
      <c r="Q47" s="56">
        <v>0.16612223313850641</v>
      </c>
      <c r="R47" s="56">
        <v>0.2310736281459424</v>
      </c>
      <c r="S47" s="56">
        <v>4.2670014511269763</v>
      </c>
    </row>
    <row r="48" spans="1:19" s="56" customFormat="1" x14ac:dyDescent="0.25">
      <c r="A48" s="66"/>
      <c r="B48" s="61" t="s">
        <v>14</v>
      </c>
      <c r="C48" s="56">
        <v>2.4661148379710882E-2</v>
      </c>
      <c r="D48" s="56">
        <v>0.15353699431632181</v>
      </c>
      <c r="E48" s="56">
        <v>0.15326982376615089</v>
      </c>
      <c r="F48" s="56">
        <v>0.24104046708103419</v>
      </c>
      <c r="G48" s="56">
        <v>7.2466136770985221E-2</v>
      </c>
      <c r="H48" s="56">
        <v>0.24098759768372291</v>
      </c>
      <c r="I48" s="56">
        <v>0.23490294990176031</v>
      </c>
      <c r="J48" s="56">
        <v>0.42067487356297811</v>
      </c>
      <c r="K48" s="56">
        <v>0.58802420127252741</v>
      </c>
      <c r="L48" s="56">
        <v>0.4149317778014544</v>
      </c>
      <c r="M48" s="56">
        <v>0.6446670288956039</v>
      </c>
      <c r="N48" s="56">
        <v>0.19532271618632269</v>
      </c>
      <c r="O48" s="56">
        <v>0.97828242426560785</v>
      </c>
      <c r="P48" s="56">
        <v>0.37330289079035728</v>
      </c>
      <c r="Q48" s="56">
        <v>0.63937389933687561</v>
      </c>
      <c r="R48" s="56">
        <v>0.32816766297619282</v>
      </c>
      <c r="S48" s="56">
        <v>5.7036125929876063</v>
      </c>
    </row>
    <row r="49" spans="1:19" s="56" customFormat="1" x14ac:dyDescent="0.25">
      <c r="A49" s="66"/>
      <c r="B49" s="61" t="s">
        <v>15</v>
      </c>
      <c r="C49" s="56">
        <v>1.4199240718215109E-60</v>
      </c>
      <c r="D49" s="56">
        <v>3.30640771605065E-52</v>
      </c>
      <c r="E49" s="56">
        <v>1.111683005072488E-45</v>
      </c>
      <c r="F49" s="56">
        <v>1.2172593441634159E-42</v>
      </c>
      <c r="G49" s="56">
        <v>3.287066025383315E-47</v>
      </c>
      <c r="H49" s="56">
        <v>5.4558858510356183E-2</v>
      </c>
      <c r="I49" s="56">
        <v>0.21395824555089391</v>
      </c>
      <c r="J49" s="56">
        <v>1.4347340438057159E-21</v>
      </c>
      <c r="K49" s="56">
        <v>1.0897881862176259E-6</v>
      </c>
      <c r="L49" s="56">
        <v>5.257872042955699E-2</v>
      </c>
      <c r="M49" s="56">
        <v>1.8171035496555369E-9</v>
      </c>
      <c r="N49" s="56">
        <v>5.6677019158708111E-6</v>
      </c>
      <c r="O49" s="56">
        <v>7.651250420105532E-2</v>
      </c>
      <c r="P49" s="56">
        <v>0.31910570900834229</v>
      </c>
      <c r="Q49" s="56">
        <v>2.7468515417023741E-8</v>
      </c>
      <c r="R49" s="56">
        <v>0.1901149511367112</v>
      </c>
      <c r="S49" s="56">
        <v>0.90683577561263684</v>
      </c>
    </row>
  </sheetData>
  <mergeCells count="3">
    <mergeCell ref="A2:A17"/>
    <mergeCell ref="A18:A33"/>
    <mergeCell ref="A34:A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A1:I9"/>
  <sheetViews>
    <sheetView workbookViewId="0">
      <selection activeCell="E18" sqref="E18"/>
    </sheetView>
  </sheetViews>
  <sheetFormatPr defaultColWidth="8.85546875" defaultRowHeight="15" x14ac:dyDescent="0.25"/>
  <cols>
    <col min="1" max="1" width="18" customWidth="1"/>
    <col min="2" max="2" width="10.140625" customWidth="1"/>
    <col min="4" max="4" width="9.140625" bestFit="1" customWidth="1"/>
    <col min="7" max="7" width="10.85546875" customWidth="1"/>
  </cols>
  <sheetData>
    <row r="1" spans="1:9" x14ac:dyDescent="0.25">
      <c r="A1" s="40" t="s">
        <v>17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9" x14ac:dyDescent="0.25">
      <c r="A2" s="40" t="s">
        <v>88</v>
      </c>
      <c r="B2">
        <v>50.92491583676437</v>
      </c>
      <c r="C2">
        <v>20.43495090966675</v>
      </c>
      <c r="D2">
        <v>10.654420476006147</v>
      </c>
      <c r="E2">
        <v>8.9183704589975488</v>
      </c>
      <c r="F2">
        <v>5.2058040374892967</v>
      </c>
      <c r="G2">
        <v>3.8615382810758816</v>
      </c>
    </row>
    <row r="3" spans="1:9" x14ac:dyDescent="0.25">
      <c r="A3" s="40" t="s">
        <v>89</v>
      </c>
      <c r="B3">
        <v>30.306545817346532</v>
      </c>
      <c r="C3">
        <v>32.834130300428818</v>
      </c>
      <c r="D3">
        <v>14.919350586071392</v>
      </c>
      <c r="E3">
        <v>14.378312932803755</v>
      </c>
      <c r="F3">
        <v>5.3542689241893395</v>
      </c>
      <c r="G3">
        <v>2.2073914391601579</v>
      </c>
    </row>
    <row r="4" spans="1:9" s="56" customFormat="1" x14ac:dyDescent="0.25">
      <c r="A4" s="60" t="s">
        <v>104</v>
      </c>
      <c r="B4" s="56">
        <v>30.785776172847733</v>
      </c>
      <c r="C4" s="56">
        <v>30.707616618296608</v>
      </c>
      <c r="D4" s="56">
        <v>15.841548165068131</v>
      </c>
      <c r="E4" s="56">
        <v>14.414681878495216</v>
      </c>
      <c r="F4" s="56">
        <v>5.7971365732185376</v>
      </c>
      <c r="G4" s="56">
        <v>2.4532405920737728</v>
      </c>
    </row>
    <row r="5" spans="1:9" x14ac:dyDescent="0.25">
      <c r="B5" s="47"/>
    </row>
    <row r="6" spans="1:9" x14ac:dyDescent="0.25">
      <c r="B6" s="55"/>
      <c r="C6" s="55"/>
      <c r="D6" s="55"/>
      <c r="E6" s="55"/>
      <c r="F6" s="55"/>
      <c r="G6" s="55"/>
      <c r="H6" s="55"/>
      <c r="I6" s="54"/>
    </row>
    <row r="7" spans="1:9" x14ac:dyDescent="0.25">
      <c r="B7" s="62"/>
      <c r="C7" s="62"/>
      <c r="D7" s="62"/>
      <c r="E7" s="62"/>
      <c r="F7" s="62"/>
      <c r="G7" s="64"/>
      <c r="H7" s="65"/>
    </row>
    <row r="8" spans="1:9" x14ac:dyDescent="0.25">
      <c r="B8" s="48"/>
      <c r="C8" s="48"/>
      <c r="D8" s="48"/>
      <c r="E8" s="48"/>
      <c r="F8" s="48"/>
      <c r="G8" s="48"/>
      <c r="H8" s="62"/>
      <c r="I8" s="63"/>
    </row>
    <row r="9" spans="1:9" x14ac:dyDescent="0.25">
      <c r="C9" s="56"/>
      <c r="D9" s="56"/>
      <c r="E9" s="56"/>
      <c r="F9" s="56"/>
      <c r="G9" s="5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7" tint="0.39997558519241921"/>
  </sheetPr>
  <dimension ref="A1:N207"/>
  <sheetViews>
    <sheetView zoomScaleNormal="100" workbookViewId="0">
      <selection activeCell="D32" sqref="D32"/>
    </sheetView>
  </sheetViews>
  <sheetFormatPr defaultColWidth="8.85546875" defaultRowHeight="15" x14ac:dyDescent="0.25"/>
  <cols>
    <col min="1" max="1" width="27.85546875" bestFit="1" customWidth="1"/>
    <col min="2" max="2" width="21.85546875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2.85546875" customWidth="1"/>
    <col min="14" max="14" width="20.85546875" customWidth="1"/>
  </cols>
  <sheetData>
    <row r="1" spans="1:14" x14ac:dyDescent="0.25">
      <c r="A1" s="17" t="s">
        <v>17</v>
      </c>
      <c r="B1" s="18" t="s">
        <v>41</v>
      </c>
      <c r="C1" s="20" t="s">
        <v>42</v>
      </c>
      <c r="D1" s="22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69</v>
      </c>
      <c r="J1" s="18" t="s">
        <v>44</v>
      </c>
      <c r="K1" s="18" t="s">
        <v>45</v>
      </c>
      <c r="L1" s="18" t="s">
        <v>46</v>
      </c>
      <c r="M1" s="18" t="s">
        <v>64</v>
      </c>
      <c r="N1" s="19" t="s">
        <v>65</v>
      </c>
    </row>
    <row r="2" spans="1:14" x14ac:dyDescent="0.25">
      <c r="A2" s="67" t="s">
        <v>88</v>
      </c>
      <c r="B2" s="42" t="s">
        <v>85</v>
      </c>
      <c r="C2" s="43" t="s">
        <v>97</v>
      </c>
      <c r="D2" s="44">
        <v>0.99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0</v>
      </c>
      <c r="K2" s="43"/>
      <c r="L2" s="43"/>
      <c r="M2" s="29">
        <v>43900</v>
      </c>
      <c r="N2" s="29">
        <v>43903</v>
      </c>
    </row>
    <row r="3" spans="1:14" s="56" customFormat="1" x14ac:dyDescent="0.25">
      <c r="A3" s="68"/>
      <c r="B3" s="53" t="s">
        <v>86</v>
      </c>
      <c r="C3" s="52" t="s">
        <v>98</v>
      </c>
      <c r="D3" s="44">
        <v>0.95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0</v>
      </c>
      <c r="K3" s="52"/>
      <c r="L3" s="52"/>
      <c r="M3" s="29">
        <v>43903</v>
      </c>
      <c r="N3" s="29">
        <v>43907</v>
      </c>
    </row>
    <row r="4" spans="1:14" s="56" customFormat="1" x14ac:dyDescent="0.25">
      <c r="A4" s="68"/>
      <c r="B4" s="53" t="s">
        <v>87</v>
      </c>
      <c r="C4" s="52" t="s">
        <v>99</v>
      </c>
      <c r="D4" s="44">
        <v>0.84</v>
      </c>
      <c r="E4" s="43">
        <v>1</v>
      </c>
      <c r="F4" s="43">
        <v>1</v>
      </c>
      <c r="G4" s="43">
        <v>1</v>
      </c>
      <c r="H4" s="43">
        <v>1</v>
      </c>
      <c r="I4" s="43">
        <v>1</v>
      </c>
      <c r="J4" s="43">
        <v>0</v>
      </c>
      <c r="K4" s="52"/>
      <c r="L4" s="52"/>
      <c r="M4" s="29">
        <v>43907</v>
      </c>
      <c r="N4" s="29">
        <v>43910</v>
      </c>
    </row>
    <row r="5" spans="1:14" s="56" customFormat="1" x14ac:dyDescent="0.25">
      <c r="A5" s="68"/>
      <c r="B5" s="53" t="s">
        <v>90</v>
      </c>
      <c r="C5" s="52" t="s">
        <v>100</v>
      </c>
      <c r="D5" s="44">
        <v>0.11</v>
      </c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3">
        <v>0</v>
      </c>
      <c r="K5" s="52"/>
      <c r="L5" s="52"/>
      <c r="M5" s="29">
        <v>43910</v>
      </c>
      <c r="N5" s="29">
        <v>43955</v>
      </c>
    </row>
    <row r="6" spans="1:14" s="56" customFormat="1" x14ac:dyDescent="0.25">
      <c r="A6" s="68"/>
      <c r="B6" s="53" t="s">
        <v>91</v>
      </c>
      <c r="C6" s="52" t="s">
        <v>94</v>
      </c>
      <c r="D6" s="44">
        <v>0.2</v>
      </c>
      <c r="E6" s="43">
        <v>1</v>
      </c>
      <c r="F6" s="43">
        <v>1</v>
      </c>
      <c r="G6" s="43">
        <v>1</v>
      </c>
      <c r="H6" s="43">
        <v>1</v>
      </c>
      <c r="I6" s="43">
        <v>1</v>
      </c>
      <c r="J6" s="43">
        <v>0</v>
      </c>
      <c r="K6" s="52"/>
      <c r="L6" s="52"/>
      <c r="M6" s="29">
        <v>43955</v>
      </c>
      <c r="N6" s="29">
        <v>43969</v>
      </c>
    </row>
    <row r="7" spans="1:14" s="56" customFormat="1" x14ac:dyDescent="0.25">
      <c r="A7" s="68"/>
      <c r="B7" s="53" t="s">
        <v>92</v>
      </c>
      <c r="C7" s="52" t="s">
        <v>95</v>
      </c>
      <c r="D7" s="44">
        <v>0.22</v>
      </c>
      <c r="E7" s="43">
        <v>1</v>
      </c>
      <c r="F7" s="43">
        <v>1</v>
      </c>
      <c r="G7" s="43">
        <v>1</v>
      </c>
      <c r="H7" s="43">
        <v>1</v>
      </c>
      <c r="I7" s="43">
        <v>1</v>
      </c>
      <c r="J7" s="43">
        <v>0</v>
      </c>
      <c r="K7" s="52"/>
      <c r="L7" s="52"/>
      <c r="M7" s="29">
        <v>43969</v>
      </c>
      <c r="N7" s="29">
        <v>43990</v>
      </c>
    </row>
    <row r="8" spans="1:14" s="56" customFormat="1" x14ac:dyDescent="0.25">
      <c r="A8" s="68"/>
      <c r="B8" s="53" t="s">
        <v>93</v>
      </c>
      <c r="C8" s="52" t="s">
        <v>96</v>
      </c>
      <c r="D8" s="44">
        <v>0.24</v>
      </c>
      <c r="E8" s="43">
        <v>1</v>
      </c>
      <c r="F8" s="43">
        <v>1</v>
      </c>
      <c r="G8" s="43">
        <v>1</v>
      </c>
      <c r="H8" s="43">
        <v>1</v>
      </c>
      <c r="I8" s="43">
        <v>1</v>
      </c>
      <c r="J8" s="43">
        <v>0</v>
      </c>
      <c r="K8" s="52"/>
      <c r="L8" s="52"/>
      <c r="M8" s="29">
        <v>43990</v>
      </c>
      <c r="N8" s="29">
        <v>44039</v>
      </c>
    </row>
    <row r="9" spans="1:14" x14ac:dyDescent="0.25">
      <c r="A9" s="68"/>
      <c r="B9" s="45" t="s">
        <v>82</v>
      </c>
      <c r="C9" s="46" t="s">
        <v>101</v>
      </c>
      <c r="D9" s="44">
        <v>0.21</v>
      </c>
      <c r="E9" s="43">
        <v>1</v>
      </c>
      <c r="F9" s="43">
        <v>1</v>
      </c>
      <c r="G9" s="43">
        <v>1</v>
      </c>
      <c r="H9" s="43">
        <v>1</v>
      </c>
      <c r="I9" s="43">
        <v>1</v>
      </c>
      <c r="J9" s="43">
        <v>0</v>
      </c>
      <c r="K9" s="46"/>
      <c r="L9" s="46"/>
      <c r="M9" s="29">
        <v>44039</v>
      </c>
      <c r="N9" s="29"/>
    </row>
    <row r="10" spans="1:14" x14ac:dyDescent="0.25">
      <c r="A10" s="68"/>
      <c r="B10" s="45" t="s">
        <v>83</v>
      </c>
      <c r="C10" s="46" t="s">
        <v>102</v>
      </c>
      <c r="D10" s="44">
        <v>0.31</v>
      </c>
      <c r="E10" s="43">
        <v>1</v>
      </c>
      <c r="F10" s="43">
        <v>1</v>
      </c>
      <c r="G10" s="43">
        <v>1</v>
      </c>
      <c r="H10" s="43">
        <v>1</v>
      </c>
      <c r="I10" s="43">
        <v>1</v>
      </c>
      <c r="J10" s="43">
        <v>0</v>
      </c>
      <c r="K10" s="46"/>
      <c r="L10" s="46"/>
      <c r="M10" s="29"/>
      <c r="N10" s="29"/>
    </row>
    <row r="11" spans="1:14" s="56" customFormat="1" x14ac:dyDescent="0.25">
      <c r="A11" s="68"/>
      <c r="B11" s="45" t="s">
        <v>84</v>
      </c>
      <c r="C11" s="46" t="s">
        <v>103</v>
      </c>
      <c r="D11" s="44">
        <v>0.41</v>
      </c>
      <c r="E11" s="43">
        <v>1</v>
      </c>
      <c r="F11" s="43">
        <v>1</v>
      </c>
      <c r="G11" s="43">
        <v>1</v>
      </c>
      <c r="H11" s="43">
        <v>1</v>
      </c>
      <c r="I11" s="43">
        <v>1</v>
      </c>
      <c r="J11" s="43">
        <v>0</v>
      </c>
      <c r="K11" s="46"/>
      <c r="L11" s="46"/>
      <c r="M11" s="29"/>
      <c r="N11" s="29"/>
    </row>
    <row r="12" spans="1:14" s="56" customFormat="1" x14ac:dyDescent="0.25">
      <c r="A12" s="67" t="s">
        <v>89</v>
      </c>
      <c r="B12" s="42" t="s">
        <v>85</v>
      </c>
      <c r="C12" s="43" t="s">
        <v>97</v>
      </c>
      <c r="D12" s="44">
        <v>0.95</v>
      </c>
      <c r="E12" s="43">
        <v>1</v>
      </c>
      <c r="F12" s="43">
        <v>1</v>
      </c>
      <c r="G12" s="43">
        <v>1</v>
      </c>
      <c r="H12" s="43">
        <v>1</v>
      </c>
      <c r="I12" s="43">
        <v>1</v>
      </c>
      <c r="J12" s="43">
        <v>0</v>
      </c>
      <c r="K12" s="43"/>
      <c r="L12" s="43"/>
      <c r="M12" s="29">
        <v>43900</v>
      </c>
      <c r="N12" s="29">
        <v>43903</v>
      </c>
    </row>
    <row r="13" spans="1:14" s="56" customFormat="1" x14ac:dyDescent="0.25">
      <c r="A13" s="68"/>
      <c r="B13" s="53" t="s">
        <v>86</v>
      </c>
      <c r="C13" s="52" t="s">
        <v>98</v>
      </c>
      <c r="D13" s="44">
        <v>0.92</v>
      </c>
      <c r="E13" s="43">
        <v>1</v>
      </c>
      <c r="F13" s="43">
        <v>1</v>
      </c>
      <c r="G13" s="43">
        <v>1</v>
      </c>
      <c r="H13" s="43">
        <v>1</v>
      </c>
      <c r="I13" s="43">
        <v>1</v>
      </c>
      <c r="J13" s="43">
        <v>0</v>
      </c>
      <c r="K13" s="52"/>
      <c r="L13" s="52"/>
      <c r="M13" s="29">
        <v>43903</v>
      </c>
      <c r="N13" s="29">
        <v>43907</v>
      </c>
    </row>
    <row r="14" spans="1:14" s="56" customFormat="1" x14ac:dyDescent="0.25">
      <c r="A14" s="68"/>
      <c r="B14" s="53" t="s">
        <v>87</v>
      </c>
      <c r="C14" s="52" t="s">
        <v>99</v>
      </c>
      <c r="D14" s="44">
        <v>0.6</v>
      </c>
      <c r="E14" s="43">
        <v>1</v>
      </c>
      <c r="F14" s="43">
        <v>1</v>
      </c>
      <c r="G14" s="43">
        <v>1</v>
      </c>
      <c r="H14" s="43">
        <v>1</v>
      </c>
      <c r="I14" s="43">
        <v>1</v>
      </c>
      <c r="J14" s="43">
        <v>0</v>
      </c>
      <c r="K14" s="52"/>
      <c r="L14" s="52"/>
      <c r="M14" s="29">
        <v>43907</v>
      </c>
      <c r="N14" s="29">
        <v>43910</v>
      </c>
    </row>
    <row r="15" spans="1:14" s="56" customFormat="1" x14ac:dyDescent="0.25">
      <c r="A15" s="68"/>
      <c r="B15" s="53" t="s">
        <v>90</v>
      </c>
      <c r="C15" s="52" t="s">
        <v>100</v>
      </c>
      <c r="D15" s="44">
        <v>0.17</v>
      </c>
      <c r="E15" s="43">
        <v>1</v>
      </c>
      <c r="F15" s="43">
        <v>1</v>
      </c>
      <c r="G15" s="43">
        <v>1</v>
      </c>
      <c r="H15" s="43">
        <v>1</v>
      </c>
      <c r="I15" s="43">
        <v>1</v>
      </c>
      <c r="J15" s="43">
        <v>0</v>
      </c>
      <c r="K15" s="52"/>
      <c r="L15" s="52"/>
      <c r="M15" s="29">
        <v>43910</v>
      </c>
      <c r="N15" s="29">
        <v>43955</v>
      </c>
    </row>
    <row r="16" spans="1:14" s="56" customFormat="1" x14ac:dyDescent="0.25">
      <c r="A16" s="68"/>
      <c r="B16" s="53" t="s">
        <v>91</v>
      </c>
      <c r="C16" s="52" t="s">
        <v>94</v>
      </c>
      <c r="D16" s="44">
        <v>0.19</v>
      </c>
      <c r="E16" s="43">
        <v>1</v>
      </c>
      <c r="F16" s="43">
        <v>1</v>
      </c>
      <c r="G16" s="43">
        <v>1</v>
      </c>
      <c r="H16" s="43">
        <v>1</v>
      </c>
      <c r="I16" s="43">
        <v>1</v>
      </c>
      <c r="J16" s="43">
        <v>0</v>
      </c>
      <c r="K16" s="52"/>
      <c r="L16" s="52"/>
      <c r="M16" s="29">
        <v>43955</v>
      </c>
      <c r="N16" s="29">
        <v>43969</v>
      </c>
    </row>
    <row r="17" spans="1:14" s="56" customFormat="1" x14ac:dyDescent="0.25">
      <c r="A17" s="68"/>
      <c r="B17" s="53" t="s">
        <v>92</v>
      </c>
      <c r="C17" s="52" t="s">
        <v>95</v>
      </c>
      <c r="D17" s="44">
        <v>0.22</v>
      </c>
      <c r="E17" s="43">
        <v>1</v>
      </c>
      <c r="F17" s="43">
        <v>1</v>
      </c>
      <c r="G17" s="43">
        <v>1</v>
      </c>
      <c r="H17" s="43">
        <v>1</v>
      </c>
      <c r="I17" s="43">
        <v>1</v>
      </c>
      <c r="J17" s="43">
        <v>0</v>
      </c>
      <c r="K17" s="52"/>
      <c r="L17" s="52"/>
      <c r="M17" s="29">
        <v>43969</v>
      </c>
      <c r="N17" s="29">
        <v>43990</v>
      </c>
    </row>
    <row r="18" spans="1:14" s="56" customFormat="1" x14ac:dyDescent="0.25">
      <c r="A18" s="68"/>
      <c r="B18" s="53" t="s">
        <v>93</v>
      </c>
      <c r="C18" s="52" t="s">
        <v>96</v>
      </c>
      <c r="D18" s="44">
        <v>0.25</v>
      </c>
      <c r="E18" s="43">
        <v>1</v>
      </c>
      <c r="F18" s="43">
        <v>1</v>
      </c>
      <c r="G18" s="43">
        <v>1</v>
      </c>
      <c r="H18" s="43">
        <v>1</v>
      </c>
      <c r="I18" s="43">
        <v>1</v>
      </c>
      <c r="J18" s="43">
        <v>0</v>
      </c>
      <c r="K18" s="52"/>
      <c r="L18" s="52"/>
      <c r="M18" s="29">
        <v>43990</v>
      </c>
      <c r="N18" s="29">
        <v>44039</v>
      </c>
    </row>
    <row r="19" spans="1:14" s="56" customFormat="1" x14ac:dyDescent="0.25">
      <c r="A19" s="68"/>
      <c r="B19" s="45" t="s">
        <v>82</v>
      </c>
      <c r="C19" s="46" t="s">
        <v>101</v>
      </c>
      <c r="D19" s="44">
        <v>0.2</v>
      </c>
      <c r="E19" s="43">
        <v>1</v>
      </c>
      <c r="F19" s="43">
        <v>1</v>
      </c>
      <c r="G19" s="43">
        <v>1</v>
      </c>
      <c r="H19" s="43">
        <v>1</v>
      </c>
      <c r="I19" s="43">
        <v>1</v>
      </c>
      <c r="J19" s="43">
        <v>0</v>
      </c>
      <c r="K19" s="46"/>
      <c r="L19" s="46"/>
      <c r="M19" s="29">
        <v>44039</v>
      </c>
      <c r="N19" s="29"/>
    </row>
    <row r="20" spans="1:14" s="56" customFormat="1" x14ac:dyDescent="0.25">
      <c r="A20" s="68"/>
      <c r="B20" s="45" t="s">
        <v>83</v>
      </c>
      <c r="C20" s="46" t="s">
        <v>102</v>
      </c>
      <c r="D20" s="44">
        <v>0.3</v>
      </c>
      <c r="E20" s="43">
        <v>1</v>
      </c>
      <c r="F20" s="43">
        <v>1</v>
      </c>
      <c r="G20" s="43">
        <v>1</v>
      </c>
      <c r="H20" s="43">
        <v>1</v>
      </c>
      <c r="I20" s="43">
        <v>1</v>
      </c>
      <c r="J20" s="43">
        <v>0</v>
      </c>
      <c r="K20" s="46"/>
      <c r="L20" s="46"/>
      <c r="M20" s="29"/>
      <c r="N20" s="29"/>
    </row>
    <row r="21" spans="1:14" s="56" customFormat="1" x14ac:dyDescent="0.25">
      <c r="A21" s="68"/>
      <c r="B21" s="45" t="s">
        <v>84</v>
      </c>
      <c r="C21" s="46" t="s">
        <v>103</v>
      </c>
      <c r="D21" s="44">
        <v>0.4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3">
        <v>0</v>
      </c>
      <c r="K21" s="46"/>
      <c r="L21" s="46"/>
      <c r="M21" s="29"/>
      <c r="N21" s="29"/>
    </row>
    <row r="22" spans="1:14" s="56" customFormat="1" x14ac:dyDescent="0.25">
      <c r="A22" s="67" t="s">
        <v>104</v>
      </c>
      <c r="B22" s="42" t="s">
        <v>85</v>
      </c>
      <c r="C22" s="43" t="s">
        <v>97</v>
      </c>
      <c r="D22" s="44">
        <v>0.99</v>
      </c>
      <c r="E22" s="43">
        <v>1</v>
      </c>
      <c r="F22" s="43">
        <v>1</v>
      </c>
      <c r="G22" s="43">
        <v>1</v>
      </c>
      <c r="H22" s="43">
        <v>1</v>
      </c>
      <c r="I22" s="43">
        <v>1</v>
      </c>
      <c r="J22" s="43">
        <v>0</v>
      </c>
      <c r="K22" s="43"/>
      <c r="L22" s="43"/>
      <c r="M22" s="29">
        <v>43900</v>
      </c>
      <c r="N22" s="29">
        <v>43903</v>
      </c>
    </row>
    <row r="23" spans="1:14" s="56" customFormat="1" x14ac:dyDescent="0.25">
      <c r="A23" s="68"/>
      <c r="B23" s="53" t="s">
        <v>86</v>
      </c>
      <c r="C23" s="52" t="s">
        <v>98</v>
      </c>
      <c r="D23" s="44">
        <v>0.95</v>
      </c>
      <c r="E23" s="43">
        <v>1</v>
      </c>
      <c r="F23" s="43">
        <v>1</v>
      </c>
      <c r="G23" s="43">
        <v>1</v>
      </c>
      <c r="H23" s="43">
        <v>1</v>
      </c>
      <c r="I23" s="43">
        <v>1</v>
      </c>
      <c r="J23" s="43">
        <v>0</v>
      </c>
      <c r="K23" s="52"/>
      <c r="L23" s="52"/>
      <c r="M23" s="29">
        <v>43903</v>
      </c>
      <c r="N23" s="29">
        <v>43907</v>
      </c>
    </row>
    <row r="24" spans="1:14" s="56" customFormat="1" x14ac:dyDescent="0.25">
      <c r="A24" s="68"/>
      <c r="B24" s="53" t="s">
        <v>87</v>
      </c>
      <c r="C24" s="52" t="s">
        <v>99</v>
      </c>
      <c r="D24" s="44">
        <v>0.84</v>
      </c>
      <c r="E24" s="43">
        <v>1</v>
      </c>
      <c r="F24" s="43">
        <v>1</v>
      </c>
      <c r="G24" s="43">
        <v>1</v>
      </c>
      <c r="H24" s="43">
        <v>1</v>
      </c>
      <c r="I24" s="43">
        <v>1</v>
      </c>
      <c r="J24" s="43">
        <v>0</v>
      </c>
      <c r="K24" s="52"/>
      <c r="L24" s="52"/>
      <c r="M24" s="29">
        <v>43907</v>
      </c>
      <c r="N24" s="29">
        <v>43910</v>
      </c>
    </row>
    <row r="25" spans="1:14" s="56" customFormat="1" x14ac:dyDescent="0.25">
      <c r="A25" s="68"/>
      <c r="B25" s="53" t="s">
        <v>90</v>
      </c>
      <c r="C25" s="52" t="s">
        <v>100</v>
      </c>
      <c r="D25" s="44">
        <v>0.12</v>
      </c>
      <c r="E25" s="43">
        <v>1</v>
      </c>
      <c r="F25" s="43">
        <v>1</v>
      </c>
      <c r="G25" s="43">
        <v>1</v>
      </c>
      <c r="H25" s="43">
        <v>1</v>
      </c>
      <c r="I25" s="43">
        <v>1</v>
      </c>
      <c r="J25" s="43">
        <v>0</v>
      </c>
      <c r="K25" s="52"/>
      <c r="L25" s="52"/>
      <c r="M25" s="29">
        <v>43910</v>
      </c>
      <c r="N25" s="29">
        <v>43955</v>
      </c>
    </row>
    <row r="26" spans="1:14" s="56" customFormat="1" x14ac:dyDescent="0.25">
      <c r="A26" s="68"/>
      <c r="B26" s="53" t="s">
        <v>91</v>
      </c>
      <c r="C26" s="52" t="s">
        <v>94</v>
      </c>
      <c r="D26" s="44">
        <v>0.2</v>
      </c>
      <c r="E26" s="43">
        <v>1</v>
      </c>
      <c r="F26" s="43">
        <v>1</v>
      </c>
      <c r="G26" s="43">
        <v>1</v>
      </c>
      <c r="H26" s="43">
        <v>1</v>
      </c>
      <c r="I26" s="43">
        <v>1</v>
      </c>
      <c r="J26" s="43">
        <v>0</v>
      </c>
      <c r="K26" s="52"/>
      <c r="L26" s="52"/>
      <c r="M26" s="29">
        <v>43955</v>
      </c>
      <c r="N26" s="29">
        <v>43969</v>
      </c>
    </row>
    <row r="27" spans="1:14" s="56" customFormat="1" x14ac:dyDescent="0.25">
      <c r="A27" s="68"/>
      <c r="B27" s="53" t="s">
        <v>92</v>
      </c>
      <c r="C27" s="52" t="s">
        <v>95</v>
      </c>
      <c r="D27" s="44">
        <v>0.22</v>
      </c>
      <c r="E27" s="43">
        <v>1</v>
      </c>
      <c r="F27" s="43">
        <v>1</v>
      </c>
      <c r="G27" s="43">
        <v>1</v>
      </c>
      <c r="H27" s="43">
        <v>1</v>
      </c>
      <c r="I27" s="43">
        <v>1</v>
      </c>
      <c r="J27" s="43">
        <v>0</v>
      </c>
      <c r="K27" s="52"/>
      <c r="L27" s="52"/>
      <c r="M27" s="29">
        <v>43969</v>
      </c>
      <c r="N27" s="29">
        <v>43990</v>
      </c>
    </row>
    <row r="28" spans="1:14" s="56" customFormat="1" x14ac:dyDescent="0.25">
      <c r="A28" s="68"/>
      <c r="B28" s="53" t="s">
        <v>93</v>
      </c>
      <c r="C28" s="52" t="s">
        <v>96</v>
      </c>
      <c r="D28" s="44">
        <v>0.245</v>
      </c>
      <c r="E28" s="43">
        <v>1</v>
      </c>
      <c r="F28" s="43">
        <v>1</v>
      </c>
      <c r="G28" s="43">
        <v>1</v>
      </c>
      <c r="H28" s="43">
        <v>1</v>
      </c>
      <c r="I28" s="43">
        <v>1</v>
      </c>
      <c r="J28" s="43">
        <v>0</v>
      </c>
      <c r="K28" s="52"/>
      <c r="L28" s="52"/>
      <c r="M28" s="29">
        <v>43990</v>
      </c>
      <c r="N28" s="29">
        <v>44039</v>
      </c>
    </row>
    <row r="29" spans="1:14" s="56" customFormat="1" x14ac:dyDescent="0.25">
      <c r="A29" s="68"/>
      <c r="B29" s="45" t="s">
        <v>82</v>
      </c>
      <c r="C29" s="46" t="s">
        <v>101</v>
      </c>
      <c r="D29" s="44">
        <v>0.22</v>
      </c>
      <c r="E29" s="43">
        <v>1</v>
      </c>
      <c r="F29" s="43">
        <v>1</v>
      </c>
      <c r="G29" s="43">
        <v>1</v>
      </c>
      <c r="H29" s="43">
        <v>1</v>
      </c>
      <c r="I29" s="43">
        <v>1</v>
      </c>
      <c r="J29" s="43">
        <v>0</v>
      </c>
      <c r="K29" s="46"/>
      <c r="L29" s="46"/>
      <c r="M29" s="29">
        <v>44039</v>
      </c>
      <c r="N29" s="29"/>
    </row>
    <row r="30" spans="1:14" s="56" customFormat="1" x14ac:dyDescent="0.25">
      <c r="A30" s="68"/>
      <c r="B30" s="45" t="s">
        <v>83</v>
      </c>
      <c r="C30" s="46" t="s">
        <v>102</v>
      </c>
      <c r="D30" s="44">
        <v>0.31</v>
      </c>
      <c r="E30" s="43">
        <v>1</v>
      </c>
      <c r="F30" s="43">
        <v>1</v>
      </c>
      <c r="G30" s="43">
        <v>1</v>
      </c>
      <c r="H30" s="43">
        <v>1</v>
      </c>
      <c r="I30" s="43">
        <v>1</v>
      </c>
      <c r="J30" s="43">
        <v>0</v>
      </c>
      <c r="K30" s="46"/>
      <c r="L30" s="46"/>
      <c r="M30" s="29"/>
      <c r="N30" s="29"/>
    </row>
    <row r="31" spans="1:14" s="56" customFormat="1" x14ac:dyDescent="0.25">
      <c r="A31" s="68"/>
      <c r="B31" s="45" t="s">
        <v>84</v>
      </c>
      <c r="C31" s="46" t="s">
        <v>103</v>
      </c>
      <c r="D31" s="44">
        <v>0.41</v>
      </c>
      <c r="E31" s="43">
        <v>1</v>
      </c>
      <c r="F31" s="43">
        <v>1</v>
      </c>
      <c r="G31" s="43">
        <v>1</v>
      </c>
      <c r="H31" s="43">
        <v>1</v>
      </c>
      <c r="I31" s="43">
        <v>1</v>
      </c>
      <c r="J31" s="43">
        <v>0</v>
      </c>
      <c r="K31" s="46"/>
      <c r="L31" s="46"/>
      <c r="M31" s="29"/>
      <c r="N31" s="29"/>
    </row>
    <row r="32" spans="1:1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</sheetData>
  <mergeCells count="3">
    <mergeCell ref="A2:A11"/>
    <mergeCell ref="A12:A21"/>
    <mergeCell ref="A22:A3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theme="6" tint="0.39997558519241921"/>
  </sheetPr>
  <dimension ref="A1:W4"/>
  <sheetViews>
    <sheetView tabSelected="1" topLeftCell="D1" workbookViewId="0">
      <selection activeCell="F4" sqref="F4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4" max="5" width="8.85546875" customWidth="1"/>
    <col min="6" max="6" width="9.5703125" customWidth="1"/>
    <col min="7" max="7" width="11.5703125" customWidth="1"/>
    <col min="8" max="8" width="12.42578125" customWidth="1"/>
    <col min="9" max="9" width="13.42578125" customWidth="1"/>
    <col min="10" max="10" width="17.7109375" customWidth="1"/>
    <col min="11" max="12" width="8.85546875" customWidth="1"/>
    <col min="13" max="13" width="12.42578125" customWidth="1"/>
    <col min="14" max="14" width="14" customWidth="1"/>
    <col min="15" max="15" width="24" customWidth="1"/>
    <col min="16" max="16" width="15.5703125" customWidth="1"/>
    <col min="17" max="17" width="13.140625" customWidth="1"/>
    <col min="18" max="18" width="12.5703125" customWidth="1"/>
    <col min="19" max="20" width="12.140625" customWidth="1"/>
    <col min="21" max="21" width="14" customWidth="1"/>
    <col min="22" max="22" width="10.5703125" customWidth="1"/>
    <col min="23" max="23" width="10.42578125" customWidth="1"/>
  </cols>
  <sheetData>
    <row r="1" spans="1:23" x14ac:dyDescent="0.25">
      <c r="A1" s="40" t="s">
        <v>17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0" t="s">
        <v>43</v>
      </c>
      <c r="L1" s="4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 s="49" t="s">
        <v>88</v>
      </c>
      <c r="B2" s="1">
        <v>43891</v>
      </c>
      <c r="C2" s="1">
        <v>44256</v>
      </c>
      <c r="D2">
        <v>3</v>
      </c>
      <c r="E2">
        <v>50000</v>
      </c>
      <c r="F2">
        <f>174000/E2</f>
        <v>3.48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0.2</v>
      </c>
      <c r="N2">
        <v>0</v>
      </c>
      <c r="O2">
        <v>100</v>
      </c>
      <c r="P2">
        <v>100</v>
      </c>
      <c r="Q2">
        <v>400</v>
      </c>
      <c r="R2">
        <v>400</v>
      </c>
      <c r="S2">
        <v>10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9" t="s">
        <v>89</v>
      </c>
      <c r="B3" s="1">
        <v>43891</v>
      </c>
      <c r="C3" s="1">
        <v>44256</v>
      </c>
      <c r="D3">
        <v>3</v>
      </c>
      <c r="E3">
        <v>100000</v>
      </c>
      <c r="F3">
        <f>498473/E3</f>
        <v>4.9847299999999999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0</v>
      </c>
      <c r="O3">
        <v>100</v>
      </c>
      <c r="P3">
        <v>120</v>
      </c>
      <c r="Q3">
        <v>1000</v>
      </c>
      <c r="R3">
        <v>1000</v>
      </c>
      <c r="S3">
        <v>7</v>
      </c>
      <c r="T3">
        <v>1</v>
      </c>
      <c r="U3">
        <v>0.7</v>
      </c>
      <c r="V3">
        <v>3</v>
      </c>
      <c r="W3">
        <v>0</v>
      </c>
    </row>
    <row r="4" spans="1:23" s="56" customFormat="1" x14ac:dyDescent="0.25">
      <c r="A4" s="60" t="s">
        <v>104</v>
      </c>
      <c r="B4" s="1">
        <v>43891</v>
      </c>
      <c r="C4" s="1">
        <v>44256</v>
      </c>
      <c r="D4" s="56">
        <v>3</v>
      </c>
      <c r="E4" s="56">
        <v>50000</v>
      </c>
      <c r="F4" s="56">
        <f>195965/E4</f>
        <v>3.9192999999999998</v>
      </c>
      <c r="G4" s="56">
        <v>1</v>
      </c>
      <c r="H4" s="56">
        <v>0.2</v>
      </c>
      <c r="I4" s="56">
        <v>1.2</v>
      </c>
      <c r="J4" s="56">
        <v>5</v>
      </c>
      <c r="K4" s="56">
        <v>1.5E-3</v>
      </c>
      <c r="L4" s="56">
        <v>0.3</v>
      </c>
      <c r="M4" s="56">
        <v>0.2</v>
      </c>
      <c r="N4" s="56">
        <v>0</v>
      </c>
      <c r="O4" s="56">
        <v>100</v>
      </c>
      <c r="P4" s="56">
        <v>120</v>
      </c>
      <c r="Q4" s="56">
        <v>400</v>
      </c>
      <c r="R4" s="56">
        <v>400</v>
      </c>
      <c r="S4" s="56">
        <v>7</v>
      </c>
      <c r="T4" s="56">
        <v>1</v>
      </c>
      <c r="U4" s="56">
        <v>0.7</v>
      </c>
      <c r="V4" s="56">
        <v>3</v>
      </c>
      <c r="W4" s="56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 codeName="Sheet5">
    <tabColor theme="7" tint="0.39997558519241921"/>
  </sheetPr>
  <dimension ref="A1:I7"/>
  <sheetViews>
    <sheetView workbookViewId="0">
      <selection activeCell="A6" sqref="A6:A7"/>
    </sheetView>
  </sheetViews>
  <sheetFormatPr defaultColWidth="11.5703125" defaultRowHeight="15" x14ac:dyDescent="0.25"/>
  <cols>
    <col min="1" max="1" width="27.7109375" style="25" bestFit="1" customWidth="1"/>
    <col min="2" max="2" width="13.140625" style="25" bestFit="1" customWidth="1"/>
    <col min="3" max="3" width="41.42578125" style="25" bestFit="1" customWidth="1"/>
    <col min="4" max="4" width="15.28515625" style="23" customWidth="1"/>
    <col min="5" max="5" width="15.28515625" style="3" customWidth="1"/>
    <col min="6" max="6" width="17.7109375" style="3" bestFit="1" customWidth="1"/>
    <col min="7" max="7" width="17.7109375" style="3" customWidth="1"/>
    <col min="8" max="8" width="17.7109375" bestFit="1" customWidth="1"/>
    <col min="9" max="9" width="10.42578125" bestFit="1" customWidth="1"/>
  </cols>
  <sheetData>
    <row r="1" spans="1:9" x14ac:dyDescent="0.25">
      <c r="A1" s="24" t="s">
        <v>17</v>
      </c>
      <c r="B1" s="18" t="s">
        <v>41</v>
      </c>
      <c r="C1" s="18" t="s">
        <v>42</v>
      </c>
      <c r="D1" s="21" t="s">
        <v>71</v>
      </c>
      <c r="E1" s="21" t="s">
        <v>39</v>
      </c>
      <c r="F1" s="21" t="s">
        <v>70</v>
      </c>
      <c r="G1" s="21" t="s">
        <v>68</v>
      </c>
      <c r="H1" s="21" t="s">
        <v>64</v>
      </c>
      <c r="I1" s="19" t="s">
        <v>65</v>
      </c>
    </row>
    <row r="2" spans="1:9" x14ac:dyDescent="0.25">
      <c r="A2" s="69" t="s">
        <v>88</v>
      </c>
      <c r="B2" s="26" t="s">
        <v>77</v>
      </c>
      <c r="C2" s="27" t="s">
        <v>78</v>
      </c>
      <c r="D2" s="28" t="s">
        <v>79</v>
      </c>
      <c r="E2" s="28">
        <v>0</v>
      </c>
      <c r="F2" s="28">
        <v>0</v>
      </c>
      <c r="G2" s="28">
        <v>10</v>
      </c>
      <c r="H2" s="29"/>
      <c r="I2" s="27"/>
    </row>
    <row r="3" spans="1:9" x14ac:dyDescent="0.25">
      <c r="A3" s="70"/>
      <c r="B3" s="30" t="s">
        <v>80</v>
      </c>
      <c r="C3" s="31" t="s">
        <v>81</v>
      </c>
      <c r="D3" s="32" t="s">
        <v>69</v>
      </c>
      <c r="E3" s="32">
        <v>0</v>
      </c>
      <c r="F3" s="32"/>
      <c r="G3" s="32"/>
      <c r="H3" s="32"/>
      <c r="I3" s="31"/>
    </row>
    <row r="4" spans="1:9" x14ac:dyDescent="0.25">
      <c r="A4" s="71" t="s">
        <v>89</v>
      </c>
      <c r="B4" s="33" t="s">
        <v>77</v>
      </c>
      <c r="C4" s="34" t="s">
        <v>78</v>
      </c>
      <c r="D4" s="35" t="s">
        <v>79</v>
      </c>
      <c r="E4" s="35">
        <v>0</v>
      </c>
      <c r="F4" s="35">
        <v>0</v>
      </c>
      <c r="G4" s="35">
        <v>10</v>
      </c>
      <c r="H4" s="36"/>
      <c r="I4" s="34"/>
    </row>
    <row r="5" spans="1:9" x14ac:dyDescent="0.25">
      <c r="A5" s="72"/>
      <c r="B5" s="37" t="s">
        <v>80</v>
      </c>
      <c r="C5" s="38" t="s">
        <v>81</v>
      </c>
      <c r="D5" s="39" t="s">
        <v>69</v>
      </c>
      <c r="E5" s="39">
        <v>0</v>
      </c>
      <c r="F5" s="39"/>
      <c r="G5" s="39"/>
      <c r="H5" s="39"/>
      <c r="I5" s="38"/>
    </row>
    <row r="6" spans="1:9" s="56" customFormat="1" x14ac:dyDescent="0.25">
      <c r="A6" s="71" t="s">
        <v>104</v>
      </c>
      <c r="B6" s="33" t="s">
        <v>77</v>
      </c>
      <c r="C6" s="34" t="s">
        <v>78</v>
      </c>
      <c r="D6" s="35" t="s">
        <v>79</v>
      </c>
      <c r="E6" s="35">
        <v>0</v>
      </c>
      <c r="F6" s="35">
        <v>0</v>
      </c>
      <c r="G6" s="35">
        <v>10</v>
      </c>
      <c r="H6" s="36"/>
      <c r="I6" s="34"/>
    </row>
    <row r="7" spans="1:9" s="56" customFormat="1" x14ac:dyDescent="0.25">
      <c r="A7" s="72"/>
      <c r="B7" s="37" t="s">
        <v>80</v>
      </c>
      <c r="C7" s="38" t="s">
        <v>81</v>
      </c>
      <c r="D7" s="39" t="s">
        <v>69</v>
      </c>
      <c r="E7" s="39">
        <v>0</v>
      </c>
      <c r="F7" s="39"/>
      <c r="G7" s="39"/>
      <c r="H7" s="39"/>
      <c r="I7" s="38"/>
    </row>
  </sheetData>
  <mergeCells count="3">
    <mergeCell ref="A2:A3"/>
    <mergeCell ref="A4:A5"/>
    <mergeCell ref="A6:A7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3" tint="0.39997558519241921"/>
  </sheetPr>
  <dimension ref="A1:J115"/>
  <sheetViews>
    <sheetView workbookViewId="0">
      <selection activeCell="A15" sqref="A15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9" t="s">
        <v>88</v>
      </c>
      <c r="B2" s="7">
        <v>3</v>
      </c>
      <c r="C2" s="56">
        <v>1</v>
      </c>
      <c r="D2" s="56">
        <v>1</v>
      </c>
      <c r="E2" s="56">
        <v>1</v>
      </c>
      <c r="F2" s="56">
        <v>0</v>
      </c>
      <c r="G2" s="56">
        <v>110</v>
      </c>
      <c r="H2" s="56" t="s">
        <v>40</v>
      </c>
      <c r="I2" s="56">
        <v>1</v>
      </c>
      <c r="J2" s="8">
        <v>1</v>
      </c>
    </row>
    <row r="3" spans="1:10" x14ac:dyDescent="0.25">
      <c r="A3" s="49" t="s">
        <v>89</v>
      </c>
      <c r="B3" s="7">
        <v>3</v>
      </c>
      <c r="C3" s="56">
        <v>1</v>
      </c>
      <c r="D3" s="56">
        <v>1</v>
      </c>
      <c r="E3" s="56">
        <v>1</v>
      </c>
      <c r="F3" s="56">
        <v>0</v>
      </c>
      <c r="G3" s="56">
        <v>110</v>
      </c>
      <c r="H3" s="56" t="s">
        <v>40</v>
      </c>
      <c r="I3" s="56">
        <v>1</v>
      </c>
      <c r="J3" s="8">
        <v>1</v>
      </c>
    </row>
    <row r="4" spans="1:10" s="56" customFormat="1" x14ac:dyDescent="0.25">
      <c r="A4" s="61" t="s">
        <v>104</v>
      </c>
      <c r="B4" s="7">
        <v>3</v>
      </c>
      <c r="C4" s="56">
        <v>1</v>
      </c>
      <c r="D4" s="56">
        <v>1</v>
      </c>
      <c r="E4" s="56">
        <v>1</v>
      </c>
      <c r="F4" s="56">
        <v>0</v>
      </c>
      <c r="G4" s="56">
        <v>110</v>
      </c>
      <c r="H4" s="56" t="s">
        <v>40</v>
      </c>
      <c r="I4" s="56">
        <v>1</v>
      </c>
      <c r="J4" s="8">
        <v>1</v>
      </c>
    </row>
    <row r="5" spans="1:10" x14ac:dyDescent="0.25">
      <c r="B5"/>
      <c r="J5"/>
    </row>
    <row r="6" spans="1:10" x14ac:dyDescent="0.25">
      <c r="B6"/>
      <c r="J6"/>
    </row>
    <row r="7" spans="1:10" x14ac:dyDescent="0.25">
      <c r="B7"/>
      <c r="J7"/>
    </row>
    <row r="8" spans="1:10" x14ac:dyDescent="0.25">
      <c r="B8"/>
      <c r="J8"/>
    </row>
    <row r="9" spans="1:10" x14ac:dyDescent="0.25">
      <c r="B9"/>
      <c r="J9"/>
    </row>
    <row r="10" spans="1:10" x14ac:dyDescent="0.25">
      <c r="B10"/>
      <c r="J10"/>
    </row>
    <row r="11" spans="1:10" x14ac:dyDescent="0.25">
      <c r="B11"/>
      <c r="J11"/>
    </row>
    <row r="12" spans="1:10" x14ac:dyDescent="0.25">
      <c r="B12"/>
      <c r="J12"/>
    </row>
    <row r="13" spans="1:10" x14ac:dyDescent="0.25">
      <c r="B13"/>
      <c r="J13"/>
    </row>
    <row r="14" spans="1:10" x14ac:dyDescent="0.25">
      <c r="B14"/>
      <c r="J14"/>
    </row>
    <row r="15" spans="1:10" x14ac:dyDescent="0.25">
      <c r="B15"/>
      <c r="J15"/>
    </row>
    <row r="16" spans="1:10" x14ac:dyDescent="0.25">
      <c r="B16"/>
      <c r="J16"/>
    </row>
    <row r="17" spans="2:10" x14ac:dyDescent="0.25">
      <c r="B17"/>
      <c r="J17"/>
    </row>
    <row r="18" spans="2:10" x14ac:dyDescent="0.25">
      <c r="B18"/>
      <c r="J18"/>
    </row>
    <row r="19" spans="2:10" x14ac:dyDescent="0.25">
      <c r="B19"/>
      <c r="J19"/>
    </row>
    <row r="20" spans="2:10" x14ac:dyDescent="0.25">
      <c r="B20"/>
      <c r="J20"/>
    </row>
    <row r="21" spans="2:10" x14ac:dyDescent="0.25">
      <c r="B21"/>
      <c r="J21"/>
    </row>
    <row r="22" spans="2:10" x14ac:dyDescent="0.25">
      <c r="B22"/>
      <c r="J22"/>
    </row>
    <row r="23" spans="2:10" x14ac:dyDescent="0.25">
      <c r="B23"/>
      <c r="J23"/>
    </row>
    <row r="24" spans="2:10" x14ac:dyDescent="0.25">
      <c r="B24"/>
      <c r="J24"/>
    </row>
    <row r="25" spans="2:10" x14ac:dyDescent="0.25">
      <c r="B25"/>
      <c r="J25"/>
    </row>
    <row r="26" spans="2:10" x14ac:dyDescent="0.25">
      <c r="B26"/>
      <c r="J26"/>
    </row>
    <row r="27" spans="2:10" x14ac:dyDescent="0.25">
      <c r="B27"/>
      <c r="J27"/>
    </row>
    <row r="28" spans="2:10" x14ac:dyDescent="0.25">
      <c r="B28"/>
      <c r="J28"/>
    </row>
    <row r="29" spans="2:10" x14ac:dyDescent="0.25">
      <c r="B29"/>
      <c r="J29"/>
    </row>
    <row r="30" spans="2:10" x14ac:dyDescent="0.25">
      <c r="B30"/>
      <c r="J30"/>
    </row>
    <row r="31" spans="2:10" x14ac:dyDescent="0.25">
      <c r="B31"/>
      <c r="J31"/>
    </row>
    <row r="32" spans="2:10" x14ac:dyDescent="0.25">
      <c r="B32"/>
      <c r="J32"/>
    </row>
    <row r="33" spans="2:10" x14ac:dyDescent="0.25">
      <c r="B33"/>
      <c r="J33"/>
    </row>
    <row r="34" spans="2:10" x14ac:dyDescent="0.25">
      <c r="B34"/>
      <c r="J34"/>
    </row>
    <row r="35" spans="2:10" x14ac:dyDescent="0.25">
      <c r="B35"/>
      <c r="J35"/>
    </row>
    <row r="36" spans="2:10" x14ac:dyDescent="0.25">
      <c r="B36"/>
      <c r="J36"/>
    </row>
    <row r="37" spans="2:10" x14ac:dyDescent="0.25">
      <c r="B37"/>
      <c r="J37"/>
    </row>
    <row r="38" spans="2:10" x14ac:dyDescent="0.25">
      <c r="B38"/>
      <c r="J38"/>
    </row>
    <row r="39" spans="2:10" x14ac:dyDescent="0.25">
      <c r="B39"/>
      <c r="J39"/>
    </row>
    <row r="40" spans="2:10" x14ac:dyDescent="0.25">
      <c r="B40"/>
      <c r="J40"/>
    </row>
    <row r="41" spans="2:10" x14ac:dyDescent="0.25">
      <c r="B41"/>
      <c r="J41"/>
    </row>
    <row r="42" spans="2:10" x14ac:dyDescent="0.25">
      <c r="B42"/>
      <c r="J42"/>
    </row>
    <row r="43" spans="2:10" x14ac:dyDescent="0.25">
      <c r="B43"/>
      <c r="J43"/>
    </row>
    <row r="44" spans="2:10" x14ac:dyDescent="0.25">
      <c r="B44"/>
      <c r="J44"/>
    </row>
    <row r="45" spans="2:10" x14ac:dyDescent="0.25">
      <c r="B45"/>
      <c r="J45"/>
    </row>
    <row r="46" spans="2:10" x14ac:dyDescent="0.25">
      <c r="B46"/>
      <c r="J46"/>
    </row>
    <row r="47" spans="2:10" x14ac:dyDescent="0.25">
      <c r="B47"/>
      <c r="J47"/>
    </row>
    <row r="48" spans="2:10" x14ac:dyDescent="0.25">
      <c r="B48"/>
      <c r="J48"/>
    </row>
    <row r="49" spans="2:10" x14ac:dyDescent="0.25">
      <c r="B49"/>
      <c r="J49"/>
    </row>
    <row r="50" spans="2:10" x14ac:dyDescent="0.25">
      <c r="B50"/>
      <c r="J50"/>
    </row>
    <row r="51" spans="2:10" x14ac:dyDescent="0.25">
      <c r="B51"/>
      <c r="J51"/>
    </row>
    <row r="52" spans="2:10" x14ac:dyDescent="0.25">
      <c r="B52"/>
      <c r="J52"/>
    </row>
    <row r="53" spans="2:10" x14ac:dyDescent="0.25">
      <c r="B53"/>
      <c r="J53"/>
    </row>
    <row r="54" spans="2:10" x14ac:dyDescent="0.25">
      <c r="B54"/>
      <c r="J54"/>
    </row>
    <row r="55" spans="2:10" x14ac:dyDescent="0.25">
      <c r="B55"/>
      <c r="J55"/>
    </row>
    <row r="56" spans="2:10" x14ac:dyDescent="0.25">
      <c r="B56"/>
      <c r="J56"/>
    </row>
    <row r="57" spans="2:10" x14ac:dyDescent="0.25">
      <c r="B57"/>
      <c r="J57"/>
    </row>
    <row r="58" spans="2:10" x14ac:dyDescent="0.25">
      <c r="B58"/>
      <c r="J58"/>
    </row>
    <row r="59" spans="2:10" x14ac:dyDescent="0.25">
      <c r="B59"/>
      <c r="J59"/>
    </row>
    <row r="60" spans="2:10" x14ac:dyDescent="0.25">
      <c r="B60"/>
      <c r="J60"/>
    </row>
    <row r="61" spans="2:10" x14ac:dyDescent="0.25">
      <c r="B61"/>
      <c r="J61"/>
    </row>
    <row r="62" spans="2:10" x14ac:dyDescent="0.25">
      <c r="B62"/>
      <c r="J62"/>
    </row>
    <row r="63" spans="2:10" x14ac:dyDescent="0.25">
      <c r="B63"/>
      <c r="J63"/>
    </row>
    <row r="64" spans="2:10" x14ac:dyDescent="0.25">
      <c r="B64"/>
      <c r="J64"/>
    </row>
    <row r="65" spans="2:10" x14ac:dyDescent="0.25">
      <c r="B65"/>
      <c r="J65"/>
    </row>
    <row r="66" spans="2:10" x14ac:dyDescent="0.25">
      <c r="B66"/>
      <c r="J66"/>
    </row>
    <row r="67" spans="2:10" x14ac:dyDescent="0.25">
      <c r="B67"/>
      <c r="J67"/>
    </row>
    <row r="68" spans="2:10" x14ac:dyDescent="0.25">
      <c r="B68"/>
      <c r="J68"/>
    </row>
    <row r="69" spans="2:10" x14ac:dyDescent="0.25">
      <c r="B69"/>
      <c r="J69"/>
    </row>
    <row r="70" spans="2:10" x14ac:dyDescent="0.25">
      <c r="B70"/>
      <c r="J70"/>
    </row>
    <row r="71" spans="2:10" x14ac:dyDescent="0.25">
      <c r="B71"/>
      <c r="J71"/>
    </row>
    <row r="72" spans="2:10" x14ac:dyDescent="0.25">
      <c r="B72"/>
      <c r="J72"/>
    </row>
    <row r="73" spans="2:10" x14ac:dyDescent="0.25">
      <c r="B73"/>
      <c r="J73"/>
    </row>
    <row r="74" spans="2:10" x14ac:dyDescent="0.25">
      <c r="B74"/>
      <c r="J74"/>
    </row>
    <row r="75" spans="2:10" x14ac:dyDescent="0.25">
      <c r="B75"/>
      <c r="J75"/>
    </row>
    <row r="76" spans="2:10" x14ac:dyDescent="0.25">
      <c r="B76"/>
      <c r="J76"/>
    </row>
    <row r="77" spans="2:10" x14ac:dyDescent="0.25">
      <c r="B77"/>
      <c r="J77"/>
    </row>
    <row r="78" spans="2:10" x14ac:dyDescent="0.25">
      <c r="B78"/>
      <c r="J78"/>
    </row>
    <row r="79" spans="2:10" x14ac:dyDescent="0.25">
      <c r="B79"/>
      <c r="J79"/>
    </row>
    <row r="80" spans="2:10" x14ac:dyDescent="0.25">
      <c r="B80"/>
      <c r="J80"/>
    </row>
    <row r="81" spans="2:10" x14ac:dyDescent="0.25">
      <c r="B81"/>
      <c r="J81"/>
    </row>
    <row r="82" spans="2:10" x14ac:dyDescent="0.25">
      <c r="B82"/>
      <c r="J82"/>
    </row>
    <row r="83" spans="2:10" x14ac:dyDescent="0.25">
      <c r="B83"/>
      <c r="J83"/>
    </row>
    <row r="84" spans="2:10" x14ac:dyDescent="0.25">
      <c r="B84"/>
      <c r="J84"/>
    </row>
    <row r="85" spans="2:10" x14ac:dyDescent="0.25">
      <c r="B85"/>
      <c r="J85"/>
    </row>
    <row r="86" spans="2:10" x14ac:dyDescent="0.25">
      <c r="B86"/>
      <c r="J86"/>
    </row>
    <row r="87" spans="2:10" x14ac:dyDescent="0.25">
      <c r="B87"/>
      <c r="J87"/>
    </row>
    <row r="88" spans="2:10" x14ac:dyDescent="0.25">
      <c r="B88"/>
      <c r="J88"/>
    </row>
    <row r="89" spans="2:10" x14ac:dyDescent="0.25">
      <c r="B89"/>
      <c r="J89"/>
    </row>
    <row r="90" spans="2:10" x14ac:dyDescent="0.25">
      <c r="B90"/>
      <c r="J90"/>
    </row>
    <row r="91" spans="2:10" x14ac:dyDescent="0.25">
      <c r="B91"/>
      <c r="J91"/>
    </row>
    <row r="92" spans="2:10" x14ac:dyDescent="0.25">
      <c r="B92"/>
      <c r="J92"/>
    </row>
    <row r="93" spans="2:10" x14ac:dyDescent="0.25">
      <c r="B93"/>
      <c r="J93"/>
    </row>
    <row r="94" spans="2:10" x14ac:dyDescent="0.25">
      <c r="B94"/>
      <c r="J94"/>
    </row>
    <row r="95" spans="2:10" x14ac:dyDescent="0.25">
      <c r="B95"/>
      <c r="J95"/>
    </row>
    <row r="96" spans="2:10" x14ac:dyDescent="0.25">
      <c r="B96"/>
      <c r="J96"/>
    </row>
    <row r="97" spans="2:10" x14ac:dyDescent="0.25">
      <c r="B97"/>
      <c r="J97"/>
    </row>
    <row r="98" spans="2:10" x14ac:dyDescent="0.25">
      <c r="B98"/>
      <c r="J98"/>
    </row>
    <row r="99" spans="2:10" x14ac:dyDescent="0.25">
      <c r="B99"/>
      <c r="J99"/>
    </row>
    <row r="100" spans="2:10" x14ac:dyDescent="0.25">
      <c r="B100"/>
      <c r="J100"/>
    </row>
    <row r="101" spans="2:10" x14ac:dyDescent="0.25">
      <c r="B101"/>
      <c r="J101"/>
    </row>
    <row r="102" spans="2:10" x14ac:dyDescent="0.25">
      <c r="B102"/>
      <c r="J102"/>
    </row>
    <row r="103" spans="2:10" x14ac:dyDescent="0.25">
      <c r="B103"/>
      <c r="J103"/>
    </row>
    <row r="104" spans="2:10" x14ac:dyDescent="0.25">
      <c r="B104"/>
      <c r="J104"/>
    </row>
    <row r="105" spans="2:10" x14ac:dyDescent="0.25">
      <c r="B105"/>
      <c r="J105"/>
    </row>
    <row r="106" spans="2:10" x14ac:dyDescent="0.25">
      <c r="B106"/>
      <c r="J106"/>
    </row>
    <row r="107" spans="2:10" x14ac:dyDescent="0.25">
      <c r="B107"/>
      <c r="J107"/>
    </row>
    <row r="108" spans="2:10" x14ac:dyDescent="0.25">
      <c r="B108"/>
      <c r="J108"/>
    </row>
    <row r="109" spans="2:10" x14ac:dyDescent="0.25">
      <c r="B109"/>
      <c r="J109"/>
    </row>
    <row r="110" spans="2:10" x14ac:dyDescent="0.25">
      <c r="B110"/>
      <c r="J110"/>
    </row>
    <row r="111" spans="2:10" x14ac:dyDescent="0.25">
      <c r="B111"/>
      <c r="J111"/>
    </row>
    <row r="112" spans="2:10" x14ac:dyDescent="0.25">
      <c r="B112"/>
      <c r="J112"/>
    </row>
    <row r="113" spans="2:10" x14ac:dyDescent="0.25">
      <c r="B113"/>
      <c r="J113"/>
    </row>
    <row r="114" spans="2:10" x14ac:dyDescent="0.25">
      <c r="B114"/>
      <c r="J114"/>
    </row>
    <row r="115" spans="2:10" x14ac:dyDescent="0.25">
      <c r="B115"/>
      <c r="J11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 codeName="Sheet7">
    <tabColor theme="3" tint="0.39997558519241921"/>
  </sheetPr>
  <dimension ref="A1:J4"/>
  <sheetViews>
    <sheetView workbookViewId="0">
      <selection activeCell="D15" sqref="D15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5</v>
      </c>
      <c r="C2" s="10">
        <v>0.1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9" t="s">
        <v>89</v>
      </c>
      <c r="B3" s="14">
        <v>5</v>
      </c>
      <c r="C3" s="10">
        <v>0.1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  <row r="4" spans="1:10" s="56" customFormat="1" x14ac:dyDescent="0.25">
      <c r="A4" s="61" t="s">
        <v>104</v>
      </c>
      <c r="B4" s="14">
        <v>5</v>
      </c>
      <c r="C4" s="10">
        <v>0.1</v>
      </c>
      <c r="D4" s="10">
        <v>0</v>
      </c>
      <c r="E4" s="10">
        <v>1</v>
      </c>
      <c r="F4" s="10">
        <v>0</v>
      </c>
      <c r="G4" s="10">
        <v>110</v>
      </c>
      <c r="H4" s="10" t="s">
        <v>67</v>
      </c>
      <c r="I4" s="10">
        <v>0.5</v>
      </c>
      <c r="J4" s="1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 codeName="Sheet8">
    <tabColor theme="3" tint="0.39997558519241921"/>
  </sheetPr>
  <dimension ref="A1:J4"/>
  <sheetViews>
    <sheetView workbookViewId="0">
      <selection activeCell="F21" sqref="F21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40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40</v>
      </c>
      <c r="I3" s="10">
        <v>0.5</v>
      </c>
      <c r="J3" s="15">
        <v>2</v>
      </c>
    </row>
    <row r="4" spans="1:10" s="56" customFormat="1" x14ac:dyDescent="0.25">
      <c r="A4" s="61" t="s">
        <v>104</v>
      </c>
      <c r="B4" s="14">
        <v>3</v>
      </c>
      <c r="C4" s="10">
        <v>0.5</v>
      </c>
      <c r="D4" s="10">
        <v>0.1</v>
      </c>
      <c r="E4" s="10">
        <v>1</v>
      </c>
      <c r="F4" s="10">
        <v>18</v>
      </c>
      <c r="G4" s="10">
        <v>65</v>
      </c>
      <c r="H4" s="10" t="s">
        <v>40</v>
      </c>
      <c r="I4" s="10">
        <v>0.5</v>
      </c>
      <c r="J4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 codeName="Sheet9">
    <tabColor theme="3" tint="0.39997558519241921"/>
  </sheetPr>
  <dimension ref="A1:J4"/>
  <sheetViews>
    <sheetView workbookViewId="0">
      <selection activeCell="K31" sqref="K31"/>
    </sheetView>
  </sheetViews>
  <sheetFormatPr defaultColWidth="11.42578125" defaultRowHeight="15" x14ac:dyDescent="0.25"/>
  <cols>
    <col min="1" max="1" width="27.71093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71093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9" t="s">
        <v>88</v>
      </c>
      <c r="B2" s="7">
        <v>15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8">
        <v>2</v>
      </c>
    </row>
    <row r="3" spans="1:10" x14ac:dyDescent="0.25">
      <c r="A3" s="49" t="s">
        <v>89</v>
      </c>
      <c r="B3" s="7">
        <v>15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8">
        <v>2</v>
      </c>
    </row>
    <row r="4" spans="1:10" s="56" customFormat="1" x14ac:dyDescent="0.25">
      <c r="A4" s="61" t="s">
        <v>104</v>
      </c>
      <c r="B4" s="7">
        <v>15</v>
      </c>
      <c r="C4" s="56">
        <v>0.5</v>
      </c>
      <c r="D4" s="56">
        <v>0</v>
      </c>
      <c r="E4" s="56">
        <v>1</v>
      </c>
      <c r="F4" s="56">
        <v>5</v>
      </c>
      <c r="G4" s="56">
        <v>18</v>
      </c>
      <c r="H4" s="56" t="s">
        <v>40</v>
      </c>
      <c r="I4" s="56">
        <v>0.8</v>
      </c>
      <c r="J4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Walsh</dc:creator>
  <cp:lastModifiedBy>Tom Walsh</cp:lastModifiedBy>
  <dcterms:created xsi:type="dcterms:W3CDTF">2020-05-05T03:05:44Z</dcterms:created>
  <dcterms:modified xsi:type="dcterms:W3CDTF">2020-08-13T01:10:35Z</dcterms:modified>
</cp:coreProperties>
</file>