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C98E546E-BBBF-4B2D-A3EF-F7BD9B7AA147}" xr6:coauthVersionLast="45" xr6:coauthVersionMax="45" xr10:uidLastSave="{00000000-0000-0000-0000-000000000000}"/>
  <bookViews>
    <workbookView xWindow="-28920" yWindow="-120" windowWidth="29040" windowHeight="15840" tabRatio="839" firstSheet="1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W" sheetId="12" r:id="rId5"/>
    <sheet name="layer-S" sheetId="11" r:id="rId6"/>
    <sheet name="layers-other" sheetId="4" r:id="rId7"/>
    <sheet name="policies" sheetId="5" r:id="rId8"/>
    <sheet name="other_par" sheetId="6" r:id="rId9"/>
    <sheet name="tracing_policies" sheetId="18" r:id="rId10"/>
    <sheet name="contact matrices-home" sheetId="14" r:id="rId11"/>
    <sheet name="contact matrices-school" sheetId="15" r:id="rId12"/>
    <sheet name="contact matrices-work" sheetId="16" r:id="rId13"/>
    <sheet name="contact matrices-other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10" i="6"/>
  <c r="R36" i="1"/>
  <c r="Q36" i="1"/>
  <c r="P36" i="1"/>
  <c r="N36" i="1"/>
  <c r="J36" i="1"/>
  <c r="I36" i="1"/>
  <c r="H36" i="1"/>
  <c r="F36" i="1"/>
  <c r="D36" i="1"/>
  <c r="E36" i="1"/>
  <c r="G36" i="1"/>
  <c r="K36" i="1"/>
  <c r="L36" i="1"/>
  <c r="M36" i="1"/>
  <c r="O36" i="1"/>
  <c r="C36" i="1"/>
  <c r="S35" i="1"/>
  <c r="S36" i="1" s="1"/>
  <c r="J37" i="1" s="1"/>
  <c r="S34" i="1"/>
  <c r="I37" i="1" l="1"/>
  <c r="C37" i="1"/>
  <c r="R37" i="1"/>
  <c r="P37" i="1"/>
  <c r="H37" i="1"/>
  <c r="L37" i="1"/>
  <c r="G37" i="1"/>
  <c r="K37" i="1"/>
  <c r="F37" i="1"/>
  <c r="D37" i="1"/>
  <c r="S37" i="1"/>
  <c r="Q37" i="1"/>
  <c r="O37" i="1"/>
  <c r="N37" i="1"/>
  <c r="M37" i="1"/>
  <c r="E37" i="1"/>
  <c r="S17" i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tc={DF33BA11-B9E0-4CA9-9CEF-A8899D51C85B}</author>
    <author>tc={AFC48709-B642-4A40-8E7B-A986AFD9DEA0}</author>
  </authors>
  <commentList>
    <comment ref="R1" authorId="0" shapeId="0" xr:uid="{DF33BA11-B9E0-4CA9-9CEF-A8899D51C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  <comment ref="S1" authorId="1" shapeId="0" xr:uid="{AFC48709-B642-4A40-8E7B-A986AFD9DE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tc={966C52C4-AFC1-4EA7-AC8D-1F426728BDD3}</author>
    <author>tc={DCCE4DA8-7842-4E83-A8F2-4FBBAD80D771}</author>
  </authors>
  <commentList>
    <comment ref="E1" authorId="0" shapeId="0" xr:uid="{966C52C4-AFC1-4EA7-AC8D-1F426728BD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DCCE4DA8-7842-4E83-A8F2-4FBBAD80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<sst xmlns="http://schemas.openxmlformats.org/spreadsheetml/2006/main" count="1077" uniqueCount="115">
  <si>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</si>
  <si>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</si>
  <si>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</si>
  <si>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</si>
  <si>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</si>
  <si>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</si>
  <si>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</si>
  <si>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</si>
  <si>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</si>
  <si>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</si>
  <si>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</si>
  <si>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</si>
  <si>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</si>
  <si>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</si>
  <si>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</si>
  <si>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</si>
  <si>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</si>
  <si>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</si>
  <si>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</si>
  <si>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</si>
  <si>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</si>
  <si>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</si>
  <si>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</si>
  <si>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</si>
  <si>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</si>
  <si>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</si>
  <si>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</si>
  <si>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</si>
  <si>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</si>
  <si>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</si>
  <si>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</si>
  <si>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</si>
  <si>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</si>
  <si>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</si>
  <si>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</si>
  <si>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</si>
  <si>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</si>
  <si>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</si>
  <si>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</si>
  <si>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</si>
  <si>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</si>
  <si>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</si>
  <si>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</si>
  <si>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</si>
  <si>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</si>
  <si>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</si>
  <si>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</si>
  <si>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</si>
  <si>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</si>
  <si>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</si>
  <si>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</si>
  <si>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</si>
  <si>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</si>
  <si>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</si>
  <si>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</si>
  <si>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</si>
  <si>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</si>
  <si>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</si>
  <si>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</si>
  <si>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</si>
  <si>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</si>
  <si>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</si>
  <si>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</si>
  <si>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</si>
  <si>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</si>
  <si>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</si>
  <si>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</si>
  <si>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</si>
  <si>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</si>
  <si>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</si>
  <si>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</si>
  <si>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</si>
  <si>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</si>
  <si>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</si>
  <si>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</si>
  <si>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</si>
  <si>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</si>
  <si>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</si>
  <si>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</si>
  <si>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</si>
  <si>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</si>
  <si>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</si>
  <si>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</si>
  <si>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phase4</t>
  </si>
  <si>
    <t>Further ease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</si>
  <si>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</si>
  <si>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</si>
  <si>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</si>
  <si>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</si>
  <si>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</si>
  <si>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</si>
  <si>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</si>
  <si>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</si>
  <si>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</si>
  <si>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</si>
  <si>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</si>
  <si>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</si>
  <si>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</si>
  <si>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pub_bar</t>
  </si>
  <si>
    <t>MC</t>
  </si>
  <si>
    <t>lockdown1</t>
  </si>
  <si>
    <t>lockdown2</t>
  </si>
  <si>
    <t>Further restrictions</t>
  </si>
  <si>
    <t>green</t>
  </si>
  <si>
    <t>yellow</t>
  </si>
  <si>
    <t>orange</t>
  </si>
  <si>
    <t>red</t>
  </si>
  <si>
    <t>Only essential activities (stay at home orders)</t>
  </si>
  <si>
    <t>relax 1</t>
  </si>
  <si>
    <t>relax 2</t>
  </si>
  <si>
    <t>relax 3</t>
  </si>
  <si>
    <t>Large events restrictions, school suspension, WFH if possible</t>
  </si>
  <si>
    <t>Mexico</t>
  </si>
  <si>
    <t>red2</t>
  </si>
  <si>
    <t>Green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</si>
</sst>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top"/>
    </xf>
    <xf numFmtId="0" fontId="0" fillId="2" borderId="18" xfId="0" applyFill="1" applyBorder="1"/>
    <xf numFmtId="0" fontId="0" fillId="2" borderId="8" xfId="0" applyFill="1" applyBorder="1"/>
    <xf numFmtId="0" fontId="1" fillId="0" borderId="1" xfId="0" applyFont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0" xfId="0" applyNumberFormat="1" applyFont="1"/>
    <xf numFmtId="0" fontId="0" fillId="2" borderId="10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20" xfId="0" applyFill="1" applyBorder="1"/>
    <xf numFmtId="164" fontId="0" fillId="2" borderId="8" xfId="0" applyNumberFormat="1" applyFill="1" applyBorder="1"/>
    <xf numFmtId="164" fontId="0" fillId="2" borderId="18" xfId="0" applyNumberFormat="1" applyFill="1" applyBorder="1"/>
    <xf numFmtId="0" fontId="2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17" xfId="0" applyFill="1" applyBorder="1"/>
    <xf numFmtId="164" fontId="0" fillId="0" borderId="17" xfId="0" applyNumberFormat="1" applyFill="1" applyBorder="1"/>
    <xf numFmtId="0" fontId="2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top"/>
    </xf>
    <xf numFmtId="0" fontId="0" fillId="0" borderId="18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DF33BA11-B9E0-4CA9-9CEF-A8899D51C85B}">
    <text>Only used if the the new_tests column of the epi data is incorrectly specified</text>
  </threadedComment>
  <threadedComment ref="S1" dT="2020-06-10T01:21:22.47" personId="{4679D861-B034-6040-8B29-D0D5968F251B}" id="{AFC48709-B642-4A40-8E7B-A986AFD9DEA0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966C52C4-AFC1-4EA7-AC8D-1F426728BDD3}">
    <text>The time to trace contacts, applied to all targeted layers for this policy</text>
  </threadedComment>
  <threadedComment ref="G1" dT="2020-06-23T02:35:41.17" personId="{4679D861-B034-6040-8B29-D0D5968F251B}" id="{DCCE4DA8-7842-4E83-A8F2-4FBBAD80D771}">
    <text>The days on which the coverage changes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13" workbookViewId="0">
      <selection activeCell="W30" sqref="W30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62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62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62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62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62" t="s">
        <v>99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62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62" t="s">
        <v>72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62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62" t="s">
        <v>73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62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62" t="s">
        <v>74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62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62" t="s">
        <v>75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62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62" t="s">
        <v>76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51" customFormat="1" ht="15.75" thickBot="1" x14ac:dyDescent="0.3">
      <c r="A17" s="62"/>
      <c r="B17" s="50" t="s">
        <v>20</v>
      </c>
      <c r="C17" s="51">
        <v>161537</v>
      </c>
      <c r="D17" s="51">
        <v>165776</v>
      </c>
      <c r="E17" s="51">
        <v>171038</v>
      </c>
      <c r="F17" s="51">
        <v>171560</v>
      </c>
      <c r="G17" s="51">
        <v>165523</v>
      </c>
      <c r="H17" s="51">
        <v>158954</v>
      </c>
      <c r="I17" s="51">
        <v>143496</v>
      </c>
      <c r="J17" s="51">
        <v>127482</v>
      </c>
      <c r="K17" s="51">
        <v>118815</v>
      </c>
      <c r="L17" s="51">
        <v>115746</v>
      </c>
      <c r="M17" s="51">
        <v>103366</v>
      </c>
      <c r="N17" s="51">
        <v>86540</v>
      </c>
      <c r="O17" s="51">
        <v>67596</v>
      </c>
      <c r="P17" s="51">
        <v>48411</v>
      </c>
      <c r="Q17" s="51">
        <v>33261</v>
      </c>
      <c r="R17" s="51">
        <v>25205</v>
      </c>
      <c r="S17" s="51">
        <f t="shared" si="0"/>
        <v>1864306</v>
      </c>
    </row>
    <row r="18" spans="1:19" x14ac:dyDescent="0.25">
      <c r="A18" s="62" t="s">
        <v>70</v>
      </c>
      <c r="B18" s="49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62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62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62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62" t="s">
        <v>99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62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62" t="s">
        <v>72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62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62" t="s">
        <v>73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62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62" t="s">
        <v>74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62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62" t="s">
        <v>75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62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62" t="s">
        <v>76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62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  <row r="34" spans="1:19" x14ac:dyDescent="0.25">
      <c r="A34" s="62" t="s">
        <v>112</v>
      </c>
      <c r="B34" s="54" t="s">
        <v>19</v>
      </c>
      <c r="C34">
        <v>680822</v>
      </c>
      <c r="D34">
        <v>696092</v>
      </c>
      <c r="E34">
        <v>715323</v>
      </c>
      <c r="F34">
        <v>729716</v>
      </c>
      <c r="G34">
        <v>731426</v>
      </c>
      <c r="H34">
        <v>737450</v>
      </c>
      <c r="I34">
        <v>714608</v>
      </c>
      <c r="J34">
        <v>677373</v>
      </c>
      <c r="K34">
        <v>643041</v>
      </c>
      <c r="L34">
        <v>602855</v>
      </c>
      <c r="M34">
        <v>522371</v>
      </c>
      <c r="N34">
        <v>436052</v>
      </c>
      <c r="O34">
        <v>345511</v>
      </c>
      <c r="P34">
        <v>252204</v>
      </c>
      <c r="Q34">
        <v>175620</v>
      </c>
      <c r="R34">
        <v>135609</v>
      </c>
      <c r="S34">
        <f t="shared" ref="S34:S35" si="17">SUM(C34:R34)</f>
        <v>8796073</v>
      </c>
    </row>
    <row r="35" spans="1:19" x14ac:dyDescent="0.25">
      <c r="A35" s="62"/>
      <c r="B35" s="54" t="s">
        <v>20</v>
      </c>
      <c r="C35">
        <v>705995</v>
      </c>
      <c r="D35">
        <v>728262</v>
      </c>
      <c r="E35">
        <v>744116</v>
      </c>
      <c r="F35">
        <v>751680</v>
      </c>
      <c r="G35">
        <v>742594</v>
      </c>
      <c r="H35">
        <v>733079</v>
      </c>
      <c r="I35">
        <v>675947</v>
      </c>
      <c r="J35">
        <v>604803</v>
      </c>
      <c r="K35">
        <v>558301</v>
      </c>
      <c r="L35">
        <v>535236</v>
      </c>
      <c r="M35">
        <v>473138</v>
      </c>
      <c r="N35">
        <v>395397</v>
      </c>
      <c r="O35">
        <v>308373</v>
      </c>
      <c r="P35">
        <v>219267</v>
      </c>
      <c r="Q35">
        <v>147913</v>
      </c>
      <c r="R35">
        <v>108066</v>
      </c>
      <c r="S35">
        <f t="shared" si="17"/>
        <v>8432167</v>
      </c>
    </row>
    <row r="36" spans="1:19" x14ac:dyDescent="0.25">
      <c r="A36" s="62" t="s">
        <v>112</v>
      </c>
      <c r="B36" s="54" t="s">
        <v>16</v>
      </c>
      <c r="C36">
        <f>SUM(C34:C35)</f>
        <v>1386817</v>
      </c>
      <c r="D36">
        <f t="shared" ref="D36:S36" si="18">SUM(D34:D35)</f>
        <v>1424354</v>
      </c>
      <c r="E36">
        <f t="shared" si="18"/>
        <v>1459439</v>
      </c>
      <c r="F36">
        <f t="shared" si="18"/>
        <v>1481396</v>
      </c>
      <c r="G36">
        <f t="shared" si="18"/>
        <v>1474020</v>
      </c>
      <c r="H36">
        <f t="shared" si="18"/>
        <v>1470529</v>
      </c>
      <c r="I36">
        <f t="shared" si="18"/>
        <v>1390555</v>
      </c>
      <c r="J36">
        <f t="shared" si="18"/>
        <v>1282176</v>
      </c>
      <c r="K36">
        <f t="shared" si="18"/>
        <v>1201342</v>
      </c>
      <c r="L36">
        <f t="shared" si="18"/>
        <v>1138091</v>
      </c>
      <c r="M36">
        <f t="shared" si="18"/>
        <v>995509</v>
      </c>
      <c r="N36">
        <f t="shared" si="18"/>
        <v>831449</v>
      </c>
      <c r="O36">
        <f t="shared" si="18"/>
        <v>653884</v>
      </c>
      <c r="P36">
        <f t="shared" si="18"/>
        <v>471471</v>
      </c>
      <c r="Q36">
        <f t="shared" si="18"/>
        <v>323533</v>
      </c>
      <c r="R36">
        <f t="shared" si="18"/>
        <v>243675</v>
      </c>
      <c r="S36">
        <f t="shared" si="18"/>
        <v>17228240</v>
      </c>
    </row>
    <row r="37" spans="1:19" x14ac:dyDescent="0.25">
      <c r="A37" s="62"/>
      <c r="B37" s="54" t="s">
        <v>21</v>
      </c>
      <c r="C37">
        <f>C36/$S$36</f>
        <v>8.0496730948721396E-2</v>
      </c>
      <c r="D37">
        <f t="shared" ref="D37:S37" si="19">D36/$S$36</f>
        <v>8.267553737352161E-2</v>
      </c>
      <c r="E37">
        <f t="shared" si="19"/>
        <v>8.4712019335695346E-2</v>
      </c>
      <c r="F37">
        <f t="shared" si="19"/>
        <v>8.5986496589320796E-2</v>
      </c>
      <c r="G37">
        <f t="shared" si="19"/>
        <v>8.5558362316754358E-2</v>
      </c>
      <c r="H37">
        <f t="shared" si="19"/>
        <v>8.5355729894638105E-2</v>
      </c>
      <c r="I37">
        <f t="shared" si="19"/>
        <v>8.0713700296722132E-2</v>
      </c>
      <c r="J37">
        <f t="shared" si="19"/>
        <v>7.4422924222091166E-2</v>
      </c>
      <c r="K37">
        <f t="shared" si="19"/>
        <v>6.9730976582634094E-2</v>
      </c>
      <c r="L37">
        <f t="shared" si="19"/>
        <v>6.6059620715755066E-2</v>
      </c>
      <c r="M37">
        <f t="shared" si="19"/>
        <v>5.7783557693647174E-2</v>
      </c>
      <c r="N37">
        <f t="shared" si="19"/>
        <v>4.826082060616755E-2</v>
      </c>
      <c r="O37">
        <f t="shared" si="19"/>
        <v>3.7954196133789642E-2</v>
      </c>
      <c r="P37">
        <f t="shared" si="19"/>
        <v>2.7366173213282378E-2</v>
      </c>
      <c r="Q37">
        <f t="shared" si="19"/>
        <v>1.8779225271995281E-2</v>
      </c>
      <c r="R37">
        <f t="shared" si="19"/>
        <v>1.4143928805263916E-2</v>
      </c>
      <c r="S37">
        <f t="shared" si="19"/>
        <v>1</v>
      </c>
    </row>
  </sheetData>
  <mergeCells count="18">
    <mergeCell ref="A34:A35"/>
    <mergeCell ref="A36:A37"/>
    <mergeCell ref="A18:A19"/>
    <mergeCell ref="A20:A21"/>
    <mergeCell ref="A2:A3"/>
    <mergeCell ref="A4:A5"/>
    <mergeCell ref="A6:A7"/>
    <mergeCell ref="A8:A9"/>
    <mergeCell ref="A10:A11"/>
    <mergeCell ref="A12:A13"/>
    <mergeCell ref="A14:A15"/>
    <mergeCell ref="A16:A17"/>
    <mergeCell ref="A32:A33"/>
    <mergeCell ref="A22:A23"/>
    <mergeCell ref="A24:A25"/>
    <mergeCell ref="A26:A27"/>
    <mergeCell ref="A28:A29"/>
    <mergeCell ref="A30:A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2E70-E395-49C4-98EC-A6A91FDD1672}">
  <dimension ref="A1:I7"/>
  <sheetViews>
    <sheetView workbookViewId="0">
      <selection activeCell="A8" sqref="A8"/>
    </sheetView>
  </sheetViews>
  <sheetFormatPr defaultRowHeight="15" x14ac:dyDescent="0.25"/>
  <cols>
    <col min="1" max="1" width="14.7109375" bestFit="1" customWidth="1"/>
  </cols>
  <sheetData>
    <row r="1" spans="1:9" x14ac:dyDescent="0.25">
      <c r="A1" s="55" t="s">
        <v>17</v>
      </c>
      <c r="B1" s="22" t="s">
        <v>43</v>
      </c>
      <c r="C1" s="22" t="s">
        <v>44</v>
      </c>
      <c r="D1" s="27" t="s">
        <v>90</v>
      </c>
      <c r="E1" s="27" t="s">
        <v>40</v>
      </c>
      <c r="F1" s="27" t="s">
        <v>91</v>
      </c>
      <c r="G1" s="27" t="s">
        <v>92</v>
      </c>
      <c r="H1" s="27" t="s">
        <v>66</v>
      </c>
      <c r="I1" s="23" t="s">
        <v>67</v>
      </c>
    </row>
    <row r="2" spans="1:9" x14ac:dyDescent="0.25">
      <c r="A2" s="72" t="s">
        <v>99</v>
      </c>
      <c r="B2" s="56" t="s">
        <v>93</v>
      </c>
      <c r="C2" s="57" t="s">
        <v>94</v>
      </c>
      <c r="D2" s="58" t="s">
        <v>95</v>
      </c>
      <c r="E2" s="58">
        <v>0</v>
      </c>
      <c r="F2" s="58">
        <v>0</v>
      </c>
      <c r="G2" s="58">
        <v>10</v>
      </c>
      <c r="H2" s="20"/>
      <c r="I2" s="57"/>
    </row>
    <row r="3" spans="1:9" x14ac:dyDescent="0.25">
      <c r="A3" s="73"/>
      <c r="B3" s="59" t="s">
        <v>96</v>
      </c>
      <c r="C3" s="60" t="s">
        <v>97</v>
      </c>
      <c r="D3" s="61" t="s">
        <v>98</v>
      </c>
      <c r="E3" s="61">
        <v>0</v>
      </c>
      <c r="F3" s="61"/>
      <c r="G3" s="61"/>
      <c r="H3" s="61"/>
      <c r="I3" s="60"/>
    </row>
    <row r="4" spans="1:9" x14ac:dyDescent="0.25">
      <c r="A4" s="81" t="s">
        <v>112</v>
      </c>
      <c r="B4" s="82" t="s">
        <v>93</v>
      </c>
      <c r="C4" s="83" t="s">
        <v>94</v>
      </c>
      <c r="D4" s="84" t="s">
        <v>95</v>
      </c>
      <c r="E4" s="84">
        <v>0</v>
      </c>
      <c r="F4" s="84">
        <v>0</v>
      </c>
      <c r="G4" s="84">
        <v>10</v>
      </c>
      <c r="H4" s="85"/>
      <c r="I4" s="83"/>
    </row>
    <row r="5" spans="1:9" x14ac:dyDescent="0.25">
      <c r="A5" s="86"/>
      <c r="B5" s="87" t="s">
        <v>96</v>
      </c>
      <c r="C5" s="88" t="s">
        <v>97</v>
      </c>
      <c r="D5" s="89" t="s">
        <v>98</v>
      </c>
      <c r="E5" s="89">
        <v>0</v>
      </c>
      <c r="F5" s="89"/>
      <c r="G5" s="89"/>
      <c r="H5" s="89"/>
      <c r="I5" s="88"/>
    </row>
    <row r="6" spans="1:9" x14ac:dyDescent="0.25">
      <c r="A6" s="72" t="s">
        <v>70</v>
      </c>
      <c r="B6" s="56" t="s">
        <v>93</v>
      </c>
      <c r="C6" s="57" t="s">
        <v>94</v>
      </c>
      <c r="D6" s="58" t="s">
        <v>95</v>
      </c>
      <c r="E6" s="58">
        <v>0</v>
      </c>
      <c r="F6" s="58">
        <v>0</v>
      </c>
      <c r="G6" s="58">
        <v>10</v>
      </c>
      <c r="H6" s="20"/>
      <c r="I6" s="57"/>
    </row>
    <row r="7" spans="1:9" x14ac:dyDescent="0.25">
      <c r="A7" s="73"/>
      <c r="B7" s="59" t="s">
        <v>96</v>
      </c>
      <c r="C7" s="60" t="s">
        <v>97</v>
      </c>
      <c r="D7" s="61" t="s">
        <v>98</v>
      </c>
      <c r="E7" s="61">
        <v>0</v>
      </c>
      <c r="F7" s="61"/>
      <c r="G7" s="61"/>
      <c r="H7" s="61"/>
      <c r="I7" s="60"/>
    </row>
  </sheetData>
  <mergeCells count="3">
    <mergeCell ref="A2:A3"/>
    <mergeCell ref="A4:A5"/>
    <mergeCell ref="A6:A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45"/>
  <sheetViews>
    <sheetView topLeftCell="A115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2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62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62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62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62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62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62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62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62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62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62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62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62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62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62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62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62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62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62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62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62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62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62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62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62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62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62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62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62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62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62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62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62" t="s">
        <v>99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62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62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62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62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62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62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62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62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62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62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62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62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62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62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62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62" t="s">
        <v>72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62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62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62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62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62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62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62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62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62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62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62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62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62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62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62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62" t="s">
        <v>73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62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62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62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62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62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62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62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62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62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62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62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62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62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62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62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62" t="s">
        <v>74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62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62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62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62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62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62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62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62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62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62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62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62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62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62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62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62" t="s">
        <v>75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62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62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62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62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62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62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62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62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62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62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62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62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62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62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62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62" t="s">
        <v>76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62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62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62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62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62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62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62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62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62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62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62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62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62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62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62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  <row r="130" spans="1:19" x14ac:dyDescent="0.25">
      <c r="A130" s="62" t="s">
        <v>112</v>
      </c>
      <c r="B130" s="54" t="s">
        <v>0</v>
      </c>
      <c r="C130">
        <v>0.61051733837676625</v>
      </c>
      <c r="D130">
        <v>0.66032723720245878</v>
      </c>
      <c r="E130">
        <v>0.38931846692975047</v>
      </c>
      <c r="F130">
        <v>0.1852788716978305</v>
      </c>
      <c r="G130">
        <v>0.29502424924580439</v>
      </c>
      <c r="H130">
        <v>0.48453957654105512</v>
      </c>
      <c r="I130">
        <v>0.60502737830655662</v>
      </c>
      <c r="J130">
        <v>0.55410877036252681</v>
      </c>
      <c r="K130">
        <v>0.26147655897432331</v>
      </c>
      <c r="L130">
        <v>0.10824114707688071</v>
      </c>
      <c r="M130">
        <v>0.1102059388186914</v>
      </c>
      <c r="N130">
        <v>9.1584342213555228E-2</v>
      </c>
      <c r="O130">
        <v>6.2812692774662157E-2</v>
      </c>
      <c r="P130">
        <v>2.767217419407739E-2</v>
      </c>
      <c r="Q130">
        <v>9.434178031903228E-3</v>
      </c>
      <c r="R130">
        <v>1.1650234027763049E-2</v>
      </c>
      <c r="S130">
        <v>4.4672191547746074</v>
      </c>
    </row>
    <row r="131" spans="1:19" x14ac:dyDescent="0.25">
      <c r="A131" s="62"/>
      <c r="B131" s="54" t="s">
        <v>1</v>
      </c>
      <c r="C131">
        <v>0.46228891243761672</v>
      </c>
      <c r="D131">
        <v>0.98463677783892234</v>
      </c>
      <c r="E131">
        <v>0.65346039660351063</v>
      </c>
      <c r="F131">
        <v>0.25758891377390919</v>
      </c>
      <c r="G131">
        <v>0.10200777318308089</v>
      </c>
      <c r="H131">
        <v>0.32373076589077621</v>
      </c>
      <c r="I131">
        <v>0.60298500010159428</v>
      </c>
      <c r="J131">
        <v>0.66471801448787426</v>
      </c>
      <c r="K131">
        <v>0.50105095672078381</v>
      </c>
      <c r="L131">
        <v>0.1975045871813696</v>
      </c>
      <c r="M131">
        <v>9.7150386418461632E-2</v>
      </c>
      <c r="N131">
        <v>9.5731874471482792E-2</v>
      </c>
      <c r="O131">
        <v>6.2804069197967147E-2</v>
      </c>
      <c r="P131">
        <v>3.2379813194025261E-2</v>
      </c>
      <c r="Q131">
        <v>1.4057970269861201E-2</v>
      </c>
      <c r="R131">
        <v>1.1766126986712861E-2</v>
      </c>
      <c r="S131">
        <v>5.0638623387579482</v>
      </c>
    </row>
    <row r="132" spans="1:19" x14ac:dyDescent="0.25">
      <c r="A132" s="62"/>
      <c r="B132" s="54" t="s">
        <v>2</v>
      </c>
      <c r="C132">
        <v>0.30709885872662912</v>
      </c>
      <c r="D132">
        <v>0.72886377813079295</v>
      </c>
      <c r="E132">
        <v>1.5308609921585861</v>
      </c>
      <c r="F132">
        <v>0.54043413233951609</v>
      </c>
      <c r="G132">
        <v>0.13030873074261501</v>
      </c>
      <c r="H132">
        <v>0.11386211259736501</v>
      </c>
      <c r="I132">
        <v>0.2464182325401833</v>
      </c>
      <c r="J132">
        <v>0.4988900346260684</v>
      </c>
      <c r="K132">
        <v>0.58042196598486662</v>
      </c>
      <c r="L132">
        <v>0.29123411680958272</v>
      </c>
      <c r="M132">
        <v>0.11799789580082221</v>
      </c>
      <c r="N132">
        <v>4.8981901219661492E-2</v>
      </c>
      <c r="O132">
        <v>3.5226043318708468E-2</v>
      </c>
      <c r="P132">
        <v>3.3231943924533588E-2</v>
      </c>
      <c r="Q132">
        <v>2.2516244066209289E-2</v>
      </c>
      <c r="R132">
        <v>1.149209762456355E-2</v>
      </c>
      <c r="S132">
        <v>5.2378390806107031</v>
      </c>
    </row>
    <row r="133" spans="1:19" x14ac:dyDescent="0.25">
      <c r="A133" s="62"/>
      <c r="B133" s="54" t="s">
        <v>3</v>
      </c>
      <c r="C133">
        <v>0.18065045737470301</v>
      </c>
      <c r="D133">
        <v>0.31805231151816699</v>
      </c>
      <c r="E133">
        <v>0.65151024108007616</v>
      </c>
      <c r="F133">
        <v>1.18666212148489</v>
      </c>
      <c r="G133">
        <v>0.31621511569179989</v>
      </c>
      <c r="H133">
        <v>0.1254622493581164</v>
      </c>
      <c r="I133">
        <v>7.6243315367638606E-2</v>
      </c>
      <c r="J133">
        <v>0.2676910148380045</v>
      </c>
      <c r="K133">
        <v>0.42005058431989772</v>
      </c>
      <c r="L133">
        <v>0.45777246398062921</v>
      </c>
      <c r="M133">
        <v>0.24928484821233821</v>
      </c>
      <c r="N133">
        <v>8.0149251295211832E-2</v>
      </c>
      <c r="O133">
        <v>4.1858747039715642E-2</v>
      </c>
      <c r="P133">
        <v>2.5275768196795289E-2</v>
      </c>
      <c r="Q133">
        <v>1.213689163345648E-2</v>
      </c>
      <c r="R133">
        <v>8.5437802344386742E-3</v>
      </c>
      <c r="S133">
        <v>4.4175591616258787</v>
      </c>
    </row>
    <row r="134" spans="1:19" x14ac:dyDescent="0.25">
      <c r="A134" s="62"/>
      <c r="B134" s="54" t="s">
        <v>4</v>
      </c>
      <c r="C134">
        <v>0.30939363125912078</v>
      </c>
      <c r="D134">
        <v>0.2016143466658534</v>
      </c>
      <c r="E134">
        <v>0.20382531766509429</v>
      </c>
      <c r="F134">
        <v>0.52539362850861149</v>
      </c>
      <c r="G134">
        <v>0.94243431723996784</v>
      </c>
      <c r="H134">
        <v>0.37071329166911821</v>
      </c>
      <c r="I134">
        <v>0.1060041394236276</v>
      </c>
      <c r="J134">
        <v>5.6157343098219251E-2</v>
      </c>
      <c r="K134">
        <v>0.15971584879605219</v>
      </c>
      <c r="L134">
        <v>0.37108363312192472</v>
      </c>
      <c r="M134">
        <v>0.25415285701310542</v>
      </c>
      <c r="N134">
        <v>0.12832060136158979</v>
      </c>
      <c r="O134">
        <v>3.5586953452624893E-2</v>
      </c>
      <c r="P134">
        <v>1.1532084192553039E-2</v>
      </c>
      <c r="Q134">
        <v>8.4908644327747959E-3</v>
      </c>
      <c r="R134">
        <v>7.6328540055616029E-3</v>
      </c>
      <c r="S134">
        <v>3.6920517119057998</v>
      </c>
    </row>
    <row r="135" spans="1:19" x14ac:dyDescent="0.25">
      <c r="A135" s="62"/>
      <c r="B135" s="54" t="s">
        <v>5</v>
      </c>
      <c r="C135">
        <v>0.56121887294196338</v>
      </c>
      <c r="D135">
        <v>0.25621000770543328</v>
      </c>
      <c r="E135">
        <v>0.1134733229100936</v>
      </c>
      <c r="F135">
        <v>0.16288446890391961</v>
      </c>
      <c r="G135">
        <v>0.3394259203335378</v>
      </c>
      <c r="H135">
        <v>0.72417740366345607</v>
      </c>
      <c r="I135">
        <v>0.2362186461164904</v>
      </c>
      <c r="J135">
        <v>6.4920442966070344E-2</v>
      </c>
      <c r="K135">
        <v>3.5558003754868409E-2</v>
      </c>
      <c r="L135">
        <v>9.8844199224275911E-2</v>
      </c>
      <c r="M135">
        <v>0.2010169666590999</v>
      </c>
      <c r="N135">
        <v>0.1235287312339295</v>
      </c>
      <c r="O135">
        <v>5.9816327337514068E-2</v>
      </c>
      <c r="P135">
        <v>1.9437807586236831E-2</v>
      </c>
      <c r="Q135">
        <v>3.4523864981682311E-3</v>
      </c>
      <c r="R135">
        <v>8.0427936645782894E-3</v>
      </c>
      <c r="S135">
        <v>3.008226301499636</v>
      </c>
    </row>
    <row r="136" spans="1:19" x14ac:dyDescent="0.25">
      <c r="A136" s="62"/>
      <c r="B136" s="54" t="s">
        <v>6</v>
      </c>
      <c r="C136">
        <v>0.68215328778242779</v>
      </c>
      <c r="D136">
        <v>0.79393901209757589</v>
      </c>
      <c r="E136">
        <v>0.45247757860959259</v>
      </c>
      <c r="F136">
        <v>0.1050516582754298</v>
      </c>
      <c r="G136">
        <v>0.1495804375161619</v>
      </c>
      <c r="H136">
        <v>0.32226020846562758</v>
      </c>
      <c r="I136">
        <v>0.60753233455625955</v>
      </c>
      <c r="J136">
        <v>0.2457717847219226</v>
      </c>
      <c r="K136">
        <v>0.10364002950129921</v>
      </c>
      <c r="L136">
        <v>4.9023339561609203E-2</v>
      </c>
      <c r="M136">
        <v>7.1320440762652884E-2</v>
      </c>
      <c r="N136">
        <v>9.5767804472956894E-2</v>
      </c>
      <c r="O136">
        <v>8.382559000676193E-2</v>
      </c>
      <c r="P136">
        <v>2.1022927787213919E-2</v>
      </c>
      <c r="Q136">
        <v>1.052352692267907E-2</v>
      </c>
      <c r="R136">
        <v>6.0343564155157254E-3</v>
      </c>
      <c r="S136">
        <v>3.799924317455686</v>
      </c>
    </row>
    <row r="137" spans="1:19" x14ac:dyDescent="0.25">
      <c r="A137" s="62"/>
      <c r="B137" s="54" t="s">
        <v>7</v>
      </c>
      <c r="C137">
        <v>0.63845664263069968</v>
      </c>
      <c r="D137">
        <v>0.95587869149338844</v>
      </c>
      <c r="E137">
        <v>0.78651841773387965</v>
      </c>
      <c r="F137">
        <v>0.32867289600924071</v>
      </c>
      <c r="G137">
        <v>7.7815573957092946E-2</v>
      </c>
      <c r="H137">
        <v>9.7250323953262108E-2</v>
      </c>
      <c r="I137">
        <v>0.203722760875441</v>
      </c>
      <c r="J137">
        <v>0.6195942284227911</v>
      </c>
      <c r="K137">
        <v>0.18122689458112509</v>
      </c>
      <c r="L137">
        <v>6.3730202143983214E-2</v>
      </c>
      <c r="M137">
        <v>4.9536547399424168E-2</v>
      </c>
      <c r="N137">
        <v>4.3341475582711557E-2</v>
      </c>
      <c r="O137">
        <v>6.5996033197721848E-2</v>
      </c>
      <c r="P137">
        <v>3.9955237776808927E-2</v>
      </c>
      <c r="Q137">
        <v>1.6817852501349009E-2</v>
      </c>
      <c r="R137">
        <v>5.6653715093439513E-3</v>
      </c>
      <c r="S137">
        <v>4.1741791497682641</v>
      </c>
    </row>
    <row r="138" spans="1:19" x14ac:dyDescent="0.25">
      <c r="A138" s="62"/>
      <c r="B138" s="54" t="s">
        <v>8</v>
      </c>
      <c r="C138">
        <v>0.42642453599014618</v>
      </c>
      <c r="D138">
        <v>0.751520007165978</v>
      </c>
      <c r="E138">
        <v>0.81068728416688285</v>
      </c>
      <c r="F138">
        <v>0.51329665236810595</v>
      </c>
      <c r="G138">
        <v>0.17045940459254899</v>
      </c>
      <c r="H138">
        <v>8.7596533153831646E-2</v>
      </c>
      <c r="I138">
        <v>0.1379279965789387</v>
      </c>
      <c r="J138">
        <v>0.20400323913868529</v>
      </c>
      <c r="K138">
        <v>0.42833442776663888</v>
      </c>
      <c r="L138">
        <v>0.14550921361951519</v>
      </c>
      <c r="M138">
        <v>5.9694074804612467E-2</v>
      </c>
      <c r="N138">
        <v>2.1073412768188429E-2</v>
      </c>
      <c r="O138">
        <v>5.4928217419857303E-2</v>
      </c>
      <c r="P138">
        <v>4.6403177559429458E-2</v>
      </c>
      <c r="Q138">
        <v>1.690752320215224E-2</v>
      </c>
      <c r="R138">
        <v>1.084820017591112E-2</v>
      </c>
      <c r="S138">
        <v>3.885613900471423</v>
      </c>
    </row>
    <row r="139" spans="1:19" x14ac:dyDescent="0.25">
      <c r="A139" s="62"/>
      <c r="B139" s="54" t="s">
        <v>9</v>
      </c>
      <c r="C139">
        <v>0.25218932855828008</v>
      </c>
      <c r="D139">
        <v>0.49103377038984192</v>
      </c>
      <c r="E139">
        <v>0.59188284729096474</v>
      </c>
      <c r="F139">
        <v>0.59920544463608871</v>
      </c>
      <c r="G139">
        <v>0.34122410012649618</v>
      </c>
      <c r="H139">
        <v>0.14370152813553541</v>
      </c>
      <c r="I139">
        <v>7.2059734334286821E-2</v>
      </c>
      <c r="J139">
        <v>0.1296151549178817</v>
      </c>
      <c r="K139">
        <v>0.14428823502531291</v>
      </c>
      <c r="L139">
        <v>0.35559018022124228</v>
      </c>
      <c r="M139">
        <v>0.1410956332054526</v>
      </c>
      <c r="N139">
        <v>4.9229278437657668E-2</v>
      </c>
      <c r="O139">
        <v>3.1870424679324973E-2</v>
      </c>
      <c r="P139">
        <v>2.2279597357171992E-2</v>
      </c>
      <c r="Q139">
        <v>1.5847290541617941E-2</v>
      </c>
      <c r="R139">
        <v>2.0314294500191281E-2</v>
      </c>
      <c r="S139">
        <v>3.4014268423573482</v>
      </c>
    </row>
    <row r="140" spans="1:19" x14ac:dyDescent="0.25">
      <c r="A140" s="62"/>
      <c r="B140" s="54" t="s">
        <v>10</v>
      </c>
      <c r="C140">
        <v>0.35900973168884742</v>
      </c>
      <c r="D140">
        <v>0.33924360046175328</v>
      </c>
      <c r="E140">
        <v>0.46536863910281429</v>
      </c>
      <c r="F140">
        <v>0.40797487766571189</v>
      </c>
      <c r="G140">
        <v>0.36226548478561499</v>
      </c>
      <c r="H140">
        <v>0.26315356345889551</v>
      </c>
      <c r="I140">
        <v>0.13770422399943461</v>
      </c>
      <c r="J140">
        <v>8.0759242996851222E-2</v>
      </c>
      <c r="K140">
        <v>9.666929607723028E-2</v>
      </c>
      <c r="L140">
        <v>0.14868256822730069</v>
      </c>
      <c r="M140">
        <v>0.29844401105373458</v>
      </c>
      <c r="N140">
        <v>0.1299585819685817</v>
      </c>
      <c r="O140">
        <v>4.2142665854571937E-2</v>
      </c>
      <c r="P140">
        <v>1.829673008610997E-2</v>
      </c>
      <c r="Q140">
        <v>1.632891799263117E-2</v>
      </c>
      <c r="R140">
        <v>2.2367231634115501E-2</v>
      </c>
      <c r="S140">
        <v>3.1883693670542002</v>
      </c>
    </row>
    <row r="141" spans="1:19" x14ac:dyDescent="0.25">
      <c r="A141" s="62"/>
      <c r="B141" s="54" t="s">
        <v>11</v>
      </c>
      <c r="C141">
        <v>0.72238039254500397</v>
      </c>
      <c r="D141">
        <v>0.78244731609388862</v>
      </c>
      <c r="E141">
        <v>0.45778052897410138</v>
      </c>
      <c r="F141">
        <v>0.41645931607227471</v>
      </c>
      <c r="G141">
        <v>0.33662026068388301</v>
      </c>
      <c r="H141">
        <v>0.42404445510582311</v>
      </c>
      <c r="I141">
        <v>0.35841434318420828</v>
      </c>
      <c r="J141">
        <v>0.15412968036867139</v>
      </c>
      <c r="K141">
        <v>9.0345307626772134E-2</v>
      </c>
      <c r="L141">
        <v>0.18599267400621269</v>
      </c>
      <c r="M141">
        <v>0.22009250389056079</v>
      </c>
      <c r="N141">
        <v>0.28676957934509562</v>
      </c>
      <c r="O141">
        <v>0.1288744446098547</v>
      </c>
      <c r="P141">
        <v>6.5270076840380137E-2</v>
      </c>
      <c r="Q141">
        <v>1.5181701579833661E-2</v>
      </c>
      <c r="R141">
        <v>2.5400059888211819E-2</v>
      </c>
      <c r="S141">
        <v>4.6702026408147761</v>
      </c>
    </row>
    <row r="142" spans="1:19" x14ac:dyDescent="0.25">
      <c r="A142" s="62"/>
      <c r="B142" s="54" t="s">
        <v>12</v>
      </c>
      <c r="C142">
        <v>0.54148077576972864</v>
      </c>
      <c r="D142">
        <v>0.55339855406109839</v>
      </c>
      <c r="E142">
        <v>0.35464354305110851</v>
      </c>
      <c r="F142">
        <v>0.26223496524935219</v>
      </c>
      <c r="G142">
        <v>0.17084854514942829</v>
      </c>
      <c r="H142">
        <v>0.221691287343354</v>
      </c>
      <c r="I142">
        <v>0.26830529552524562</v>
      </c>
      <c r="J142">
        <v>0.22518294477791589</v>
      </c>
      <c r="K142">
        <v>0.1231915713988339</v>
      </c>
      <c r="L142">
        <v>7.1558653469007846E-2</v>
      </c>
      <c r="M142">
        <v>0.1125071695169315</v>
      </c>
      <c r="N142">
        <v>0.14015446699928741</v>
      </c>
      <c r="O142">
        <v>0.21453558127913641</v>
      </c>
      <c r="P142">
        <v>8.0696772627982125E-2</v>
      </c>
      <c r="Q142">
        <v>2.1088591806808169E-2</v>
      </c>
      <c r="R142">
        <v>5.1643092716361829E-3</v>
      </c>
      <c r="S142">
        <v>3.3666830272968551</v>
      </c>
    </row>
    <row r="143" spans="1:19" x14ac:dyDescent="0.25">
      <c r="A143" s="62"/>
      <c r="B143" s="54" t="s">
        <v>13</v>
      </c>
      <c r="C143">
        <v>0.3956070579920109</v>
      </c>
      <c r="D143">
        <v>0.60458442797863798</v>
      </c>
      <c r="E143">
        <v>0.50755280106513723</v>
      </c>
      <c r="F143">
        <v>0.21442555960024301</v>
      </c>
      <c r="G143">
        <v>0.1617565703161564</v>
      </c>
      <c r="H143">
        <v>0.1743883241725448</v>
      </c>
      <c r="I143">
        <v>0.27467869027481379</v>
      </c>
      <c r="J143">
        <v>0.33182030515135652</v>
      </c>
      <c r="K143">
        <v>0.25795064057879341</v>
      </c>
      <c r="L143">
        <v>0.10294232731274421</v>
      </c>
      <c r="M143">
        <v>0.11313583474452971</v>
      </c>
      <c r="N143">
        <v>0.1174054101546845</v>
      </c>
      <c r="O143">
        <v>0.1117481164292105</v>
      </c>
      <c r="P143">
        <v>0.19990317250422859</v>
      </c>
      <c r="Q143">
        <v>5.0963990318752768E-2</v>
      </c>
      <c r="R143">
        <v>1.188651560157993E-2</v>
      </c>
      <c r="S143">
        <v>3.6307497441954242</v>
      </c>
    </row>
    <row r="144" spans="1:19" x14ac:dyDescent="0.25">
      <c r="A144" s="62"/>
      <c r="B144" s="54" t="s">
        <v>14</v>
      </c>
      <c r="C144">
        <v>0.1748281958671343</v>
      </c>
      <c r="D144">
        <v>0.55166537632344381</v>
      </c>
      <c r="E144">
        <v>0.45384828107289582</v>
      </c>
      <c r="F144">
        <v>0.29777256222213649</v>
      </c>
      <c r="G144">
        <v>6.0463477379167081E-2</v>
      </c>
      <c r="H144">
        <v>0.14571404315092651</v>
      </c>
      <c r="I144">
        <v>0.1126074125707552</v>
      </c>
      <c r="J144">
        <v>0.24736736793387409</v>
      </c>
      <c r="K144">
        <v>0.22998213201099829</v>
      </c>
      <c r="L144">
        <v>0.19594851717247769</v>
      </c>
      <c r="M144">
        <v>0.14446918640959841</v>
      </c>
      <c r="N144">
        <v>7.6265066824301578E-2</v>
      </c>
      <c r="O144">
        <v>0.10059720860966841</v>
      </c>
      <c r="P144">
        <v>8.4888227479042941E-2</v>
      </c>
      <c r="Q144">
        <v>0.1356493585274762</v>
      </c>
      <c r="R144">
        <v>5.2306727700752467E-2</v>
      </c>
      <c r="S144">
        <v>3.0643731412546491</v>
      </c>
    </row>
    <row r="145" spans="1:19" x14ac:dyDescent="0.25">
      <c r="A145" s="62"/>
      <c r="B145" s="54" t="s">
        <v>15</v>
      </c>
      <c r="C145">
        <v>0.26398314718138088</v>
      </c>
      <c r="D145">
        <v>0.36425635300698661</v>
      </c>
      <c r="E145">
        <v>0.52147536704478525</v>
      </c>
      <c r="F145">
        <v>0.37783831124786188</v>
      </c>
      <c r="G145">
        <v>9.618581087889938E-2</v>
      </c>
      <c r="H145">
        <v>8.8542494258211688E-2</v>
      </c>
      <c r="I145">
        <v>0.1092295597146266</v>
      </c>
      <c r="J145">
        <v>0.24541349663296341</v>
      </c>
      <c r="K145">
        <v>0.25039603002270178</v>
      </c>
      <c r="L145">
        <v>0.24176691889609431</v>
      </c>
      <c r="M145">
        <v>0.2540106127557879</v>
      </c>
      <c r="N145">
        <v>0.13089731509889491</v>
      </c>
      <c r="O145">
        <v>5.1503268137025583E-2</v>
      </c>
      <c r="P145">
        <v>8.5839196562895473E-2</v>
      </c>
      <c r="Q145">
        <v>5.5341658921458647E-2</v>
      </c>
      <c r="R145">
        <v>8.1791519824983339E-2</v>
      </c>
      <c r="S145">
        <v>3.218471060185558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2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62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62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62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62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62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62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62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62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62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62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62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62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62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62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62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62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62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62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62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62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62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62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62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62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62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62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62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62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62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62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62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62" t="s">
        <v>99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62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62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62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62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62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62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62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62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62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62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62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62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62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62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62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62" t="s">
        <v>72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62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62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62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62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62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62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62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62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62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62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62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62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62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62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62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62" t="s">
        <v>73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62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62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62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62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62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62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62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62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62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62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62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62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62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62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62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62" t="s">
        <v>74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62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62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62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62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62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62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62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62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62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62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62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62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62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62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62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62" t="s">
        <v>75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62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62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62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62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62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62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62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62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62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62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62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62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62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62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62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62" t="s">
        <v>76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62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62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62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62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62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62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62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62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62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62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62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62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62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62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62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  <row r="130" spans="1:19" x14ac:dyDescent="0.25">
      <c r="A130" s="62" t="s">
        <v>112</v>
      </c>
      <c r="B130" s="54" t="s">
        <v>0</v>
      </c>
      <c r="C130">
        <v>2.249806233014441</v>
      </c>
      <c r="D130">
        <v>0.34914550623024321</v>
      </c>
      <c r="E130">
        <v>6.0475189003270167E-2</v>
      </c>
      <c r="F130">
        <v>6.4389530461907582E-2</v>
      </c>
      <c r="G130">
        <v>2.1953623970431119E-2</v>
      </c>
      <c r="H130">
        <v>9.3601161343701847E-2</v>
      </c>
      <c r="I130">
        <v>0.16980564615788329</v>
      </c>
      <c r="J130">
        <v>0.12498500229356151</v>
      </c>
      <c r="K130">
        <v>5.1926353619017943E-2</v>
      </c>
      <c r="L130">
        <v>5.3391542004161949E-2</v>
      </c>
      <c r="M130">
        <v>2.6417189457319471E-2</v>
      </c>
      <c r="N130">
        <v>1.659435198162016E-2</v>
      </c>
      <c r="O130">
        <v>2.292236399638822E-3</v>
      </c>
      <c r="P130">
        <v>1.027537468797191E-3</v>
      </c>
      <c r="Q130">
        <v>8.2468039613062918E-66</v>
      </c>
      <c r="R130">
        <v>6.384782852262869E-120</v>
      </c>
      <c r="S130">
        <v>3.285811103405996</v>
      </c>
    </row>
    <row r="131" spans="1:19" x14ac:dyDescent="0.25">
      <c r="A131" s="62"/>
      <c r="B131" s="54" t="s">
        <v>1</v>
      </c>
      <c r="C131">
        <v>0.43688351752222382</v>
      </c>
      <c r="D131">
        <v>3.5363908850892658</v>
      </c>
      <c r="E131">
        <v>0.18953401621161539</v>
      </c>
      <c r="F131">
        <v>2.0582649848441981E-2</v>
      </c>
      <c r="G131">
        <v>2.5779528216703328E-2</v>
      </c>
      <c r="H131">
        <v>6.9823344422219311E-2</v>
      </c>
      <c r="I131">
        <v>9.1756064431099571E-2</v>
      </c>
      <c r="J131">
        <v>8.7138378353718085E-2</v>
      </c>
      <c r="K131">
        <v>7.4755149234769017E-2</v>
      </c>
      <c r="L131">
        <v>4.5774407907416333E-2</v>
      </c>
      <c r="M131">
        <v>3.5958621440951168E-2</v>
      </c>
      <c r="N131">
        <v>1.0518403004291819E-2</v>
      </c>
      <c r="O131">
        <v>4.4324736435483476E-3</v>
      </c>
      <c r="P131">
        <v>1.4357622379541221E-3</v>
      </c>
      <c r="Q131">
        <v>3.4685086146372121E-4</v>
      </c>
      <c r="R131">
        <v>8.0798644755056601E-39</v>
      </c>
      <c r="S131">
        <v>4.6311100524256812</v>
      </c>
    </row>
    <row r="132" spans="1:19" x14ac:dyDescent="0.25">
      <c r="A132" s="62"/>
      <c r="B132" s="54" t="s">
        <v>2</v>
      </c>
      <c r="C132">
        <v>3.501927640108992E-3</v>
      </c>
      <c r="D132">
        <v>0.73582850109667652</v>
      </c>
      <c r="E132">
        <v>4.1156282991363904</v>
      </c>
      <c r="F132">
        <v>0.12519161615109239</v>
      </c>
      <c r="G132">
        <v>1.599836180617786E-2</v>
      </c>
      <c r="H132">
        <v>5.2645710012278232E-2</v>
      </c>
      <c r="I132">
        <v>5.3993047608411372E-2</v>
      </c>
      <c r="J132">
        <v>8.6428168268676109E-2</v>
      </c>
      <c r="K132">
        <v>7.9960507844464096E-2</v>
      </c>
      <c r="L132">
        <v>5.4015434601141152E-2</v>
      </c>
      <c r="M132">
        <v>3.5400403621025527E-2</v>
      </c>
      <c r="N132">
        <v>1.6855583501543168E-2</v>
      </c>
      <c r="O132">
        <v>4.6591696095411193E-3</v>
      </c>
      <c r="P132">
        <v>7.3806983523959705E-4</v>
      </c>
      <c r="Q132">
        <v>4.9287267560039618E-25</v>
      </c>
      <c r="R132">
        <v>1.8192748741900489E-4</v>
      </c>
      <c r="S132">
        <v>5.3810267282201858</v>
      </c>
    </row>
    <row r="133" spans="1:19" x14ac:dyDescent="0.25">
      <c r="A133" s="62"/>
      <c r="B133" s="54" t="s">
        <v>3</v>
      </c>
      <c r="C133">
        <v>2.0649010153689921E-2</v>
      </c>
      <c r="D133">
        <v>3.094901100547277E-2</v>
      </c>
      <c r="E133">
        <v>1.254572179607059</v>
      </c>
      <c r="F133">
        <v>4.2183733974556716</v>
      </c>
      <c r="G133">
        <v>6.4404469323853922E-2</v>
      </c>
      <c r="H133">
        <v>5.8360713975153133E-2</v>
      </c>
      <c r="I133">
        <v>6.564413494953529E-2</v>
      </c>
      <c r="J133">
        <v>9.2699381980400203E-2</v>
      </c>
      <c r="K133">
        <v>6.9074978518792074E-2</v>
      </c>
      <c r="L133">
        <v>6.9952407694629321E-2</v>
      </c>
      <c r="M133">
        <v>3.6024018612260428E-2</v>
      </c>
      <c r="N133">
        <v>2.021467878064202E-2</v>
      </c>
      <c r="O133">
        <v>4.9853507888392018E-3</v>
      </c>
      <c r="P133">
        <v>1.072784340176512E-3</v>
      </c>
      <c r="Q133">
        <v>6.1986491769709916E-33</v>
      </c>
      <c r="R133">
        <v>1.704580165971007E-70</v>
      </c>
      <c r="S133">
        <v>6.0069765171861738</v>
      </c>
    </row>
    <row r="134" spans="1:19" x14ac:dyDescent="0.25">
      <c r="A134" s="62"/>
      <c r="B134" s="54" t="s">
        <v>4</v>
      </c>
      <c r="C134">
        <v>2.950843827302874E-2</v>
      </c>
      <c r="D134">
        <v>2.06126988151192E-2</v>
      </c>
      <c r="E134">
        <v>7.9285066732726391E-3</v>
      </c>
      <c r="F134">
        <v>0.65868530714006623</v>
      </c>
      <c r="G134">
        <v>0.40228922746844609</v>
      </c>
      <c r="H134">
        <v>4.6227842903588327E-2</v>
      </c>
      <c r="I134">
        <v>3.1206372284774408E-2</v>
      </c>
      <c r="J134">
        <v>3.839503033982488E-2</v>
      </c>
      <c r="K134">
        <v>2.2497629897739669E-2</v>
      </c>
      <c r="L134">
        <v>2.481565068163185E-2</v>
      </c>
      <c r="M134">
        <v>1.26193409252679E-2</v>
      </c>
      <c r="N134">
        <v>8.6122988884379161E-3</v>
      </c>
      <c r="O134">
        <v>6.8819360712694651E-4</v>
      </c>
      <c r="P134">
        <v>1.2922190627538989E-3</v>
      </c>
      <c r="Q134">
        <v>1.770577853336736E-4</v>
      </c>
      <c r="R134">
        <v>1.2190571428953831E-47</v>
      </c>
      <c r="S134">
        <v>1.305555814746413</v>
      </c>
    </row>
    <row r="135" spans="1:19" x14ac:dyDescent="0.25">
      <c r="A135" s="62"/>
      <c r="B135" s="54" t="s">
        <v>5</v>
      </c>
      <c r="C135">
        <v>3.020429839359243E-2</v>
      </c>
      <c r="D135">
        <v>9.7309726226858267E-2</v>
      </c>
      <c r="E135">
        <v>2.9541311334686571E-2</v>
      </c>
      <c r="F135">
        <v>0.14924239781501719</v>
      </c>
      <c r="G135">
        <v>0.25605676926305587</v>
      </c>
      <c r="H135">
        <v>0.1522281973855987</v>
      </c>
      <c r="I135">
        <v>2.674639326720778E-2</v>
      </c>
      <c r="J135">
        <v>3.5550969451674123E-2</v>
      </c>
      <c r="K135">
        <v>3.877397585761172E-2</v>
      </c>
      <c r="L135">
        <v>3.0489519208294048E-2</v>
      </c>
      <c r="M135">
        <v>7.6292002313395179E-3</v>
      </c>
      <c r="N135">
        <v>1.1954376872010021E-2</v>
      </c>
      <c r="O135">
        <v>4.2129505803876026E-3</v>
      </c>
      <c r="P135">
        <v>2.4838365414388951E-3</v>
      </c>
      <c r="Q135">
        <v>4.628110605606306E-4</v>
      </c>
      <c r="R135">
        <v>1.285371318339261E-3</v>
      </c>
      <c r="S135">
        <v>0.87417210480767271</v>
      </c>
    </row>
    <row r="136" spans="1:19" x14ac:dyDescent="0.25">
      <c r="A136" s="62"/>
      <c r="B136" s="54" t="s">
        <v>6</v>
      </c>
      <c r="C136">
        <v>5.9818653699843918E-2</v>
      </c>
      <c r="D136">
        <v>0.32765579472700168</v>
      </c>
      <c r="E136">
        <v>0.2096813153550123</v>
      </c>
      <c r="F136">
        <v>0.13062109635309879</v>
      </c>
      <c r="G136">
        <v>4.7018385130402587E-2</v>
      </c>
      <c r="H136">
        <v>8.3716419573280895E-2</v>
      </c>
      <c r="I136">
        <v>7.6472743664322926E-2</v>
      </c>
      <c r="J136">
        <v>5.3256100710727547E-2</v>
      </c>
      <c r="K136">
        <v>5.3303760565801619E-2</v>
      </c>
      <c r="L136">
        <v>2.495430046339657E-2</v>
      </c>
      <c r="M136">
        <v>1.957109809447526E-2</v>
      </c>
      <c r="N136">
        <v>2.8656255163280429E-3</v>
      </c>
      <c r="O136">
        <v>5.4231393739261457E-3</v>
      </c>
      <c r="P136">
        <v>4.6230305610865712E-4</v>
      </c>
      <c r="Q136">
        <v>1.6534335489263739E-48</v>
      </c>
      <c r="R136">
        <v>3.1105992030491659E-55</v>
      </c>
      <c r="S136">
        <v>1.094820736283727</v>
      </c>
    </row>
    <row r="137" spans="1:19" x14ac:dyDescent="0.25">
      <c r="A137" s="62"/>
      <c r="B137" s="54" t="s">
        <v>7</v>
      </c>
      <c r="C137">
        <v>0.100591060329282</v>
      </c>
      <c r="D137">
        <v>0.19436416673382231</v>
      </c>
      <c r="E137">
        <v>0.13777853298304121</v>
      </c>
      <c r="F137">
        <v>6.8420567486226019E-2</v>
      </c>
      <c r="G137">
        <v>1.853000924933812E-2</v>
      </c>
      <c r="H137">
        <v>5.4080133976428968E-2</v>
      </c>
      <c r="I137">
        <v>7.5826856074308502E-2</v>
      </c>
      <c r="J137">
        <v>5.6884706558363439E-2</v>
      </c>
      <c r="K137">
        <v>5.8301568509450383E-2</v>
      </c>
      <c r="L137">
        <v>2.5131215503339861E-2</v>
      </c>
      <c r="M137">
        <v>3.584513299010726E-3</v>
      </c>
      <c r="N137">
        <v>8.030798361222613E-3</v>
      </c>
      <c r="O137">
        <v>5.7269073936228162E-4</v>
      </c>
      <c r="P137">
        <v>2.177474354469214E-3</v>
      </c>
      <c r="Q137">
        <v>1.8434453340275709E-123</v>
      </c>
      <c r="R137">
        <v>9.6923950681211341E-67</v>
      </c>
      <c r="S137">
        <v>0.80427429415766571</v>
      </c>
    </row>
    <row r="138" spans="1:19" x14ac:dyDescent="0.25">
      <c r="A138" s="62"/>
      <c r="B138" s="54" t="s">
        <v>8</v>
      </c>
      <c r="C138">
        <v>2.8838996581556121E-2</v>
      </c>
      <c r="D138">
        <v>9.9011108007018442E-2</v>
      </c>
      <c r="E138">
        <v>7.6178042652331329E-2</v>
      </c>
      <c r="F138">
        <v>0.29948099762759472</v>
      </c>
      <c r="G138">
        <v>8.190958229060916E-3</v>
      </c>
      <c r="H138">
        <v>2.4864621458753719E-2</v>
      </c>
      <c r="I138">
        <v>2.4562448075423609E-2</v>
      </c>
      <c r="J138">
        <v>3.3387284670053509E-2</v>
      </c>
      <c r="K138">
        <v>6.6499110487849497E-2</v>
      </c>
      <c r="L138">
        <v>2.1535545096073059E-2</v>
      </c>
      <c r="M138">
        <v>2.3320504292125229E-2</v>
      </c>
      <c r="N138">
        <v>6.3604670928490903E-3</v>
      </c>
      <c r="O138">
        <v>5.5311453871030678E-3</v>
      </c>
      <c r="P138">
        <v>4.9261421432529964E-4</v>
      </c>
      <c r="Q138">
        <v>4.8098791085958412E-68</v>
      </c>
      <c r="R138">
        <v>2.4015144288087879E-92</v>
      </c>
      <c r="S138">
        <v>0.71825384387211755</v>
      </c>
    </row>
    <row r="139" spans="1:19" x14ac:dyDescent="0.25">
      <c r="A139" s="62"/>
      <c r="B139" s="54" t="s">
        <v>9</v>
      </c>
      <c r="C139">
        <v>0.2100129689955372</v>
      </c>
      <c r="D139">
        <v>0.1919902696664138</v>
      </c>
      <c r="E139">
        <v>0.1208094580013717</v>
      </c>
      <c r="F139">
        <v>0.41954602590906281</v>
      </c>
      <c r="G139">
        <v>5.3305034233266813E-3</v>
      </c>
      <c r="H139">
        <v>2.778957534018614E-2</v>
      </c>
      <c r="I139">
        <v>5.3999559207977693E-2</v>
      </c>
      <c r="J139">
        <v>4.6963422660703379E-2</v>
      </c>
      <c r="K139">
        <v>4.1036411667941322E-2</v>
      </c>
      <c r="L139">
        <v>2.2630258837288881E-2</v>
      </c>
      <c r="M139">
        <v>2.729151093071883E-2</v>
      </c>
      <c r="N139">
        <v>1.2437506436043201E-2</v>
      </c>
      <c r="O139">
        <v>3.2084694076607752E-3</v>
      </c>
      <c r="P139">
        <v>1.711964551800378E-3</v>
      </c>
      <c r="Q139">
        <v>6.206440192312658E-134</v>
      </c>
      <c r="R139">
        <v>3.2719579554464812E-72</v>
      </c>
      <c r="S139">
        <v>1.1847579050360331</v>
      </c>
    </row>
    <row r="140" spans="1:19" x14ac:dyDescent="0.25">
      <c r="A140" s="62"/>
      <c r="B140" s="54" t="s">
        <v>10</v>
      </c>
      <c r="C140">
        <v>4.8154722983762062E-2</v>
      </c>
      <c r="D140">
        <v>0.29473126987844012</v>
      </c>
      <c r="E140">
        <v>0.35903557507709288</v>
      </c>
      <c r="F140">
        <v>0.37302698625115732</v>
      </c>
      <c r="G140">
        <v>5.12057949107746E-3</v>
      </c>
      <c r="H140">
        <v>1.354047221436265E-2</v>
      </c>
      <c r="I140">
        <v>3.8088940963481803E-2</v>
      </c>
      <c r="J140">
        <v>3.7851128009527217E-2</v>
      </c>
      <c r="K140">
        <v>4.4530865260058873E-2</v>
      </c>
      <c r="L140">
        <v>5.6373335730930639E-2</v>
      </c>
      <c r="M140">
        <v>2.8224465582842931E-2</v>
      </c>
      <c r="N140">
        <v>1.507796629790378E-2</v>
      </c>
      <c r="O140">
        <v>4.5155382690869311E-3</v>
      </c>
      <c r="P140">
        <v>9.0339842793899946E-24</v>
      </c>
      <c r="Q140">
        <v>1.2375605904885619E-117</v>
      </c>
      <c r="R140">
        <v>5.6412854408737002E-78</v>
      </c>
      <c r="S140">
        <v>1.318271846009724</v>
      </c>
    </row>
    <row r="141" spans="1:19" x14ac:dyDescent="0.25">
      <c r="A141" s="62"/>
      <c r="B141" s="54" t="s">
        <v>11</v>
      </c>
      <c r="C141">
        <v>0.13757603029362181</v>
      </c>
      <c r="D141">
        <v>0.25945564380290398</v>
      </c>
      <c r="E141">
        <v>0.21978505518519881</v>
      </c>
      <c r="F141">
        <v>0.24212832560698411</v>
      </c>
      <c r="G141">
        <v>5.665202446421937E-3</v>
      </c>
      <c r="H141">
        <v>4.9888075227764811E-2</v>
      </c>
      <c r="I141">
        <v>1.9556832506659079E-2</v>
      </c>
      <c r="J141">
        <v>3.3054561429575108E-2</v>
      </c>
      <c r="K141">
        <v>3.9861602594880717E-2</v>
      </c>
      <c r="L141">
        <v>2.72057971592762E-2</v>
      </c>
      <c r="M141">
        <v>2.3724160439540488E-2</v>
      </c>
      <c r="N141">
        <v>2.681720765749545E-2</v>
      </c>
      <c r="O141">
        <v>8.8504102194574621E-3</v>
      </c>
      <c r="P141">
        <v>1.1470512140002249E-31</v>
      </c>
      <c r="Q141">
        <v>7.8177709874913625E-4</v>
      </c>
      <c r="R141">
        <v>7.6234074760664003E-4</v>
      </c>
      <c r="S141">
        <v>1.0951130224161361</v>
      </c>
    </row>
    <row r="142" spans="1:19" x14ac:dyDescent="0.25">
      <c r="A142" s="62"/>
      <c r="B142" s="54" t="s">
        <v>12</v>
      </c>
      <c r="C142">
        <v>6.5029024255319048E-2</v>
      </c>
      <c r="D142">
        <v>5.5435416503533397E-2</v>
      </c>
      <c r="E142">
        <v>2.7768509255885272E-2</v>
      </c>
      <c r="F142">
        <v>0.12696858463927399</v>
      </c>
      <c r="G142">
        <v>1.248440193831139E-2</v>
      </c>
      <c r="H142">
        <v>1.6685451752992801E-3</v>
      </c>
      <c r="I142">
        <v>1.5496308183019969E-2</v>
      </c>
      <c r="J142">
        <v>4.340429207471911E-2</v>
      </c>
      <c r="K142">
        <v>9.2551020663216212E-3</v>
      </c>
      <c r="L142">
        <v>1.406594218448495E-2</v>
      </c>
      <c r="M142">
        <v>1.1058754433217169E-2</v>
      </c>
      <c r="N142">
        <v>5.7510362232668592E-3</v>
      </c>
      <c r="O142">
        <v>2.0548964567250281E-2</v>
      </c>
      <c r="P142">
        <v>1.1225235623263059E-2</v>
      </c>
      <c r="Q142">
        <v>4.4221583814681191E-67</v>
      </c>
      <c r="R142">
        <v>2.1204968924670919E-37</v>
      </c>
      <c r="S142">
        <v>0.42016011712316542</v>
      </c>
    </row>
    <row r="143" spans="1:19" x14ac:dyDescent="0.25">
      <c r="A143" s="62"/>
      <c r="B143" s="54" t="s">
        <v>13</v>
      </c>
      <c r="C143">
        <v>2.2148256989184441E-3</v>
      </c>
      <c r="D143">
        <v>2.8037002424372851E-2</v>
      </c>
      <c r="E143">
        <v>1.074512074050323E-2</v>
      </c>
      <c r="F143">
        <v>7.5727365629862083E-32</v>
      </c>
      <c r="G143">
        <v>2.027553321894754E-3</v>
      </c>
      <c r="H143">
        <v>1.9818806343787341E-3</v>
      </c>
      <c r="I143">
        <v>1.2843228702049479E-2</v>
      </c>
      <c r="J143">
        <v>5.6313456329032266E-3</v>
      </c>
      <c r="K143">
        <v>5.5788579945556319E-3</v>
      </c>
      <c r="L143">
        <v>8.8029663324004498E-3</v>
      </c>
      <c r="M143">
        <v>1.980904336567565E-3</v>
      </c>
      <c r="N143">
        <v>1.5095889962635591E-2</v>
      </c>
      <c r="O143">
        <v>8.203802729204606E-3</v>
      </c>
      <c r="P143">
        <v>1.756335353253884E-2</v>
      </c>
      <c r="Q143">
        <v>1.112363134879917E-2</v>
      </c>
      <c r="R143">
        <v>3.4568682694593431E-126</v>
      </c>
      <c r="S143">
        <v>0.1318303633917226</v>
      </c>
    </row>
    <row r="144" spans="1:19" x14ac:dyDescent="0.25">
      <c r="A144" s="62"/>
      <c r="B144" s="54" t="s">
        <v>14</v>
      </c>
      <c r="C144">
        <v>1.282550854949134E-28</v>
      </c>
      <c r="D144">
        <v>5.1017960462642859E-26</v>
      </c>
      <c r="E144">
        <v>1.9267834079137469E-40</v>
      </c>
      <c r="F144">
        <v>7.5887270156797474E-3</v>
      </c>
      <c r="G144">
        <v>2.634286259624818E-22</v>
      </c>
      <c r="H144">
        <v>1.6963692572172269E-24</v>
      </c>
      <c r="I144">
        <v>1.258012181941069E-26</v>
      </c>
      <c r="J144">
        <v>7.6176377109579019E-3</v>
      </c>
      <c r="K144">
        <v>7.8461242137655846E-3</v>
      </c>
      <c r="L144">
        <v>2.1142304887705861E-2</v>
      </c>
      <c r="M144">
        <v>3.5200009744330463E-2</v>
      </c>
      <c r="N144">
        <v>2.1431010932245319E-2</v>
      </c>
      <c r="O144">
        <v>7.7380523759908084E-3</v>
      </c>
      <c r="P144">
        <v>8.0130880919692688E-3</v>
      </c>
      <c r="Q144">
        <v>7.9128457193095476E-3</v>
      </c>
      <c r="R144">
        <v>2.1382572316870161E-2</v>
      </c>
      <c r="S144">
        <v>0.14587237300882469</v>
      </c>
    </row>
    <row r="145" spans="1:19" x14ac:dyDescent="0.25">
      <c r="A145" s="62"/>
      <c r="B145" s="54" t="s">
        <v>15</v>
      </c>
      <c r="C145">
        <v>2.8189925135111378E-94</v>
      </c>
      <c r="D145">
        <v>2.11047305613269E-2</v>
      </c>
      <c r="E145">
        <v>8.4550994711087198E-42</v>
      </c>
      <c r="F145">
        <v>2.122787285483331E-2</v>
      </c>
      <c r="G145">
        <v>4.8959360024687399E-36</v>
      </c>
      <c r="H145">
        <v>7.5887752632639652E-3</v>
      </c>
      <c r="I145">
        <v>9.7684021932290619E-69</v>
      </c>
      <c r="J145">
        <v>2.2303562034532561E-60</v>
      </c>
      <c r="K145">
        <v>1.4366812894026211E-48</v>
      </c>
      <c r="L145">
        <v>8.5574937181945394E-60</v>
      </c>
      <c r="M145">
        <v>4.6935771686699719E-42</v>
      </c>
      <c r="N145">
        <v>1.597954764349537E-46</v>
      </c>
      <c r="O145">
        <v>2.2095881908478229E-83</v>
      </c>
      <c r="P145">
        <v>8.8584523335014691E-107</v>
      </c>
      <c r="Q145">
        <v>1.020427718898172E-80</v>
      </c>
      <c r="R145">
        <v>6.6141371797314772E-113</v>
      </c>
      <c r="S145">
        <v>4.9921378679424179E-2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2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2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62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62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62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62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62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62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62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62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62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62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62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62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2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2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2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2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62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62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62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62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62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62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62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62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62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62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62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62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2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2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2" t="s">
        <v>99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2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62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62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62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62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62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62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62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62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62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62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62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62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2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2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2" t="s">
        <v>72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2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62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62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62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62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62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62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62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62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62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62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62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62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2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2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2" t="s">
        <v>73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2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62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62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62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62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62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62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62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62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62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62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62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62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2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2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2" t="s">
        <v>74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2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62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62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62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62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62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62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62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62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62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62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62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62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2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2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2" t="s">
        <v>75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2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62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62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62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62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62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62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62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62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62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62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62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62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2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2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2" t="s">
        <v>76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2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62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62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62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62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62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62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62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62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62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62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62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62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2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2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2" t="s">
        <v>112</v>
      </c>
      <c r="B130" s="54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2"/>
      <c r="B131" s="54" t="s">
        <v>1</v>
      </c>
      <c r="C131">
        <v>0</v>
      </c>
      <c r="D131">
        <v>6.7716237452621871E-3</v>
      </c>
      <c r="E131">
        <v>1.918536860573738E-71</v>
      </c>
      <c r="F131">
        <v>8.7807929604533652E-59</v>
      </c>
      <c r="G131">
        <v>6.3549425821963774E-6</v>
      </c>
      <c r="H131">
        <v>2.1755959617853191E-2</v>
      </c>
      <c r="I131">
        <v>5.6188228128587828E-2</v>
      </c>
      <c r="J131">
        <v>1.254945144248997E-2</v>
      </c>
      <c r="K131">
        <v>4.7626980462009937E-2</v>
      </c>
      <c r="L131">
        <v>1.3239057499072209E-2</v>
      </c>
      <c r="M131">
        <v>3.620204986190788E-3</v>
      </c>
      <c r="N131">
        <v>3.2168907317217852E-3</v>
      </c>
      <c r="O131">
        <v>4.2798841868449058E-56</v>
      </c>
      <c r="P131">
        <v>1.3495557764948161E-5</v>
      </c>
      <c r="Q131">
        <v>7.6459132509916683E-79</v>
      </c>
      <c r="R131">
        <v>2.383920728025148E-65</v>
      </c>
      <c r="S131">
        <v>0.16498824711353499</v>
      </c>
    </row>
    <row r="132" spans="1:19" x14ac:dyDescent="0.25">
      <c r="A132" s="62"/>
      <c r="B132" s="54" t="s">
        <v>2</v>
      </c>
      <c r="C132">
        <v>0</v>
      </c>
      <c r="D132">
        <v>4.9681858212572982E-3</v>
      </c>
      <c r="E132">
        <v>7.2960120202842774E-2</v>
      </c>
      <c r="F132">
        <v>1.593110842200841E-2</v>
      </c>
      <c r="G132">
        <v>1.9132158355917361E-2</v>
      </c>
      <c r="H132">
        <v>5.5061812611825311E-3</v>
      </c>
      <c r="I132">
        <v>4.4951106017085393E-2</v>
      </c>
      <c r="J132">
        <v>1.283436188668585E-2</v>
      </c>
      <c r="K132">
        <v>4.39487647015517E-2</v>
      </c>
      <c r="L132">
        <v>2.5264465562335789E-2</v>
      </c>
      <c r="M132">
        <v>1.017818551289244E-2</v>
      </c>
      <c r="N132">
        <v>2.5418194145575492E-8</v>
      </c>
      <c r="O132">
        <v>4.1447212854967091E-17</v>
      </c>
      <c r="P132">
        <v>2.7978031705087359E-53</v>
      </c>
      <c r="Q132">
        <v>4.9580076999148522E-6</v>
      </c>
      <c r="R132">
        <v>3.7771808267144161E-102</v>
      </c>
      <c r="S132">
        <v>0.2556796211696537</v>
      </c>
    </row>
    <row r="133" spans="1:19" x14ac:dyDescent="0.25">
      <c r="A133" s="62"/>
      <c r="B133" s="54" t="s">
        <v>3</v>
      </c>
      <c r="C133">
        <v>0</v>
      </c>
      <c r="D133">
        <v>2.126805723783276E-2</v>
      </c>
      <c r="E133">
        <v>2.8394850064524909E-2</v>
      </c>
      <c r="F133">
        <v>0.49074286560423203</v>
      </c>
      <c r="G133">
        <v>0.44228204543331301</v>
      </c>
      <c r="H133">
        <v>0.25300354730238739</v>
      </c>
      <c r="I133">
        <v>0.23559731253879679</v>
      </c>
      <c r="J133">
        <v>0.2194104831983652</v>
      </c>
      <c r="K133">
        <v>0.23846456139666289</v>
      </c>
      <c r="L133">
        <v>0.18604268732059401</v>
      </c>
      <c r="M133">
        <v>0.111154530898342</v>
      </c>
      <c r="N133">
        <v>5.3481947892315473E-2</v>
      </c>
      <c r="O133">
        <v>1.6830566471020329E-2</v>
      </c>
      <c r="P133">
        <v>8.3469960156949892E-6</v>
      </c>
      <c r="Q133">
        <v>2.8597282239804278E-6</v>
      </c>
      <c r="R133">
        <v>1.8892612209825001E-31</v>
      </c>
      <c r="S133">
        <v>2.296684662082626</v>
      </c>
    </row>
    <row r="134" spans="1:19" x14ac:dyDescent="0.25">
      <c r="A134" s="62"/>
      <c r="B134" s="54" t="s">
        <v>4</v>
      </c>
      <c r="C134">
        <v>0</v>
      </c>
      <c r="D134">
        <v>1.99059080511928E-2</v>
      </c>
      <c r="E134">
        <v>4.1796064345741589E-2</v>
      </c>
      <c r="F134">
        <v>0.29809429246794261</v>
      </c>
      <c r="G134">
        <v>0.64895902603786459</v>
      </c>
      <c r="H134">
        <v>0.61863653542582842</v>
      </c>
      <c r="I134">
        <v>0.51574954071248591</v>
      </c>
      <c r="J134">
        <v>0.56930870225462415</v>
      </c>
      <c r="K134">
        <v>0.41934723965351861</v>
      </c>
      <c r="L134">
        <v>0.3323564605207398</v>
      </c>
      <c r="M134">
        <v>0.25818641301649109</v>
      </c>
      <c r="N134">
        <v>0.1202783088920427</v>
      </c>
      <c r="O134">
        <v>5.2132092520467778E-2</v>
      </c>
      <c r="P134">
        <v>9.8611340668542582E-6</v>
      </c>
      <c r="Q134">
        <v>1.326093870262973E-5</v>
      </c>
      <c r="R134">
        <v>3.7431804801341289E-6</v>
      </c>
      <c r="S134">
        <v>3.8947774491521892</v>
      </c>
    </row>
    <row r="135" spans="1:19" x14ac:dyDescent="0.25">
      <c r="A135" s="62"/>
      <c r="B135" s="54" t="s">
        <v>5</v>
      </c>
      <c r="C135">
        <v>0</v>
      </c>
      <c r="D135">
        <v>2.2707030393567178E-2</v>
      </c>
      <c r="E135">
        <v>5.3466033240886411E-2</v>
      </c>
      <c r="F135">
        <v>0.26061940922851351</v>
      </c>
      <c r="G135">
        <v>0.61430344567435624</v>
      </c>
      <c r="H135">
        <v>1.028967327145246</v>
      </c>
      <c r="I135">
        <v>0.73547874321791862</v>
      </c>
      <c r="J135">
        <v>0.71940936194419214</v>
      </c>
      <c r="K135">
        <v>0.64839412081955539</v>
      </c>
      <c r="L135">
        <v>0.44985625244591559</v>
      </c>
      <c r="M135">
        <v>0.37622247970571637</v>
      </c>
      <c r="N135">
        <v>0.1762432916584499</v>
      </c>
      <c r="O135">
        <v>6.9165321467931223E-2</v>
      </c>
      <c r="P135">
        <v>1.606746272092466E-5</v>
      </c>
      <c r="Q135">
        <v>1.0118260764952541E-5</v>
      </c>
      <c r="R135">
        <v>3.01442534314934E-6</v>
      </c>
      <c r="S135">
        <v>5.1548620170910766</v>
      </c>
    </row>
    <row r="136" spans="1:19" x14ac:dyDescent="0.25">
      <c r="A136" s="62"/>
      <c r="B136" s="54" t="s">
        <v>6</v>
      </c>
      <c r="C136">
        <v>0</v>
      </c>
      <c r="D136">
        <v>3.6008932368815652E-2</v>
      </c>
      <c r="E136">
        <v>6.0512304137640083E-2</v>
      </c>
      <c r="F136">
        <v>0.1406848503264585</v>
      </c>
      <c r="G136">
        <v>0.42518189337204149</v>
      </c>
      <c r="H136">
        <v>0.6972983705362702</v>
      </c>
      <c r="I136">
        <v>0.91150931270261093</v>
      </c>
      <c r="J136">
        <v>0.800867024842842</v>
      </c>
      <c r="K136">
        <v>0.70019485735883358</v>
      </c>
      <c r="L136">
        <v>0.56570562218457365</v>
      </c>
      <c r="M136">
        <v>0.34717051070473193</v>
      </c>
      <c r="N136">
        <v>0.20538992454429231</v>
      </c>
      <c r="O136">
        <v>6.469133024508536E-2</v>
      </c>
      <c r="P136">
        <v>1.6379556286167829E-5</v>
      </c>
      <c r="Q136">
        <v>4.1010085071125459E-6</v>
      </c>
      <c r="R136">
        <v>3.4947898021319551E-6</v>
      </c>
      <c r="S136">
        <v>4.9552389086787914</v>
      </c>
    </row>
    <row r="137" spans="1:19" x14ac:dyDescent="0.25">
      <c r="A137" s="62"/>
      <c r="B137" s="54" t="s">
        <v>7</v>
      </c>
      <c r="C137">
        <v>0</v>
      </c>
      <c r="D137">
        <v>2.4754358558131281E-2</v>
      </c>
      <c r="E137">
        <v>3.7281656365775448E-2</v>
      </c>
      <c r="F137">
        <v>0.28112932600947288</v>
      </c>
      <c r="G137">
        <v>0.35335605028158162</v>
      </c>
      <c r="H137">
        <v>0.65616135472888149</v>
      </c>
      <c r="I137">
        <v>0.70185024544973162</v>
      </c>
      <c r="J137">
        <v>0.97163998508034899</v>
      </c>
      <c r="K137">
        <v>0.92219361587278337</v>
      </c>
      <c r="L137">
        <v>0.63152433333916502</v>
      </c>
      <c r="M137">
        <v>0.46783233125066159</v>
      </c>
      <c r="N137">
        <v>0.18875116516449289</v>
      </c>
      <c r="O137">
        <v>4.5932285649905931E-2</v>
      </c>
      <c r="P137">
        <v>1.2298852979232539E-5</v>
      </c>
      <c r="Q137">
        <v>9.1351283341708809E-6</v>
      </c>
      <c r="R137">
        <v>6.020974158389122E-6</v>
      </c>
      <c r="S137">
        <v>5.2824341627064042</v>
      </c>
    </row>
    <row r="138" spans="1:19" x14ac:dyDescent="0.25">
      <c r="A138" s="62"/>
      <c r="B138" s="54" t="s">
        <v>8</v>
      </c>
      <c r="C138">
        <v>0</v>
      </c>
      <c r="D138">
        <v>1.3609470704778319E-2</v>
      </c>
      <c r="E138">
        <v>4.1100610246795788E-2</v>
      </c>
      <c r="F138">
        <v>0.1712932243547898</v>
      </c>
      <c r="G138">
        <v>0.40575911077493082</v>
      </c>
      <c r="H138">
        <v>0.63311795712505015</v>
      </c>
      <c r="I138">
        <v>0.74592440329388598</v>
      </c>
      <c r="J138">
        <v>0.79974724136626518</v>
      </c>
      <c r="K138">
        <v>0.95588279520584518</v>
      </c>
      <c r="L138">
        <v>0.76004813640600344</v>
      </c>
      <c r="M138">
        <v>0.55578629408364133</v>
      </c>
      <c r="N138">
        <v>0.19551358465299831</v>
      </c>
      <c r="O138">
        <v>6.5707005580032216E-2</v>
      </c>
      <c r="P138">
        <v>1.4362616105122531E-5</v>
      </c>
      <c r="Q138">
        <v>1.0272156668633031E-5</v>
      </c>
      <c r="R138">
        <v>1.2950389341679861E-5</v>
      </c>
      <c r="S138">
        <v>5.3435274189571311</v>
      </c>
    </row>
    <row r="139" spans="1:19" x14ac:dyDescent="0.25">
      <c r="A139" s="62"/>
      <c r="B139" s="54" t="s">
        <v>9</v>
      </c>
      <c r="C139">
        <v>0</v>
      </c>
      <c r="D139">
        <v>7.6738962047678203E-3</v>
      </c>
      <c r="E139">
        <v>5.4265860906398351E-2</v>
      </c>
      <c r="F139">
        <v>0.21188213065995801</v>
      </c>
      <c r="G139">
        <v>0.27366434755597291</v>
      </c>
      <c r="H139">
        <v>0.47097311933448549</v>
      </c>
      <c r="I139">
        <v>0.60318765690112575</v>
      </c>
      <c r="J139">
        <v>0.66438733141715445</v>
      </c>
      <c r="K139">
        <v>0.67056704408368228</v>
      </c>
      <c r="L139">
        <v>0.64764067754025778</v>
      </c>
      <c r="M139">
        <v>0.42443232437959871</v>
      </c>
      <c r="N139">
        <v>0.21898348451533259</v>
      </c>
      <c r="O139">
        <v>5.179037075736484E-2</v>
      </c>
      <c r="P139">
        <v>1.6281037030972492E-5</v>
      </c>
      <c r="Q139">
        <v>1.082436104787482E-5</v>
      </c>
      <c r="R139">
        <v>6.091723387356965E-6</v>
      </c>
      <c r="S139">
        <v>4.2994814413775639</v>
      </c>
    </row>
    <row r="140" spans="1:19" x14ac:dyDescent="0.25">
      <c r="A140" s="62"/>
      <c r="B140" s="54" t="s">
        <v>10</v>
      </c>
      <c r="C140">
        <v>0</v>
      </c>
      <c r="D140">
        <v>1.0737008325709921E-3</v>
      </c>
      <c r="E140">
        <v>5.8578441918964413E-2</v>
      </c>
      <c r="F140">
        <v>0.15822422951624751</v>
      </c>
      <c r="G140">
        <v>0.22741746886091391</v>
      </c>
      <c r="H140">
        <v>0.47373360253630947</v>
      </c>
      <c r="I140">
        <v>0.55160230072872374</v>
      </c>
      <c r="J140">
        <v>0.57547027169448528</v>
      </c>
      <c r="K140">
        <v>0.76022986478381205</v>
      </c>
      <c r="L140">
        <v>0.7256573514545549</v>
      </c>
      <c r="M140">
        <v>0.56089277900514189</v>
      </c>
      <c r="N140">
        <v>0.27590908705707329</v>
      </c>
      <c r="O140">
        <v>6.1794165471300837E-2</v>
      </c>
      <c r="P140">
        <v>1.180797212969506E-5</v>
      </c>
      <c r="Q140">
        <v>1.1822664543445789E-5</v>
      </c>
      <c r="R140">
        <v>1.01613164687284E-5</v>
      </c>
      <c r="S140">
        <v>4.4306170558132401</v>
      </c>
    </row>
    <row r="141" spans="1:19" x14ac:dyDescent="0.25">
      <c r="A141" s="62"/>
      <c r="B141" s="54" t="s">
        <v>11</v>
      </c>
      <c r="C141">
        <v>0</v>
      </c>
      <c r="D141">
        <v>1.276458853481342E-2</v>
      </c>
      <c r="E141">
        <v>9.4269830208098607E-2</v>
      </c>
      <c r="F141">
        <v>0.1110500355551713</v>
      </c>
      <c r="G141">
        <v>0.160039687029185</v>
      </c>
      <c r="H141">
        <v>0.29280529973731328</v>
      </c>
      <c r="I141">
        <v>0.40665969953614939</v>
      </c>
      <c r="J141">
        <v>0.38414796211267499</v>
      </c>
      <c r="K141">
        <v>0.47910645023442411</v>
      </c>
      <c r="L141">
        <v>0.37400545973004812</v>
      </c>
      <c r="M141">
        <v>0.35278303699418623</v>
      </c>
      <c r="N141">
        <v>0.22382912972090799</v>
      </c>
      <c r="O141">
        <v>6.0882503657670832E-2</v>
      </c>
      <c r="P141">
        <v>1.349783035371988E-5</v>
      </c>
      <c r="Q141">
        <v>6.587399251519834E-6</v>
      </c>
      <c r="R141">
        <v>6.6571675591286492E-6</v>
      </c>
      <c r="S141">
        <v>2.9523704254478078</v>
      </c>
    </row>
    <row r="142" spans="1:19" x14ac:dyDescent="0.25">
      <c r="A142" s="62"/>
      <c r="B142" s="54" t="s">
        <v>12</v>
      </c>
      <c r="C142">
        <v>0</v>
      </c>
      <c r="D142">
        <v>2.121189598016643E-3</v>
      </c>
      <c r="E142">
        <v>4.4205842339540169E-2</v>
      </c>
      <c r="F142">
        <v>2.0917071342727481E-2</v>
      </c>
      <c r="G142">
        <v>8.8360335926372061E-2</v>
      </c>
      <c r="H142">
        <v>0.1566533223027638</v>
      </c>
      <c r="I142">
        <v>0.17237480434074359</v>
      </c>
      <c r="J142">
        <v>0.20409398283369459</v>
      </c>
      <c r="K142">
        <v>0.21529321558887959</v>
      </c>
      <c r="L142">
        <v>0.2080336529664672</v>
      </c>
      <c r="M142">
        <v>0.16171699077618881</v>
      </c>
      <c r="N142">
        <v>0.12657201055341491</v>
      </c>
      <c r="O142">
        <v>2.9008971031295291E-2</v>
      </c>
      <c r="P142">
        <v>2.030195801259054E-5</v>
      </c>
      <c r="Q142">
        <v>8.2610215574613784E-6</v>
      </c>
      <c r="R142">
        <v>1.483981821636681E-5</v>
      </c>
      <c r="S142">
        <v>1.42939479239789</v>
      </c>
    </row>
    <row r="143" spans="1:19" x14ac:dyDescent="0.25">
      <c r="A143" s="62"/>
      <c r="B143" s="54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2"/>
      <c r="B144" s="54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2"/>
      <c r="B145" s="54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2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62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62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62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62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62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62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62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62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62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62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62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62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62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62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62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62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62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62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62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62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62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62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62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62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62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62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62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62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62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62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62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62" t="s">
        <v>99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62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62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62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62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62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62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62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62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62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62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62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62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62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62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62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62" t="s">
        <v>72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62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62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62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62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62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62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62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62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62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62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62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62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62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62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62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62" t="s">
        <v>73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62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62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62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62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62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62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62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62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62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62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62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62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62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62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62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62" t="s">
        <v>74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62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62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62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62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62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62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62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62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62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62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62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62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62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62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62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62" t="s">
        <v>75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62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62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62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62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62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62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62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62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62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62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62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62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62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62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62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62" t="s">
        <v>76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62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62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62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62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62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62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62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62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62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62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62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62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62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62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62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  <row r="130" spans="1:19" x14ac:dyDescent="0.25">
      <c r="A130" s="62" t="s">
        <v>112</v>
      </c>
      <c r="B130" s="54" t="s">
        <v>0</v>
      </c>
      <c r="C130">
        <v>1.644988673272503</v>
      </c>
      <c r="D130">
        <v>0.78028323639099972</v>
      </c>
      <c r="E130">
        <v>0.38980972559725841</v>
      </c>
      <c r="F130">
        <v>0.28474834677804978</v>
      </c>
      <c r="G130">
        <v>0.41590509574896289</v>
      </c>
      <c r="H130">
        <v>0.56550677321996867</v>
      </c>
      <c r="I130">
        <v>0.66719490229240552</v>
      </c>
      <c r="J130">
        <v>0.56846960056891283</v>
      </c>
      <c r="K130">
        <v>0.33006798495155132</v>
      </c>
      <c r="L130">
        <v>0.20194154964111591</v>
      </c>
      <c r="M130">
        <v>0.22711566596593721</v>
      </c>
      <c r="N130">
        <v>0.17371625477970171</v>
      </c>
      <c r="O130">
        <v>0.1123639065073259</v>
      </c>
      <c r="P130">
        <v>9.4412628473789298E-2</v>
      </c>
      <c r="Q130">
        <v>5.7968472047019437E-2</v>
      </c>
      <c r="R130">
        <v>2.3610781139896089E-2</v>
      </c>
      <c r="S130">
        <v>6.5381035973753994</v>
      </c>
    </row>
    <row r="131" spans="1:19" x14ac:dyDescent="0.25">
      <c r="A131" s="62"/>
      <c r="B131" s="54" t="s">
        <v>1</v>
      </c>
      <c r="C131">
        <v>0.84960913690052009</v>
      </c>
      <c r="D131">
        <v>3.5065692217422439</v>
      </c>
      <c r="E131">
        <v>1.254590192951283</v>
      </c>
      <c r="F131">
        <v>0.3441410360739417</v>
      </c>
      <c r="G131">
        <v>0.25182179626632961</v>
      </c>
      <c r="H131">
        <v>0.44495383953040391</v>
      </c>
      <c r="I131">
        <v>0.55459395814152224</v>
      </c>
      <c r="J131">
        <v>0.61169619695997579</v>
      </c>
      <c r="K131">
        <v>0.44369308037679112</v>
      </c>
      <c r="L131">
        <v>0.1841367005404064</v>
      </c>
      <c r="M131">
        <v>0.1372000802503974</v>
      </c>
      <c r="N131">
        <v>0.130245560330046</v>
      </c>
      <c r="O131">
        <v>0.11786462907256361</v>
      </c>
      <c r="P131">
        <v>8.5885696364064484E-2</v>
      </c>
      <c r="Q131">
        <v>3.9871079845716133E-2</v>
      </c>
      <c r="R131">
        <v>2.5488372435337359E-2</v>
      </c>
      <c r="S131">
        <v>8.9823605777815416</v>
      </c>
    </row>
    <row r="132" spans="1:19" x14ac:dyDescent="0.25">
      <c r="A132" s="62"/>
      <c r="B132" s="54" t="s">
        <v>2</v>
      </c>
      <c r="C132">
        <v>0.26723577903733942</v>
      </c>
      <c r="D132">
        <v>1.5567893189218001</v>
      </c>
      <c r="E132">
        <v>5.3759416513010754</v>
      </c>
      <c r="F132">
        <v>0.83094254582055527</v>
      </c>
      <c r="G132">
        <v>0.47485832208897821</v>
      </c>
      <c r="H132">
        <v>0.35754527937723052</v>
      </c>
      <c r="I132">
        <v>0.4213602527867063</v>
      </c>
      <c r="J132">
        <v>0.50027203694279576</v>
      </c>
      <c r="K132">
        <v>0.49536270486758027</v>
      </c>
      <c r="L132">
        <v>0.27182488253537368</v>
      </c>
      <c r="M132">
        <v>0.16616774012803839</v>
      </c>
      <c r="N132">
        <v>9.4665021717040013E-2</v>
      </c>
      <c r="O132">
        <v>6.4730472956845322E-2</v>
      </c>
      <c r="P132">
        <v>6.5382847591777316E-2</v>
      </c>
      <c r="Q132">
        <v>4.543902180559941E-2</v>
      </c>
      <c r="R132">
        <v>3.3851392660338077E-2</v>
      </c>
      <c r="S132">
        <v>11.02236927053908</v>
      </c>
    </row>
    <row r="133" spans="1:19" x14ac:dyDescent="0.25">
      <c r="A133" s="62"/>
      <c r="B133" s="54" t="s">
        <v>3</v>
      </c>
      <c r="C133">
        <v>0.14428710237128581</v>
      </c>
      <c r="D133">
        <v>0.49769541828034441</v>
      </c>
      <c r="E133">
        <v>2.2607975733609011</v>
      </c>
      <c r="F133">
        <v>6.7046849926088363</v>
      </c>
      <c r="G133">
        <v>1.4024128006304171</v>
      </c>
      <c r="H133">
        <v>0.58400592763288128</v>
      </c>
      <c r="I133">
        <v>0.37758654762432181</v>
      </c>
      <c r="J133">
        <v>0.44887998425509251</v>
      </c>
      <c r="K133">
        <v>0.39417980715666712</v>
      </c>
      <c r="L133">
        <v>0.30281077755633978</v>
      </c>
      <c r="M133">
        <v>0.1272072599029373</v>
      </c>
      <c r="N133">
        <v>5.7872565836468673E-2</v>
      </c>
      <c r="O133">
        <v>4.1330427684408783E-2</v>
      </c>
      <c r="P133">
        <v>3.6743665525136568E-2</v>
      </c>
      <c r="Q133">
        <v>2.145077465795198E-2</v>
      </c>
      <c r="R133">
        <v>1.2330109018040309E-2</v>
      </c>
      <c r="S133">
        <v>13.414275734102031</v>
      </c>
    </row>
    <row r="134" spans="1:19" x14ac:dyDescent="0.25">
      <c r="A134" s="62"/>
      <c r="B134" s="54" t="s">
        <v>4</v>
      </c>
      <c r="C134">
        <v>0.1769800706801726</v>
      </c>
      <c r="D134">
        <v>0.24700417699698149</v>
      </c>
      <c r="E134">
        <v>0.35951418312541711</v>
      </c>
      <c r="F134">
        <v>2.2893818690699459</v>
      </c>
      <c r="G134">
        <v>3.198800654472199</v>
      </c>
      <c r="H134">
        <v>1.1257987220547481</v>
      </c>
      <c r="I134">
        <v>0.68107275014263979</v>
      </c>
      <c r="J134">
        <v>0.44918969334162029</v>
      </c>
      <c r="K134">
        <v>0.29954033964245907</v>
      </c>
      <c r="L134">
        <v>0.30174057548537569</v>
      </c>
      <c r="M134">
        <v>0.17051578288463209</v>
      </c>
      <c r="N134">
        <v>0.10345906547319821</v>
      </c>
      <c r="O134">
        <v>4.05555845012434E-2</v>
      </c>
      <c r="P134">
        <v>3.0433179143509431E-2</v>
      </c>
      <c r="Q134">
        <v>3.2625659358673002E-2</v>
      </c>
      <c r="R134">
        <v>2.225279992592966E-2</v>
      </c>
      <c r="S134">
        <v>9.5288651062987437</v>
      </c>
    </row>
    <row r="135" spans="1:19" x14ac:dyDescent="0.25">
      <c r="A135" s="62"/>
      <c r="B135" s="54" t="s">
        <v>5</v>
      </c>
      <c r="C135">
        <v>0.2723684287231431</v>
      </c>
      <c r="D135">
        <v>0.1551472398591677</v>
      </c>
      <c r="E135">
        <v>0.1363580565917481</v>
      </c>
      <c r="F135">
        <v>0.52713851618389673</v>
      </c>
      <c r="G135">
        <v>1.2723912559255759</v>
      </c>
      <c r="H135">
        <v>1.445638763854886</v>
      </c>
      <c r="I135">
        <v>0.83919419233809855</v>
      </c>
      <c r="J135">
        <v>0.55795721626956241</v>
      </c>
      <c r="K135">
        <v>0.31990041650160073</v>
      </c>
      <c r="L135">
        <v>0.25018111748393018</v>
      </c>
      <c r="M135">
        <v>0.19678517698210871</v>
      </c>
      <c r="N135">
        <v>9.6667962754788686E-2</v>
      </c>
      <c r="O135">
        <v>3.710684288924445E-2</v>
      </c>
      <c r="P135">
        <v>2.7009011412236019E-2</v>
      </c>
      <c r="Q135">
        <v>1.656828147121862E-2</v>
      </c>
      <c r="R135">
        <v>7.2310816742929204E-3</v>
      </c>
      <c r="S135">
        <v>6.1576435609154982</v>
      </c>
    </row>
    <row r="136" spans="1:19" x14ac:dyDescent="0.25">
      <c r="A136" s="62"/>
      <c r="B136" s="54" t="s">
        <v>6</v>
      </c>
      <c r="C136">
        <v>0.28088498238150089</v>
      </c>
      <c r="D136">
        <v>0.2187602198199709</v>
      </c>
      <c r="E136">
        <v>0.32440503628677281</v>
      </c>
      <c r="F136">
        <v>0.25571781938643418</v>
      </c>
      <c r="G136">
        <v>0.584983307706612</v>
      </c>
      <c r="H136">
        <v>0.76571943040526202</v>
      </c>
      <c r="I136">
        <v>0.9804195806212288</v>
      </c>
      <c r="J136">
        <v>0.69502925004080884</v>
      </c>
      <c r="K136">
        <v>0.37503922316391958</v>
      </c>
      <c r="L136">
        <v>0.24751207085740271</v>
      </c>
      <c r="M136">
        <v>0.23361157787058459</v>
      </c>
      <c r="N136">
        <v>0.1544691564513318</v>
      </c>
      <c r="O136">
        <v>6.8885016504957208E-2</v>
      </c>
      <c r="P136">
        <v>4.9105485783429041E-2</v>
      </c>
      <c r="Q136">
        <v>2.4233460350268229E-2</v>
      </c>
      <c r="R136">
        <v>1.9497758241339619E-2</v>
      </c>
      <c r="S136">
        <v>5.2782733758718239</v>
      </c>
    </row>
    <row r="137" spans="1:19" x14ac:dyDescent="0.25">
      <c r="A137" s="62"/>
      <c r="B137" s="54" t="s">
        <v>7</v>
      </c>
      <c r="C137">
        <v>0.25309233786882318</v>
      </c>
      <c r="D137">
        <v>0.32689630063172459</v>
      </c>
      <c r="E137">
        <v>0.2403856393934794</v>
      </c>
      <c r="F137">
        <v>0.17595118695702941</v>
      </c>
      <c r="G137">
        <v>0.36214312651169822</v>
      </c>
      <c r="H137">
        <v>0.56591323526692983</v>
      </c>
      <c r="I137">
        <v>0.72304507844433974</v>
      </c>
      <c r="J137">
        <v>0.87466436490103239</v>
      </c>
      <c r="K137">
        <v>0.52295288145764962</v>
      </c>
      <c r="L137">
        <v>0.28992120765427798</v>
      </c>
      <c r="M137">
        <v>0.18390601085689931</v>
      </c>
      <c r="N137">
        <v>0.13353584163402399</v>
      </c>
      <c r="O137">
        <v>0.11172806860386129</v>
      </c>
      <c r="P137">
        <v>7.641963363683224E-2</v>
      </c>
      <c r="Q137">
        <v>4.4124028072247801E-2</v>
      </c>
      <c r="R137">
        <v>1.511943398227744E-2</v>
      </c>
      <c r="S137">
        <v>4.8997983758731261</v>
      </c>
    </row>
    <row r="138" spans="1:19" x14ac:dyDescent="0.25">
      <c r="A138" s="62"/>
      <c r="B138" s="54" t="s">
        <v>8</v>
      </c>
      <c r="C138">
        <v>0.1485527697923065</v>
      </c>
      <c r="D138">
        <v>0.2112344203498151</v>
      </c>
      <c r="E138">
        <v>0.32308131716367788</v>
      </c>
      <c r="F138">
        <v>0.20516389168671559</v>
      </c>
      <c r="G138">
        <v>0.31819724042513259</v>
      </c>
      <c r="H138">
        <v>0.34017716014956317</v>
      </c>
      <c r="I138">
        <v>0.47934440688475671</v>
      </c>
      <c r="J138">
        <v>0.51429346974649304</v>
      </c>
      <c r="K138">
        <v>0.47831868196359628</v>
      </c>
      <c r="L138">
        <v>0.25161079259810581</v>
      </c>
      <c r="M138">
        <v>0.16065225226075111</v>
      </c>
      <c r="N138">
        <v>6.9234043196212181E-2</v>
      </c>
      <c r="O138">
        <v>6.3893439065357285E-2</v>
      </c>
      <c r="P138">
        <v>4.4374542644287897E-2</v>
      </c>
      <c r="Q138">
        <v>3.3089608231858289E-2</v>
      </c>
      <c r="R138">
        <v>1.2097638480944811E-2</v>
      </c>
      <c r="S138">
        <v>3.6533156746395741</v>
      </c>
    </row>
    <row r="139" spans="1:19" x14ac:dyDescent="0.25">
      <c r="A139" s="62"/>
      <c r="B139" s="54" t="s">
        <v>9</v>
      </c>
      <c r="C139">
        <v>3.8768156776681918E-2</v>
      </c>
      <c r="D139">
        <v>6.9834136376845629E-2</v>
      </c>
      <c r="E139">
        <v>8.8809103936107608E-2</v>
      </c>
      <c r="F139">
        <v>0.16744308647903411</v>
      </c>
      <c r="G139">
        <v>0.19886921005804309</v>
      </c>
      <c r="H139">
        <v>0.2197931908387013</v>
      </c>
      <c r="I139">
        <v>0.2751801675621986</v>
      </c>
      <c r="J139">
        <v>0.30521954200766338</v>
      </c>
      <c r="K139">
        <v>0.2510960093183362</v>
      </c>
      <c r="L139">
        <v>0.22230783146826261</v>
      </c>
      <c r="M139">
        <v>0.16097395230812789</v>
      </c>
      <c r="N139">
        <v>6.7521631075156088E-2</v>
      </c>
      <c r="O139">
        <v>4.678486119883303E-2</v>
      </c>
      <c r="P139">
        <v>3.03086284595422E-2</v>
      </c>
      <c r="Q139">
        <v>2.6476962744154779E-2</v>
      </c>
      <c r="R139">
        <v>1.7703607382357489E-2</v>
      </c>
      <c r="S139">
        <v>2.187090077990046</v>
      </c>
    </row>
    <row r="140" spans="1:19" x14ac:dyDescent="0.25">
      <c r="A140" s="62"/>
      <c r="B140" s="54" t="s">
        <v>10</v>
      </c>
      <c r="C140">
        <v>5.7378846410207011E-2</v>
      </c>
      <c r="D140">
        <v>0.1180108896373757</v>
      </c>
      <c r="E140">
        <v>0.13078454013979759</v>
      </c>
      <c r="F140">
        <v>0.19219844593601881</v>
      </c>
      <c r="G140">
        <v>0.30328222658525722</v>
      </c>
      <c r="H140">
        <v>0.34277072141148851</v>
      </c>
      <c r="I140">
        <v>0.25644993420134549</v>
      </c>
      <c r="J140">
        <v>0.24699615838617589</v>
      </c>
      <c r="K140">
        <v>0.2396615485669063</v>
      </c>
      <c r="L140">
        <v>0.23125664125950829</v>
      </c>
      <c r="M140">
        <v>0.169045000083898</v>
      </c>
      <c r="N140">
        <v>0.1227133603143155</v>
      </c>
      <c r="O140">
        <v>7.2652612324635782E-2</v>
      </c>
      <c r="P140">
        <v>3.9266993431486971E-2</v>
      </c>
      <c r="Q140">
        <v>2.5367502246986851E-2</v>
      </c>
      <c r="R140">
        <v>1.4809024435703611E-2</v>
      </c>
      <c r="S140">
        <v>2.5626444453711068</v>
      </c>
    </row>
    <row r="141" spans="1:19" x14ac:dyDescent="0.25">
      <c r="A141" s="62"/>
      <c r="B141" s="54" t="s">
        <v>11</v>
      </c>
      <c r="C141">
        <v>7.1565190407205048E-2</v>
      </c>
      <c r="D141">
        <v>6.9783955361220978E-2</v>
      </c>
      <c r="E141">
        <v>7.3288909143908135E-2</v>
      </c>
      <c r="F141">
        <v>8.598860853088193E-2</v>
      </c>
      <c r="G141">
        <v>0.18606178629762529</v>
      </c>
      <c r="H141">
        <v>0.2792378189291575</v>
      </c>
      <c r="I141">
        <v>0.29541828066446468</v>
      </c>
      <c r="J141">
        <v>0.2433786528403041</v>
      </c>
      <c r="K141">
        <v>0.20396813460480179</v>
      </c>
      <c r="L141">
        <v>0.1241717372990209</v>
      </c>
      <c r="M141">
        <v>0.16956557120073029</v>
      </c>
      <c r="N141">
        <v>0.1450528399154572</v>
      </c>
      <c r="O141">
        <v>9.1496147708804765E-2</v>
      </c>
      <c r="P141">
        <v>5.0531380102177913E-2</v>
      </c>
      <c r="Q141">
        <v>2.7450995612051481E-2</v>
      </c>
      <c r="R141">
        <v>1.290742587465196E-2</v>
      </c>
      <c r="S141">
        <v>2.1298674344924642</v>
      </c>
    </row>
    <row r="142" spans="1:19" x14ac:dyDescent="0.25">
      <c r="A142" s="62"/>
      <c r="B142" s="54" t="s">
        <v>12</v>
      </c>
      <c r="C142">
        <v>4.6860652058814269E-2</v>
      </c>
      <c r="D142">
        <v>5.615597949133453E-2</v>
      </c>
      <c r="E142">
        <v>4.7180674538355838E-2</v>
      </c>
      <c r="F142">
        <v>7.4103643688587892E-2</v>
      </c>
      <c r="G142">
        <v>0.13495031588101911</v>
      </c>
      <c r="H142">
        <v>0.1849032066934661</v>
      </c>
      <c r="I142">
        <v>0.1948216680357798</v>
      </c>
      <c r="J142">
        <v>0.23185164259063001</v>
      </c>
      <c r="K142">
        <v>0.17144040580498501</v>
      </c>
      <c r="L142">
        <v>0.119921858377113</v>
      </c>
      <c r="M142">
        <v>0.100987152616669</v>
      </c>
      <c r="N142">
        <v>0.1146736193206106</v>
      </c>
      <c r="O142">
        <v>9.7161718529165747E-2</v>
      </c>
      <c r="P142">
        <v>7.0096150775711116E-2</v>
      </c>
      <c r="Q142">
        <v>4.8188035398181527E-2</v>
      </c>
      <c r="R142">
        <v>1.7510573199704858E-2</v>
      </c>
      <c r="S142">
        <v>1.7108072970001289</v>
      </c>
    </row>
    <row r="143" spans="1:19" x14ac:dyDescent="0.25">
      <c r="A143" s="62"/>
      <c r="B143" s="54" t="s">
        <v>13</v>
      </c>
      <c r="C143">
        <v>4.4073538876437321E-2</v>
      </c>
      <c r="D143">
        <v>6.3857448396295688E-2</v>
      </c>
      <c r="E143">
        <v>3.9613071452483828E-2</v>
      </c>
      <c r="F143">
        <v>4.1226413749152098E-2</v>
      </c>
      <c r="G143">
        <v>0.1039855452982217</v>
      </c>
      <c r="H143">
        <v>0.14460487574009079</v>
      </c>
      <c r="I143">
        <v>0.18687934641000911</v>
      </c>
      <c r="J143">
        <v>0.16629455077498259</v>
      </c>
      <c r="K143">
        <v>0.1357315934594352</v>
      </c>
      <c r="L143">
        <v>9.322636486178934E-2</v>
      </c>
      <c r="M143">
        <v>9.5873326668910588E-2</v>
      </c>
      <c r="N143">
        <v>9.5125757307819303E-2</v>
      </c>
      <c r="O143">
        <v>8.7885494253652746E-2</v>
      </c>
      <c r="P143">
        <v>7.5754157349853204E-2</v>
      </c>
      <c r="Q143">
        <v>3.9340914635547182E-2</v>
      </c>
      <c r="R143">
        <v>2.0326901175139189E-2</v>
      </c>
      <c r="S143">
        <v>1.43379930040982</v>
      </c>
    </row>
    <row r="144" spans="1:19" x14ac:dyDescent="0.25">
      <c r="A144" s="62"/>
      <c r="B144" s="54" t="s">
        <v>14</v>
      </c>
      <c r="C144">
        <v>1.618531290347152E-2</v>
      </c>
      <c r="D144">
        <v>3.7605553032990582E-2</v>
      </c>
      <c r="E144">
        <v>5.288799673771568E-2</v>
      </c>
      <c r="F144">
        <v>9.7575795212402977E-2</v>
      </c>
      <c r="G144">
        <v>7.8177775304855882E-2</v>
      </c>
      <c r="H144">
        <v>0.10150142263556219</v>
      </c>
      <c r="I144">
        <v>0.1067279547354949</v>
      </c>
      <c r="J144">
        <v>0.14750156269882239</v>
      </c>
      <c r="K144">
        <v>0.14809257054170091</v>
      </c>
      <c r="L144">
        <v>9.6420204683758864E-2</v>
      </c>
      <c r="M144">
        <v>7.3376642757863597E-2</v>
      </c>
      <c r="N144">
        <v>6.7145415277234374E-2</v>
      </c>
      <c r="O144">
        <v>0.10765190235255601</v>
      </c>
      <c r="P144">
        <v>9.5986640897232176E-2</v>
      </c>
      <c r="Q144">
        <v>8.6720010698334196E-2</v>
      </c>
      <c r="R144">
        <v>2.737664886110161E-2</v>
      </c>
      <c r="S144">
        <v>1.3409334093310981</v>
      </c>
    </row>
    <row r="145" spans="1:19" x14ac:dyDescent="0.25">
      <c r="A145" s="62"/>
      <c r="B145" s="54" t="s">
        <v>15</v>
      </c>
      <c r="C145">
        <v>2.1624510329421701E-2</v>
      </c>
      <c r="D145">
        <v>2.411183907410628E-2</v>
      </c>
      <c r="E145">
        <v>3.4763923382538031E-2</v>
      </c>
      <c r="F145">
        <v>1.898677948231654E-2</v>
      </c>
      <c r="G145">
        <v>3.5904149062031827E-2</v>
      </c>
      <c r="H145">
        <v>4.268656872723401E-2</v>
      </c>
      <c r="I145">
        <v>8.2743677187675654E-2</v>
      </c>
      <c r="J145">
        <v>6.5944909310874586E-2</v>
      </c>
      <c r="K145">
        <v>5.3942512768767027E-2</v>
      </c>
      <c r="L145">
        <v>5.7787785834653327E-2</v>
      </c>
      <c r="M145">
        <v>3.9217556998882089E-2</v>
      </c>
      <c r="N145">
        <v>3.4677844146239888E-2</v>
      </c>
      <c r="O145">
        <v>3.1971767779328343E-2</v>
      </c>
      <c r="P145">
        <v>4.2171759160564849E-2</v>
      </c>
      <c r="Q145">
        <v>3.6002661715739223E-2</v>
      </c>
      <c r="R145">
        <v>2.115129741009128E-2</v>
      </c>
      <c r="S145">
        <v>0.6436895423704645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K19" sqref="K19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8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8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8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8" x14ac:dyDescent="0.25">
      <c r="A4" s="32" t="s">
        <v>99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8" x14ac:dyDescent="0.25">
      <c r="A5" s="32" t="s">
        <v>72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8" x14ac:dyDescent="0.25">
      <c r="A6" s="32" t="s">
        <v>73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8" x14ac:dyDescent="0.25">
      <c r="A7" s="32" t="s">
        <v>74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8" x14ac:dyDescent="0.25">
      <c r="A8" s="32" t="s">
        <v>75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8" x14ac:dyDescent="0.25">
      <c r="A9" s="32" t="s">
        <v>76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  <row r="10" spans="1:8" x14ac:dyDescent="0.25">
      <c r="A10" s="54" t="s">
        <v>112</v>
      </c>
      <c r="B10">
        <v>6.6283677680965827</v>
      </c>
      <c r="C10">
        <v>13.776841915797903</v>
      </c>
      <c r="D10">
        <v>19.196173110009536</v>
      </c>
      <c r="E10">
        <v>25.484670456076397</v>
      </c>
      <c r="F10">
        <v>17.638971302391155</v>
      </c>
      <c r="G10">
        <v>17.274975447628428</v>
      </c>
    </row>
    <row r="11" spans="1:8" x14ac:dyDescent="0.25">
      <c r="B11" s="75"/>
      <c r="C11" s="75"/>
      <c r="D11" s="75"/>
      <c r="E11" s="75"/>
      <c r="F11" s="75"/>
      <c r="G11" s="74"/>
      <c r="H11" s="75"/>
    </row>
    <row r="12" spans="1:8" x14ac:dyDescent="0.25">
      <c r="H12" s="75"/>
    </row>
    <row r="13" spans="1:8" x14ac:dyDescent="0.25">
      <c r="H13" s="75"/>
    </row>
    <row r="14" spans="1:8" x14ac:dyDescent="0.25">
      <c r="H14" s="7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A11" sqref="A11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99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72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73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74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75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76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  <row r="10" spans="1:10" x14ac:dyDescent="0.25">
      <c r="A10" s="54" t="s">
        <v>112</v>
      </c>
      <c r="B10">
        <v>4</v>
      </c>
      <c r="C10" s="5">
        <v>1</v>
      </c>
      <c r="D10" s="5">
        <v>1</v>
      </c>
      <c r="E10" s="5">
        <v>1</v>
      </c>
      <c r="F10" s="5">
        <v>0</v>
      </c>
      <c r="G10" s="5">
        <v>110</v>
      </c>
      <c r="H10" s="5" t="s">
        <v>42</v>
      </c>
      <c r="I10" s="5">
        <v>1</v>
      </c>
      <c r="J10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99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72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73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74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75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76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  <row r="10" spans="1:10" x14ac:dyDescent="0.25">
      <c r="A10" s="54" t="s">
        <v>112</v>
      </c>
      <c r="B10">
        <v>6</v>
      </c>
      <c r="C10" s="10">
        <v>0.1</v>
      </c>
      <c r="D10" s="10">
        <v>0</v>
      </c>
      <c r="E10" s="10">
        <v>1</v>
      </c>
      <c r="F10" s="10">
        <v>0</v>
      </c>
      <c r="G10" s="10">
        <v>110</v>
      </c>
      <c r="H10" s="10" t="s">
        <v>69</v>
      </c>
      <c r="I10" s="10">
        <v>0</v>
      </c>
      <c r="J10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B11" sqref="B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99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72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73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74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75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76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  <row r="10" spans="1:10" x14ac:dyDescent="0.25">
      <c r="A10" s="54" t="s">
        <v>112</v>
      </c>
      <c r="B10">
        <v>4</v>
      </c>
      <c r="C10" s="10">
        <v>0.5</v>
      </c>
      <c r="D10" s="10">
        <v>0</v>
      </c>
      <c r="E10" s="10">
        <v>1</v>
      </c>
      <c r="F10">
        <v>18</v>
      </c>
      <c r="G10">
        <v>65</v>
      </c>
      <c r="H10" s="10" t="s">
        <v>42</v>
      </c>
      <c r="I10" s="10">
        <v>0.5</v>
      </c>
      <c r="J10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99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72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73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74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75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76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  <row r="10" spans="1:10" x14ac:dyDescent="0.25">
      <c r="A10" s="54" t="s">
        <v>112</v>
      </c>
      <c r="B10" s="8">
        <v>28</v>
      </c>
      <c r="C10">
        <v>0.5</v>
      </c>
      <c r="D10">
        <v>0</v>
      </c>
      <c r="E10">
        <v>1</v>
      </c>
      <c r="F10">
        <v>5</v>
      </c>
      <c r="G10">
        <v>18</v>
      </c>
      <c r="H10" s="5" t="s">
        <v>42</v>
      </c>
      <c r="I10" s="5">
        <v>0.8</v>
      </c>
      <c r="J10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A12" sqref="A1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62" t="s">
        <v>41</v>
      </c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99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  <row r="11" spans="1:10" x14ac:dyDescent="0.25">
      <c r="A11" s="54" t="s">
        <v>112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42</v>
      </c>
      <c r="I11">
        <v>0.1</v>
      </c>
      <c r="J11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tabSelected="1" zoomScale="85" zoomScaleNormal="85" workbookViewId="0">
      <selection activeCell="D3" sqref="D3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63" t="s">
        <v>70</v>
      </c>
      <c r="B2" s="24" t="s">
        <v>100</v>
      </c>
      <c r="C2" s="19" t="s">
        <v>111</v>
      </c>
      <c r="D2" s="29">
        <v>0.6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43914</v>
      </c>
      <c r="N2" s="20">
        <v>43942</v>
      </c>
    </row>
    <row r="3" spans="1:14" x14ac:dyDescent="0.25">
      <c r="A3" s="64"/>
      <c r="B3" s="33" t="s">
        <v>101</v>
      </c>
      <c r="C3" s="34" t="s">
        <v>102</v>
      </c>
      <c r="D3" s="35">
        <v>0.5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43942</v>
      </c>
      <c r="N3" s="44">
        <v>43964</v>
      </c>
    </row>
    <row r="4" spans="1:14" x14ac:dyDescent="0.25">
      <c r="A4" s="64"/>
      <c r="B4" s="33" t="s">
        <v>103</v>
      </c>
      <c r="C4" s="34" t="s">
        <v>114</v>
      </c>
      <c r="D4" s="35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43964</v>
      </c>
      <c r="N4" s="44">
        <v>43983</v>
      </c>
    </row>
    <row r="5" spans="1:14" x14ac:dyDescent="0.25">
      <c r="A5" s="64"/>
      <c r="B5" s="33" t="s">
        <v>106</v>
      </c>
      <c r="C5" s="34" t="s">
        <v>108</v>
      </c>
      <c r="D5" s="35">
        <v>0.35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4">
        <v>43997</v>
      </c>
    </row>
    <row r="6" spans="1:14" x14ac:dyDescent="0.25">
      <c r="A6" s="64"/>
      <c r="B6" s="33" t="s">
        <v>105</v>
      </c>
      <c r="C6" s="34" t="s">
        <v>108</v>
      </c>
      <c r="D6" s="35">
        <v>0.45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  <c r="K6" s="34"/>
      <c r="L6" s="34"/>
      <c r="M6" s="44">
        <v>43997</v>
      </c>
      <c r="N6" s="44">
        <v>44032</v>
      </c>
    </row>
    <row r="7" spans="1:14" s="5" customFormat="1" x14ac:dyDescent="0.25">
      <c r="A7" s="64"/>
      <c r="B7" s="33" t="s">
        <v>113</v>
      </c>
      <c r="C7" s="34" t="s">
        <v>109</v>
      </c>
      <c r="D7" s="35">
        <v>0.35</v>
      </c>
      <c r="E7" s="34">
        <v>1</v>
      </c>
      <c r="F7" s="34">
        <v>1</v>
      </c>
      <c r="G7" s="34">
        <v>1</v>
      </c>
      <c r="H7" s="34">
        <v>1</v>
      </c>
      <c r="I7" s="34">
        <v>1</v>
      </c>
      <c r="J7" s="34">
        <v>0</v>
      </c>
      <c r="K7" s="34"/>
      <c r="L7" s="34"/>
      <c r="M7" s="44">
        <v>44032</v>
      </c>
      <c r="N7" s="45"/>
    </row>
    <row r="8" spans="1:14" s="37" customFormat="1" x14ac:dyDescent="0.25">
      <c r="A8" s="66" t="s">
        <v>71</v>
      </c>
      <c r="B8" s="39" t="s">
        <v>79</v>
      </c>
      <c r="C8" s="17" t="s">
        <v>77</v>
      </c>
      <c r="D8" s="30">
        <v>0.8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0</v>
      </c>
      <c r="K8" s="36"/>
      <c r="L8" s="36"/>
      <c r="M8" s="18">
        <v>43904</v>
      </c>
      <c r="N8" s="52">
        <v>43914</v>
      </c>
    </row>
    <row r="9" spans="1:14" s="37" customFormat="1" x14ac:dyDescent="0.25">
      <c r="A9" s="67"/>
      <c r="B9" s="40" t="s">
        <v>80</v>
      </c>
      <c r="C9" t="s">
        <v>78</v>
      </c>
      <c r="D9" s="16">
        <v>0.2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K9" s="38"/>
      <c r="L9" s="38"/>
      <c r="M9" s="41">
        <v>43914</v>
      </c>
      <c r="N9" s="41">
        <v>43983</v>
      </c>
    </row>
    <row r="10" spans="1:14" s="38" customFormat="1" x14ac:dyDescent="0.25">
      <c r="A10" s="67"/>
      <c r="B10" s="40" t="s">
        <v>81</v>
      </c>
      <c r="C10" s="9" t="s">
        <v>82</v>
      </c>
      <c r="D10" s="16">
        <v>0.3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0</v>
      </c>
      <c r="M10" s="41">
        <v>43983</v>
      </c>
      <c r="N10" s="41"/>
    </row>
    <row r="11" spans="1:14" s="38" customFormat="1" x14ac:dyDescent="0.25">
      <c r="A11" s="68"/>
      <c r="B11" s="42"/>
      <c r="C11" s="15"/>
      <c r="D11" s="31"/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0</v>
      </c>
      <c r="M11" s="46"/>
      <c r="N11" s="43"/>
    </row>
    <row r="12" spans="1:14" x14ac:dyDescent="0.25">
      <c r="A12" s="69" t="s">
        <v>99</v>
      </c>
      <c r="B12" s="24" t="s">
        <v>100</v>
      </c>
      <c r="C12" s="19" t="s">
        <v>111</v>
      </c>
      <c r="D12" s="29">
        <v>0.6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0</v>
      </c>
      <c r="K12" s="19"/>
      <c r="L12" s="19"/>
      <c r="M12" s="20">
        <v>43914</v>
      </c>
      <c r="N12" s="20">
        <v>43942</v>
      </c>
    </row>
    <row r="13" spans="1:14" x14ac:dyDescent="0.25">
      <c r="A13" s="70"/>
      <c r="B13" s="33" t="s">
        <v>101</v>
      </c>
      <c r="C13" s="34" t="s">
        <v>102</v>
      </c>
      <c r="D13" s="35">
        <v>0.5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0</v>
      </c>
      <c r="K13" s="34"/>
      <c r="L13" s="34"/>
      <c r="M13" s="44">
        <v>43942</v>
      </c>
      <c r="N13" s="44">
        <v>43964</v>
      </c>
    </row>
    <row r="14" spans="1:14" x14ac:dyDescent="0.25">
      <c r="A14" s="70"/>
      <c r="B14" s="33" t="s">
        <v>106</v>
      </c>
      <c r="C14" s="34" t="s">
        <v>107</v>
      </c>
      <c r="D14" s="35">
        <v>0.22</v>
      </c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0</v>
      </c>
      <c r="K14" s="34"/>
      <c r="L14" s="34"/>
      <c r="M14" s="44">
        <v>43964</v>
      </c>
      <c r="N14" s="44">
        <v>44011</v>
      </c>
    </row>
    <row r="15" spans="1:14" x14ac:dyDescent="0.25">
      <c r="A15" s="70"/>
      <c r="B15" s="33" t="s">
        <v>105</v>
      </c>
      <c r="C15" s="34" t="s">
        <v>108</v>
      </c>
      <c r="D15" s="35">
        <v>0.3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0</v>
      </c>
      <c r="K15" s="34"/>
      <c r="L15" s="34"/>
      <c r="M15" s="44">
        <v>44011</v>
      </c>
      <c r="N15" s="45"/>
    </row>
    <row r="16" spans="1:14" x14ac:dyDescent="0.25">
      <c r="A16" s="70"/>
      <c r="B16" s="33" t="s">
        <v>104</v>
      </c>
      <c r="C16" s="34" t="s">
        <v>109</v>
      </c>
      <c r="D16" s="35">
        <v>0.4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0</v>
      </c>
      <c r="K16" s="34"/>
      <c r="L16" s="34"/>
      <c r="M16" s="44"/>
      <c r="N16" s="45"/>
    </row>
    <row r="17" spans="1:14" x14ac:dyDescent="0.25">
      <c r="A17" s="71"/>
      <c r="B17" s="33" t="s">
        <v>103</v>
      </c>
      <c r="C17" s="34" t="s">
        <v>110</v>
      </c>
      <c r="D17" s="35">
        <v>0.5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0</v>
      </c>
      <c r="K17" s="34"/>
      <c r="L17" s="34"/>
      <c r="M17" s="44"/>
      <c r="N17" s="45"/>
    </row>
    <row r="18" spans="1:14" s="37" customFormat="1" x14ac:dyDescent="0.25">
      <c r="A18" s="66" t="s">
        <v>72</v>
      </c>
      <c r="B18" s="39" t="s">
        <v>79</v>
      </c>
      <c r="C18" s="17" t="s">
        <v>77</v>
      </c>
      <c r="D18" s="30">
        <v>0.8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36">
        <v>0</v>
      </c>
      <c r="K18" s="36"/>
      <c r="L18" s="36"/>
      <c r="M18" s="18">
        <v>43904</v>
      </c>
      <c r="N18" s="52">
        <v>43914</v>
      </c>
    </row>
    <row r="19" spans="1:14" s="38" customFormat="1" x14ac:dyDescent="0.25">
      <c r="A19" s="67"/>
      <c r="B19" s="40" t="s">
        <v>80</v>
      </c>
      <c r="C19" t="s">
        <v>78</v>
      </c>
      <c r="D19" s="16">
        <v>0.2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0</v>
      </c>
      <c r="M19" s="41">
        <v>43914</v>
      </c>
      <c r="N19" s="41">
        <v>43983</v>
      </c>
    </row>
    <row r="20" spans="1:14" s="38" customFormat="1" x14ac:dyDescent="0.25">
      <c r="A20" s="67"/>
      <c r="B20" s="40" t="s">
        <v>81</v>
      </c>
      <c r="C20" s="9" t="s">
        <v>82</v>
      </c>
      <c r="D20" s="16">
        <v>0.3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0</v>
      </c>
      <c r="M20" s="41">
        <v>43983</v>
      </c>
      <c r="N20" s="41"/>
    </row>
    <row r="21" spans="1:14" s="38" customFormat="1" x14ac:dyDescent="0.25">
      <c r="A21" s="67"/>
      <c r="B21" s="42" t="s">
        <v>83</v>
      </c>
      <c r="C21" s="15" t="s">
        <v>84</v>
      </c>
      <c r="D21" s="31"/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0</v>
      </c>
      <c r="M21" s="46"/>
      <c r="N21" s="43"/>
    </row>
    <row r="22" spans="1:14" x14ac:dyDescent="0.25">
      <c r="A22" s="63" t="s">
        <v>73</v>
      </c>
      <c r="B22" s="24" t="s">
        <v>79</v>
      </c>
      <c r="C22" s="19" t="s">
        <v>77</v>
      </c>
      <c r="D22" s="29">
        <v>0.8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0</v>
      </c>
      <c r="K22" s="19"/>
      <c r="L22" s="19"/>
      <c r="M22" s="20">
        <v>43904</v>
      </c>
      <c r="N22" s="20">
        <v>43914</v>
      </c>
    </row>
    <row r="23" spans="1:14" x14ac:dyDescent="0.25">
      <c r="A23" s="64"/>
      <c r="B23" s="33" t="s">
        <v>80</v>
      </c>
      <c r="C23" s="34" t="s">
        <v>78</v>
      </c>
      <c r="D23" s="35">
        <v>0.2</v>
      </c>
      <c r="E23" s="34">
        <v>1</v>
      </c>
      <c r="F23" s="34">
        <v>1</v>
      </c>
      <c r="G23" s="34">
        <v>1</v>
      </c>
      <c r="H23" s="34">
        <v>1</v>
      </c>
      <c r="I23" s="34">
        <v>1</v>
      </c>
      <c r="J23" s="34">
        <v>0</v>
      </c>
      <c r="K23" s="34"/>
      <c r="L23" s="34"/>
      <c r="M23" s="44">
        <v>43914</v>
      </c>
      <c r="N23" s="44">
        <v>43983</v>
      </c>
    </row>
    <row r="24" spans="1:14" s="5" customFormat="1" x14ac:dyDescent="0.25">
      <c r="A24" s="64"/>
      <c r="B24" s="33" t="s">
        <v>81</v>
      </c>
      <c r="C24" s="34" t="s">
        <v>82</v>
      </c>
      <c r="D24" s="35">
        <v>0.3</v>
      </c>
      <c r="E24" s="34">
        <v>1</v>
      </c>
      <c r="F24" s="34">
        <v>1</v>
      </c>
      <c r="G24" s="34">
        <v>1</v>
      </c>
      <c r="H24" s="34">
        <v>1</v>
      </c>
      <c r="I24" s="34">
        <v>1</v>
      </c>
      <c r="J24" s="34">
        <v>0</v>
      </c>
      <c r="K24" s="34"/>
      <c r="L24" s="34"/>
      <c r="M24" s="44">
        <v>43983</v>
      </c>
      <c r="N24" s="45"/>
    </row>
    <row r="25" spans="1:14" s="5" customFormat="1" x14ac:dyDescent="0.25">
      <c r="A25" s="65"/>
      <c r="B25" s="33"/>
      <c r="C25" s="34"/>
      <c r="D25" s="35"/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0</v>
      </c>
      <c r="K25" s="34"/>
      <c r="L25" s="34"/>
      <c r="M25" s="44"/>
      <c r="N25" s="45"/>
    </row>
    <row r="26" spans="1:14" s="37" customFormat="1" x14ac:dyDescent="0.25">
      <c r="A26" s="66" t="s">
        <v>74</v>
      </c>
      <c r="B26" s="39" t="s">
        <v>79</v>
      </c>
      <c r="C26" s="17" t="s">
        <v>77</v>
      </c>
      <c r="D26" s="30">
        <v>0.8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0</v>
      </c>
      <c r="K26" s="36"/>
      <c r="L26" s="36"/>
      <c r="M26" s="18">
        <v>43904</v>
      </c>
      <c r="N26" s="52">
        <v>43914</v>
      </c>
    </row>
    <row r="27" spans="1:14" s="37" customFormat="1" x14ac:dyDescent="0.25">
      <c r="A27" s="67"/>
      <c r="B27" s="40" t="s">
        <v>80</v>
      </c>
      <c r="C27" t="s">
        <v>78</v>
      </c>
      <c r="D27" s="16">
        <v>0.2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0</v>
      </c>
      <c r="K27" s="38"/>
      <c r="L27" s="38"/>
      <c r="M27" s="41">
        <v>43914</v>
      </c>
      <c r="N27" s="41">
        <v>43983</v>
      </c>
    </row>
    <row r="28" spans="1:14" s="38" customFormat="1" x14ac:dyDescent="0.25">
      <c r="A28" s="67"/>
      <c r="B28" s="40" t="s">
        <v>81</v>
      </c>
      <c r="C28" s="9" t="s">
        <v>82</v>
      </c>
      <c r="D28" s="16">
        <v>0.3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0</v>
      </c>
      <c r="M28" s="41">
        <v>43983</v>
      </c>
      <c r="N28" s="41"/>
    </row>
    <row r="29" spans="1:14" s="38" customFormat="1" x14ac:dyDescent="0.25">
      <c r="A29" s="68"/>
      <c r="B29" s="42"/>
      <c r="C29" s="15"/>
      <c r="D29" s="31"/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0</v>
      </c>
      <c r="M29" s="46"/>
      <c r="N29" s="43"/>
    </row>
    <row r="30" spans="1:14" x14ac:dyDescent="0.25">
      <c r="A30" s="69" t="s">
        <v>75</v>
      </c>
      <c r="B30" s="24" t="s">
        <v>79</v>
      </c>
      <c r="C30" s="19" t="s">
        <v>77</v>
      </c>
      <c r="D30" s="29">
        <v>0.8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0</v>
      </c>
      <c r="K30" s="19"/>
      <c r="L30" s="19"/>
      <c r="M30" s="20">
        <v>43904</v>
      </c>
      <c r="N30" s="20">
        <v>43914</v>
      </c>
    </row>
    <row r="31" spans="1:14" x14ac:dyDescent="0.25">
      <c r="A31" s="70"/>
      <c r="B31" s="33" t="s">
        <v>80</v>
      </c>
      <c r="C31" s="34" t="s">
        <v>78</v>
      </c>
      <c r="D31" s="35">
        <v>0.2</v>
      </c>
      <c r="E31" s="34">
        <v>1</v>
      </c>
      <c r="F31" s="34">
        <v>1</v>
      </c>
      <c r="G31" s="34">
        <v>1</v>
      </c>
      <c r="H31" s="34">
        <v>1</v>
      </c>
      <c r="I31" s="34">
        <v>1</v>
      </c>
      <c r="J31" s="34">
        <v>0</v>
      </c>
      <c r="K31" s="34"/>
      <c r="L31" s="34"/>
      <c r="M31" s="44">
        <v>43914</v>
      </c>
      <c r="N31" s="44">
        <v>43983</v>
      </c>
    </row>
    <row r="32" spans="1:14" x14ac:dyDescent="0.25">
      <c r="A32" s="70"/>
      <c r="B32" s="33" t="s">
        <v>81</v>
      </c>
      <c r="C32" s="34" t="s">
        <v>82</v>
      </c>
      <c r="D32" s="35">
        <v>0.3</v>
      </c>
      <c r="E32" s="34">
        <v>1</v>
      </c>
      <c r="F32" s="34">
        <v>1</v>
      </c>
      <c r="G32" s="34">
        <v>1</v>
      </c>
      <c r="H32" s="34">
        <v>1</v>
      </c>
      <c r="I32" s="34">
        <v>1</v>
      </c>
      <c r="J32" s="34">
        <v>0</v>
      </c>
      <c r="K32" s="34"/>
      <c r="L32" s="34"/>
      <c r="M32" s="44">
        <v>43983</v>
      </c>
      <c r="N32" s="45"/>
    </row>
    <row r="33" spans="1:14" x14ac:dyDescent="0.25">
      <c r="A33" s="71"/>
      <c r="B33" s="33"/>
      <c r="C33" s="34"/>
      <c r="D33" s="35"/>
      <c r="E33" s="34">
        <v>1</v>
      </c>
      <c r="F33" s="34">
        <v>1</v>
      </c>
      <c r="G33" s="34">
        <v>1</v>
      </c>
      <c r="H33" s="34">
        <v>1</v>
      </c>
      <c r="I33" s="34">
        <v>1</v>
      </c>
      <c r="J33" s="34">
        <v>0</v>
      </c>
      <c r="K33" s="34"/>
      <c r="L33" s="34"/>
      <c r="M33" s="44"/>
      <c r="N33" s="45"/>
    </row>
    <row r="34" spans="1:14" s="37" customFormat="1" x14ac:dyDescent="0.25">
      <c r="A34" s="66" t="s">
        <v>76</v>
      </c>
      <c r="B34" s="39" t="s">
        <v>79</v>
      </c>
      <c r="C34" s="17" t="s">
        <v>77</v>
      </c>
      <c r="D34" s="30">
        <v>0.8</v>
      </c>
      <c r="E34" s="36">
        <v>1</v>
      </c>
      <c r="F34" s="36">
        <v>1</v>
      </c>
      <c r="G34" s="36">
        <v>1</v>
      </c>
      <c r="H34" s="36">
        <v>1</v>
      </c>
      <c r="I34" s="36">
        <v>1</v>
      </c>
      <c r="J34" s="36">
        <v>0</v>
      </c>
      <c r="K34" s="36"/>
      <c r="L34" s="36"/>
      <c r="M34" s="18">
        <v>43904</v>
      </c>
      <c r="N34" s="52">
        <v>43914</v>
      </c>
    </row>
    <row r="35" spans="1:14" s="38" customFormat="1" x14ac:dyDescent="0.25">
      <c r="A35" s="67"/>
      <c r="B35" s="40" t="s">
        <v>80</v>
      </c>
      <c r="C35" t="s">
        <v>78</v>
      </c>
      <c r="D35" s="16">
        <v>0.2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M35" s="41">
        <v>43914</v>
      </c>
      <c r="N35" s="41">
        <v>43983</v>
      </c>
    </row>
    <row r="36" spans="1:14" s="38" customFormat="1" x14ac:dyDescent="0.25">
      <c r="A36" s="67"/>
      <c r="B36" s="40" t="s">
        <v>81</v>
      </c>
      <c r="C36" s="9" t="s">
        <v>82</v>
      </c>
      <c r="D36" s="16">
        <v>0.3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0</v>
      </c>
      <c r="M36" s="41">
        <v>43983</v>
      </c>
      <c r="N36" s="41"/>
    </row>
    <row r="37" spans="1:14" s="38" customFormat="1" x14ac:dyDescent="0.25">
      <c r="A37" s="68"/>
      <c r="B37" s="42"/>
      <c r="C37" s="15"/>
      <c r="D37" s="31"/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0</v>
      </c>
      <c r="K37" s="53"/>
      <c r="L37" s="53"/>
      <c r="M37" s="46"/>
      <c r="N37" s="43"/>
    </row>
    <row r="38" spans="1:14" x14ac:dyDescent="0.25">
      <c r="A38" s="69" t="s">
        <v>112</v>
      </c>
      <c r="B38" s="24" t="s">
        <v>100</v>
      </c>
      <c r="C38" s="19" t="s">
        <v>111</v>
      </c>
      <c r="D38" s="29">
        <v>0.65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0</v>
      </c>
      <c r="K38" s="19"/>
      <c r="L38" s="19"/>
      <c r="M38" s="20">
        <v>43914</v>
      </c>
      <c r="N38" s="20">
        <v>43942</v>
      </c>
    </row>
    <row r="39" spans="1:14" x14ac:dyDescent="0.25">
      <c r="A39" s="70"/>
      <c r="B39" s="33" t="s">
        <v>101</v>
      </c>
      <c r="C39" s="34" t="s">
        <v>102</v>
      </c>
      <c r="D39" s="35">
        <v>0.43</v>
      </c>
      <c r="E39" s="34">
        <v>1</v>
      </c>
      <c r="F39" s="34">
        <v>1</v>
      </c>
      <c r="G39" s="34">
        <v>1</v>
      </c>
      <c r="H39" s="34">
        <v>1</v>
      </c>
      <c r="I39" s="34">
        <v>1</v>
      </c>
      <c r="J39" s="34">
        <v>0</v>
      </c>
      <c r="K39" s="34"/>
      <c r="L39" s="34"/>
      <c r="M39" s="44">
        <v>43942</v>
      </c>
      <c r="N39" s="44">
        <v>43964</v>
      </c>
    </row>
    <row r="40" spans="1:14" x14ac:dyDescent="0.25">
      <c r="A40" s="70"/>
      <c r="B40" s="33" t="s">
        <v>106</v>
      </c>
      <c r="C40" s="34" t="s">
        <v>107</v>
      </c>
      <c r="D40" s="35">
        <v>0.3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0</v>
      </c>
      <c r="K40" s="34"/>
      <c r="L40" s="34"/>
      <c r="M40" s="44">
        <v>43964</v>
      </c>
      <c r="N40" s="44">
        <v>44032</v>
      </c>
    </row>
    <row r="41" spans="1:14" x14ac:dyDescent="0.25">
      <c r="A41" s="70"/>
      <c r="B41" s="33" t="s">
        <v>105</v>
      </c>
      <c r="C41" s="34" t="s">
        <v>108</v>
      </c>
      <c r="D41" s="35">
        <v>0.4</v>
      </c>
      <c r="E41" s="34">
        <v>1</v>
      </c>
      <c r="F41" s="34">
        <v>1</v>
      </c>
      <c r="G41" s="34">
        <v>1</v>
      </c>
      <c r="H41" s="34">
        <v>1</v>
      </c>
      <c r="I41" s="34">
        <v>1</v>
      </c>
      <c r="J41" s="34">
        <v>0</v>
      </c>
      <c r="K41" s="34"/>
      <c r="L41" s="34"/>
      <c r="M41" s="44">
        <v>44032</v>
      </c>
      <c r="N41" s="45"/>
    </row>
    <row r="42" spans="1:14" x14ac:dyDescent="0.25">
      <c r="A42" s="70"/>
      <c r="B42" s="33" t="s">
        <v>104</v>
      </c>
      <c r="C42" s="34" t="s">
        <v>109</v>
      </c>
      <c r="D42" s="35">
        <v>0.5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0</v>
      </c>
      <c r="K42" s="34"/>
      <c r="L42" s="34"/>
      <c r="M42" s="44"/>
      <c r="N42" s="45"/>
    </row>
    <row r="43" spans="1:14" x14ac:dyDescent="0.25">
      <c r="A43" s="71"/>
      <c r="B43" s="76" t="s">
        <v>103</v>
      </c>
      <c r="C43" s="77" t="s">
        <v>110</v>
      </c>
      <c r="D43" s="78">
        <v>0.6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0</v>
      </c>
      <c r="K43" s="77"/>
      <c r="L43" s="77"/>
      <c r="M43" s="79"/>
      <c r="N43" s="80"/>
    </row>
  </sheetData>
  <mergeCells count="9">
    <mergeCell ref="A38:A43"/>
    <mergeCell ref="A2:A7"/>
    <mergeCell ref="A22:A25"/>
    <mergeCell ref="A26:A29"/>
    <mergeCell ref="A30:A33"/>
    <mergeCell ref="A34:A37"/>
    <mergeCell ref="A12:A17"/>
    <mergeCell ref="A8:A11"/>
    <mergeCell ref="A18:A2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"/>
  <sheetViews>
    <sheetView workbookViewId="0">
      <selection activeCell="S3" sqref="S3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23" x14ac:dyDescent="0.25">
      <c r="A1" s="48" t="s">
        <v>17</v>
      </c>
      <c r="B1" s="48" t="s">
        <v>49</v>
      </c>
      <c r="C1" s="48" t="s">
        <v>50</v>
      </c>
      <c r="D1" s="48" t="s">
        <v>51</v>
      </c>
      <c r="E1" s="48" t="s">
        <v>52</v>
      </c>
      <c r="F1" s="48" t="s">
        <v>53</v>
      </c>
      <c r="G1" s="48" t="s">
        <v>54</v>
      </c>
      <c r="H1" s="48" t="s">
        <v>55</v>
      </c>
      <c r="I1" s="48" t="s">
        <v>56</v>
      </c>
      <c r="J1" s="48" t="s">
        <v>57</v>
      </c>
      <c r="K1" s="48" t="s">
        <v>45</v>
      </c>
      <c r="L1" s="48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</row>
    <row r="2" spans="1:23" x14ac:dyDescent="0.25">
      <c r="A2" s="47" t="s">
        <v>70</v>
      </c>
      <c r="B2" s="2">
        <v>43830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70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7" t="s">
        <v>99</v>
      </c>
      <c r="B4" s="2">
        <v>43830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0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  <c r="S4">
        <v>70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7" t="s">
        <v>72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7" t="s">
        <v>73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20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7" t="s">
        <v>74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20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47" t="s">
        <v>75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20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47" t="s">
        <v>76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  <row r="10" spans="1:23" x14ac:dyDescent="0.25">
      <c r="A10" s="54" t="s">
        <v>112</v>
      </c>
      <c r="B10" s="2">
        <v>43830</v>
      </c>
      <c r="C10" s="2">
        <v>44283</v>
      </c>
      <c r="D10">
        <v>3</v>
      </c>
      <c r="E10">
        <v>100000</v>
      </c>
      <c r="F10">
        <f>ROUND(17427790/E10,0)</f>
        <v>174</v>
      </c>
      <c r="G10">
        <v>1</v>
      </c>
      <c r="H10">
        <v>0.2</v>
      </c>
      <c r="I10">
        <v>1.2</v>
      </c>
      <c r="J10">
        <v>0</v>
      </c>
      <c r="K10">
        <v>0.1</v>
      </c>
      <c r="L10">
        <v>0.3</v>
      </c>
      <c r="M10">
        <v>0.1</v>
      </c>
      <c r="N10">
        <v>0</v>
      </c>
      <c r="O10">
        <v>50</v>
      </c>
      <c r="P10">
        <v>60</v>
      </c>
      <c r="Q10">
        <v>1000</v>
      </c>
      <c r="R10">
        <v>1000</v>
      </c>
      <c r="S10">
        <v>80</v>
      </c>
      <c r="T10">
        <v>1</v>
      </c>
      <c r="U10">
        <v>0.7</v>
      </c>
      <c r="V10">
        <v>3</v>
      </c>
      <c r="W10">
        <v>0</v>
      </c>
    </row>
  </sheetData>
  <pageMargins left="0.7" right="0.7" top="0.75" bottom="0.75" header="0.3" footer="0.3"/>
  <ignoredErrors>
    <ignoredError sqref="F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layer-H</vt:lpstr>
      <vt:lpstr>layer-C</vt:lpstr>
      <vt:lpstr>layer-W</vt:lpstr>
      <vt:lpstr>layer-S</vt:lpstr>
      <vt:lpstr>layers-other</vt:lpstr>
      <vt:lpstr>policies</vt:lpstr>
      <vt:lpstr>other_par</vt:lpstr>
      <vt:lpstr>tracing_policies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2020-08-04T06:38:27Z</dcterms:modified>
</cp:coreProperties>
</file>