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1F2544FD-404E-4ECA-A824-187A758B6F98}" xr6:coauthVersionLast="45" xr6:coauthVersionMax="45" xr10:uidLastSave="{00000000-0000-0000-0000-000000000000}"/>
  <bookViews>
    <workbookView xWindow="20370" yWindow="-738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S18" i="1"/>
  <c r="F10" i="2"/>
  <c r="G10" i="2"/>
  <c r="E10" i="2"/>
  <c r="D10" i="2"/>
  <c r="C10" i="2"/>
  <c r="B10" i="2"/>
  <c r="F9" i="6" l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17" i="1"/>
  <c r="S34" i="1" s="1"/>
  <c r="S16" i="1"/>
  <c r="F9" i="2"/>
  <c r="G9" i="2"/>
  <c r="E9" i="2"/>
  <c r="D9" i="2"/>
  <c r="C9" i="2"/>
  <c r="B9" i="2"/>
  <c r="G35" i="1" l="1"/>
  <c r="K35" i="1"/>
  <c r="O35" i="1"/>
  <c r="S35" i="1"/>
  <c r="L35" i="1"/>
  <c r="P35" i="1"/>
  <c r="E35" i="1"/>
  <c r="M35" i="1"/>
  <c r="Q35" i="1"/>
  <c r="J35" i="1"/>
  <c r="R35" i="1"/>
  <c r="D35" i="1"/>
  <c r="H35" i="1"/>
  <c r="I35" i="1"/>
  <c r="F35" i="1"/>
  <c r="N35" i="1"/>
  <c r="R15" i="1"/>
  <c r="R32" i="1" s="1"/>
  <c r="F8" i="6"/>
  <c r="K32" i="1"/>
  <c r="S15" i="1"/>
  <c r="S14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S32" i="1" l="1"/>
  <c r="R33" i="1" s="1"/>
  <c r="F7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13" i="1"/>
  <c r="S12" i="1"/>
  <c r="S30" i="1" s="1"/>
  <c r="H31" i="1" l="1"/>
  <c r="P31" i="1"/>
  <c r="F31" i="1"/>
  <c r="J31" i="1"/>
  <c r="N31" i="1"/>
  <c r="R31" i="1"/>
  <c r="K33" i="1"/>
  <c r="D31" i="1"/>
  <c r="L31" i="1"/>
  <c r="G31" i="1"/>
  <c r="K31" i="1"/>
  <c r="O31" i="1"/>
  <c r="F33" i="1"/>
  <c r="J33" i="1"/>
  <c r="O33" i="1"/>
  <c r="S33" i="1"/>
  <c r="D33" i="1"/>
  <c r="H33" i="1"/>
  <c r="M33" i="1"/>
  <c r="G33" i="1"/>
  <c r="L33" i="1"/>
  <c r="P33" i="1"/>
  <c r="Q33" i="1"/>
  <c r="E33" i="1"/>
  <c r="I33" i="1"/>
  <c r="N33" i="1"/>
  <c r="Q31" i="1"/>
  <c r="M31" i="1"/>
  <c r="I31" i="1"/>
  <c r="E31" i="1"/>
  <c r="S31" i="1"/>
  <c r="F6" i="6"/>
  <c r="F5" i="6"/>
  <c r="F4" i="6"/>
  <c r="F3" i="6"/>
  <c r="F2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1" i="1"/>
  <c r="S10" i="1"/>
  <c r="S9" i="1"/>
  <c r="S8" i="1"/>
  <c r="S7" i="1"/>
  <c r="S6" i="1"/>
  <c r="S5" i="1"/>
  <c r="S4" i="1"/>
  <c r="S3" i="1"/>
  <c r="S2" i="1"/>
  <c r="S20" i="1" l="1"/>
  <c r="S21" i="1" s="1"/>
  <c r="S24" i="1"/>
  <c r="S25" i="1" s="1"/>
  <c r="S28" i="1"/>
  <c r="S29" i="1" s="1"/>
  <c r="O29" i="1"/>
  <c r="D29" i="1"/>
  <c r="L29" i="1"/>
  <c r="P29" i="1"/>
  <c r="E29" i="1"/>
  <c r="M29" i="1"/>
  <c r="Q29" i="1"/>
  <c r="F29" i="1"/>
  <c r="N29" i="1"/>
  <c r="R29" i="1"/>
  <c r="S22" i="1"/>
  <c r="S23" i="1" s="1"/>
  <c r="G21" i="1"/>
  <c r="K21" i="1"/>
  <c r="O21" i="1"/>
  <c r="G25" i="1"/>
  <c r="K25" i="1"/>
  <c r="O25" i="1"/>
  <c r="D21" i="1"/>
  <c r="H21" i="1"/>
  <c r="L21" i="1"/>
  <c r="P21" i="1"/>
  <c r="D25" i="1"/>
  <c r="H25" i="1"/>
  <c r="L25" i="1"/>
  <c r="E21" i="1"/>
  <c r="I21" i="1"/>
  <c r="M21" i="1"/>
  <c r="Q21" i="1"/>
  <c r="E25" i="1"/>
  <c r="I25" i="1"/>
  <c r="M25" i="1"/>
  <c r="F21" i="1"/>
  <c r="J21" i="1"/>
  <c r="N21" i="1"/>
  <c r="R21" i="1"/>
  <c r="F25" i="1"/>
  <c r="J25" i="1"/>
  <c r="R25" i="1"/>
  <c r="R23" i="1" l="1"/>
  <c r="K29" i="1"/>
  <c r="N25" i="1"/>
  <c r="Q25" i="1"/>
  <c r="P25" i="1"/>
  <c r="P23" i="1"/>
  <c r="J29" i="1"/>
  <c r="I29" i="1"/>
  <c r="H29" i="1"/>
  <c r="G29" i="1"/>
  <c r="F23" i="1"/>
  <c r="Q23" i="1"/>
  <c r="O23" i="1"/>
  <c r="D23" i="1"/>
  <c r="E23" i="1"/>
  <c r="N23" i="1"/>
  <c r="M23" i="1"/>
  <c r="L23" i="1"/>
  <c r="K23" i="1"/>
  <c r="J23" i="1"/>
  <c r="I23" i="1"/>
  <c r="H23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<sst xmlns="http://schemas.openxmlformats.org/spreadsheetml/2006/main" count="1210" uniqueCount="105">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</sst>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55"/>
  <sheetViews>
    <sheetView zoomScale="90" zoomScaleNormal="90" workbookViewId="0">
      <selection activeCell="S53" sqref="S53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0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0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0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0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0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0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0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0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3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19" si="1">SUM(C10:R10)</f>
        <v>155888</v>
      </c>
    </row>
    <row r="11" spans="1:21" ht="14.25" customHeight="1" x14ac:dyDescent="0.25">
      <c r="A11" s="61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1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2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4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4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4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4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4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4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0" t="s">
        <v>82</v>
      </c>
      <c r="B20" s="40" t="s">
        <v>16</v>
      </c>
      <c r="C20" s="42">
        <f t="shared" ref="C20:S20" si="2">C2+C3</f>
        <v>3797</v>
      </c>
      <c r="D20" s="42">
        <f t="shared" si="2"/>
        <v>3828</v>
      </c>
      <c r="E20" s="42">
        <f t="shared" si="2"/>
        <v>3632</v>
      </c>
      <c r="F20" s="42">
        <f t="shared" si="2"/>
        <v>7057</v>
      </c>
      <c r="G20" s="42">
        <f t="shared" si="2"/>
        <v>11897</v>
      </c>
      <c r="H20" s="42">
        <f t="shared" si="2"/>
        <v>4342</v>
      </c>
      <c r="I20" s="42">
        <f t="shared" si="2"/>
        <v>4342</v>
      </c>
      <c r="J20" s="42">
        <f t="shared" si="2"/>
        <v>3228</v>
      </c>
      <c r="K20" s="42">
        <f t="shared" si="2"/>
        <v>3228</v>
      </c>
      <c r="L20" s="42">
        <f t="shared" si="2"/>
        <v>2285</v>
      </c>
      <c r="M20" s="42">
        <f t="shared" si="2"/>
        <v>2285</v>
      </c>
      <c r="N20" s="42">
        <f t="shared" si="2"/>
        <v>1611</v>
      </c>
      <c r="O20" s="42">
        <f t="shared" si="2"/>
        <v>1341</v>
      </c>
      <c r="P20" s="42">
        <f t="shared" si="2"/>
        <v>811</v>
      </c>
      <c r="Q20" s="42">
        <f t="shared" si="2"/>
        <v>811</v>
      </c>
      <c r="R20" s="42">
        <f t="shared" si="2"/>
        <v>1590</v>
      </c>
      <c r="S20" s="42">
        <f t="shared" si="2"/>
        <v>56085</v>
      </c>
    </row>
    <row r="21" spans="1:21" x14ac:dyDescent="0.25">
      <c r="A21" s="60"/>
      <c r="B21" s="40" t="s">
        <v>21</v>
      </c>
      <c r="C21" s="42">
        <f>C20/$S$20</f>
        <v>6.7700811268610148E-2</v>
      </c>
      <c r="D21" s="42">
        <f>D20/$S$20</f>
        <v>6.8253543728269597E-2</v>
      </c>
      <c r="E21" s="42">
        <f t="shared" ref="E21:S21" si="3">E20/$S$20</f>
        <v>6.4758848176874384E-2</v>
      </c>
      <c r="F21" s="42">
        <f t="shared" si="3"/>
        <v>0.12582686992957118</v>
      </c>
      <c r="G21" s="42">
        <f t="shared" si="3"/>
        <v>0.2121244539538201</v>
      </c>
      <c r="H21" s="42">
        <f t="shared" si="3"/>
        <v>7.7418204511010072E-2</v>
      </c>
      <c r="I21" s="42">
        <f t="shared" si="3"/>
        <v>7.7418204511010072E-2</v>
      </c>
      <c r="J21" s="42">
        <f t="shared" si="3"/>
        <v>5.755549612195774E-2</v>
      </c>
      <c r="K21" s="42">
        <f t="shared" si="3"/>
        <v>5.755549612195774E-2</v>
      </c>
      <c r="L21" s="42">
        <f t="shared" si="3"/>
        <v>4.0741731300704291E-2</v>
      </c>
      <c r="M21" s="42">
        <f t="shared" si="3"/>
        <v>4.0741731300704291E-2</v>
      </c>
      <c r="N21" s="42">
        <f t="shared" si="3"/>
        <v>2.8724257822947311E-2</v>
      </c>
      <c r="O21" s="42">
        <f t="shared" si="3"/>
        <v>2.3910136400106981E-2</v>
      </c>
      <c r="P21" s="42">
        <f t="shared" si="3"/>
        <v>1.4460194347864847E-2</v>
      </c>
      <c r="Q21" s="42">
        <f t="shared" si="3"/>
        <v>1.4460194347864847E-2</v>
      </c>
      <c r="R21" s="42">
        <f t="shared" si="3"/>
        <v>2.8349826156726397E-2</v>
      </c>
      <c r="S21" s="42">
        <f t="shared" si="3"/>
        <v>1</v>
      </c>
    </row>
    <row r="22" spans="1:21" x14ac:dyDescent="0.25">
      <c r="A22" s="60" t="s">
        <v>83</v>
      </c>
      <c r="B22" s="40" t="s">
        <v>16</v>
      </c>
      <c r="C22" s="42">
        <f t="shared" ref="C22:S22" si="4">C4+C5</f>
        <v>16361.22</v>
      </c>
      <c r="D22" s="42">
        <f t="shared" si="4"/>
        <v>16361.22</v>
      </c>
      <c r="E22" s="42">
        <f t="shared" si="4"/>
        <v>18053.760000000002</v>
      </c>
      <c r="F22" s="42">
        <f t="shared" si="4"/>
        <v>17489.580000000002</v>
      </c>
      <c r="G22" s="42">
        <f t="shared" si="4"/>
        <v>17489.580000000002</v>
      </c>
      <c r="H22" s="42">
        <f t="shared" si="4"/>
        <v>18194.805</v>
      </c>
      <c r="I22" s="42">
        <f t="shared" si="4"/>
        <v>18194.805</v>
      </c>
      <c r="J22" s="42">
        <f t="shared" si="4"/>
        <v>18194.805</v>
      </c>
      <c r="K22" s="42">
        <f t="shared" si="4"/>
        <v>18194.805</v>
      </c>
      <c r="L22" s="42">
        <f t="shared" si="4"/>
        <v>19464.210000000003</v>
      </c>
      <c r="M22" s="42">
        <f t="shared" si="4"/>
        <v>19464.210000000003</v>
      </c>
      <c r="N22" s="42">
        <f t="shared" si="4"/>
        <v>20028.39</v>
      </c>
      <c r="O22" s="42">
        <f t="shared" si="4"/>
        <v>18617.940000000002</v>
      </c>
      <c r="P22" s="42">
        <f t="shared" si="4"/>
        <v>12835.094999999999</v>
      </c>
      <c r="Q22" s="42">
        <f t="shared" si="4"/>
        <v>12835.094999999999</v>
      </c>
      <c r="R22" s="42">
        <f t="shared" si="4"/>
        <v>19746.300000000003</v>
      </c>
      <c r="S22" s="42">
        <f t="shared" si="4"/>
        <v>281525.82000000007</v>
      </c>
    </row>
    <row r="23" spans="1:21" x14ac:dyDescent="0.25">
      <c r="A23" s="60"/>
      <c r="B23" s="40" t="s">
        <v>21</v>
      </c>
      <c r="C23" s="42">
        <f>C22/$S$22</f>
        <v>5.8116232464929841E-2</v>
      </c>
      <c r="D23" s="42">
        <f t="shared" ref="D23:S23" si="5">D22/$S$22</f>
        <v>5.8116232464929841E-2</v>
      </c>
      <c r="E23" s="42">
        <f t="shared" si="5"/>
        <v>6.4128256513026047E-2</v>
      </c>
      <c r="F23" s="42">
        <f t="shared" si="5"/>
        <v>6.2124248496993981E-2</v>
      </c>
      <c r="G23" s="42">
        <f t="shared" si="5"/>
        <v>6.2124248496993981E-2</v>
      </c>
      <c r="H23" s="42">
        <f t="shared" si="5"/>
        <v>6.4629258517034049E-2</v>
      </c>
      <c r="I23" s="42">
        <f t="shared" si="5"/>
        <v>6.4629258517034049E-2</v>
      </c>
      <c r="J23" s="42">
        <f t="shared" si="5"/>
        <v>6.4629258517034049E-2</v>
      </c>
      <c r="K23" s="42">
        <f t="shared" si="5"/>
        <v>6.4629258517034049E-2</v>
      </c>
      <c r="L23" s="42">
        <f t="shared" si="5"/>
        <v>6.9138276553106212E-2</v>
      </c>
      <c r="M23" s="42">
        <f t="shared" si="5"/>
        <v>6.9138276553106212E-2</v>
      </c>
      <c r="N23" s="42">
        <f t="shared" si="5"/>
        <v>7.1142284569138264E-2</v>
      </c>
      <c r="O23" s="42">
        <f t="shared" si="5"/>
        <v>6.6132264529058113E-2</v>
      </c>
      <c r="P23" s="42">
        <f t="shared" si="5"/>
        <v>4.5591182364729449E-2</v>
      </c>
      <c r="Q23" s="42">
        <f t="shared" si="5"/>
        <v>4.5591182364729449E-2</v>
      </c>
      <c r="R23" s="42">
        <f t="shared" si="5"/>
        <v>7.0140280561122245E-2</v>
      </c>
      <c r="S23" s="42">
        <f t="shared" si="5"/>
        <v>1</v>
      </c>
    </row>
    <row r="24" spans="1:21" x14ac:dyDescent="0.25">
      <c r="A24" s="60" t="s">
        <v>84</v>
      </c>
      <c r="B24" s="40" t="s">
        <v>16</v>
      </c>
      <c r="C24" s="42">
        <f t="shared" ref="C24:S24" si="6">C6+C7</f>
        <v>8666</v>
      </c>
      <c r="D24" s="42">
        <f t="shared" si="6"/>
        <v>8260</v>
      </c>
      <c r="E24" s="42">
        <f t="shared" si="6"/>
        <v>8278</v>
      </c>
      <c r="F24" s="42">
        <f t="shared" si="6"/>
        <v>12069</v>
      </c>
      <c r="G24" s="42">
        <f t="shared" si="6"/>
        <v>11591</v>
      </c>
      <c r="H24" s="42">
        <f t="shared" si="6"/>
        <v>12722</v>
      </c>
      <c r="I24" s="42">
        <f t="shared" si="6"/>
        <v>12722</v>
      </c>
      <c r="J24" s="42">
        <f t="shared" si="6"/>
        <v>8011</v>
      </c>
      <c r="K24" s="42">
        <f t="shared" si="6"/>
        <v>8011</v>
      </c>
      <c r="L24" s="42">
        <f t="shared" si="6"/>
        <v>7828</v>
      </c>
      <c r="M24" s="42">
        <f t="shared" si="6"/>
        <v>7828</v>
      </c>
      <c r="N24" s="42">
        <f t="shared" si="6"/>
        <v>7362</v>
      </c>
      <c r="O24" s="42">
        <f t="shared" si="6"/>
        <v>5016</v>
      </c>
      <c r="P24" s="42">
        <f t="shared" si="6"/>
        <v>8059</v>
      </c>
      <c r="Q24" s="42">
        <f t="shared" si="6"/>
        <v>1320</v>
      </c>
      <c r="R24" s="42">
        <f t="shared" si="6"/>
        <v>2664</v>
      </c>
      <c r="S24" s="42">
        <f t="shared" si="6"/>
        <v>130407</v>
      </c>
    </row>
    <row r="25" spans="1:21" x14ac:dyDescent="0.25">
      <c r="A25" s="60"/>
      <c r="B25" s="40" t="s">
        <v>21</v>
      </c>
      <c r="C25" s="42">
        <f>C24/$S$24</f>
        <v>6.6453487926261628E-2</v>
      </c>
      <c r="D25" s="42">
        <f t="shared" ref="D25:S25" si="7">D24/$S$24</f>
        <v>6.3340158120346296E-2</v>
      </c>
      <c r="E25" s="42">
        <f t="shared" si="7"/>
        <v>6.3478187520608562E-2</v>
      </c>
      <c r="F25" s="42">
        <f t="shared" si="7"/>
        <v>9.2548712875842556E-2</v>
      </c>
      <c r="G25" s="42">
        <f t="shared" si="7"/>
        <v>8.8883265468878203E-2</v>
      </c>
      <c r="H25" s="42">
        <f t="shared" si="7"/>
        <v>9.7556112785356613E-2</v>
      </c>
      <c r="I25" s="42">
        <f t="shared" si="7"/>
        <v>9.7556112785356613E-2</v>
      </c>
      <c r="J25" s="42">
        <f t="shared" si="7"/>
        <v>6.1430751416718429E-2</v>
      </c>
      <c r="K25" s="42">
        <f t="shared" si="7"/>
        <v>6.1430751416718429E-2</v>
      </c>
      <c r="L25" s="42">
        <f t="shared" si="7"/>
        <v>6.0027452514052157E-2</v>
      </c>
      <c r="M25" s="42">
        <f t="shared" si="7"/>
        <v>6.0027452514052157E-2</v>
      </c>
      <c r="N25" s="42">
        <f t="shared" si="7"/>
        <v>5.645402470726265E-2</v>
      </c>
      <c r="O25" s="42">
        <f t="shared" si="7"/>
        <v>3.8464192873081969E-2</v>
      </c>
      <c r="P25" s="42">
        <f t="shared" si="7"/>
        <v>6.1798829817417779E-2</v>
      </c>
      <c r="Q25" s="42">
        <f t="shared" si="7"/>
        <v>1.0122156019232097E-2</v>
      </c>
      <c r="R25" s="42">
        <f t="shared" si="7"/>
        <v>2.0428351238813869E-2</v>
      </c>
      <c r="S25" s="42">
        <f t="shared" si="7"/>
        <v>1</v>
      </c>
    </row>
    <row r="26" spans="1:21" x14ac:dyDescent="0.25">
      <c r="A26" s="65" t="s">
        <v>85</v>
      </c>
      <c r="B26" s="46" t="s">
        <v>16</v>
      </c>
      <c r="C26">
        <v>24707</v>
      </c>
      <c r="D26">
        <v>29546</v>
      </c>
      <c r="E26">
        <v>31999</v>
      </c>
      <c r="F26">
        <v>29172</v>
      </c>
      <c r="G26">
        <v>21502</v>
      </c>
      <c r="H26">
        <v>22727</v>
      </c>
      <c r="I26">
        <v>27918</v>
      </c>
      <c r="J26">
        <v>38674</v>
      </c>
      <c r="K26">
        <v>39753</v>
      </c>
      <c r="L26">
        <v>33325</v>
      </c>
      <c r="M26">
        <v>29913</v>
      </c>
      <c r="N26">
        <v>26842</v>
      </c>
      <c r="O26">
        <v>25471</v>
      </c>
      <c r="P26">
        <v>26887</v>
      </c>
      <c r="Q26">
        <v>25059</v>
      </c>
      <c r="R26">
        <v>21000</v>
      </c>
      <c r="S26">
        <v>454495</v>
      </c>
    </row>
    <row r="27" spans="1:21" x14ac:dyDescent="0.25">
      <c r="A27" s="64"/>
      <c r="B27" s="46" t="s">
        <v>21</v>
      </c>
      <c r="C27">
        <v>5.436143411918723E-2</v>
      </c>
      <c r="D27">
        <v>6.5008415934168687E-2</v>
      </c>
      <c r="E27">
        <v>7.0405615023267587E-2</v>
      </c>
      <c r="F27">
        <v>6.4185524593229848E-2</v>
      </c>
      <c r="G27">
        <v>4.7309651371302212E-2</v>
      </c>
      <c r="H27">
        <v>5.0004950549510999E-2</v>
      </c>
      <c r="I27">
        <v>6.1426418332434903E-2</v>
      </c>
      <c r="J27">
        <v>8.5092245239221556E-2</v>
      </c>
      <c r="K27">
        <v>8.7466308760272393E-2</v>
      </c>
      <c r="L27">
        <v>7.3323138868414392E-2</v>
      </c>
      <c r="M27">
        <v>6.5815905565517779E-2</v>
      </c>
      <c r="N27">
        <v>5.9058955544065393E-2</v>
      </c>
      <c r="O27">
        <v>5.6042420708698665E-2</v>
      </c>
      <c r="P27">
        <v>5.9157966534285303E-2</v>
      </c>
      <c r="Q27">
        <v>5.513592008712967E-2</v>
      </c>
      <c r="R27">
        <v>4.6205128769293391E-2</v>
      </c>
      <c r="S27">
        <v>1</v>
      </c>
    </row>
    <row r="28" spans="1:21" x14ac:dyDescent="0.25">
      <c r="A28" s="64" t="s">
        <v>86</v>
      </c>
      <c r="B28" s="46" t="s">
        <v>16</v>
      </c>
      <c r="C28" s="42">
        <f t="shared" ref="C28:S28" si="8">C10+C11</f>
        <v>21240</v>
      </c>
      <c r="D28" s="42">
        <f t="shared" si="8"/>
        <v>15788</v>
      </c>
      <c r="E28" s="42">
        <f t="shared" si="8"/>
        <v>17730</v>
      </c>
      <c r="F28" s="42">
        <f t="shared" si="8"/>
        <v>21993</v>
      </c>
      <c r="G28" s="42">
        <f t="shared" si="8"/>
        <v>26761</v>
      </c>
      <c r="H28" s="42">
        <f t="shared" si="8"/>
        <v>32774</v>
      </c>
      <c r="I28" s="42">
        <f t="shared" si="8"/>
        <v>25521</v>
      </c>
      <c r="J28" s="42">
        <f t="shared" si="8"/>
        <v>18780</v>
      </c>
      <c r="K28" s="42">
        <f t="shared" si="8"/>
        <v>14820</v>
      </c>
      <c r="L28" s="42">
        <f t="shared" si="8"/>
        <v>16937</v>
      </c>
      <c r="M28" s="42">
        <f t="shared" si="8"/>
        <v>13880</v>
      </c>
      <c r="N28" s="42">
        <f t="shared" si="8"/>
        <v>19932</v>
      </c>
      <c r="O28" s="42">
        <f t="shared" si="8"/>
        <v>18737</v>
      </c>
      <c r="P28" s="42">
        <f t="shared" si="8"/>
        <v>12788</v>
      </c>
      <c r="Q28" s="42">
        <f t="shared" si="8"/>
        <v>8995</v>
      </c>
      <c r="R28" s="42">
        <f t="shared" si="8"/>
        <v>15946</v>
      </c>
      <c r="S28" s="42">
        <f t="shared" si="8"/>
        <v>302622</v>
      </c>
    </row>
    <row r="29" spans="1:21" x14ac:dyDescent="0.25">
      <c r="A29" s="64"/>
      <c r="B29" s="46" t="s">
        <v>21</v>
      </c>
      <c r="C29" s="42">
        <f>C28/$S$28</f>
        <v>7.0186569383587444E-2</v>
      </c>
      <c r="D29" s="42">
        <f t="shared" ref="D29:S29" si="9">D28/$S$28</f>
        <v>5.217069479416566E-2</v>
      </c>
      <c r="E29" s="42">
        <f t="shared" si="9"/>
        <v>5.858794139223189E-2</v>
      </c>
      <c r="F29" s="42">
        <f t="shared" si="9"/>
        <v>7.2674822055237231E-2</v>
      </c>
      <c r="G29" s="42">
        <f t="shared" si="9"/>
        <v>8.8430451189933312E-2</v>
      </c>
      <c r="H29" s="42">
        <f t="shared" si="9"/>
        <v>0.10830012358652048</v>
      </c>
      <c r="I29" s="42">
        <f t="shared" si="9"/>
        <v>8.4332930190138197E-2</v>
      </c>
      <c r="J29" s="42">
        <f t="shared" si="9"/>
        <v>6.2057616432380988E-2</v>
      </c>
      <c r="K29" s="42">
        <f t="shared" si="9"/>
        <v>4.8971984852390113E-2</v>
      </c>
      <c r="L29" s="42">
        <f t="shared" si="9"/>
        <v>5.5967510623814526E-2</v>
      </c>
      <c r="M29" s="42">
        <f t="shared" si="9"/>
        <v>4.5865799578351872E-2</v>
      </c>
      <c r="N29" s="42">
        <f t="shared" si="9"/>
        <v>6.5864345619287432E-2</v>
      </c>
      <c r="O29" s="42">
        <f t="shared" si="9"/>
        <v>6.1915524978355833E-2</v>
      </c>
      <c r="P29" s="42">
        <f t="shared" si="9"/>
        <v>4.2257337536596808E-2</v>
      </c>
      <c r="Q29" s="42">
        <f t="shared" si="9"/>
        <v>2.9723549510610597E-2</v>
      </c>
      <c r="R29" s="42">
        <f t="shared" si="9"/>
        <v>5.2692798276397619E-2</v>
      </c>
      <c r="S29" s="42">
        <f t="shared" si="9"/>
        <v>1</v>
      </c>
    </row>
    <row r="30" spans="1:21" x14ac:dyDescent="0.25">
      <c r="A30" s="64" t="s">
        <v>101</v>
      </c>
      <c r="B30" s="46" t="s">
        <v>16</v>
      </c>
      <c r="C30" s="42">
        <f t="shared" ref="C30:S30" si="10">C12+C13</f>
        <v>18412</v>
      </c>
      <c r="D30" s="42">
        <f t="shared" si="10"/>
        <v>15082</v>
      </c>
      <c r="E30" s="42">
        <f t="shared" si="10"/>
        <v>15321</v>
      </c>
      <c r="F30" s="42">
        <f t="shared" si="10"/>
        <v>17625</v>
      </c>
      <c r="G30" s="42">
        <f t="shared" si="10"/>
        <v>20557</v>
      </c>
      <c r="H30" s="42">
        <f t="shared" si="10"/>
        <v>26691</v>
      </c>
      <c r="I30" s="42">
        <f t="shared" si="10"/>
        <v>27247</v>
      </c>
      <c r="J30" s="42">
        <f t="shared" si="10"/>
        <v>20332</v>
      </c>
      <c r="K30" s="42">
        <f t="shared" si="10"/>
        <v>16738</v>
      </c>
      <c r="L30" s="42">
        <f t="shared" si="10"/>
        <v>17748</v>
      </c>
      <c r="M30" s="42">
        <f t="shared" si="10"/>
        <v>15765</v>
      </c>
      <c r="N30" s="42">
        <f t="shared" si="10"/>
        <v>14340</v>
      </c>
      <c r="O30" s="42">
        <f t="shared" si="10"/>
        <v>15154</v>
      </c>
      <c r="P30" s="42">
        <f t="shared" si="10"/>
        <v>12469</v>
      </c>
      <c r="Q30" s="42">
        <f t="shared" si="10"/>
        <v>7756</v>
      </c>
      <c r="R30" s="42">
        <f t="shared" si="10"/>
        <v>13260</v>
      </c>
      <c r="S30" s="42">
        <f t="shared" si="10"/>
        <v>274497</v>
      </c>
    </row>
    <row r="31" spans="1:21" x14ac:dyDescent="0.25">
      <c r="A31" s="64"/>
      <c r="B31" s="46" t="s">
        <v>21</v>
      </c>
      <c r="C31" s="42">
        <f>C30/$S$30</f>
        <v>6.7075414303252853E-2</v>
      </c>
      <c r="D31" s="42">
        <f t="shared" ref="D31:S31" si="11">D30/$S$30</f>
        <v>5.494413417997282E-2</v>
      </c>
      <c r="E31" s="42">
        <f t="shared" si="11"/>
        <v>5.5814817648280307E-2</v>
      </c>
      <c r="F31" s="42">
        <f t="shared" si="11"/>
        <v>6.420835200384703E-2</v>
      </c>
      <c r="G31" s="42">
        <f t="shared" si="11"/>
        <v>7.4889707355635951E-2</v>
      </c>
      <c r="H31" s="42">
        <f t="shared" si="11"/>
        <v>9.723603536650674E-2</v>
      </c>
      <c r="I31" s="42">
        <f t="shared" si="11"/>
        <v>9.9261558414117462E-2</v>
      </c>
      <c r="J31" s="42">
        <f t="shared" si="11"/>
        <v>7.4070026266225136E-2</v>
      </c>
      <c r="K31" s="42">
        <f t="shared" si="11"/>
        <v>6.0976986998036407E-2</v>
      </c>
      <c r="L31" s="42">
        <f t="shared" si="11"/>
        <v>6.4656444332724952E-2</v>
      </c>
      <c r="M31" s="42">
        <f t="shared" si="11"/>
        <v>5.743232166471765E-2</v>
      </c>
      <c r="N31" s="42">
        <f t="shared" si="11"/>
        <v>5.2241008098449164E-2</v>
      </c>
      <c r="O31" s="42">
        <f t="shared" si="11"/>
        <v>5.5206432128584282E-2</v>
      </c>
      <c r="P31" s="42">
        <f t="shared" si="11"/>
        <v>4.5424904461615248E-2</v>
      </c>
      <c r="Q31" s="42">
        <f t="shared" si="11"/>
        <v>2.8255317908756745E-2</v>
      </c>
      <c r="R31" s="42">
        <f t="shared" si="11"/>
        <v>4.8306538869277257E-2</v>
      </c>
      <c r="S31" s="42">
        <f t="shared" si="11"/>
        <v>1</v>
      </c>
    </row>
    <row r="32" spans="1:21" x14ac:dyDescent="0.25">
      <c r="A32" s="64" t="s">
        <v>102</v>
      </c>
      <c r="B32" s="46" t="s">
        <v>16</v>
      </c>
      <c r="C32" s="42">
        <f t="shared" ref="C32:S32" si="12">C14+C15</f>
        <v>228554</v>
      </c>
      <c r="D32" s="42">
        <f t="shared" si="12"/>
        <v>218804</v>
      </c>
      <c r="E32" s="42">
        <f t="shared" si="12"/>
        <v>226674</v>
      </c>
      <c r="F32" s="42">
        <f t="shared" si="12"/>
        <v>235640</v>
      </c>
      <c r="G32" s="42">
        <f t="shared" si="12"/>
        <v>295953</v>
      </c>
      <c r="H32" s="42">
        <f>H14+I15</f>
        <v>368219</v>
      </c>
      <c r="I32" s="42">
        <f>I14+J15</f>
        <v>329514</v>
      </c>
      <c r="J32" s="42">
        <f>J14+K15</f>
        <v>279904</v>
      </c>
      <c r="K32" s="42">
        <f>K14+K15</f>
        <v>268756</v>
      </c>
      <c r="L32" s="42">
        <f t="shared" si="12"/>
        <v>260922</v>
      </c>
      <c r="M32" s="42">
        <f t="shared" si="12"/>
        <v>252251</v>
      </c>
      <c r="N32" s="42">
        <f t="shared" si="12"/>
        <v>238857</v>
      </c>
      <c r="O32" s="42">
        <f t="shared" si="12"/>
        <v>213089</v>
      </c>
      <c r="P32" s="42">
        <f t="shared" si="12"/>
        <v>170179</v>
      </c>
      <c r="Q32" s="42">
        <f t="shared" si="12"/>
        <v>125431</v>
      </c>
      <c r="R32" s="42">
        <f t="shared" si="12"/>
        <v>216817</v>
      </c>
      <c r="S32" s="42">
        <f t="shared" si="12"/>
        <v>3990469</v>
      </c>
    </row>
    <row r="33" spans="1:21" x14ac:dyDescent="0.25">
      <c r="A33" s="64"/>
      <c r="B33" s="46" t="s">
        <v>21</v>
      </c>
      <c r="C33" s="42">
        <f>C32/$S$32</f>
        <v>5.7274971939388575E-2</v>
      </c>
      <c r="D33" s="42">
        <f t="shared" ref="D33:S33" si="13">D32/$S$32</f>
        <v>5.483165011430987E-2</v>
      </c>
      <c r="E33" s="42">
        <f t="shared" si="13"/>
        <v>5.6803849372091347E-2</v>
      </c>
      <c r="F33" s="42">
        <f t="shared" si="13"/>
        <v>5.9050703062722705E-2</v>
      </c>
      <c r="G33" s="42">
        <f t="shared" si="13"/>
        <v>7.4164966574104443E-2</v>
      </c>
      <c r="H33" s="42">
        <f t="shared" si="13"/>
        <v>9.2274617344477561E-2</v>
      </c>
      <c r="I33" s="42">
        <f t="shared" si="13"/>
        <v>8.2575256191690746E-2</v>
      </c>
      <c r="J33" s="42">
        <f t="shared" si="13"/>
        <v>7.0143133551469769E-2</v>
      </c>
      <c r="K33" s="42">
        <f t="shared" si="13"/>
        <v>6.7349476966241315E-2</v>
      </c>
      <c r="L33" s="42">
        <f t="shared" si="13"/>
        <v>6.5386299204429357E-2</v>
      </c>
      <c r="M33" s="42">
        <f t="shared" si="13"/>
        <v>6.3213371661326026E-2</v>
      </c>
      <c r="N33" s="42">
        <f t="shared" si="13"/>
        <v>5.9856873966443541E-2</v>
      </c>
      <c r="O33" s="42">
        <f t="shared" si="13"/>
        <v>5.3399487629148354E-2</v>
      </c>
      <c r="P33" s="42">
        <f t="shared" si="13"/>
        <v>4.2646365627699398E-2</v>
      </c>
      <c r="Q33" s="42">
        <f t="shared" si="13"/>
        <v>3.1432646137584327E-2</v>
      </c>
      <c r="R33" s="42">
        <f t="shared" si="13"/>
        <v>5.4333713656214346E-2</v>
      </c>
      <c r="S33" s="42">
        <f t="shared" si="13"/>
        <v>1</v>
      </c>
    </row>
    <row r="34" spans="1:21" x14ac:dyDescent="0.25">
      <c r="A34" s="64" t="s">
        <v>103</v>
      </c>
      <c r="B34" s="46" t="s">
        <v>16</v>
      </c>
      <c r="C34" s="42">
        <f t="shared" ref="C34:G34" si="14">C16+C17</f>
        <v>26948</v>
      </c>
      <c r="D34" s="42">
        <f t="shared" si="14"/>
        <v>21800</v>
      </c>
      <c r="E34" s="42">
        <f t="shared" si="14"/>
        <v>21884</v>
      </c>
      <c r="F34" s="42">
        <f t="shared" si="14"/>
        <v>19570</v>
      </c>
      <c r="G34" s="42">
        <f t="shared" si="14"/>
        <v>23759</v>
      </c>
      <c r="H34" s="42">
        <f>H16+I17</f>
        <v>39949</v>
      </c>
      <c r="I34" s="42">
        <f>I16+J17</f>
        <v>41010</v>
      </c>
      <c r="J34" s="42">
        <f>J16+K17</f>
        <v>33056</v>
      </c>
      <c r="K34" s="42">
        <f>K16+K17</f>
        <v>29993</v>
      </c>
      <c r="L34" s="42">
        <f t="shared" ref="L34:S34" si="15">L16+L17</f>
        <v>37231</v>
      </c>
      <c r="M34" s="42">
        <f t="shared" si="15"/>
        <v>34487</v>
      </c>
      <c r="N34" s="42">
        <f t="shared" si="15"/>
        <v>28494</v>
      </c>
      <c r="O34" s="42">
        <f t="shared" si="15"/>
        <v>25544</v>
      </c>
      <c r="P34" s="42">
        <f t="shared" si="15"/>
        <v>23359</v>
      </c>
      <c r="Q34" s="42">
        <f t="shared" si="15"/>
        <v>17764</v>
      </c>
      <c r="R34" s="42">
        <f t="shared" si="15"/>
        <v>41900</v>
      </c>
      <c r="S34" s="42">
        <f t="shared" si="15"/>
        <v>470911</v>
      </c>
      <c r="T34" s="42"/>
    </row>
    <row r="35" spans="1:21" x14ac:dyDescent="0.25">
      <c r="A35" s="64"/>
      <c r="B35" s="46" t="s">
        <v>21</v>
      </c>
      <c r="C35" s="42">
        <f>C34/$S$34</f>
        <v>5.7225250631223308E-2</v>
      </c>
      <c r="D35" s="42">
        <f t="shared" ref="D35:S35" si="16">D34/$S$34</f>
        <v>4.6293248618104056E-2</v>
      </c>
      <c r="E35" s="42">
        <f t="shared" si="16"/>
        <v>4.6471626273329777E-2</v>
      </c>
      <c r="F35" s="42">
        <f t="shared" si="16"/>
        <v>4.1557746580564055E-2</v>
      </c>
      <c r="G35" s="42">
        <f t="shared" si="16"/>
        <v>5.0453270363189646E-2</v>
      </c>
      <c r="H35" s="42">
        <f t="shared" si="16"/>
        <v>8.483343986443298E-2</v>
      </c>
      <c r="I35" s="42">
        <f t="shared" si="16"/>
        <v>8.7086519533415022E-2</v>
      </c>
      <c r="J35" s="42">
        <f t="shared" si="16"/>
        <v>7.0195854418350814E-2</v>
      </c>
      <c r="K35" s="42">
        <f t="shared" si="16"/>
        <v>6.3691440633155738E-2</v>
      </c>
      <c r="L35" s="42">
        <f t="shared" si="16"/>
        <v>7.9061648591772116E-2</v>
      </c>
      <c r="M35" s="42">
        <f t="shared" si="16"/>
        <v>7.3234645187731859E-2</v>
      </c>
      <c r="N35" s="42">
        <f t="shared" si="16"/>
        <v>6.050824890478243E-2</v>
      </c>
      <c r="O35" s="42">
        <f t="shared" si="16"/>
        <v>5.4243795536736243E-2</v>
      </c>
      <c r="P35" s="42">
        <f t="shared" si="16"/>
        <v>4.9603852957352874E-2</v>
      </c>
      <c r="Q35" s="42">
        <f t="shared" si="16"/>
        <v>3.7722626993211029E-2</v>
      </c>
      <c r="R35" s="42">
        <f t="shared" si="16"/>
        <v>8.8976473261401831E-2</v>
      </c>
      <c r="S35" s="42">
        <f t="shared" si="16"/>
        <v>1</v>
      </c>
      <c r="T35" s="42"/>
      <c r="U35" s="42"/>
    </row>
    <row r="36" spans="1:21" x14ac:dyDescent="0.25">
      <c r="A36" s="64" t="s">
        <v>104</v>
      </c>
      <c r="B36" s="46" t="s">
        <v>16</v>
      </c>
      <c r="C36" s="42">
        <f t="shared" ref="C36:G36" si="17">C18+C19</f>
        <v>25179</v>
      </c>
      <c r="D36" s="42">
        <f t="shared" si="17"/>
        <v>20453</v>
      </c>
      <c r="E36" s="42">
        <f t="shared" si="17"/>
        <v>23758</v>
      </c>
      <c r="F36" s="42">
        <f t="shared" si="17"/>
        <v>20822</v>
      </c>
      <c r="G36" s="42">
        <f t="shared" si="17"/>
        <v>20621</v>
      </c>
      <c r="H36" s="42">
        <f>H18+I19</f>
        <v>45523</v>
      </c>
      <c r="I36" s="42">
        <f>I18+J19</f>
        <v>42288</v>
      </c>
      <c r="J36" s="42">
        <f>J18+K19</f>
        <v>34263</v>
      </c>
      <c r="K36" s="42">
        <f>K18+K19</f>
        <v>30740</v>
      </c>
      <c r="L36" s="42">
        <f t="shared" ref="L36:R36" si="18">L18+L19</f>
        <v>30004</v>
      </c>
      <c r="M36" s="42">
        <f t="shared" si="18"/>
        <v>24684</v>
      </c>
      <c r="N36" s="42">
        <f t="shared" si="18"/>
        <v>24758</v>
      </c>
      <c r="O36" s="42">
        <f t="shared" si="18"/>
        <v>22395</v>
      </c>
      <c r="P36" s="42">
        <f t="shared" si="18"/>
        <v>20167</v>
      </c>
      <c r="Q36" s="42">
        <f t="shared" si="18"/>
        <v>14964</v>
      </c>
      <c r="R36" s="42">
        <f t="shared" si="18"/>
        <v>22974</v>
      </c>
      <c r="S36" s="42">
        <f>S18+S19</f>
        <v>429114</v>
      </c>
      <c r="T36" s="42"/>
    </row>
    <row r="37" spans="1:21" x14ac:dyDescent="0.25">
      <c r="A37" s="64"/>
      <c r="B37" s="46" t="s">
        <v>21</v>
      </c>
      <c r="C37" s="42">
        <f>C36/$S$36</f>
        <v>5.867671527845747E-2</v>
      </c>
      <c r="D37" s="42">
        <f t="shared" ref="D37:S37" si="19">D36/$S$36</f>
        <v>4.7663324897346628E-2</v>
      </c>
      <c r="E37" s="42">
        <f t="shared" si="19"/>
        <v>5.5365240938305436E-2</v>
      </c>
      <c r="F37" s="42">
        <f t="shared" si="19"/>
        <v>4.8523236249574705E-2</v>
      </c>
      <c r="G37" s="42">
        <f t="shared" si="19"/>
        <v>4.8054829252832582E-2</v>
      </c>
      <c r="H37" s="42">
        <f t="shared" si="19"/>
        <v>0.1060860284213519</v>
      </c>
      <c r="I37" s="42">
        <f t="shared" si="19"/>
        <v>9.854723919517891E-2</v>
      </c>
      <c r="J37" s="42">
        <f t="shared" si="19"/>
        <v>7.984591507151946E-2</v>
      </c>
      <c r="K37" s="42">
        <f t="shared" si="19"/>
        <v>7.163597552165625E-2</v>
      </c>
      <c r="L37" s="42">
        <f t="shared" si="19"/>
        <v>6.9920813583336835E-2</v>
      </c>
      <c r="M37" s="42">
        <f t="shared" si="19"/>
        <v>5.7523175659614928E-2</v>
      </c>
      <c r="N37" s="42">
        <f t="shared" si="19"/>
        <v>5.7695624006674218E-2</v>
      </c>
      <c r="O37" s="42">
        <f t="shared" si="19"/>
        <v>5.2188928816118793E-2</v>
      </c>
      <c r="P37" s="42">
        <f t="shared" si="19"/>
        <v>4.6996835339793153E-2</v>
      </c>
      <c r="Q37" s="42">
        <f t="shared" si="19"/>
        <v>3.4871852235070402E-2</v>
      </c>
      <c r="R37" s="42">
        <f t="shared" si="19"/>
        <v>5.3538220612704315E-2</v>
      </c>
      <c r="S37" s="42">
        <f t="shared" si="19"/>
        <v>1</v>
      </c>
      <c r="T37" s="42"/>
      <c r="U37" s="42"/>
    </row>
    <row r="38" spans="1:21" x14ac:dyDescent="0.25">
      <c r="C38" s="59"/>
      <c r="D38" s="59"/>
      <c r="F38" s="59"/>
    </row>
    <row r="39" spans="1:21" x14ac:dyDescent="0.25">
      <c r="C39" s="59"/>
      <c r="D39" s="59"/>
      <c r="F39" s="59"/>
    </row>
    <row r="40" spans="1:21" x14ac:dyDescent="0.25">
      <c r="C40" s="59"/>
      <c r="D40" s="59"/>
      <c r="F40" s="59"/>
    </row>
    <row r="41" spans="1:21" x14ac:dyDescent="0.25">
      <c r="C41" s="59"/>
      <c r="D41" s="59"/>
      <c r="F41" s="59"/>
    </row>
    <row r="42" spans="1:21" x14ac:dyDescent="0.25">
      <c r="C42" s="59"/>
      <c r="D42" s="59"/>
      <c r="F42" s="59"/>
    </row>
    <row r="43" spans="1:21" x14ac:dyDescent="0.25">
      <c r="C43" s="59"/>
      <c r="D43" s="59"/>
      <c r="F43" s="59"/>
    </row>
    <row r="44" spans="1:21" x14ac:dyDescent="0.25">
      <c r="C44" s="59"/>
      <c r="D44" s="59"/>
      <c r="F44" s="59"/>
    </row>
    <row r="45" spans="1:21" x14ac:dyDescent="0.25">
      <c r="C45" s="59"/>
      <c r="D45" s="59"/>
      <c r="F45" s="59"/>
    </row>
    <row r="46" spans="1:21" x14ac:dyDescent="0.25">
      <c r="C46" s="59"/>
      <c r="D46" s="59"/>
      <c r="F46" s="59"/>
    </row>
    <row r="47" spans="1:21" x14ac:dyDescent="0.25">
      <c r="C47" s="59"/>
      <c r="D47" s="59"/>
      <c r="F47" s="59"/>
    </row>
    <row r="48" spans="1:21" x14ac:dyDescent="0.25">
      <c r="C48" s="59"/>
      <c r="D48" s="59"/>
      <c r="F48" s="59"/>
    </row>
    <row r="49" spans="3:6" x14ac:dyDescent="0.25">
      <c r="C49" s="59"/>
      <c r="D49" s="59"/>
      <c r="F49" s="59"/>
    </row>
    <row r="50" spans="3:6" x14ac:dyDescent="0.25">
      <c r="C50" s="59"/>
      <c r="D50" s="59"/>
      <c r="F50" s="59"/>
    </row>
    <row r="51" spans="3:6" x14ac:dyDescent="0.25">
      <c r="C51" s="59"/>
      <c r="D51" s="59"/>
      <c r="F51" s="59"/>
    </row>
    <row r="52" spans="3:6" x14ac:dyDescent="0.25">
      <c r="C52" s="59"/>
      <c r="D52" s="59"/>
      <c r="F52" s="59"/>
    </row>
    <row r="53" spans="3:6" x14ac:dyDescent="0.25">
      <c r="C53" s="59"/>
      <c r="D53" s="59"/>
      <c r="F53" s="59"/>
    </row>
    <row r="54" spans="3:6" x14ac:dyDescent="0.25">
      <c r="C54" s="59"/>
      <c r="D54" s="59"/>
      <c r="F54" s="59"/>
    </row>
    <row r="55" spans="3:6" x14ac:dyDescent="0.25">
      <c r="C55" s="59"/>
      <c r="D55" s="59"/>
      <c r="F55" s="59"/>
    </row>
  </sheetData>
  <mergeCells count="18">
    <mergeCell ref="A24:A25"/>
    <mergeCell ref="A16:A17"/>
    <mergeCell ref="A18:A19"/>
    <mergeCell ref="A36:A37"/>
    <mergeCell ref="A34:A35"/>
    <mergeCell ref="A32:A33"/>
    <mergeCell ref="A30:A31"/>
    <mergeCell ref="A28:A29"/>
    <mergeCell ref="A26:A27"/>
    <mergeCell ref="A22:A23"/>
    <mergeCell ref="A2:A3"/>
    <mergeCell ref="A4:A5"/>
    <mergeCell ref="A6:A7"/>
    <mergeCell ref="A8:A9"/>
    <mergeCell ref="A20:A21"/>
    <mergeCell ref="A12:A13"/>
    <mergeCell ref="A10:A11"/>
    <mergeCell ref="A14:A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0"/>
  <sheetViews>
    <sheetView workbookViewId="0">
      <selection activeCell="G15" sqref="G15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30" sqref="A130:A145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0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0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0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0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0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0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0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0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0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0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0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0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0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0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0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0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0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0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0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0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0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0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0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0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0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0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0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0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0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0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0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0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0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0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0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0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0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0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0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0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0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0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0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0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0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0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0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0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0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0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0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0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0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0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0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0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0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0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0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0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0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0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0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0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0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0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0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0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0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0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0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0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0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0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0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0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0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0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0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0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0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0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0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0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0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0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0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0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0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0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0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0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0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0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0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0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0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0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0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0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0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0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0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0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0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0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0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0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0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0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0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0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0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0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0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0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0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0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0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0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0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0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0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0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0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0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0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0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0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0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0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0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0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0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0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0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0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0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0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0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0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0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0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2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0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0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0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0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0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0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0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0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0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0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0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0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0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0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0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0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0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0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0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0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0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0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0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0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0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0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0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0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0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0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0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0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0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0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0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0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0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0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0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0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0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0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0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0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0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0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0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0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0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0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0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0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0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0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0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0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0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0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0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0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0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0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0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0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0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0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0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0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0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0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0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0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0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0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0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0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0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0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0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0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0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0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0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0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0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0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0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0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0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0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0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0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0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0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0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0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0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0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0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0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0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0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0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0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0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0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0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0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0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0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0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0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0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0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0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0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0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0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0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0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0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0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0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0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0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0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0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0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0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0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0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0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0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0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0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0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0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0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0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0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0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0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0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21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0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0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0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0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0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0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0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0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0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0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0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0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0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0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0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0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0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0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0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0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0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0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0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0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0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0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0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0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0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0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0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0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0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0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0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0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0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0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0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0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0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0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0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0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0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0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0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0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0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0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0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0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0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0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0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0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0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0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0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0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0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0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0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0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0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0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0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0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0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0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0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0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0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0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0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0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0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0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0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0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0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0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0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0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0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0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0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0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0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0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0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0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0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0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0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0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0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0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0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0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0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0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0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0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0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0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0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0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0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0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0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0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0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0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0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0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0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0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0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0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0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0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0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0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0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0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0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0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0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0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0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0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0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0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0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0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0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0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0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0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0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0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0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2" workbookViewId="0">
      <selection activeCell="J126" sqref="J126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0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0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0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0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0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0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0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0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0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0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0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0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0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0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0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0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0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0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0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0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0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0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0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0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0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0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0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0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0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0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0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0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0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0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0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0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0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0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0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0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0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0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0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0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0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0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0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0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0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0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0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0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0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0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0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0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0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0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0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0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0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0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0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0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0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0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0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0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0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0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0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0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0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0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0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0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0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0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0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0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0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0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0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0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0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0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0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0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0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0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0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0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0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0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0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0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0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0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0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0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0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0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0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0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0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0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0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0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0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0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0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0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0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0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0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0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0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0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0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0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0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0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0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0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0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0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0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0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0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0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0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0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0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0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0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0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0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0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0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0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0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0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0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H18" sqref="H18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7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7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opLeftCell="A16" zoomScale="80" zoomScaleNormal="80" workbookViewId="0">
      <selection activeCell="D28" sqref="D28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6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67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67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67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66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67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67"/>
      <c r="B8" s="51" t="s">
        <v>99</v>
      </c>
      <c r="C8" s="52" t="s">
        <v>94</v>
      </c>
      <c r="D8" s="50">
        <v>0.8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67"/>
      <c r="B9" s="51" t="s">
        <v>100</v>
      </c>
      <c r="C9" s="52" t="s">
        <v>93</v>
      </c>
      <c r="D9" s="50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66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67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67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68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2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3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3"/>
      <c r="B16" s="51" t="s">
        <v>99</v>
      </c>
      <c r="C16" s="52" t="s">
        <v>94</v>
      </c>
      <c r="D16" s="50">
        <v>0.39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3"/>
      <c r="B17" s="51" t="s">
        <v>100</v>
      </c>
      <c r="C17" s="52" t="s">
        <v>93</v>
      </c>
      <c r="D17" s="50">
        <v>0.49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9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0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0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0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1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9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0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0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0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0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9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0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0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0"/>
      <c r="B31" s="53" t="s">
        <v>99</v>
      </c>
      <c r="C31" s="54" t="s">
        <v>96</v>
      </c>
      <c r="D31" s="55">
        <v>0.68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0"/>
      <c r="B32" s="53" t="s">
        <v>100</v>
      </c>
      <c r="C32" s="54" t="s">
        <v>96</v>
      </c>
      <c r="D32" s="55">
        <v>0.75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9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0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0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0"/>
      <c r="B36" s="53" t="s">
        <v>99</v>
      </c>
      <c r="C36" s="54" t="s">
        <v>96</v>
      </c>
      <c r="D36" s="55">
        <v>0.65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0"/>
      <c r="B37" s="53" t="s">
        <v>100</v>
      </c>
      <c r="C37" s="54" t="s">
        <v>96</v>
      </c>
      <c r="D37" s="55">
        <v>0.8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9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0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0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0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0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9"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abSelected="1" workbookViewId="0">
      <selection activeCell="R7" sqref="R7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0" hidden="1" customWidth="1"/>
    <col min="6" max="6" width="9.5703125" hidden="1" customWidth="1"/>
    <col min="7" max="7" width="11.5703125" hidden="1" customWidth="1"/>
    <col min="8" max="8" width="12.42578125" hidden="1" customWidth="1"/>
    <col min="9" max="9" width="13.42578125" hidden="1" customWidth="1"/>
    <col min="10" max="10" width="17.7109375" hidden="1" customWidth="1"/>
    <col min="11" max="12" width="0" hidden="1" customWidth="1"/>
    <col min="13" max="13" width="12.42578125" hidden="1" customWidth="1"/>
    <col min="14" max="14" width="14" hidden="1" customWidth="1"/>
    <col min="15" max="15" width="24" hidden="1" customWidth="1"/>
    <col min="16" max="16" width="15.5703125" customWidth="1"/>
    <col min="17" max="17" width="13.140625" customWidth="1"/>
    <col min="18" max="18" width="9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40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150</v>
      </c>
      <c r="T10">
        <v>1</v>
      </c>
      <c r="U10">
        <v>0.35</v>
      </c>
      <c r="V10">
        <v>3</v>
      </c>
      <c r="W10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6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7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4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5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4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5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4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5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4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5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4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5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4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5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4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5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4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5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</sheetData>
  <mergeCells count="9">
    <mergeCell ref="A18:A19"/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D2" sqref="D2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D2" sqref="D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F18" sqref="F1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2020-07-09T10:21:02Z</dcterms:modified>
</cp:coreProperties>
</file>