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8 - Sylvain PERSO\7 - Jobsrch\10 - New Job\00 - GIT_PERSO\immo-eliza-deployment\data\"/>
    </mc:Choice>
  </mc:AlternateContent>
  <xr:revisionPtr revIDLastSave="0" documentId="13_ncr:1_{A2E8E720-4B2F-47F0-AA84-5DF8C8B86177}" xr6:coauthVersionLast="47" xr6:coauthVersionMax="47" xr10:uidLastSave="{00000000-0000-0000-0000-000000000000}"/>
  <bookViews>
    <workbookView xWindow="-120" yWindow="-120" windowWidth="29040" windowHeight="15720" activeTab="1" xr2:uid="{70D09400-6529-4FE7-8C85-7190B257402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5" i="2" l="1"/>
  <c r="A23" i="2"/>
  <c r="A64" i="1"/>
  <c r="A52" i="1"/>
</calcChain>
</file>

<file path=xl/sharedStrings.xml><?xml version="1.0" encoding="utf-8"?>
<sst xmlns="http://schemas.openxmlformats.org/spreadsheetml/2006/main" count="347" uniqueCount="170">
  <si>
    <t>construction_year</t>
  </si>
  <si>
    <t>latitude</t>
  </si>
  <si>
    <t>longitude</t>
  </si>
  <si>
    <t>total_area_sqm</t>
  </si>
  <si>
    <t>surface_land_sqm</t>
  </si>
  <si>
    <t>nbr_frontages</t>
  </si>
  <si>
    <t>nbr_bedrooms</t>
  </si>
  <si>
    <t>terrace_sqm</t>
  </si>
  <si>
    <t>primary_energy_consumption_sqm</t>
  </si>
  <si>
    <t>cadastral_income</t>
  </si>
  <si>
    <t>garden_sqm</t>
  </si>
  <si>
    <t>zip_code</t>
  </si>
  <si>
    <t>fl_terrace</t>
  </si>
  <si>
    <t>fl_swimming_pool</t>
  </si>
  <si>
    <t>fl_garden</t>
  </si>
  <si>
    <t>fl_double_glazing</t>
  </si>
  <si>
    <t>subproperty_type</t>
  </si>
  <si>
    <t>locality</t>
  </si>
  <si>
    <t>equipped_kitchen</t>
  </si>
  <si>
    <t>state_building</t>
  </si>
  <si>
    <t>epc</t>
  </si>
  <si>
    <t>Seller ANGLE</t>
  </si>
  <si>
    <t xml:space="preserve">Include on API/Front </t>
  </si>
  <si>
    <t xml:space="preserve">Default </t>
  </si>
  <si>
    <t xml:space="preserve">NEW ORDER </t>
  </si>
  <si>
    <t>Other action 1</t>
  </si>
  <si>
    <t xml:space="preserve">how </t>
  </si>
  <si>
    <t>change name on front  : Double Glazing and   yes or no instead of 0/1</t>
  </si>
  <si>
    <t>fl_open_fire</t>
  </si>
  <si>
    <t>change name on front  : Do you have a swimming pool (or more)  and   "yes" or "no" instead of "0/1"</t>
  </si>
  <si>
    <t>change name on front  : Do you have a garden " yes" or "no" instead of "0/1"</t>
  </si>
  <si>
    <t>change name on front  : Do you have a terrace " yes" or "no" instead of "0/1"</t>
  </si>
  <si>
    <t>Compulsory   (drop down menu?)</t>
  </si>
  <si>
    <t>Compulsory (input box - 1800-2024)</t>
  </si>
  <si>
    <t>Compulsory  (drop down menu 1-4)</t>
  </si>
  <si>
    <t>Compulsory  (drop down menu yes/no)</t>
  </si>
  <si>
    <t>change name on front  : Surface of your garden (m2)</t>
  </si>
  <si>
    <t>change name on front  : Total surface of your land/plot (m2)</t>
  </si>
  <si>
    <t>change name on front  : how many frontage have your property</t>
  </si>
  <si>
    <t>change name on front  : Surface of your Terrace  (m2)</t>
  </si>
  <si>
    <t xml:space="preserve">change name on front  : What is your property energy class </t>
  </si>
  <si>
    <t>change name on front :  How many Bedrooms have your property</t>
  </si>
  <si>
    <t>change name on front :  Whart is your property inside living surface (m2)</t>
  </si>
  <si>
    <t xml:space="preserve">change name on front :  What is your Property Construction Year </t>
  </si>
  <si>
    <t>change name  on front:  What is the Postal  Code of the locality of your property</t>
  </si>
  <si>
    <t xml:space="preserve">change name  on front:  In what locality is your Property </t>
  </si>
  <si>
    <t xml:space="preserve">change name on front : What type of property do you want to sell </t>
  </si>
  <si>
    <t xml:space="preserve">average as alternative </t>
  </si>
  <si>
    <t>Prepare the clusterization / new model/see impact</t>
  </si>
  <si>
    <t xml:space="preserve">See impact of exclusion on perf </t>
  </si>
  <si>
    <t>See how it is possible to hook it back</t>
  </si>
  <si>
    <t>Compulsory (input box 10-15000)</t>
  </si>
  <si>
    <t>Compulsory (input box : 0-100)</t>
  </si>
  <si>
    <t>Main Proposal</t>
  </si>
  <si>
    <t>change name on front  : Is your kitchen equipped and  " yes" or "no" instead of "0/1"</t>
  </si>
  <si>
    <t>Include as Cluster( Yes or No)</t>
  </si>
  <si>
    <t>change name  on front:  Was your Property recently renovated (less that 2 years)</t>
  </si>
  <si>
    <t>Include as Cluster (Yes or No)</t>
  </si>
  <si>
    <t>Compulsory  (drop down menu - all type)</t>
  </si>
  <si>
    <t>Compulsory  (drop down menu - all class)</t>
  </si>
  <si>
    <t>Compulsory (input box - 4-500)</t>
  </si>
  <si>
    <t>Compulsory (input box - 10-1000000)</t>
  </si>
  <si>
    <t>change name on front  : Do you have an Open Fire"  and  "yes" or "no" instead of "0/1"</t>
  </si>
  <si>
    <t>param (nb_estimator/max depth/ random)</t>
  </si>
  <si>
    <t>Train set R² score: 0.9778641603508829</t>
  </si>
  <si>
    <t>Train set MAE: 43094.51464566871</t>
  </si>
  <si>
    <t>Test set R² score: 0.7538477207865921</t>
  </si>
  <si>
    <t>Test set MAE: 75195.35326647553</t>
  </si>
  <si>
    <t>Misty  MAE: 80741.7460169173</t>
  </si>
  <si>
    <t>Train set R² score: 0.9770028401127695</t>
  </si>
  <si>
    <t>Train set MAE: 43660.18992447713</t>
  </si>
  <si>
    <t>Test set R² score: 0.7716685474957141</t>
  </si>
  <si>
    <t>Test set MAE: 75412.49361194744</t>
  </si>
  <si>
    <t>Misty  MAE: 80191.02573301514</t>
  </si>
  <si>
    <t xml:space="preserve">Results </t>
  </si>
  <si>
    <t>without  PEC &amp; cadastral income</t>
  </si>
  <si>
    <t>without primary energy cons (PEC)</t>
  </si>
  <si>
    <t>Train set R² score: 0.9752581530387027</t>
  </si>
  <si>
    <t>Train set MAE: 45299.19777864154</t>
  </si>
  <si>
    <t>Test set R² score: 0.7587504215689074</t>
  </si>
  <si>
    <t>Test set MAE: 76933.99334415652</t>
  </si>
  <si>
    <t>Misty_set MAE: 81177.8290747710</t>
  </si>
  <si>
    <t>without PEC&amp;CI and Lat/long</t>
  </si>
  <si>
    <t>Train set R² score: 0.9680764715813553</t>
  </si>
  <si>
    <t>Train set MAE: 48451.209415487516</t>
  </si>
  <si>
    <t>Test set R² score: 0.7334204884697961</t>
  </si>
  <si>
    <t>Test set MAE: 80668.417394448</t>
  </si>
  <si>
    <t>Misty set MAE: 84286.86852470446</t>
  </si>
  <si>
    <t>Current model : 200/9/505</t>
  </si>
  <si>
    <t xml:space="preserve">test zip as text </t>
  </si>
  <si>
    <t xml:space="preserve">replace kitchen by its cluster </t>
  </si>
  <si>
    <t xml:space="preserve">Replace building status by its cluster </t>
  </si>
  <si>
    <t>Train set R² score: 0.9660023801987317</t>
  </si>
  <si>
    <t>Train set MAE: 49604.78089377708</t>
  </si>
  <si>
    <t>Test set R² score: 0.7254352770452732</t>
  </si>
  <si>
    <t>Test set MAE: 80763.27625241298</t>
  </si>
  <si>
    <t>Misty_set MAE: 84278.71507877349</t>
  </si>
  <si>
    <t>Train set R² score: 0.9660957657194813</t>
  </si>
  <si>
    <t>Train set MAE: 49668.5343282488</t>
  </si>
  <si>
    <t>Test set R² score: 0.6703712222755549</t>
  </si>
  <si>
    <t>Test set MAE: 81297.68121123027</t>
  </si>
  <si>
    <t>300/10</t>
  </si>
  <si>
    <t>275/10</t>
  </si>
  <si>
    <t>Train set R² score: 0.9831477913460409</t>
  </si>
  <si>
    <t>Train set MAE: 36225.36574375682</t>
  </si>
  <si>
    <t>Test set R² score: 0.667485500631899</t>
  </si>
  <si>
    <t>Test set MAE: 78534.86889838544</t>
  </si>
  <si>
    <t>Misty_set MAE: 80782.55909685325</t>
  </si>
  <si>
    <t>Misty_set MAE: 85103.16529115188</t>
  </si>
  <si>
    <t>300/11</t>
  </si>
  <si>
    <t>Train set R² score: 0.9908747372561707</t>
  </si>
  <si>
    <t>Train set MAE: 27072.958275379955</t>
  </si>
  <si>
    <t>Test set R² score: 0.6416528651996364</t>
  </si>
  <si>
    <t>Test set MAE: 77591.22972606076</t>
  </si>
  <si>
    <t>test_set MAE: 78791.22108937973</t>
  </si>
  <si>
    <t>200/9</t>
  </si>
  <si>
    <t xml:space="preserve">CROSS OPTIM : </t>
  </si>
  <si>
    <r>
      <t>param_grid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</si>
  <si>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E9178"/>
        <rFont val="Consolas"/>
        <family val="3"/>
      </rPr>
      <t>'n_estimators'</t>
    </r>
    <r>
      <rPr>
        <sz val="11"/>
        <color rgb="FFCCCCCC"/>
        <rFont val="Consolas"/>
        <family val="3"/>
      </rPr>
      <t>: [</t>
    </r>
    <r>
      <rPr>
        <sz val="11"/>
        <color rgb="FFB5CEA8"/>
        <rFont val="Consolas"/>
        <family val="3"/>
      </rPr>
      <t>175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250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275</t>
    </r>
    <r>
      <rPr>
        <sz val="11"/>
        <color rgb="FFCCCCCC"/>
        <rFont val="Consolas"/>
        <family val="3"/>
      </rPr>
      <t xml:space="preserve"> ],</t>
    </r>
  </si>
  <si>
    <r>
      <t xml:space="preserve">        </t>
    </r>
    <r>
      <rPr>
        <sz val="11"/>
        <color rgb="FFCE9178"/>
        <rFont val="Consolas"/>
        <family val="3"/>
      </rPr>
      <t>'max_depth'</t>
    </r>
    <r>
      <rPr>
        <sz val="11"/>
        <color rgb="FFCCCCCC"/>
        <rFont val="Consolas"/>
        <family val="3"/>
      </rPr>
      <t>: [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],</t>
    </r>
  </si>
  <si>
    <t>Train R2</t>
  </si>
  <si>
    <t>Test R2</t>
  </si>
  <si>
    <t>Train MAE</t>
  </si>
  <si>
    <t>Test MAE</t>
  </si>
  <si>
    <t>Ext MAE</t>
  </si>
  <si>
    <t>handle uknown = ignore</t>
  </si>
  <si>
    <t>W/O PEC</t>
  </si>
  <si>
    <t>W/O CI</t>
  </si>
  <si>
    <t>W/O LAT/LONG</t>
  </si>
  <si>
    <t>Kitchen Cluster</t>
  </si>
  <si>
    <t>B Status Cluster</t>
  </si>
  <si>
    <t>Exter MAE</t>
  </si>
  <si>
    <t>Base model 200/9</t>
  </si>
  <si>
    <t>275/9</t>
  </si>
  <si>
    <t>Train set R² score: 0.9733834723732768</t>
  </si>
  <si>
    <t>Train set MAE: 44284.832977462516</t>
  </si>
  <si>
    <t>Test set R² score: 0.6708817857961653</t>
  </si>
  <si>
    <t>Test set MAE: 80212.65562034065</t>
  </si>
  <si>
    <t>Mysty_set MAE: 83808.71156195103</t>
  </si>
  <si>
    <t>Cross opt 275/9</t>
  </si>
  <si>
    <t>Manual 275/10</t>
  </si>
  <si>
    <t>manual 300/11</t>
  </si>
  <si>
    <t>manual 300/10</t>
  </si>
  <si>
    <t>Train set R² score: 0.9851820627824265</t>
  </si>
  <si>
    <t>Train set MAE: 34449.222089791605</t>
  </si>
  <si>
    <t>Test set R² score: 0.6674313206004097</t>
  </si>
  <si>
    <t>Test set MAE: 78313.03738142221</t>
  </si>
  <si>
    <t>Misty_set MAE: 80451.78853760005</t>
  </si>
  <si>
    <t>Misty_set MAE: 78791.22108937973</t>
  </si>
  <si>
    <t>Train set R² score: 0.9819896106786945</t>
  </si>
  <si>
    <t>Train set MAE: 37081.888121139214</t>
  </si>
  <si>
    <t>Test set R² score: 0.5329559725725952</t>
  </si>
  <si>
    <t>Test set MAE: 80988.42685702095</t>
  </si>
  <si>
    <t>Misty_set MAE: 79428.7604845381</t>
  </si>
  <si>
    <t>train/test : 90/10</t>
  </si>
  <si>
    <t>Manual 275/10 - 90/10</t>
  </si>
  <si>
    <t>Train set R² score: 0.9823885529968728</t>
  </si>
  <si>
    <t>Train set MAE: 36819.70255786382</t>
  </si>
  <si>
    <t>Test set R² score: 0.6537708627926859</t>
  </si>
  <si>
    <t>Test set MAE: 78072.8954636804</t>
  </si>
  <si>
    <t>train/test : 85/15</t>
  </si>
  <si>
    <t>test_set MAE: 80120.24821054177</t>
  </si>
  <si>
    <t>Manual 275/10 - 85/15</t>
  </si>
  <si>
    <t>Train set R² score: 0.9820611257612497</t>
  </si>
  <si>
    <t>Train set MAE: 37106.86021274361</t>
  </si>
  <si>
    <t>Test set R² score: 0.6452146675290853</t>
  </si>
  <si>
    <t>Test set MAE: 78718.9943104641</t>
  </si>
  <si>
    <t>test_set MAE: 79410.15763762238</t>
  </si>
  <si>
    <t>rdm 505/555</t>
  </si>
  <si>
    <t>+ rdm505/555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</si>
</sst>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73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0" fillId="0" borderId="0" xfId="2" applyNumberFormat="1" applyFont="1" applyAlignment="1">
      <alignment horizontal="right"/>
    </xf>
    <xf numFmtId="2" fontId="0" fillId="0" borderId="0" xfId="0" applyNumberFormat="1"/>
    <xf numFmtId="1" fontId="0" fillId="0" borderId="0" xfId="0" applyNumberFormat="1"/>
    <xf numFmtId="173" fontId="0" fillId="0" borderId="0" xfId="1" applyNumberFormat="1" applyFont="1"/>
    <xf numFmtId="2" fontId="0" fillId="4" borderId="0" xfId="0" applyNumberFormat="1" applyFill="1"/>
    <xf numFmtId="173" fontId="0" fillId="4" borderId="0" xfId="1" applyNumberFormat="1" applyFont="1" applyFill="1"/>
    <xf numFmtId="0" fontId="8" fillId="5" borderId="0" xfId="0" applyFont="1" applyFill="1"/>
    <xf numFmtId="2" fontId="8" fillId="5" borderId="0" xfId="0" applyNumberFormat="1" applyFont="1" applyFill="1"/>
    <xf numFmtId="173" fontId="8" fillId="5" borderId="0" xfId="1" applyNumberFormat="1" applyFont="1" applyFill="1"/>
    <xf numFmtId="0" fontId="8" fillId="6" borderId="0" xfId="0" quotePrefix="1" applyFont="1" applyFill="1"/>
    <xf numFmtId="2" fontId="8" fillId="6" borderId="0" xfId="0" applyNumberFormat="1" applyFont="1" applyFill="1"/>
    <xf numFmtId="173" fontId="8" fillId="6" borderId="0" xfId="1" applyNumberFormat="1" applyFont="1" applyFill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Gradient</a:t>
            </a:r>
            <a:r>
              <a:rPr lang="fr-BE" baseline="0"/>
              <a:t> Boost Model Journey</a:t>
            </a:r>
            <a:endParaRPr lang="fr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Feuil2!$F$4</c:f>
              <c:strCache>
                <c:ptCount val="1"/>
                <c:pt idx="0">
                  <c:v>Train MAE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Feuil2!$G$1:$S$1</c:f>
              <c:strCache>
                <c:ptCount val="13"/>
                <c:pt idx="0">
                  <c:v>Base model 200/9</c:v>
                </c:pt>
                <c:pt idx="1">
                  <c:v>W/O PEC</c:v>
                </c:pt>
                <c:pt idx="2">
                  <c:v>W/O CI</c:v>
                </c:pt>
                <c:pt idx="3">
                  <c:v>W/O LAT/LONG</c:v>
                </c:pt>
                <c:pt idx="4">
                  <c:v>Kitchen Cluster</c:v>
                </c:pt>
                <c:pt idx="5">
                  <c:v>B Status Cluster</c:v>
                </c:pt>
                <c:pt idx="6">
                  <c:v>Cross opt 275/9</c:v>
                </c:pt>
                <c:pt idx="7">
                  <c:v>Manual 275/10</c:v>
                </c:pt>
                <c:pt idx="8">
                  <c:v>Manual 275/10 - 85/15</c:v>
                </c:pt>
                <c:pt idx="9">
                  <c:v>+ rdm505/555</c:v>
                </c:pt>
                <c:pt idx="10">
                  <c:v>Manual 275/10 - 90/10</c:v>
                </c:pt>
                <c:pt idx="11">
                  <c:v>manual 300/10</c:v>
                </c:pt>
                <c:pt idx="12">
                  <c:v>manual 300/11</c:v>
                </c:pt>
              </c:strCache>
            </c:strRef>
          </c:cat>
          <c:val>
            <c:numRef>
              <c:f>Feuil2!$G$4:$S$4</c:f>
              <c:numCache>
                <c:formatCode>_-* #,##0_-;\-* #,##0_-;_-* "-"??_-;_-@_-</c:formatCode>
                <c:ptCount val="13"/>
                <c:pt idx="0">
                  <c:v>43094.514640000001</c:v>
                </c:pt>
                <c:pt idx="1">
                  <c:v>43660.189899999998</c:v>
                </c:pt>
                <c:pt idx="2">
                  <c:v>45299</c:v>
                </c:pt>
                <c:pt idx="3">
                  <c:v>48451.209414999998</c:v>
                </c:pt>
                <c:pt idx="4">
                  <c:v>49604.780893700001</c:v>
                </c:pt>
                <c:pt idx="5">
                  <c:v>49668.534328000002</c:v>
                </c:pt>
                <c:pt idx="6">
                  <c:v>44284</c:v>
                </c:pt>
                <c:pt idx="7">
                  <c:v>36225.599999999999</c:v>
                </c:pt>
                <c:pt idx="8">
                  <c:v>36820</c:v>
                </c:pt>
                <c:pt idx="9">
                  <c:v>37107</c:v>
                </c:pt>
                <c:pt idx="10">
                  <c:v>37082</c:v>
                </c:pt>
                <c:pt idx="11">
                  <c:v>34449</c:v>
                </c:pt>
                <c:pt idx="12">
                  <c:v>27072.958269999999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4C-4038-94EE-363C91591E59}"/>
            </c:ext>
          </c:extLst>
        </c:ser>
        <c:ser>
          <c:idx val="3"/>
          <c:order val="3"/>
          <c:tx>
            <c:strRef>
              <c:f>Feuil2!$F$5</c:f>
              <c:strCache>
                <c:ptCount val="1"/>
                <c:pt idx="0">
                  <c:v>Test MAE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Feuil2!$G$1:$S$1</c:f>
              <c:strCache>
                <c:ptCount val="13"/>
                <c:pt idx="0">
                  <c:v>Base model 200/9</c:v>
                </c:pt>
                <c:pt idx="1">
                  <c:v>W/O PEC</c:v>
                </c:pt>
                <c:pt idx="2">
                  <c:v>W/O CI</c:v>
                </c:pt>
                <c:pt idx="3">
                  <c:v>W/O LAT/LONG</c:v>
                </c:pt>
                <c:pt idx="4">
                  <c:v>Kitchen Cluster</c:v>
                </c:pt>
                <c:pt idx="5">
                  <c:v>B Status Cluster</c:v>
                </c:pt>
                <c:pt idx="6">
                  <c:v>Cross opt 275/9</c:v>
                </c:pt>
                <c:pt idx="7">
                  <c:v>Manual 275/10</c:v>
                </c:pt>
                <c:pt idx="8">
                  <c:v>Manual 275/10 - 85/15</c:v>
                </c:pt>
                <c:pt idx="9">
                  <c:v>+ rdm505/555</c:v>
                </c:pt>
                <c:pt idx="10">
                  <c:v>Manual 275/10 - 90/10</c:v>
                </c:pt>
                <c:pt idx="11">
                  <c:v>manual 300/10</c:v>
                </c:pt>
                <c:pt idx="12">
                  <c:v>manual 300/11</c:v>
                </c:pt>
              </c:strCache>
            </c:strRef>
          </c:cat>
          <c:val>
            <c:numRef>
              <c:f>Feuil2!$G$5:$S$5</c:f>
              <c:numCache>
                <c:formatCode>_-* #,##0_-;\-* #,##0_-;_-* "-"??_-;_-@_-</c:formatCode>
                <c:ptCount val="13"/>
                <c:pt idx="0">
                  <c:v>75195.353266000006</c:v>
                </c:pt>
                <c:pt idx="1">
                  <c:v>75412.493610000005</c:v>
                </c:pt>
                <c:pt idx="2">
                  <c:v>76933</c:v>
                </c:pt>
                <c:pt idx="3">
                  <c:v>80668.41</c:v>
                </c:pt>
                <c:pt idx="4">
                  <c:v>80763</c:v>
                </c:pt>
                <c:pt idx="5">
                  <c:v>81297</c:v>
                </c:pt>
                <c:pt idx="6">
                  <c:v>80212.649999999994</c:v>
                </c:pt>
                <c:pt idx="7">
                  <c:v>78534</c:v>
                </c:pt>
                <c:pt idx="8">
                  <c:v>78073</c:v>
                </c:pt>
                <c:pt idx="9">
                  <c:v>78719</c:v>
                </c:pt>
                <c:pt idx="10">
                  <c:v>80988</c:v>
                </c:pt>
                <c:pt idx="11">
                  <c:v>78313</c:v>
                </c:pt>
                <c:pt idx="12">
                  <c:v>77591.229726000005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4C-4038-94EE-363C91591E59}"/>
            </c:ext>
          </c:extLst>
        </c:ser>
        <c:ser>
          <c:idx val="4"/>
          <c:order val="4"/>
          <c:tx>
            <c:strRef>
              <c:f>Feuil2!$F$6</c:f>
              <c:strCache>
                <c:ptCount val="1"/>
                <c:pt idx="0">
                  <c:v>Exter MAE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Feuil2!$G$1:$S$1</c:f>
              <c:strCache>
                <c:ptCount val="13"/>
                <c:pt idx="0">
                  <c:v>Base model 200/9</c:v>
                </c:pt>
                <c:pt idx="1">
                  <c:v>W/O PEC</c:v>
                </c:pt>
                <c:pt idx="2">
                  <c:v>W/O CI</c:v>
                </c:pt>
                <c:pt idx="3">
                  <c:v>W/O LAT/LONG</c:v>
                </c:pt>
                <c:pt idx="4">
                  <c:v>Kitchen Cluster</c:v>
                </c:pt>
                <c:pt idx="5">
                  <c:v>B Status Cluster</c:v>
                </c:pt>
                <c:pt idx="6">
                  <c:v>Cross opt 275/9</c:v>
                </c:pt>
                <c:pt idx="7">
                  <c:v>Manual 275/10</c:v>
                </c:pt>
                <c:pt idx="8">
                  <c:v>Manual 275/10 - 85/15</c:v>
                </c:pt>
                <c:pt idx="9">
                  <c:v>+ rdm505/555</c:v>
                </c:pt>
                <c:pt idx="10">
                  <c:v>Manual 275/10 - 90/10</c:v>
                </c:pt>
                <c:pt idx="11">
                  <c:v>manual 300/10</c:v>
                </c:pt>
                <c:pt idx="12">
                  <c:v>manual 300/11</c:v>
                </c:pt>
              </c:strCache>
            </c:strRef>
          </c:cat>
          <c:val>
            <c:numRef>
              <c:f>Feuil2!$G$6:$S$6</c:f>
              <c:numCache>
                <c:formatCode>_-* #,##0_-;\-* #,##0_-;_-* "-"??_-;_-@_-</c:formatCode>
                <c:ptCount val="13"/>
                <c:pt idx="0">
                  <c:v>80741.746016909994</c:v>
                </c:pt>
                <c:pt idx="1">
                  <c:v>80191.025733000002</c:v>
                </c:pt>
                <c:pt idx="2">
                  <c:v>81117</c:v>
                </c:pt>
                <c:pt idx="3">
                  <c:v>84286</c:v>
                </c:pt>
                <c:pt idx="4">
                  <c:v>84278</c:v>
                </c:pt>
                <c:pt idx="5">
                  <c:v>85103</c:v>
                </c:pt>
                <c:pt idx="6">
                  <c:v>83808.710000000006</c:v>
                </c:pt>
                <c:pt idx="7">
                  <c:v>80782</c:v>
                </c:pt>
                <c:pt idx="8">
                  <c:v>80120</c:v>
                </c:pt>
                <c:pt idx="9">
                  <c:v>79410</c:v>
                </c:pt>
                <c:pt idx="10">
                  <c:v>79428</c:v>
                </c:pt>
                <c:pt idx="11">
                  <c:v>80451</c:v>
                </c:pt>
                <c:pt idx="12">
                  <c:v>78791.221088999999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4C-4038-94EE-363C91591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1263088"/>
        <c:axId val="878269984"/>
      </c:barChart>
      <c:lineChart>
        <c:grouping val="standard"/>
        <c:varyColors val="0"/>
        <c:ser>
          <c:idx val="0"/>
          <c:order val="0"/>
          <c:tx>
            <c:strRef>
              <c:f>Feuil2!$F$2</c:f>
              <c:strCache>
                <c:ptCount val="1"/>
                <c:pt idx="0">
                  <c:v>Train R2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Feuil2!$G$1:$S$1</c:f>
              <c:strCache>
                <c:ptCount val="13"/>
                <c:pt idx="0">
                  <c:v>Base model 200/9</c:v>
                </c:pt>
                <c:pt idx="1">
                  <c:v>W/O PEC</c:v>
                </c:pt>
                <c:pt idx="2">
                  <c:v>W/O CI</c:v>
                </c:pt>
                <c:pt idx="3">
                  <c:v>W/O LAT/LONG</c:v>
                </c:pt>
                <c:pt idx="4">
                  <c:v>Kitchen Cluster</c:v>
                </c:pt>
                <c:pt idx="5">
                  <c:v>B Status Cluster</c:v>
                </c:pt>
                <c:pt idx="6">
                  <c:v>Cross opt 275/9</c:v>
                </c:pt>
                <c:pt idx="7">
                  <c:v>Manual 275/10</c:v>
                </c:pt>
                <c:pt idx="8">
                  <c:v>Manual 275/10 - 85/15</c:v>
                </c:pt>
                <c:pt idx="9">
                  <c:v>+ rdm505/555</c:v>
                </c:pt>
                <c:pt idx="10">
                  <c:v>Manual 275/10 - 90/10</c:v>
                </c:pt>
                <c:pt idx="11">
                  <c:v>manual 300/10</c:v>
                </c:pt>
                <c:pt idx="12">
                  <c:v>manual 300/11</c:v>
                </c:pt>
              </c:strCache>
            </c:strRef>
          </c:cat>
          <c:val>
            <c:numRef>
              <c:f>Feuil2!$G$2:$S$2</c:f>
              <c:numCache>
                <c:formatCode>0.00</c:formatCode>
                <c:ptCount val="13"/>
                <c:pt idx="0">
                  <c:v>0.9778</c:v>
                </c:pt>
                <c:pt idx="1">
                  <c:v>0.97699999999999998</c:v>
                </c:pt>
                <c:pt idx="2">
                  <c:v>0.97524999999999995</c:v>
                </c:pt>
                <c:pt idx="3">
                  <c:v>0.96806999999999999</c:v>
                </c:pt>
                <c:pt idx="4">
                  <c:v>0.96600200000000003</c:v>
                </c:pt>
                <c:pt idx="5">
                  <c:v>0.96609</c:v>
                </c:pt>
                <c:pt idx="6">
                  <c:v>0.97338000000000002</c:v>
                </c:pt>
                <c:pt idx="7">
                  <c:v>0.98314000000000001</c:v>
                </c:pt>
                <c:pt idx="8">
                  <c:v>0.98240000000000005</c:v>
                </c:pt>
                <c:pt idx="9">
                  <c:v>0.98206000000000004</c:v>
                </c:pt>
                <c:pt idx="10">
                  <c:v>0.9819</c:v>
                </c:pt>
                <c:pt idx="11">
                  <c:v>0.98509999999999998</c:v>
                </c:pt>
                <c:pt idx="12">
                  <c:v>0.99080000000000001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4C-4038-94EE-363C91591E59}"/>
            </c:ext>
          </c:extLst>
        </c:ser>
        <c:ser>
          <c:idx val="1"/>
          <c:order val="1"/>
          <c:tx>
            <c:strRef>
              <c:f>Feuil2!$F$3</c:f>
              <c:strCache>
                <c:ptCount val="1"/>
                <c:pt idx="0">
                  <c:v>Test 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Feuil2!$G$1:$S$1</c:f>
              <c:strCache>
                <c:ptCount val="13"/>
                <c:pt idx="0">
                  <c:v>Base model 200/9</c:v>
                </c:pt>
                <c:pt idx="1">
                  <c:v>W/O PEC</c:v>
                </c:pt>
                <c:pt idx="2">
                  <c:v>W/O CI</c:v>
                </c:pt>
                <c:pt idx="3">
                  <c:v>W/O LAT/LONG</c:v>
                </c:pt>
                <c:pt idx="4">
                  <c:v>Kitchen Cluster</c:v>
                </c:pt>
                <c:pt idx="5">
                  <c:v>B Status Cluster</c:v>
                </c:pt>
                <c:pt idx="6">
                  <c:v>Cross opt 275/9</c:v>
                </c:pt>
                <c:pt idx="7">
                  <c:v>Manual 275/10</c:v>
                </c:pt>
                <c:pt idx="8">
                  <c:v>Manual 275/10 - 85/15</c:v>
                </c:pt>
                <c:pt idx="9">
                  <c:v>+ rdm505/555</c:v>
                </c:pt>
                <c:pt idx="10">
                  <c:v>Manual 275/10 - 90/10</c:v>
                </c:pt>
                <c:pt idx="11">
                  <c:v>manual 300/10</c:v>
                </c:pt>
                <c:pt idx="12">
                  <c:v>manual 300/11</c:v>
                </c:pt>
              </c:strCache>
            </c:strRef>
          </c:cat>
          <c:val>
            <c:numRef>
              <c:f>Feuil2!$G$3:$S$3</c:f>
              <c:numCache>
                <c:formatCode>0.00</c:formatCode>
                <c:ptCount val="13"/>
                <c:pt idx="0">
                  <c:v>0.75383999999999995</c:v>
                </c:pt>
                <c:pt idx="1">
                  <c:v>0.77159999999999995</c:v>
                </c:pt>
                <c:pt idx="2">
                  <c:v>0.75870000000000004</c:v>
                </c:pt>
                <c:pt idx="3">
                  <c:v>0.73340000000000005</c:v>
                </c:pt>
                <c:pt idx="4">
                  <c:v>0.72543000000000002</c:v>
                </c:pt>
                <c:pt idx="5">
                  <c:v>0.67037000000000002</c:v>
                </c:pt>
                <c:pt idx="6">
                  <c:v>0.67079999999999995</c:v>
                </c:pt>
                <c:pt idx="7">
                  <c:v>0.66739999999999999</c:v>
                </c:pt>
                <c:pt idx="8">
                  <c:v>0.65400000000000003</c:v>
                </c:pt>
                <c:pt idx="9">
                  <c:v>0.6452</c:v>
                </c:pt>
                <c:pt idx="10">
                  <c:v>0.53290000000000004</c:v>
                </c:pt>
                <c:pt idx="11">
                  <c:v>0.66700000000000004</c:v>
                </c:pt>
                <c:pt idx="12">
                  <c:v>0.64165000000000005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4C-4038-94EE-363C91591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624448"/>
        <c:axId val="795395008"/>
      </c:lineChart>
      <c:catAx>
        <c:axId val="95126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8269984"/>
        <c:auto val="1"/>
        <c:lblAlgn val="ctr"/>
        <c:lblOffset val="100"/>
        <c:noMultiLvlLbl val="0"/>
      </c:catAx>
      <c:valAx>
        <c:axId val="87826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1263088"/>
        <c:crossBetween val="between"/>
      </c:valAx>
      <c:valAx>
        <c:axId val="79539500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8624448"/>
        <c:crosses val="max"/>
        <c:crossBetween val="between"/>
      </c:valAx>
      <c:catAx>
        <c:axId val="958624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539500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7</xdr:row>
      <xdr:rowOff>90487</xdr:rowOff>
    </xdr:from>
    <xdr:to>
      <xdr:col>13</xdr:col>
      <xdr:colOff>542926</xdr:colOff>
      <xdr:row>26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6C912C0-19E2-09A2-E466-C45D87C28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99EF-3FE0-4753-A4B9-67CFD026A859}">
  <dimension ref="A1:E84"/>
  <sheetViews>
    <sheetView topLeftCell="B57" zoomScale="145" zoomScaleNormal="145" workbookViewId="0">
      <selection activeCell="A30" sqref="A30:XFD78"/>
    </sheetView>
  </sheetViews>
  <sheetFormatPr baseColWidth="10" defaultRowHeight="15" x14ac:dyDescent="0.25"/>
  <cols>
    <col min="1" max="1" width="32.85546875" bestFit="1" customWidth="1"/>
    <col min="2" max="2" width="37.28515625" customWidth="1"/>
    <col min="3" max="3" width="38" customWidth="1"/>
    <col min="4" max="4" width="90.5703125" bestFit="1" customWidth="1"/>
    <col min="5" max="5" width="50.85546875" customWidth="1"/>
  </cols>
  <sheetData>
    <row r="1" spans="1:5" x14ac:dyDescent="0.25">
      <c r="A1" s="1" t="s">
        <v>21</v>
      </c>
    </row>
    <row r="2" spans="1:5" x14ac:dyDescent="0.25">
      <c r="A2" t="s">
        <v>24</v>
      </c>
      <c r="B2" t="s">
        <v>53</v>
      </c>
      <c r="C2" t="s">
        <v>26</v>
      </c>
      <c r="D2" t="s">
        <v>25</v>
      </c>
      <c r="E2" t="s">
        <v>23</v>
      </c>
    </row>
    <row r="3" spans="1:5" x14ac:dyDescent="0.25">
      <c r="A3" t="s">
        <v>16</v>
      </c>
      <c r="B3" t="s">
        <v>22</v>
      </c>
      <c r="C3" t="s">
        <v>58</v>
      </c>
      <c r="D3" t="s">
        <v>46</v>
      </c>
    </row>
    <row r="4" spans="1:5" x14ac:dyDescent="0.25">
      <c r="A4" t="s">
        <v>19</v>
      </c>
      <c r="B4" s="2" t="s">
        <v>57</v>
      </c>
      <c r="C4" t="s">
        <v>35</v>
      </c>
      <c r="D4" t="s">
        <v>56</v>
      </c>
      <c r="E4" s="2" t="s">
        <v>48</v>
      </c>
    </row>
    <row r="5" spans="1:5" x14ac:dyDescent="0.25">
      <c r="A5" t="s">
        <v>17</v>
      </c>
      <c r="B5" t="s">
        <v>22</v>
      </c>
      <c r="C5" t="s">
        <v>32</v>
      </c>
      <c r="D5" t="s">
        <v>45</v>
      </c>
    </row>
    <row r="6" spans="1:5" x14ac:dyDescent="0.25">
      <c r="A6" t="s">
        <v>11</v>
      </c>
      <c r="B6" t="s">
        <v>22</v>
      </c>
      <c r="C6" t="s">
        <v>32</v>
      </c>
      <c r="D6" t="s">
        <v>44</v>
      </c>
    </row>
    <row r="7" spans="1:5" x14ac:dyDescent="0.25">
      <c r="A7" t="s">
        <v>0</v>
      </c>
      <c r="B7" t="s">
        <v>22</v>
      </c>
      <c r="C7" t="s">
        <v>33</v>
      </c>
      <c r="D7" t="s">
        <v>43</v>
      </c>
    </row>
    <row r="8" spans="1:5" ht="14.25" customHeight="1" x14ac:dyDescent="0.25">
      <c r="A8" t="s">
        <v>3</v>
      </c>
      <c r="B8" t="s">
        <v>22</v>
      </c>
      <c r="C8" t="s">
        <v>51</v>
      </c>
      <c r="D8" t="s">
        <v>42</v>
      </c>
    </row>
    <row r="9" spans="1:5" x14ac:dyDescent="0.25">
      <c r="A9" t="s">
        <v>6</v>
      </c>
      <c r="B9" t="s">
        <v>22</v>
      </c>
      <c r="C9" t="s">
        <v>52</v>
      </c>
      <c r="D9" t="s">
        <v>41</v>
      </c>
    </row>
    <row r="10" spans="1:5" x14ac:dyDescent="0.25">
      <c r="A10" t="s">
        <v>18</v>
      </c>
      <c r="B10" s="2" t="s">
        <v>55</v>
      </c>
      <c r="C10" t="s">
        <v>35</v>
      </c>
      <c r="D10" t="s">
        <v>54</v>
      </c>
      <c r="E10" s="2" t="s">
        <v>48</v>
      </c>
    </row>
    <row r="11" spans="1:5" x14ac:dyDescent="0.25">
      <c r="A11" t="s">
        <v>20</v>
      </c>
      <c r="B11" t="s">
        <v>22</v>
      </c>
      <c r="C11" t="s">
        <v>59</v>
      </c>
      <c r="D11" t="s">
        <v>40</v>
      </c>
    </row>
    <row r="12" spans="1:5" x14ac:dyDescent="0.25">
      <c r="A12" t="s">
        <v>15</v>
      </c>
      <c r="B12" t="s">
        <v>22</v>
      </c>
      <c r="C12" t="s">
        <v>35</v>
      </c>
      <c r="D12" t="s">
        <v>27</v>
      </c>
    </row>
    <row r="13" spans="1:5" x14ac:dyDescent="0.25">
      <c r="A13" t="s">
        <v>12</v>
      </c>
      <c r="B13" t="s">
        <v>22</v>
      </c>
      <c r="C13" t="s">
        <v>35</v>
      </c>
      <c r="D13" t="s">
        <v>31</v>
      </c>
    </row>
    <row r="14" spans="1:5" x14ac:dyDescent="0.25">
      <c r="A14" t="s">
        <v>7</v>
      </c>
      <c r="B14" t="s">
        <v>22</v>
      </c>
      <c r="C14" t="s">
        <v>60</v>
      </c>
      <c r="D14" t="s">
        <v>39</v>
      </c>
    </row>
    <row r="15" spans="1:5" x14ac:dyDescent="0.25">
      <c r="A15" t="s">
        <v>14</v>
      </c>
      <c r="B15" t="s">
        <v>22</v>
      </c>
      <c r="C15" t="s">
        <v>35</v>
      </c>
      <c r="D15" t="s">
        <v>30</v>
      </c>
    </row>
    <row r="16" spans="1:5" x14ac:dyDescent="0.25">
      <c r="A16" t="s">
        <v>10</v>
      </c>
      <c r="B16" t="s">
        <v>22</v>
      </c>
      <c r="C16" t="s">
        <v>61</v>
      </c>
      <c r="D16" t="s">
        <v>36</v>
      </c>
    </row>
    <row r="17" spans="1:4" x14ac:dyDescent="0.25">
      <c r="A17" t="s">
        <v>4</v>
      </c>
      <c r="B17" t="s">
        <v>22</v>
      </c>
      <c r="C17" t="s">
        <v>61</v>
      </c>
      <c r="D17" t="s">
        <v>37</v>
      </c>
    </row>
    <row r="18" spans="1:4" x14ac:dyDescent="0.25">
      <c r="A18" t="s">
        <v>28</v>
      </c>
      <c r="B18" t="s">
        <v>22</v>
      </c>
      <c r="C18" t="s">
        <v>35</v>
      </c>
      <c r="D18" t="s">
        <v>62</v>
      </c>
    </row>
    <row r="19" spans="1:4" x14ac:dyDescent="0.25">
      <c r="A19" t="s">
        <v>13</v>
      </c>
      <c r="B19" t="s">
        <v>22</v>
      </c>
      <c r="C19" t="s">
        <v>35</v>
      </c>
      <c r="D19" t="s">
        <v>29</v>
      </c>
    </row>
    <row r="20" spans="1:4" x14ac:dyDescent="0.25">
      <c r="A20" t="s">
        <v>5</v>
      </c>
      <c r="B20" t="s">
        <v>22</v>
      </c>
      <c r="C20" t="s">
        <v>34</v>
      </c>
      <c r="D20" t="s">
        <v>38</v>
      </c>
    </row>
    <row r="22" spans="1:4" x14ac:dyDescent="0.25">
      <c r="A22" t="s">
        <v>8</v>
      </c>
      <c r="B22" s="2" t="s">
        <v>49</v>
      </c>
      <c r="C22" t="s">
        <v>47</v>
      </c>
    </row>
    <row r="23" spans="1:4" x14ac:dyDescent="0.25">
      <c r="A23" t="s">
        <v>9</v>
      </c>
      <c r="B23" s="2" t="s">
        <v>49</v>
      </c>
      <c r="C23" t="s">
        <v>47</v>
      </c>
    </row>
    <row r="24" spans="1:4" x14ac:dyDescent="0.25">
      <c r="A24" t="s">
        <v>1</v>
      </c>
      <c r="B24" s="2" t="s">
        <v>49</v>
      </c>
      <c r="C24" t="s">
        <v>50</v>
      </c>
    </row>
    <row r="25" spans="1:4" x14ac:dyDescent="0.25">
      <c r="A25" t="s">
        <v>2</v>
      </c>
      <c r="B25" s="2" t="s">
        <v>49</v>
      </c>
      <c r="C25" t="s">
        <v>50</v>
      </c>
    </row>
    <row r="28" spans="1:4" x14ac:dyDescent="0.25">
      <c r="A28" t="s">
        <v>63</v>
      </c>
      <c r="B28" s="2" t="s">
        <v>74</v>
      </c>
    </row>
    <row r="30" spans="1:4" x14ac:dyDescent="0.25">
      <c r="A30" t="s">
        <v>88</v>
      </c>
      <c r="B30" t="s">
        <v>64</v>
      </c>
      <c r="C30">
        <v>0.9778</v>
      </c>
    </row>
    <row r="31" spans="1:4" x14ac:dyDescent="0.25">
      <c r="B31" t="s">
        <v>65</v>
      </c>
      <c r="C31">
        <v>43094.514640000001</v>
      </c>
    </row>
    <row r="32" spans="1:4" x14ac:dyDescent="0.25">
      <c r="B32" t="s">
        <v>66</v>
      </c>
      <c r="C32">
        <v>0.75383999999999995</v>
      </c>
    </row>
    <row r="33" spans="1:4" x14ac:dyDescent="0.25">
      <c r="B33" t="s">
        <v>67</v>
      </c>
      <c r="C33">
        <v>75195.353266000006</v>
      </c>
    </row>
    <row r="34" spans="1:4" x14ac:dyDescent="0.25">
      <c r="B34" s="3" t="s">
        <v>68</v>
      </c>
      <c r="C34">
        <v>80741.746016909994</v>
      </c>
    </row>
    <row r="36" spans="1:4" x14ac:dyDescent="0.25">
      <c r="A36" t="s">
        <v>76</v>
      </c>
      <c r="B36" t="s">
        <v>69</v>
      </c>
      <c r="C36">
        <v>0.97699999999999998</v>
      </c>
    </row>
    <row r="37" spans="1:4" x14ac:dyDescent="0.25">
      <c r="B37" t="s">
        <v>70</v>
      </c>
      <c r="C37">
        <v>43660.189899999998</v>
      </c>
    </row>
    <row r="38" spans="1:4" x14ac:dyDescent="0.25">
      <c r="B38" t="s">
        <v>71</v>
      </c>
      <c r="C38">
        <v>0.77159999999999995</v>
      </c>
    </row>
    <row r="39" spans="1:4" x14ac:dyDescent="0.25">
      <c r="B39" t="s">
        <v>72</v>
      </c>
      <c r="C39">
        <v>75412.493610000005</v>
      </c>
    </row>
    <row r="40" spans="1:4" x14ac:dyDescent="0.25">
      <c r="B40" s="3" t="s">
        <v>73</v>
      </c>
      <c r="C40">
        <v>80191.025733000002</v>
      </c>
    </row>
    <row r="42" spans="1:4" x14ac:dyDescent="0.25">
      <c r="A42" t="s">
        <v>75</v>
      </c>
      <c r="B42" t="s">
        <v>77</v>
      </c>
      <c r="C42">
        <v>0.97524999999999995</v>
      </c>
    </row>
    <row r="43" spans="1:4" x14ac:dyDescent="0.25">
      <c r="B43" t="s">
        <v>78</v>
      </c>
      <c r="C43">
        <v>45299</v>
      </c>
    </row>
    <row r="44" spans="1:4" x14ac:dyDescent="0.25">
      <c r="B44" t="s">
        <v>79</v>
      </c>
      <c r="C44">
        <v>0.75870000000000004</v>
      </c>
    </row>
    <row r="45" spans="1:4" x14ac:dyDescent="0.25">
      <c r="B45" t="s">
        <v>80</v>
      </c>
      <c r="C45">
        <v>76933</v>
      </c>
    </row>
    <row r="46" spans="1:4" x14ac:dyDescent="0.25">
      <c r="B46" s="3" t="s">
        <v>81</v>
      </c>
      <c r="C46">
        <v>81117</v>
      </c>
    </row>
    <row r="48" spans="1:4" x14ac:dyDescent="0.25">
      <c r="A48" t="s">
        <v>82</v>
      </c>
      <c r="B48" t="s">
        <v>83</v>
      </c>
      <c r="C48">
        <v>0.96806999999999999</v>
      </c>
      <c r="D48" t="s">
        <v>120</v>
      </c>
    </row>
    <row r="49" spans="1:4" x14ac:dyDescent="0.25">
      <c r="B49" t="s">
        <v>84</v>
      </c>
      <c r="C49">
        <v>48451.209414999998</v>
      </c>
      <c r="D49" t="s">
        <v>122</v>
      </c>
    </row>
    <row r="50" spans="1:4" x14ac:dyDescent="0.25">
      <c r="B50" t="s">
        <v>85</v>
      </c>
      <c r="C50">
        <v>0.73340000000000005</v>
      </c>
      <c r="D50" t="s">
        <v>121</v>
      </c>
    </row>
    <row r="51" spans="1:4" x14ac:dyDescent="0.25">
      <c r="B51" t="s">
        <v>86</v>
      </c>
      <c r="C51">
        <v>80668.41</v>
      </c>
      <c r="D51" t="s">
        <v>123</v>
      </c>
    </row>
    <row r="52" spans="1:4" x14ac:dyDescent="0.25">
      <c r="A52" s="7">
        <f>1-84.29/80.74</f>
        <v>-4.3968293287094617E-2</v>
      </c>
      <c r="B52" s="3" t="s">
        <v>87</v>
      </c>
      <c r="C52">
        <v>84286</v>
      </c>
      <c r="D52" t="s">
        <v>124</v>
      </c>
    </row>
    <row r="54" spans="1:4" x14ac:dyDescent="0.25">
      <c r="A54" t="s">
        <v>82</v>
      </c>
      <c r="B54" t="s">
        <v>92</v>
      </c>
      <c r="C54">
        <v>0.96600200000000003</v>
      </c>
      <c r="D54" t="s">
        <v>120</v>
      </c>
    </row>
    <row r="55" spans="1:4" x14ac:dyDescent="0.25">
      <c r="A55" t="s">
        <v>90</v>
      </c>
      <c r="B55" t="s">
        <v>93</v>
      </c>
      <c r="C55">
        <v>49604.780893700001</v>
      </c>
      <c r="D55" t="s">
        <v>122</v>
      </c>
    </row>
    <row r="56" spans="1:4" x14ac:dyDescent="0.25">
      <c r="B56" t="s">
        <v>94</v>
      </c>
      <c r="C56">
        <v>0.72543000000000002</v>
      </c>
      <c r="D56" t="s">
        <v>121</v>
      </c>
    </row>
    <row r="57" spans="1:4" x14ac:dyDescent="0.25">
      <c r="B57" t="s">
        <v>95</v>
      </c>
      <c r="C57">
        <v>80763</v>
      </c>
      <c r="D57" t="s">
        <v>123</v>
      </c>
    </row>
    <row r="58" spans="1:4" x14ac:dyDescent="0.25">
      <c r="A58" s="7"/>
      <c r="B58" s="3" t="s">
        <v>96</v>
      </c>
      <c r="C58">
        <v>84278</v>
      </c>
      <c r="D58" t="s">
        <v>124</v>
      </c>
    </row>
    <row r="60" spans="1:4" x14ac:dyDescent="0.25">
      <c r="A60" t="s">
        <v>82</v>
      </c>
      <c r="B60" t="s">
        <v>97</v>
      </c>
      <c r="C60">
        <v>0.96609</v>
      </c>
      <c r="D60" t="s">
        <v>120</v>
      </c>
    </row>
    <row r="61" spans="1:4" x14ac:dyDescent="0.25">
      <c r="A61" t="s">
        <v>90</v>
      </c>
      <c r="B61" t="s">
        <v>98</v>
      </c>
      <c r="C61">
        <v>49668.534328000002</v>
      </c>
      <c r="D61" t="s">
        <v>122</v>
      </c>
    </row>
    <row r="62" spans="1:4" x14ac:dyDescent="0.25">
      <c r="A62" t="s">
        <v>91</v>
      </c>
      <c r="B62" t="s">
        <v>99</v>
      </c>
      <c r="C62">
        <v>0.67037000000000002</v>
      </c>
      <c r="D62" t="s">
        <v>121</v>
      </c>
    </row>
    <row r="63" spans="1:4" x14ac:dyDescent="0.25">
      <c r="A63" t="s">
        <v>115</v>
      </c>
      <c r="B63" t="s">
        <v>100</v>
      </c>
      <c r="C63">
        <v>81297</v>
      </c>
      <c r="D63" t="s">
        <v>123</v>
      </c>
    </row>
    <row r="64" spans="1:4" x14ac:dyDescent="0.25">
      <c r="A64" s="7">
        <f>1-85.1/80.74</f>
        <v>-5.400049541738916E-2</v>
      </c>
      <c r="B64" s="3" t="s">
        <v>108</v>
      </c>
      <c r="C64">
        <v>85103</v>
      </c>
      <c r="D64" t="s">
        <v>124</v>
      </c>
    </row>
    <row r="66" spans="1:4" x14ac:dyDescent="0.25">
      <c r="A66" t="s">
        <v>82</v>
      </c>
      <c r="B66" t="s">
        <v>103</v>
      </c>
      <c r="C66">
        <v>0.98314000000000001</v>
      </c>
      <c r="D66" t="s">
        <v>120</v>
      </c>
    </row>
    <row r="67" spans="1:4" x14ac:dyDescent="0.25">
      <c r="A67" t="s">
        <v>90</v>
      </c>
      <c r="B67" t="s">
        <v>104</v>
      </c>
      <c r="C67">
        <v>36225.599999999999</v>
      </c>
      <c r="D67" t="s">
        <v>122</v>
      </c>
    </row>
    <row r="68" spans="1:4" x14ac:dyDescent="0.25">
      <c r="A68" t="s">
        <v>91</v>
      </c>
      <c r="B68" t="s">
        <v>105</v>
      </c>
      <c r="C68">
        <v>0.66739999999999999</v>
      </c>
      <c r="D68" t="s">
        <v>121</v>
      </c>
    </row>
    <row r="69" spans="1:4" x14ac:dyDescent="0.25">
      <c r="A69" t="s">
        <v>102</v>
      </c>
      <c r="B69" t="s">
        <v>106</v>
      </c>
      <c r="C69">
        <v>78534</v>
      </c>
      <c r="D69" t="s">
        <v>123</v>
      </c>
    </row>
    <row r="70" spans="1:4" x14ac:dyDescent="0.25">
      <c r="B70" s="3" t="s">
        <v>107</v>
      </c>
      <c r="C70">
        <v>80782</v>
      </c>
      <c r="D70" t="s">
        <v>124</v>
      </c>
    </row>
    <row r="72" spans="1:4" x14ac:dyDescent="0.25">
      <c r="A72" t="s">
        <v>82</v>
      </c>
      <c r="B72" t="s">
        <v>110</v>
      </c>
      <c r="C72">
        <v>0.99080000000000001</v>
      </c>
      <c r="D72" t="s">
        <v>120</v>
      </c>
    </row>
    <row r="73" spans="1:4" x14ac:dyDescent="0.25">
      <c r="A73" t="s">
        <v>90</v>
      </c>
      <c r="B73" t="s">
        <v>111</v>
      </c>
      <c r="C73">
        <v>27072.958269999999</v>
      </c>
      <c r="D73" t="s">
        <v>122</v>
      </c>
    </row>
    <row r="74" spans="1:4" x14ac:dyDescent="0.25">
      <c r="A74" t="s">
        <v>91</v>
      </c>
      <c r="B74" t="s">
        <v>112</v>
      </c>
      <c r="C74">
        <v>0.64165000000000005</v>
      </c>
      <c r="D74" t="s">
        <v>121</v>
      </c>
    </row>
    <row r="75" spans="1:4" x14ac:dyDescent="0.25">
      <c r="A75" t="s">
        <v>109</v>
      </c>
      <c r="B75" t="s">
        <v>113</v>
      </c>
      <c r="C75">
        <v>77591.229726000005</v>
      </c>
      <c r="D75" t="s">
        <v>123</v>
      </c>
    </row>
    <row r="76" spans="1:4" x14ac:dyDescent="0.25">
      <c r="B76" s="3" t="s">
        <v>114</v>
      </c>
      <c r="C76">
        <v>78791.221088999999</v>
      </c>
      <c r="D76" t="s">
        <v>124</v>
      </c>
    </row>
    <row r="78" spans="1:4" x14ac:dyDescent="0.25">
      <c r="A78" t="s">
        <v>116</v>
      </c>
    </row>
    <row r="79" spans="1:4" x14ac:dyDescent="0.25">
      <c r="A79" s="5" t="s">
        <v>117</v>
      </c>
    </row>
    <row r="80" spans="1:4" x14ac:dyDescent="0.25">
      <c r="A80" s="6" t="s">
        <v>118</v>
      </c>
    </row>
    <row r="81" spans="1:2" x14ac:dyDescent="0.25">
      <c r="A81" s="6" t="s">
        <v>119</v>
      </c>
    </row>
    <row r="84" spans="1:2" x14ac:dyDescent="0.25">
      <c r="A84" s="4" t="s">
        <v>89</v>
      </c>
      <c r="B84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B398-282D-4C54-B75C-345DDD0EF02D}">
  <dimension ref="A1:S79"/>
  <sheetViews>
    <sheetView tabSelected="1" topLeftCell="C1" workbookViewId="0">
      <selection activeCell="Q25" sqref="Q25"/>
    </sheetView>
  </sheetViews>
  <sheetFormatPr baseColWidth="10" defaultRowHeight="15" x14ac:dyDescent="0.25"/>
  <cols>
    <col min="1" max="1" width="34" bestFit="1" customWidth="1"/>
    <col min="2" max="2" width="35.140625" bestFit="1" customWidth="1"/>
    <col min="3" max="3" width="11.42578125" style="8"/>
    <col min="8" max="8" width="8.85546875" bestFit="1" customWidth="1"/>
    <col min="9" max="9" width="11.28515625" customWidth="1"/>
    <col min="10" max="10" width="14.5703125" bestFit="1" customWidth="1"/>
    <col min="11" max="11" width="14.42578125" bestFit="1" customWidth="1"/>
    <col min="12" max="12" width="14.7109375" bestFit="1" customWidth="1"/>
    <col min="13" max="13" width="14.42578125" bestFit="1" customWidth="1"/>
    <col min="14" max="14" width="13.85546875" bestFit="1" customWidth="1"/>
    <col min="15" max="16" width="13.85546875" customWidth="1"/>
    <col min="17" max="17" width="13.85546875" bestFit="1" customWidth="1"/>
  </cols>
  <sheetData>
    <row r="1" spans="1:19" x14ac:dyDescent="0.25">
      <c r="A1" t="s">
        <v>88</v>
      </c>
      <c r="B1" t="s">
        <v>64</v>
      </c>
      <c r="C1" s="8">
        <v>0.9778</v>
      </c>
      <c r="D1" t="s">
        <v>120</v>
      </c>
      <c r="G1" t="s">
        <v>132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13" t="s">
        <v>139</v>
      </c>
      <c r="N1" s="13" t="s">
        <v>140</v>
      </c>
      <c r="O1" s="13" t="s">
        <v>162</v>
      </c>
      <c r="P1" s="16" t="s">
        <v>169</v>
      </c>
      <c r="Q1" s="13" t="s">
        <v>155</v>
      </c>
      <c r="R1" s="13" t="s">
        <v>142</v>
      </c>
      <c r="S1" s="13" t="s">
        <v>141</v>
      </c>
    </row>
    <row r="2" spans="1:19" x14ac:dyDescent="0.25">
      <c r="B2" t="s">
        <v>65</v>
      </c>
      <c r="C2" s="10">
        <v>43094.514640000001</v>
      </c>
      <c r="D2" t="s">
        <v>122</v>
      </c>
      <c r="F2" t="s">
        <v>120</v>
      </c>
      <c r="G2" s="8">
        <v>0.9778</v>
      </c>
      <c r="H2" s="11">
        <v>0.97699999999999998</v>
      </c>
      <c r="I2" s="11">
        <v>0.97524999999999995</v>
      </c>
      <c r="J2" s="11">
        <v>0.96806999999999999</v>
      </c>
      <c r="K2" s="11">
        <v>0.96600200000000003</v>
      </c>
      <c r="L2" s="11">
        <v>0.96609</v>
      </c>
      <c r="M2" s="14">
        <v>0.97338000000000002</v>
      </c>
      <c r="N2" s="14">
        <v>0.98314000000000001</v>
      </c>
      <c r="O2" s="14">
        <v>0.98240000000000005</v>
      </c>
      <c r="P2" s="17">
        <v>0.98206000000000004</v>
      </c>
      <c r="Q2" s="14">
        <v>0.9819</v>
      </c>
      <c r="R2" s="14">
        <v>0.98509999999999998</v>
      </c>
      <c r="S2" s="14">
        <v>0.99080000000000001</v>
      </c>
    </row>
    <row r="3" spans="1:19" x14ac:dyDescent="0.25">
      <c r="B3" t="s">
        <v>66</v>
      </c>
      <c r="C3" s="8">
        <v>0.75383999999999995</v>
      </c>
      <c r="D3" t="s">
        <v>121</v>
      </c>
      <c r="F3" t="s">
        <v>121</v>
      </c>
      <c r="G3" s="8">
        <v>0.75383999999999995</v>
      </c>
      <c r="H3" s="11">
        <v>0.77159999999999995</v>
      </c>
      <c r="I3" s="11">
        <v>0.75870000000000004</v>
      </c>
      <c r="J3" s="11">
        <v>0.73340000000000005</v>
      </c>
      <c r="K3" s="11">
        <v>0.72543000000000002</v>
      </c>
      <c r="L3" s="11">
        <v>0.67037000000000002</v>
      </c>
      <c r="M3" s="14">
        <v>0.67079999999999995</v>
      </c>
      <c r="N3" s="14">
        <v>0.66739999999999999</v>
      </c>
      <c r="O3" s="14">
        <v>0.65400000000000003</v>
      </c>
      <c r="P3" s="17">
        <v>0.6452</v>
      </c>
      <c r="Q3" s="14">
        <v>0.53290000000000004</v>
      </c>
      <c r="R3" s="14">
        <v>0.66700000000000004</v>
      </c>
      <c r="S3" s="14">
        <v>0.64165000000000005</v>
      </c>
    </row>
    <row r="4" spans="1:19" x14ac:dyDescent="0.25">
      <c r="B4" t="s">
        <v>67</v>
      </c>
      <c r="C4" s="10">
        <v>75195.353266000006</v>
      </c>
      <c r="D4" t="s">
        <v>123</v>
      </c>
      <c r="F4" t="s">
        <v>122</v>
      </c>
      <c r="G4" s="10">
        <v>43094.514640000001</v>
      </c>
      <c r="H4" s="12">
        <v>43660.189899999998</v>
      </c>
      <c r="I4" s="12">
        <v>45299</v>
      </c>
      <c r="J4" s="12">
        <v>48451.209414999998</v>
      </c>
      <c r="K4" s="12">
        <v>49604.780893700001</v>
      </c>
      <c r="L4" s="12">
        <v>49668.534328000002</v>
      </c>
      <c r="M4" s="15">
        <v>44284</v>
      </c>
      <c r="N4" s="15">
        <v>36225.599999999999</v>
      </c>
      <c r="O4" s="15">
        <v>36820</v>
      </c>
      <c r="P4" s="18">
        <v>37107</v>
      </c>
      <c r="Q4" s="15">
        <v>37082</v>
      </c>
      <c r="R4" s="15">
        <v>34449</v>
      </c>
      <c r="S4" s="15">
        <v>27072.958269999999</v>
      </c>
    </row>
    <row r="5" spans="1:19" x14ac:dyDescent="0.25">
      <c r="B5" s="3" t="s">
        <v>68</v>
      </c>
      <c r="C5" s="10">
        <v>80741.746016909994</v>
      </c>
      <c r="D5" t="s">
        <v>124</v>
      </c>
      <c r="F5" t="s">
        <v>123</v>
      </c>
      <c r="G5" s="10">
        <v>75195.353266000006</v>
      </c>
      <c r="H5" s="12">
        <v>75412.493610000005</v>
      </c>
      <c r="I5" s="12">
        <v>76933</v>
      </c>
      <c r="J5" s="12">
        <v>80668.41</v>
      </c>
      <c r="K5" s="12">
        <v>80763</v>
      </c>
      <c r="L5" s="12">
        <v>81297</v>
      </c>
      <c r="M5" s="15">
        <v>80212.649999999994</v>
      </c>
      <c r="N5" s="15">
        <v>78534</v>
      </c>
      <c r="O5" s="15">
        <v>78073</v>
      </c>
      <c r="P5" s="18">
        <v>78719</v>
      </c>
      <c r="Q5" s="15">
        <v>80988</v>
      </c>
      <c r="R5" s="15">
        <v>78313</v>
      </c>
      <c r="S5" s="15">
        <v>77591.229726000005</v>
      </c>
    </row>
    <row r="6" spans="1:19" x14ac:dyDescent="0.25">
      <c r="F6" t="s">
        <v>131</v>
      </c>
      <c r="G6" s="10">
        <v>80741.746016909994</v>
      </c>
      <c r="H6" s="12">
        <v>80191.025733000002</v>
      </c>
      <c r="I6" s="12">
        <v>81117</v>
      </c>
      <c r="J6" s="12">
        <v>84286</v>
      </c>
      <c r="K6" s="12">
        <v>84278</v>
      </c>
      <c r="L6" s="12">
        <v>85103</v>
      </c>
      <c r="M6" s="15">
        <v>83808.710000000006</v>
      </c>
      <c r="N6" s="15">
        <v>80782</v>
      </c>
      <c r="O6" s="15">
        <v>80120</v>
      </c>
      <c r="P6" s="18">
        <v>79410</v>
      </c>
      <c r="Q6" s="15">
        <v>79428</v>
      </c>
      <c r="R6" s="15">
        <v>80451</v>
      </c>
      <c r="S6" s="15">
        <v>78791.221088999999</v>
      </c>
    </row>
    <row r="7" spans="1:19" x14ac:dyDescent="0.25">
      <c r="A7" t="s">
        <v>76</v>
      </c>
      <c r="B7" t="s">
        <v>69</v>
      </c>
      <c r="C7" s="8">
        <v>0.97699999999999998</v>
      </c>
      <c r="D7" t="s">
        <v>120</v>
      </c>
    </row>
    <row r="8" spans="1:19" x14ac:dyDescent="0.25">
      <c r="B8" t="s">
        <v>70</v>
      </c>
      <c r="C8" s="10">
        <v>43660.189899999998</v>
      </c>
      <c r="D8" t="s">
        <v>122</v>
      </c>
    </row>
    <row r="9" spans="1:19" x14ac:dyDescent="0.25">
      <c r="B9" t="s">
        <v>71</v>
      </c>
      <c r="C9" s="8">
        <v>0.77159999999999995</v>
      </c>
      <c r="D9" t="s">
        <v>121</v>
      </c>
    </row>
    <row r="10" spans="1:19" x14ac:dyDescent="0.25">
      <c r="B10" t="s">
        <v>72</v>
      </c>
      <c r="C10" s="10">
        <v>75412.493610000005</v>
      </c>
      <c r="D10" t="s">
        <v>123</v>
      </c>
    </row>
    <row r="11" spans="1:19" x14ac:dyDescent="0.25">
      <c r="B11" s="3" t="s">
        <v>73</v>
      </c>
      <c r="C11" s="10">
        <v>80191.025733000002</v>
      </c>
      <c r="D11" t="s">
        <v>124</v>
      </c>
      <c r="P11" s="8"/>
    </row>
    <row r="13" spans="1:19" x14ac:dyDescent="0.25">
      <c r="A13" t="s">
        <v>75</v>
      </c>
      <c r="B13" t="s">
        <v>77</v>
      </c>
      <c r="C13" s="8">
        <v>0.97524999999999995</v>
      </c>
      <c r="D13" t="s">
        <v>120</v>
      </c>
    </row>
    <row r="14" spans="1:19" x14ac:dyDescent="0.25">
      <c r="B14" t="s">
        <v>78</v>
      </c>
      <c r="C14" s="10">
        <v>45299</v>
      </c>
      <c r="D14" t="s">
        <v>122</v>
      </c>
    </row>
    <row r="15" spans="1:19" x14ac:dyDescent="0.25">
      <c r="B15" t="s">
        <v>79</v>
      </c>
      <c r="C15" s="8">
        <v>0.75870000000000004</v>
      </c>
      <c r="D15" t="s">
        <v>121</v>
      </c>
    </row>
    <row r="16" spans="1:19" x14ac:dyDescent="0.25">
      <c r="B16" t="s">
        <v>80</v>
      </c>
      <c r="C16" s="10">
        <v>76933</v>
      </c>
      <c r="D16" t="s">
        <v>123</v>
      </c>
    </row>
    <row r="17" spans="1:13" x14ac:dyDescent="0.25">
      <c r="B17" s="3" t="s">
        <v>81</v>
      </c>
      <c r="C17" s="10">
        <v>81117</v>
      </c>
      <c r="D17" t="s">
        <v>124</v>
      </c>
    </row>
    <row r="19" spans="1:13" x14ac:dyDescent="0.25">
      <c r="A19" t="s">
        <v>82</v>
      </c>
      <c r="B19" t="s">
        <v>83</v>
      </c>
      <c r="C19" s="8">
        <v>0.96806999999999999</v>
      </c>
      <c r="D19" t="s">
        <v>120</v>
      </c>
    </row>
    <row r="20" spans="1:13" x14ac:dyDescent="0.25">
      <c r="B20" t="s">
        <v>84</v>
      </c>
      <c r="C20" s="10">
        <v>48451.209414999998</v>
      </c>
      <c r="D20" t="s">
        <v>122</v>
      </c>
    </row>
    <row r="21" spans="1:13" x14ac:dyDescent="0.25">
      <c r="B21" t="s">
        <v>85</v>
      </c>
      <c r="C21" s="8">
        <v>0.73340000000000005</v>
      </c>
      <c r="D21" t="s">
        <v>121</v>
      </c>
    </row>
    <row r="22" spans="1:13" x14ac:dyDescent="0.25">
      <c r="B22" t="s">
        <v>86</v>
      </c>
      <c r="C22" s="10">
        <v>80668.41</v>
      </c>
      <c r="D22" t="s">
        <v>123</v>
      </c>
    </row>
    <row r="23" spans="1:13" x14ac:dyDescent="0.25">
      <c r="A23" s="7">
        <f>1-84.29/80.74</f>
        <v>-4.3968293287094617E-2</v>
      </c>
      <c r="B23" s="3" t="s">
        <v>87</v>
      </c>
      <c r="C23" s="10">
        <v>84286</v>
      </c>
      <c r="D23" t="s">
        <v>124</v>
      </c>
    </row>
    <row r="25" spans="1:13" x14ac:dyDescent="0.25">
      <c r="A25" t="s">
        <v>82</v>
      </c>
      <c r="B25" t="s">
        <v>92</v>
      </c>
      <c r="C25" s="8">
        <v>0.96600200000000003</v>
      </c>
      <c r="D25" t="s">
        <v>120</v>
      </c>
    </row>
    <row r="26" spans="1:13" x14ac:dyDescent="0.25">
      <c r="A26" t="s">
        <v>90</v>
      </c>
      <c r="B26" t="s">
        <v>93</v>
      </c>
      <c r="C26" s="10">
        <v>49604.780893700001</v>
      </c>
      <c r="D26" t="s">
        <v>122</v>
      </c>
    </row>
    <row r="27" spans="1:13" x14ac:dyDescent="0.25">
      <c r="B27" t="s">
        <v>94</v>
      </c>
      <c r="C27" s="8">
        <v>0.72543000000000002</v>
      </c>
      <c r="D27" t="s">
        <v>121</v>
      </c>
    </row>
    <row r="28" spans="1:13" x14ac:dyDescent="0.25">
      <c r="B28" t="s">
        <v>95</v>
      </c>
      <c r="C28" s="10">
        <v>80763</v>
      </c>
      <c r="D28" t="s">
        <v>123</v>
      </c>
    </row>
    <row r="29" spans="1:13" x14ac:dyDescent="0.25">
      <c r="A29" s="7"/>
      <c r="B29" s="3" t="s">
        <v>96</v>
      </c>
      <c r="C29" s="10">
        <v>84278</v>
      </c>
      <c r="D29" t="s">
        <v>124</v>
      </c>
    </row>
    <row r="31" spans="1:13" x14ac:dyDescent="0.25">
      <c r="A31" t="s">
        <v>82</v>
      </c>
      <c r="B31" t="s">
        <v>97</v>
      </c>
      <c r="C31" s="8">
        <v>0.96609</v>
      </c>
      <c r="D31" t="s">
        <v>120</v>
      </c>
      <c r="K31" s="8"/>
      <c r="L31" s="8"/>
      <c r="M31" s="8"/>
    </row>
    <row r="32" spans="1:13" x14ac:dyDescent="0.25">
      <c r="A32" t="s">
        <v>90</v>
      </c>
      <c r="B32" t="s">
        <v>98</v>
      </c>
      <c r="C32" s="10">
        <v>49668.534328000002</v>
      </c>
      <c r="D32" t="s">
        <v>122</v>
      </c>
      <c r="K32" s="8"/>
      <c r="L32" s="8"/>
      <c r="M32" s="8"/>
    </row>
    <row r="33" spans="1:13" x14ac:dyDescent="0.25">
      <c r="A33" t="s">
        <v>91</v>
      </c>
      <c r="B33" t="s">
        <v>99</v>
      </c>
      <c r="C33" s="8">
        <v>0.67037000000000002</v>
      </c>
      <c r="D33" t="s">
        <v>121</v>
      </c>
      <c r="K33" s="10"/>
      <c r="L33" s="10"/>
      <c r="M33" s="8"/>
    </row>
    <row r="34" spans="1:13" x14ac:dyDescent="0.25">
      <c r="A34" t="s">
        <v>115</v>
      </c>
      <c r="B34" t="s">
        <v>100</v>
      </c>
      <c r="C34" s="10">
        <v>81297</v>
      </c>
      <c r="D34" t="s">
        <v>123</v>
      </c>
      <c r="K34" s="10"/>
      <c r="L34" s="10"/>
      <c r="M34" s="8"/>
    </row>
    <row r="35" spans="1:13" x14ac:dyDescent="0.25">
      <c r="A35" s="7">
        <f>1-85.1/80.74</f>
        <v>-5.400049541738916E-2</v>
      </c>
      <c r="B35" s="3" t="s">
        <v>108</v>
      </c>
      <c r="C35" s="10">
        <v>85103</v>
      </c>
      <c r="D35" t="s">
        <v>124</v>
      </c>
      <c r="K35" s="10"/>
      <c r="L35" s="10"/>
      <c r="M35" s="8"/>
    </row>
    <row r="37" spans="1:13" x14ac:dyDescent="0.25">
      <c r="A37" t="s">
        <v>82</v>
      </c>
      <c r="B37" t="s">
        <v>103</v>
      </c>
      <c r="C37" s="8">
        <v>0.98314000000000001</v>
      </c>
      <c r="D37" t="s">
        <v>120</v>
      </c>
    </row>
    <row r="38" spans="1:13" x14ac:dyDescent="0.25">
      <c r="A38" t="s">
        <v>90</v>
      </c>
      <c r="B38" t="s">
        <v>104</v>
      </c>
      <c r="C38" s="10">
        <v>36225.599999999999</v>
      </c>
      <c r="D38" t="s">
        <v>122</v>
      </c>
    </row>
    <row r="39" spans="1:13" x14ac:dyDescent="0.25">
      <c r="A39" t="s">
        <v>91</v>
      </c>
      <c r="B39" t="s">
        <v>105</v>
      </c>
      <c r="C39" s="8">
        <v>0.66739999999999999</v>
      </c>
      <c r="D39" t="s">
        <v>121</v>
      </c>
    </row>
    <row r="40" spans="1:13" x14ac:dyDescent="0.25">
      <c r="A40" t="s">
        <v>102</v>
      </c>
      <c r="B40" t="s">
        <v>106</v>
      </c>
      <c r="C40" s="10">
        <v>78534</v>
      </c>
      <c r="D40" t="s">
        <v>123</v>
      </c>
    </row>
    <row r="41" spans="1:13" x14ac:dyDescent="0.25">
      <c r="B41" s="3" t="s">
        <v>107</v>
      </c>
      <c r="C41" s="10">
        <v>80782</v>
      </c>
      <c r="D41" t="s">
        <v>124</v>
      </c>
    </row>
    <row r="43" spans="1:13" x14ac:dyDescent="0.25">
      <c r="A43" t="s">
        <v>82</v>
      </c>
      <c r="B43" t="s">
        <v>110</v>
      </c>
      <c r="C43" s="8">
        <v>0.99080000000000001</v>
      </c>
      <c r="D43" t="s">
        <v>120</v>
      </c>
    </row>
    <row r="44" spans="1:13" x14ac:dyDescent="0.25">
      <c r="A44" t="s">
        <v>90</v>
      </c>
      <c r="B44" t="s">
        <v>111</v>
      </c>
      <c r="C44" s="10">
        <v>27072.958269999999</v>
      </c>
      <c r="D44" t="s">
        <v>122</v>
      </c>
    </row>
    <row r="45" spans="1:13" x14ac:dyDescent="0.25">
      <c r="A45" t="s">
        <v>91</v>
      </c>
      <c r="B45" t="s">
        <v>112</v>
      </c>
      <c r="C45" s="8">
        <v>0.64165000000000005</v>
      </c>
      <c r="D45" t="s">
        <v>121</v>
      </c>
    </row>
    <row r="46" spans="1:13" x14ac:dyDescent="0.25">
      <c r="A46" t="s">
        <v>109</v>
      </c>
      <c r="B46" t="s">
        <v>113</v>
      </c>
      <c r="C46" s="10">
        <v>77591.229726000005</v>
      </c>
      <c r="D46" t="s">
        <v>123</v>
      </c>
    </row>
    <row r="47" spans="1:13" x14ac:dyDescent="0.25">
      <c r="B47" s="3" t="s">
        <v>148</v>
      </c>
      <c r="C47" s="10">
        <v>78791.221088999999</v>
      </c>
      <c r="D47" t="s">
        <v>124</v>
      </c>
    </row>
    <row r="49" spans="1:4" x14ac:dyDescent="0.25">
      <c r="A49" t="s">
        <v>116</v>
      </c>
      <c r="B49" t="s">
        <v>134</v>
      </c>
      <c r="C49" s="8">
        <v>0.97338000000000002</v>
      </c>
      <c r="D49" t="s">
        <v>120</v>
      </c>
    </row>
    <row r="50" spans="1:4" x14ac:dyDescent="0.25">
      <c r="A50" t="s">
        <v>133</v>
      </c>
      <c r="B50" t="s">
        <v>135</v>
      </c>
      <c r="C50" s="10">
        <v>44284</v>
      </c>
      <c r="D50" t="s">
        <v>122</v>
      </c>
    </row>
    <row r="51" spans="1:4" x14ac:dyDescent="0.25">
      <c r="B51" t="s">
        <v>136</v>
      </c>
      <c r="C51" s="8">
        <v>0.67079999999999995</v>
      </c>
      <c r="D51" t="s">
        <v>121</v>
      </c>
    </row>
    <row r="52" spans="1:4" x14ac:dyDescent="0.25">
      <c r="B52" t="s">
        <v>137</v>
      </c>
      <c r="C52" s="10">
        <v>80212.649999999994</v>
      </c>
      <c r="D52" t="s">
        <v>123</v>
      </c>
    </row>
    <row r="53" spans="1:4" x14ac:dyDescent="0.25">
      <c r="B53" s="3" t="s">
        <v>138</v>
      </c>
      <c r="C53" s="10">
        <v>83808.710000000006</v>
      </c>
      <c r="D53" t="s">
        <v>124</v>
      </c>
    </row>
    <row r="55" spans="1:4" x14ac:dyDescent="0.25">
      <c r="A55" t="s">
        <v>82</v>
      </c>
      <c r="B55" t="s">
        <v>143</v>
      </c>
      <c r="C55" s="8">
        <v>0.98509999999999998</v>
      </c>
      <c r="D55" t="s">
        <v>120</v>
      </c>
    </row>
    <row r="56" spans="1:4" x14ac:dyDescent="0.25">
      <c r="A56" t="s">
        <v>90</v>
      </c>
      <c r="B56" t="s">
        <v>144</v>
      </c>
      <c r="C56" s="8">
        <v>34449</v>
      </c>
      <c r="D56" t="s">
        <v>122</v>
      </c>
    </row>
    <row r="57" spans="1:4" x14ac:dyDescent="0.25">
      <c r="A57" t="s">
        <v>91</v>
      </c>
      <c r="B57" t="s">
        <v>145</v>
      </c>
      <c r="C57" s="8">
        <v>0.66700000000000004</v>
      </c>
      <c r="D57" t="s">
        <v>121</v>
      </c>
    </row>
    <row r="58" spans="1:4" x14ac:dyDescent="0.25">
      <c r="A58" t="s">
        <v>101</v>
      </c>
      <c r="B58" t="s">
        <v>146</v>
      </c>
      <c r="C58" s="8">
        <v>78313</v>
      </c>
      <c r="D58" t="s">
        <v>123</v>
      </c>
    </row>
    <row r="59" spans="1:4" x14ac:dyDescent="0.25">
      <c r="B59" s="3" t="s">
        <v>147</v>
      </c>
      <c r="C59" s="8">
        <v>80451</v>
      </c>
      <c r="D59" t="s">
        <v>124</v>
      </c>
    </row>
    <row r="63" spans="1:4" x14ac:dyDescent="0.25">
      <c r="A63" t="s">
        <v>102</v>
      </c>
      <c r="B63" t="s">
        <v>149</v>
      </c>
      <c r="C63" s="8">
        <v>0.9819</v>
      </c>
    </row>
    <row r="64" spans="1:4" x14ac:dyDescent="0.25">
      <c r="A64" t="s">
        <v>154</v>
      </c>
      <c r="B64" t="s">
        <v>150</v>
      </c>
      <c r="C64" s="9">
        <v>37082</v>
      </c>
    </row>
    <row r="65" spans="1:3" x14ac:dyDescent="0.25">
      <c r="B65" t="s">
        <v>151</v>
      </c>
      <c r="C65" s="8">
        <v>0.53290000000000004</v>
      </c>
    </row>
    <row r="66" spans="1:3" x14ac:dyDescent="0.25">
      <c r="B66" t="s">
        <v>152</v>
      </c>
      <c r="C66" s="9">
        <v>80988</v>
      </c>
    </row>
    <row r="67" spans="1:3" x14ac:dyDescent="0.25">
      <c r="B67" s="3" t="s">
        <v>153</v>
      </c>
      <c r="C67" s="9">
        <v>79428</v>
      </c>
    </row>
    <row r="69" spans="1:3" x14ac:dyDescent="0.25">
      <c r="A69" t="s">
        <v>102</v>
      </c>
      <c r="B69" t="s">
        <v>156</v>
      </c>
      <c r="C69" s="8">
        <v>0.98240000000000005</v>
      </c>
    </row>
    <row r="70" spans="1:3" x14ac:dyDescent="0.25">
      <c r="A70" t="s">
        <v>160</v>
      </c>
      <c r="B70" t="s">
        <v>157</v>
      </c>
      <c r="C70" s="8">
        <v>36820</v>
      </c>
    </row>
    <row r="71" spans="1:3" x14ac:dyDescent="0.25">
      <c r="B71" t="s">
        <v>158</v>
      </c>
      <c r="C71" s="8">
        <v>0.65400000000000003</v>
      </c>
    </row>
    <row r="72" spans="1:3" x14ac:dyDescent="0.25">
      <c r="B72" t="s">
        <v>159</v>
      </c>
      <c r="C72" s="8">
        <v>78073</v>
      </c>
    </row>
    <row r="73" spans="1:3" x14ac:dyDescent="0.25">
      <c r="B73" s="3" t="s">
        <v>161</v>
      </c>
      <c r="C73" s="8">
        <v>80120</v>
      </c>
    </row>
    <row r="75" spans="1:3" x14ac:dyDescent="0.25">
      <c r="A75" t="s">
        <v>102</v>
      </c>
      <c r="B75" t="s">
        <v>163</v>
      </c>
      <c r="C75" s="8">
        <v>0.98206000000000004</v>
      </c>
    </row>
    <row r="76" spans="1:3" x14ac:dyDescent="0.25">
      <c r="A76" t="s">
        <v>160</v>
      </c>
      <c r="B76" t="s">
        <v>164</v>
      </c>
      <c r="C76" s="8">
        <v>37107</v>
      </c>
    </row>
    <row r="77" spans="1:3" x14ac:dyDescent="0.25">
      <c r="A77" t="s">
        <v>168</v>
      </c>
      <c r="B77" t="s">
        <v>165</v>
      </c>
      <c r="C77" s="8">
        <v>0.6452</v>
      </c>
    </row>
    <row r="78" spans="1:3" x14ac:dyDescent="0.25">
      <c r="B78" t="s">
        <v>166</v>
      </c>
      <c r="C78" s="8">
        <v>78719</v>
      </c>
    </row>
    <row r="79" spans="1:3" x14ac:dyDescent="0.25">
      <c r="B79" s="3" t="s">
        <v>167</v>
      </c>
      <c r="C79" s="8">
        <v>79410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legay</dc:creator>
  <cp:lastModifiedBy>sylvain legay</cp:lastModifiedBy>
  <dcterms:created xsi:type="dcterms:W3CDTF">2024-02-28T08:40:19Z</dcterms:created>
  <dcterms:modified xsi:type="dcterms:W3CDTF">2024-02-28T15:48:06Z</dcterms:modified>
</cp:coreProperties>
</file>