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42">
      <text>
        <t xml:space="preserve">2017-2018 Season
	-Elmo Lingad</t>
      </text>
    </comment>
    <comment authorId="0" ref="A182">
      <text>
        <t xml:space="preserve">2016-2017 Season
	-Elmo Lingad</t>
      </text>
    </comment>
    <comment authorId="0" ref="A122">
      <text>
        <t xml:space="preserve">2015-2016 Season
	-Elmo Lingad</t>
      </text>
    </comment>
    <comment authorId="0" ref="A2">
      <text>
        <t xml:space="preserve">2013-2014 Season
	-Elmo Lingad</t>
      </text>
    </comment>
    <comment authorId="0" ref="A62">
      <text>
        <t xml:space="preserve">2014-2015 Season
	-Elmo Lingad</t>
      </text>
    </comment>
  </commentList>
</comments>
</file>

<file path=xl/sharedStrings.xml><?xml version="1.0" encoding="utf-8"?>
<sst xmlns="http://schemas.openxmlformats.org/spreadsheetml/2006/main" count="337" uniqueCount="97">
  <si>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</si>
  <si>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</si>
  <si>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</si>
  <si>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</si>
  <si>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</si>
  <si>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</si>
  <si>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</si>
  <si>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</si>
  <si>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</si>
  <si>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</si>
  <si>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</si>
  <si>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</si>
  <si>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</si>
  <si>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</si>
  <si>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</si>
  <si>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</si>
  <si>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</si>
  <si>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</si>
  <si>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</si>
  <si>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</si>
  <si>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</si>
  <si>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</si>
  <si>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</si>
  <si>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</si>
  <si>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</si>
  <si>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</si>
  <si>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</si>
  <si>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</si>
  <si>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</si>
  <si>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</si>
  <si>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</si>
  <si>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</si>
  <si>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</si>
  <si>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</si>
  <si>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</si>
  <si>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</si>
  <si>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</si>
  <si>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</si>
  <si>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</si>
  <si>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</si>
  <si>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</si>
  <si>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</si>
  <si>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</si>
  <si>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</si>
  <si>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</si>
  <si>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</si>
  <si>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</si>
  <si>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</si>
  <si>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</si>
  <si>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</si>
  <si>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</si>
  <si>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Trailblazers (Games 1-41)</t>
  </si>
  <si>
    <t>Portland Trailblazers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</si>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</sst>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5.0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10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</row>
    <row r="2">
      <c r="A2" s="1" t="s">
        <v>37</v>
      </c>
      <c r="B2" s="7">
        <v>39.170731707317074</v>
      </c>
      <c r="C2" s="7">
        <v>84.41463414634147</v>
      </c>
      <c r="D2" s="8">
        <v>0.465</v>
      </c>
      <c r="E2" s="7">
        <v>9.560975609756097</v>
      </c>
      <c r="F2" s="7">
        <v>24.536585365853657</v>
      </c>
      <c r="G2" s="8">
        <v>0.392609756097561</v>
      </c>
      <c r="H2" s="7">
        <v>16.121951219512194</v>
      </c>
      <c r="I2" s="7">
        <v>22.170731707317074</v>
      </c>
      <c r="J2" s="8">
        <v>0.7273902439024389</v>
      </c>
      <c r="K2" s="7">
        <v>11.097560975609756</v>
      </c>
      <c r="L2" s="7">
        <v>34.926829268292686</v>
      </c>
      <c r="M2" s="7">
        <v>46.02439024390244</v>
      </c>
      <c r="N2" s="7">
        <v>23.170731707317074</v>
      </c>
      <c r="O2" s="7">
        <v>7.804878048780488</v>
      </c>
      <c r="P2" s="7">
        <v>4.951219512195122</v>
      </c>
      <c r="Q2" s="7">
        <v>16.658536585365855</v>
      </c>
      <c r="R2" s="7">
        <v>22.390243902439025</v>
      </c>
      <c r="S2" s="7">
        <v>104.02439024390245</v>
      </c>
      <c r="T2" s="7">
        <v>17882.09756097561</v>
      </c>
      <c r="U2" s="7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64.81717775</v>
      </c>
      <c r="V2" s="5">
        <f>((2/3) - (0.5 * ($AA$2/$AB$2)) / (2 * ($AB$2/$AC$2)))</f>
        <v>0.5986678536</v>
      </c>
      <c r="W2" s="5">
        <f>($AJ$2/($AF$2-$AG$2+$AI$2+0.44*$AD$2))</f>
        <v>1.036310266</v>
      </c>
      <c r="X2" s="5">
        <f>($AH$2-$AG$2)/$AH$2</f>
        <v>0.7444038975</v>
      </c>
      <c r="Y2" s="5">
        <v>75.0</v>
      </c>
      <c r="Z2" s="5">
        <v>1.0</v>
      </c>
      <c r="AA2" s="7">
        <f t="shared" ref="AA2:AA3" si="2">SUM(N2,N4,N6,N8,N10,N12,N14,N16,N18,N20,N22,N24,N26,N28,N30,N32,N34,N36,N38,N40,N42,N44,N46,N48,N50,N52,N54,N56,N58,N60)</f>
        <v>652.3902439</v>
      </c>
      <c r="AB2" s="7">
        <f t="shared" ref="AB2:AB3" si="3">SUM(B2,B4,B6,B8,B10,B12,B14,B16,B18,B20,B22,B24,B26,B28,B30,B32,B34,B36,B38,B40,B42,B44,B46,B48,B50,B52,B54,B56,B58,B60)</f>
        <v>1125.512195</v>
      </c>
      <c r="AC2" s="7">
        <f t="shared" ref="AC2:AD2" si="1">sum(H2,H4,H6,H8,H10,H12,H14,H16,H18,H20,H22,H24,H26,H28,H30,H32,H34,H36,H38,H40,H42,H44,H46,H48,H50,H52,H54,H56,H58,H60)</f>
        <v>528.1463415</v>
      </c>
      <c r="AD2" s="7">
        <f t="shared" si="1"/>
        <v>701.0243902</v>
      </c>
      <c r="AE2" s="7">
        <f t="shared" ref="AE2:AE3" si="5">sum(R2,R4,R6,R8,R10,R12,R14,R16,R18,R20,R22,R24,R26,R28,R30,R32,R34,R36,R38,R40,R42,R44,R46,R48,R50,R52,R54,R56,R58,R60)</f>
        <v>621.4390244</v>
      </c>
      <c r="AF2" s="7">
        <f t="shared" ref="AF2:AF3" si="6">sum(C2,C4,C6,C8,C10,C12,C14,C16,C18,C20,C22,C24,C26,C28,C30,C32,C34,C36,C38,C40,C42,C44,C46,C48,C50,C52,C54,C56,C58,C60)</f>
        <v>2495.95122</v>
      </c>
      <c r="AG2" s="7">
        <f t="shared" ref="AG2:AG3" si="7">sum(K2,K4,K6,K8,K10,K12,K14,K16,K18,K20,K22,K24,K26,K28,K30,K32,K34,K36,K38,K40,K42,K44,K46,K48,K50,K52,K54,K56,K58,K60)</f>
        <v>331.4146341</v>
      </c>
      <c r="AH2" s="7">
        <f t="shared" ref="AH2:AH3" si="8">sum(M2,M4,M6,M8,M10,M12,M14,M16,M18,M20,M22,M24,M26,M28,M30,M32,M34,M36,M38,M40,M42,M44,M46,M48,M50,M52,M54,M56,M58,M60)</f>
        <v>1296.634146</v>
      </c>
      <c r="AI2" s="7">
        <f t="shared" ref="AI2:AI3" si="9">sum(Q2,Q4,Q6,Q8,Q10,Q12,Q14,Q16,Q18,Q20,Q22,Q24,Q26,Q28,Q30,Q32,Q34,Q36,Q38,Q40,Q42,Q44,Q46,Q48,Q50,Q52,Q54,Q56,Q58,Q60)</f>
        <v>429.8536585</v>
      </c>
      <c r="AJ2" s="7">
        <f t="shared" ref="AJ2:AJ3" si="10">sum(S2,S4,S6,S8,S10,S12,S14,S16,S18,S20,S22,S24,S26,S28,S30,S32,S34,S36,S38,S40,S42,S44,S46,S48,S50,S52,S54,S56,S58,S60)</f>
        <v>3008.243902</v>
      </c>
      <c r="AK2" s="7" t="str">
        <f t="shared" ref="AK2:AK301" si="11">IF(OR(Y2=75,Y2=95,Y2=100), "Y", "N")</f>
        <v>Y</v>
      </c>
    </row>
    <row r="3">
      <c r="A3" s="1" t="s">
        <v>38</v>
      </c>
      <c r="B3" s="7">
        <v>39.75609756097561</v>
      </c>
      <c r="C3" s="7">
        <v>86.4390243902439</v>
      </c>
      <c r="D3" s="8">
        <v>0.4596341463414633</v>
      </c>
      <c r="E3" s="7">
        <v>9.317073170731707</v>
      </c>
      <c r="F3" s="7">
        <v>25.146341463414632</v>
      </c>
      <c r="G3" s="8">
        <v>0.3654878048780487</v>
      </c>
      <c r="H3" s="7">
        <v>15.658536585365853</v>
      </c>
      <c r="I3" s="7">
        <v>20.048780487804876</v>
      </c>
      <c r="J3" s="8">
        <v>0.784707317073171</v>
      </c>
      <c r="K3" s="7">
        <v>10.75609756097561</v>
      </c>
      <c r="L3" s="7">
        <v>33.829268292682926</v>
      </c>
      <c r="M3" s="7">
        <v>44.58536585365854</v>
      </c>
      <c r="N3" s="7">
        <v>23.463414634146343</v>
      </c>
      <c r="O3" s="7">
        <v>7.853658536585366</v>
      </c>
      <c r="P3" s="7">
        <v>4.975609756097561</v>
      </c>
      <c r="Q3" s="7">
        <v>13.21951219512195</v>
      </c>
      <c r="R3" s="7">
        <v>21.121951219512194</v>
      </c>
      <c r="S3" s="7">
        <v>104.48780487804878</v>
      </c>
      <c r="T3" s="7">
        <v>19240.146341463416</v>
      </c>
      <c r="U3" s="7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67.33829131</v>
      </c>
      <c r="V3" s="5">
        <f>((2/3) - (0.5 * ($AA$3/$AB$3)) / (2 * ($AB$3/$AC$3)))</f>
        <v>0.596730763</v>
      </c>
      <c r="W3" s="5">
        <f>($AJ$3/($AF$3-$AG$3+$AI$3+0.44*$AD$3))</f>
        <v>1.056885549</v>
      </c>
      <c r="X3" s="5">
        <f>($AH$3-$AG$3)/$AH$3</f>
        <v>0.7450335583</v>
      </c>
      <c r="Y3" s="5">
        <v>75.0</v>
      </c>
      <c r="Z3" s="5">
        <v>2.0</v>
      </c>
      <c r="AA3" s="7">
        <f t="shared" si="2"/>
        <v>667.8780488</v>
      </c>
      <c r="AB3" s="7">
        <f t="shared" si="3"/>
        <v>1137.390244</v>
      </c>
      <c r="AC3" s="7">
        <f t="shared" ref="AC3:AD3" si="4">sum(H3,H5,H7,H9,H11,H13,H15,H17,H19,H21,H23,H25,H27,H29,H31,H33,H35,H37,H39,H41,H43,H45,H47,H49,H51,H53,H55,H57,H59,H61)</f>
        <v>541.8536585</v>
      </c>
      <c r="AD3" s="7">
        <f t="shared" si="4"/>
        <v>714.3170732</v>
      </c>
      <c r="AE3" s="7">
        <f t="shared" si="5"/>
        <v>620.5853659</v>
      </c>
      <c r="AF3" s="7">
        <f t="shared" si="6"/>
        <v>2483.853659</v>
      </c>
      <c r="AG3" s="7">
        <f t="shared" si="7"/>
        <v>323.3658537</v>
      </c>
      <c r="AH3" s="7">
        <f t="shared" si="8"/>
        <v>1268.268293</v>
      </c>
      <c r="AI3" s="7">
        <f t="shared" si="9"/>
        <v>413.2195122</v>
      </c>
      <c r="AJ3" s="7">
        <f t="shared" si="10"/>
        <v>3052.292683</v>
      </c>
      <c r="AK3" s="7" t="str">
        <f t="shared" si="11"/>
        <v>Y</v>
      </c>
    </row>
    <row r="4">
      <c r="A4" s="1" t="s">
        <v>39</v>
      </c>
      <c r="B4" s="7">
        <v>40.853658536585364</v>
      </c>
      <c r="C4" s="7">
        <v>82.82926829268293</v>
      </c>
      <c r="D4" s="8">
        <v>0.4951219512195123</v>
      </c>
      <c r="E4" s="7">
        <v>8.24390243902439</v>
      </c>
      <c r="F4" s="7">
        <v>20.4390243902439</v>
      </c>
      <c r="G4" s="8">
        <v>0.4036341463414634</v>
      </c>
      <c r="H4" s="7">
        <v>14.804878048780488</v>
      </c>
      <c r="I4" s="7">
        <v>19.21951219512195</v>
      </c>
      <c r="J4" s="8">
        <v>0.761609756097561</v>
      </c>
      <c r="K4" s="7">
        <v>9.024390243902438</v>
      </c>
      <c r="L4" s="7">
        <v>34.170731707317074</v>
      </c>
      <c r="M4" s="7">
        <v>43.19512195121951</v>
      </c>
      <c r="N4" s="7">
        <v>25.21951219512195</v>
      </c>
      <c r="O4" s="7">
        <v>7.560975609756097</v>
      </c>
      <c r="P4" s="7">
        <v>4.780487804878049</v>
      </c>
      <c r="Q4" s="7">
        <v>14.21951219512195</v>
      </c>
      <c r="R4" s="7">
        <v>17.463414634146343</v>
      </c>
      <c r="S4" s="7">
        <v>104.7560975609756</v>
      </c>
      <c r="T4" s="7">
        <v>17797.853658536584</v>
      </c>
      <c r="U4" s="7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71.01804628</v>
      </c>
      <c r="V4" s="5">
        <f>((2/3) - (0.5 * ($AA$2/$AB$2)) / (2 * ($AB$2/$AC$2)))</f>
        <v>0.5986678536</v>
      </c>
      <c r="W4" s="5">
        <f>($AJ$2/($AF$2-$AG$2+$AI$2+0.44*$AD$2))</f>
        <v>1.036310266</v>
      </c>
      <c r="X4" s="5">
        <f>($AH$2-$AG$2)/$AH$2</f>
        <v>0.7444038975</v>
      </c>
      <c r="Y4" s="5">
        <v>95.0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7" t="str">
        <f t="shared" si="11"/>
        <v>Y</v>
      </c>
    </row>
    <row r="5">
      <c r="A5" s="1" t="s">
        <v>40</v>
      </c>
      <c r="B5" s="7">
        <v>40.26829268292683</v>
      </c>
      <c r="C5" s="7">
        <v>84.09756097560975</v>
      </c>
      <c r="D5" s="8">
        <v>0.4795853658536585</v>
      </c>
      <c r="E5" s="7">
        <v>8.78048780487805</v>
      </c>
      <c r="F5" s="7">
        <v>22.414634146341463</v>
      </c>
      <c r="G5" s="8">
        <v>0.3905609756097561</v>
      </c>
      <c r="H5" s="7">
        <v>16.634146341463413</v>
      </c>
      <c r="I5" s="7">
        <v>20.829268292682926</v>
      </c>
      <c r="J5" s="8">
        <v>0.7996585365853657</v>
      </c>
      <c r="K5" s="7">
        <v>9.560975609756097</v>
      </c>
      <c r="L5" s="7">
        <v>33.78048780487805</v>
      </c>
      <c r="M5" s="7">
        <v>43.34146341463415</v>
      </c>
      <c r="N5" s="7">
        <v>25.121951219512194</v>
      </c>
      <c r="O5" s="7">
        <v>7.170731707317073</v>
      </c>
      <c r="P5" s="7">
        <v>5.463414634146342</v>
      </c>
      <c r="Q5" s="7">
        <v>13.902439024390244</v>
      </c>
      <c r="R5" s="7">
        <v>19.0</v>
      </c>
      <c r="S5" s="7">
        <v>105.95121951219512</v>
      </c>
      <c r="T5" s="7">
        <v>18223.439024390245</v>
      </c>
      <c r="U5" s="7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70.0995375</v>
      </c>
      <c r="V5" s="5">
        <f>((2/3) - (0.5 * ($AA$3/$AB$3)) / (2 * ($AB$3/$AC$3)))</f>
        <v>0.596730763</v>
      </c>
      <c r="W5" s="5">
        <f>($AJ$3/($AF$3-$AG$3+$AI$3+0.44*$AD$3))</f>
        <v>1.056885549</v>
      </c>
      <c r="X5" s="5">
        <f>($AH$3-$AG$3)/$AH$3</f>
        <v>0.7450335583</v>
      </c>
      <c r="Y5" s="5">
        <v>95.0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7" t="str">
        <f t="shared" si="11"/>
        <v>Y</v>
      </c>
    </row>
    <row r="6">
      <c r="A6" s="1" t="s">
        <v>41</v>
      </c>
      <c r="B6" s="7">
        <v>37.09756097560975</v>
      </c>
      <c r="C6" s="7">
        <v>78.63414634146342</v>
      </c>
      <c r="D6" s="8">
        <v>0.4733902439024391</v>
      </c>
      <c r="E6" s="7">
        <v>8.878048780487806</v>
      </c>
      <c r="F6" s="7">
        <v>25.78048780487805</v>
      </c>
      <c r="G6" s="8">
        <v>0.3425853658536586</v>
      </c>
      <c r="H6" s="7">
        <v>21.829268292682926</v>
      </c>
      <c r="I6" s="7">
        <v>31.658536585365855</v>
      </c>
      <c r="J6" s="8">
        <v>0.6965609756097559</v>
      </c>
      <c r="K6" s="7">
        <v>10.853658536585366</v>
      </c>
      <c r="L6" s="7">
        <v>34.146341463414636</v>
      </c>
      <c r="M6" s="7">
        <v>45.0</v>
      </c>
      <c r="N6" s="7">
        <v>20.0</v>
      </c>
      <c r="O6" s="7">
        <v>7.341463414634147</v>
      </c>
      <c r="P6" s="7">
        <v>6.097560975609756</v>
      </c>
      <c r="Q6" s="7">
        <v>15.487804878048781</v>
      </c>
      <c r="R6" s="7">
        <v>20.390243902439025</v>
      </c>
      <c r="S6" s="7">
        <v>104.90243902439025</v>
      </c>
      <c r="T6" s="7">
        <v>17722.121951219513</v>
      </c>
      <c r="U6" s="7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67.22606901</v>
      </c>
      <c r="V6" s="5">
        <f>((2/3) - (0.5 * ($AA$2/$AB$2)) / (2 * ($AB$2/$AC$2)))</f>
        <v>0.5986678536</v>
      </c>
      <c r="W6" s="5">
        <f>($AJ$2/($AF$2-$AG$2+$AI$2+0.44*$AD$2))</f>
        <v>1.036310266</v>
      </c>
      <c r="X6" s="5">
        <f>($AH$2-$AG$2)/$AH$2</f>
        <v>0.7444038975</v>
      </c>
      <c r="Y6" s="5">
        <v>75.0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7" t="str">
        <f t="shared" si="11"/>
        <v>Y</v>
      </c>
    </row>
    <row r="7">
      <c r="A7" s="1" t="s">
        <v>42</v>
      </c>
      <c r="B7" s="7">
        <v>38.951219512195124</v>
      </c>
      <c r="C7" s="7">
        <v>82.41463414634147</v>
      </c>
      <c r="D7" s="8">
        <v>0.4736829268292681</v>
      </c>
      <c r="E7" s="7">
        <v>10.121951219512194</v>
      </c>
      <c r="F7" s="7">
        <v>27.365853658536587</v>
      </c>
      <c r="G7" s="8">
        <v>0.37060975609756097</v>
      </c>
      <c r="H7" s="7">
        <v>22.414634146341463</v>
      </c>
      <c r="I7" s="7">
        <v>30.51219512195122</v>
      </c>
      <c r="J7" s="8">
        <v>0.7312439024390246</v>
      </c>
      <c r="K7" s="7">
        <v>11.585365853658537</v>
      </c>
      <c r="L7" s="7">
        <v>34.073170731707314</v>
      </c>
      <c r="M7" s="7">
        <v>45.65853658536585</v>
      </c>
      <c r="N7" s="7">
        <v>22.804878048780488</v>
      </c>
      <c r="O7" s="7">
        <v>7.804878048780488</v>
      </c>
      <c r="P7" s="7">
        <v>5.146341463414634</v>
      </c>
      <c r="Q7" s="7">
        <v>15.341463414634147</v>
      </c>
      <c r="R7" s="7">
        <v>20.48780487804878</v>
      </c>
      <c r="S7" s="7">
        <v>110.4390243902439</v>
      </c>
      <c r="T7" s="7">
        <v>17829.634146341465</v>
      </c>
      <c r="U7" s="7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72.29844472</v>
      </c>
      <c r="V7" s="5">
        <f>((2/3) - (0.5 * ($AA$3/$AB$3)) / (2 * ($AB$3/$AC$3)))</f>
        <v>0.596730763</v>
      </c>
      <c r="W7" s="5">
        <f>($AJ$3/($AF$3-$AG$3+$AI$3+0.44*$AD$3))</f>
        <v>1.056885549</v>
      </c>
      <c r="X7" s="5">
        <f>($AH$3-$AG$3)/$AH$3</f>
        <v>0.7450335583</v>
      </c>
      <c r="Y7" s="5">
        <v>75.0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7" t="str">
        <f t="shared" si="11"/>
        <v>Y</v>
      </c>
    </row>
    <row r="8">
      <c r="A8" s="1" t="s">
        <v>43</v>
      </c>
      <c r="B8" s="7">
        <v>38.24390243902439</v>
      </c>
      <c r="C8" s="7">
        <v>82.36585365853658</v>
      </c>
      <c r="D8" s="8">
        <v>0.46519512195121954</v>
      </c>
      <c r="E8" s="7">
        <v>8.170731707317072</v>
      </c>
      <c r="F8" s="7">
        <v>24.26829268292683</v>
      </c>
      <c r="G8" s="8">
        <v>0.33278048780487807</v>
      </c>
      <c r="H8" s="7">
        <v>21.29268292682927</v>
      </c>
      <c r="I8" s="7">
        <v>29.170731707317074</v>
      </c>
      <c r="J8" s="8">
        <v>0.7253170731707316</v>
      </c>
      <c r="K8" s="7">
        <v>10.24390243902439</v>
      </c>
      <c r="L8" s="7">
        <v>32.951219512195124</v>
      </c>
      <c r="M8" s="7">
        <v>43.19512195121951</v>
      </c>
      <c r="N8" s="7">
        <v>23.902439024390244</v>
      </c>
      <c r="O8" s="7">
        <v>8.609756097560975</v>
      </c>
      <c r="P8" s="7">
        <v>4.780487804878049</v>
      </c>
      <c r="Q8" s="7">
        <v>13.414634146341463</v>
      </c>
      <c r="R8" s="7">
        <v>21.78048780487805</v>
      </c>
      <c r="S8" s="7">
        <v>105.95121951219512</v>
      </c>
      <c r="T8" s="7">
        <v>18174.19512195122</v>
      </c>
      <c r="U8" s="7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70.15137813</v>
      </c>
      <c r="V8" s="5">
        <f>((2/3) - (0.5 * ($AA$2/$AB$2)) / (2 * ($AB$2/$AC$2)))</f>
        <v>0.5986678536</v>
      </c>
      <c r="W8" s="5">
        <f>($AJ$2/($AF$2-$AG$2+$AI$2+0.44*$AD$2))</f>
        <v>1.036310266</v>
      </c>
      <c r="X8" s="5">
        <f>($AH$2-$AG$2)/$AH$2</f>
        <v>0.7444038975</v>
      </c>
      <c r="Y8" s="5">
        <v>75.0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7" t="str">
        <f t="shared" si="11"/>
        <v>Y</v>
      </c>
    </row>
    <row r="9">
      <c r="A9" s="1" t="s">
        <v>44</v>
      </c>
      <c r="B9" s="7">
        <v>40.0</v>
      </c>
      <c r="C9" s="7">
        <v>82.53658536585365</v>
      </c>
      <c r="D9" s="8">
        <v>0.48553658536585376</v>
      </c>
      <c r="E9" s="7">
        <v>8.731707317073171</v>
      </c>
      <c r="F9" s="7">
        <v>23.682926829268293</v>
      </c>
      <c r="G9" s="8">
        <v>0.3697317073170731</v>
      </c>
      <c r="H9" s="7">
        <v>21.170731707317074</v>
      </c>
      <c r="I9" s="7">
        <v>28.975609756097562</v>
      </c>
      <c r="J9" s="8">
        <v>0.7378048780487804</v>
      </c>
      <c r="K9" s="7">
        <v>10.682926829268293</v>
      </c>
      <c r="L9" s="7">
        <v>32.1219512195122</v>
      </c>
      <c r="M9" s="7">
        <v>42.80487804878049</v>
      </c>
      <c r="N9" s="7">
        <v>25.26829268292683</v>
      </c>
      <c r="O9" s="7">
        <v>8.536585365853659</v>
      </c>
      <c r="P9" s="7">
        <v>4.902439024390244</v>
      </c>
      <c r="Q9" s="7">
        <v>13.21951219512195</v>
      </c>
      <c r="R9" s="7">
        <v>21.317073170731707</v>
      </c>
      <c r="S9" s="7">
        <v>109.90243902439025</v>
      </c>
      <c r="T9" s="7">
        <v>18256.439024390245</v>
      </c>
      <c r="U9" s="7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75.74661904</v>
      </c>
      <c r="V9" s="5">
        <f>((2/3) - (0.5 * ($AA$3/$AB$3)) / (2 * ($AB$3/$AC$3)))</f>
        <v>0.596730763</v>
      </c>
      <c r="W9" s="5">
        <f>($AJ$3/($AF$3-$AG$3+$AI$3+0.44*$AD$3))</f>
        <v>1.056885549</v>
      </c>
      <c r="X9" s="5">
        <f>($AH$3-$AG$3)/$AH$3</f>
        <v>0.7450335583</v>
      </c>
      <c r="Y9" s="5">
        <v>75.0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7" t="str">
        <f t="shared" si="11"/>
        <v>Y</v>
      </c>
    </row>
    <row r="10">
      <c r="A10" s="1" t="s">
        <v>45</v>
      </c>
      <c r="B10" s="7">
        <v>36.24390243902439</v>
      </c>
      <c r="C10" s="7">
        <v>81.78048780487805</v>
      </c>
      <c r="D10" s="8">
        <v>0.444829268292683</v>
      </c>
      <c r="E10" s="7">
        <v>6.585365853658536</v>
      </c>
      <c r="F10" s="7">
        <v>18.365853658536587</v>
      </c>
      <c r="G10" s="8">
        <v>0.35390243902439034</v>
      </c>
      <c r="H10" s="7">
        <v>15.902439024390244</v>
      </c>
      <c r="I10" s="7">
        <v>21.097560975609756</v>
      </c>
      <c r="J10" s="8">
        <v>0.7611463414634149</v>
      </c>
      <c r="K10" s="7">
        <v>11.170731707317072</v>
      </c>
      <c r="L10" s="7">
        <v>30.146341463414632</v>
      </c>
      <c r="M10" s="7">
        <v>41.31707317073171</v>
      </c>
      <c r="N10" s="7">
        <v>20.463414634146343</v>
      </c>
      <c r="O10" s="7">
        <v>7.024390243902439</v>
      </c>
      <c r="P10" s="7">
        <v>4.780487804878049</v>
      </c>
      <c r="Q10" s="7">
        <v>14.365853658536585</v>
      </c>
      <c r="R10" s="7">
        <v>20.951219512195124</v>
      </c>
      <c r="S10" s="7">
        <v>94.97560975609755</v>
      </c>
      <c r="T10" s="7">
        <v>17483.19512195122</v>
      </c>
      <c r="U10" s="7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56.88241301</v>
      </c>
      <c r="V10" s="5">
        <f>((2/3) - (0.5 * ($AA$2/$AB$2)) / (2 * ($AB$2/$AC$2)))</f>
        <v>0.5986678536</v>
      </c>
      <c r="W10" s="5">
        <f>($AJ$2/($AF$2-$AG$2+$AI$2+0.44*$AD$2))</f>
        <v>1.036310266</v>
      </c>
      <c r="X10" s="5">
        <f>($AH$2-$AG$2)/$AH$2</f>
        <v>0.7444038975</v>
      </c>
      <c r="Y10" s="5">
        <v>65.0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7" t="str">
        <f t="shared" si="11"/>
        <v>N</v>
      </c>
    </row>
    <row r="11">
      <c r="A11" s="1" t="s">
        <v>46</v>
      </c>
      <c r="B11" s="7">
        <v>35.73170731707317</v>
      </c>
      <c r="C11" s="7">
        <v>80.46341463414635</v>
      </c>
      <c r="D11" s="8">
        <v>0.44417073170731697</v>
      </c>
      <c r="E11" s="7">
        <v>6.658536585365853</v>
      </c>
      <c r="F11" s="7">
        <v>20.097560975609756</v>
      </c>
      <c r="G11" s="8">
        <v>0.3342439024390244</v>
      </c>
      <c r="H11" s="7">
        <v>16.926829268292682</v>
      </c>
      <c r="I11" s="7">
        <v>22.878048780487806</v>
      </c>
      <c r="J11" s="8">
        <v>0.7344146341463412</v>
      </c>
      <c r="K11" s="7">
        <v>10.878048780487806</v>
      </c>
      <c r="L11" s="7">
        <v>30.26829268292683</v>
      </c>
      <c r="M11" s="7">
        <v>41.146341463414636</v>
      </c>
      <c r="N11" s="7">
        <v>20.121951219512194</v>
      </c>
      <c r="O11" s="7">
        <v>6.878048780487805</v>
      </c>
      <c r="P11" s="7">
        <v>4.146341463414634</v>
      </c>
      <c r="Q11" s="7">
        <v>13.560975609756097</v>
      </c>
      <c r="R11" s="7">
        <v>20.48780487804878</v>
      </c>
      <c r="S11" s="7">
        <v>95.04878048780488</v>
      </c>
      <c r="T11" s="7">
        <v>17988.463414634145</v>
      </c>
      <c r="U11" s="7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56.41073853</v>
      </c>
      <c r="V11" s="5">
        <f>((2/3) - (0.5 * ($AA$3/$AB$3)) / (2 * ($AB$3/$AC$3)))</f>
        <v>0.596730763</v>
      </c>
      <c r="W11" s="5">
        <f>($AJ$3/($AF$3-$AG$3+$AI$3+0.44*$AD$3))</f>
        <v>1.056885549</v>
      </c>
      <c r="X11" s="5">
        <f>($AH$3-$AG$3)/$AH$3</f>
        <v>0.7450335583</v>
      </c>
      <c r="Y11" s="5">
        <v>65.0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7" t="str">
        <f t="shared" si="11"/>
        <v>N</v>
      </c>
    </row>
    <row r="12">
      <c r="A12" s="1" t="s">
        <v>47</v>
      </c>
      <c r="B12" s="7">
        <v>38.63414634146341</v>
      </c>
      <c r="C12" s="7">
        <v>82.90243902439025</v>
      </c>
      <c r="D12" s="8">
        <v>0.4673902439024391</v>
      </c>
      <c r="E12" s="7">
        <v>7.0</v>
      </c>
      <c r="F12" s="7">
        <v>20.414634146341463</v>
      </c>
      <c r="G12" s="8">
        <v>0.34741463414634155</v>
      </c>
      <c r="H12" s="7">
        <v>21.073170731707318</v>
      </c>
      <c r="I12" s="7">
        <v>25.951219512195124</v>
      </c>
      <c r="J12" s="8">
        <v>0.8090975609756096</v>
      </c>
      <c r="K12" s="7">
        <v>11.21951219512195</v>
      </c>
      <c r="L12" s="7">
        <v>35.53658536585366</v>
      </c>
      <c r="M12" s="7">
        <v>46.75609756097561</v>
      </c>
      <c r="N12" s="7">
        <v>21.48780487804878</v>
      </c>
      <c r="O12" s="7">
        <v>8.21951219512195</v>
      </c>
      <c r="P12" s="7">
        <v>6.146341463414634</v>
      </c>
      <c r="Q12" s="7">
        <v>15.365853658536585</v>
      </c>
      <c r="R12" s="7">
        <v>22.51219512195122</v>
      </c>
      <c r="S12" s="7">
        <v>105.34146341463415</v>
      </c>
      <c r="T12" s="7">
        <v>17891.634146341465</v>
      </c>
      <c r="U12" s="7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67.39080612</v>
      </c>
      <c r="V12" s="5">
        <f>((2/3) - (0.5 * ($AA$2/$AB$2)) / (2 * ($AB$2/$AC$2)))</f>
        <v>0.5986678536</v>
      </c>
      <c r="W12" s="5">
        <f>($AJ$2/($AF$2-$AG$2+$AI$2+0.44*$AD$2))</f>
        <v>1.036310266</v>
      </c>
      <c r="X12" s="5">
        <f>($AH$2-$AG$2)/$AH$2</f>
        <v>0.7444038975</v>
      </c>
      <c r="Y12" s="5">
        <v>75.0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7" t="str">
        <f t="shared" si="11"/>
        <v>Y</v>
      </c>
    </row>
    <row r="13">
      <c r="A13" s="1" t="s">
        <v>48</v>
      </c>
      <c r="B13" s="7">
        <v>39.26829268292683</v>
      </c>
      <c r="C13" s="7">
        <v>82.51219512195122</v>
      </c>
      <c r="D13" s="8">
        <v>0.4771219512195121</v>
      </c>
      <c r="E13" s="7">
        <v>9.195121951219512</v>
      </c>
      <c r="F13" s="7">
        <v>24.4390243902439</v>
      </c>
      <c r="G13" s="8">
        <v>0.38146341463414635</v>
      </c>
      <c r="H13" s="7">
        <v>19.24390243902439</v>
      </c>
      <c r="I13" s="7">
        <v>24.097560975609756</v>
      </c>
      <c r="J13" s="8">
        <v>0.7991219512195122</v>
      </c>
      <c r="K13" s="7">
        <v>10.414634146341463</v>
      </c>
      <c r="L13" s="7">
        <v>32.292682926829265</v>
      </c>
      <c r="M13" s="7">
        <v>42.707317073170735</v>
      </c>
      <c r="N13" s="7">
        <v>22.26829268292683</v>
      </c>
      <c r="O13" s="7">
        <v>8.317073170731707</v>
      </c>
      <c r="P13" s="7">
        <v>6.073170731707317</v>
      </c>
      <c r="Q13" s="7">
        <v>14.317073170731707</v>
      </c>
      <c r="R13" s="7">
        <v>22.804878048780488</v>
      </c>
      <c r="S13" s="7">
        <v>106.97560975609755</v>
      </c>
      <c r="T13" s="7">
        <v>18481.780487804877</v>
      </c>
      <c r="U13" s="7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70.08051124</v>
      </c>
      <c r="V13" s="5">
        <f>((2/3) - (0.5 * ($AA$3/$AB$3)) / (2 * ($AB$3/$AC$3)))</f>
        <v>0.596730763</v>
      </c>
      <c r="W13" s="5">
        <f>($AJ$3/($AF$3-$AG$3+$AI$3+0.44*$AD$3))</f>
        <v>1.056885549</v>
      </c>
      <c r="X13" s="5">
        <f>($AH$3-$AG$3)/$AH$3</f>
        <v>0.7450335583</v>
      </c>
      <c r="Y13" s="5">
        <v>75.0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7" t="str">
        <f t="shared" si="11"/>
        <v>Y</v>
      </c>
    </row>
    <row r="14">
      <c r="A14" s="1" t="s">
        <v>49</v>
      </c>
      <c r="B14" s="7">
        <v>37.390243902439025</v>
      </c>
      <c r="C14" s="7">
        <v>82.6829268292683</v>
      </c>
      <c r="D14" s="8">
        <v>0.4530975609756097</v>
      </c>
      <c r="E14" s="7">
        <v>5.024390243902439</v>
      </c>
      <c r="F14" s="7">
        <v>14.341463414634147</v>
      </c>
      <c r="G14" s="8">
        <v>0.3421707317073171</v>
      </c>
      <c r="H14" s="7">
        <v>15.853658536585366</v>
      </c>
      <c r="I14" s="7">
        <v>21.121951219512194</v>
      </c>
      <c r="J14" s="8">
        <v>0.7441707317073173</v>
      </c>
      <c r="K14" s="7">
        <v>12.048780487804878</v>
      </c>
      <c r="L14" s="7">
        <v>31.024390243902438</v>
      </c>
      <c r="M14" s="7">
        <v>43.073170731707314</v>
      </c>
      <c r="N14" s="7">
        <v>21.48780487804878</v>
      </c>
      <c r="O14" s="7">
        <v>7.2682926829268295</v>
      </c>
      <c r="P14" s="7">
        <v>4.512195121951219</v>
      </c>
      <c r="Q14" s="7">
        <v>12.609756097560975</v>
      </c>
      <c r="R14" s="7">
        <v>19.78048780487805</v>
      </c>
      <c r="S14" s="7">
        <v>95.65853658536585</v>
      </c>
      <c r="T14" s="7">
        <v>16654.341463414636</v>
      </c>
      <c r="U14" s="7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61.21501343</v>
      </c>
      <c r="V14" s="5">
        <f>((2/3) - (0.5 * ($AA$2/$AB$2)) / (2 * ($AB$2/$AC$2)))</f>
        <v>0.5986678536</v>
      </c>
      <c r="W14" s="5">
        <f>($AJ$2/($AF$2-$AG$2+$AI$2+0.44*$AD$2))</f>
        <v>1.036310266</v>
      </c>
      <c r="X14" s="5">
        <f>($AH$2-$AG$2)/$AH$2</f>
        <v>0.7444038975</v>
      </c>
      <c r="Y14" s="5">
        <v>75.0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7" t="str">
        <f t="shared" si="11"/>
        <v>Y</v>
      </c>
    </row>
    <row r="15">
      <c r="A15" s="1" t="s">
        <v>50</v>
      </c>
      <c r="B15" s="7">
        <v>38.75609756097561</v>
      </c>
      <c r="C15" s="7">
        <v>81.29268292682927</v>
      </c>
      <c r="D15" s="8">
        <v>0.47751219512195114</v>
      </c>
      <c r="E15" s="7">
        <v>4.853658536585366</v>
      </c>
      <c r="F15" s="7">
        <v>13.634146341463415</v>
      </c>
      <c r="G15" s="8">
        <v>0.3616585365853659</v>
      </c>
      <c r="H15" s="7">
        <v>14.268292682926829</v>
      </c>
      <c r="I15" s="7">
        <v>19.51219512195122</v>
      </c>
      <c r="J15" s="8">
        <v>0.7285121951219513</v>
      </c>
      <c r="K15" s="7">
        <v>11.121951219512194</v>
      </c>
      <c r="L15" s="7">
        <v>30.585365853658537</v>
      </c>
      <c r="M15" s="7">
        <v>41.707317073170735</v>
      </c>
      <c r="N15" s="7">
        <v>22.21951219512195</v>
      </c>
      <c r="O15" s="7">
        <v>8.121951219512194</v>
      </c>
      <c r="P15" s="7">
        <v>4.634146341463414</v>
      </c>
      <c r="Q15" s="7">
        <v>13.24390243902439</v>
      </c>
      <c r="R15" s="7">
        <v>18.463414634146343</v>
      </c>
      <c r="S15" s="7">
        <v>96.63414634146342</v>
      </c>
      <c r="T15" s="7">
        <v>17333.48780487805</v>
      </c>
      <c r="U15" s="7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63.87975961</v>
      </c>
      <c r="V15" s="5">
        <f>((2/3) - (0.5 * ($AA$3/$AB$3)) / (2 * ($AB$3/$AC$3)))</f>
        <v>0.596730763</v>
      </c>
      <c r="W15" s="5">
        <f>($AJ$3/($AF$3-$AG$3+$AI$3+0.44*$AD$3))</f>
        <v>1.056885549</v>
      </c>
      <c r="X15" s="5">
        <f>($AH$3-$AG$3)/$AH$3</f>
        <v>0.7450335583</v>
      </c>
      <c r="Y15" s="5">
        <v>75.0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7" t="str">
        <f t="shared" si="11"/>
        <v>Y</v>
      </c>
    </row>
    <row r="16">
      <c r="A16" s="6" t="s">
        <v>51</v>
      </c>
      <c r="B16" s="7">
        <v>40.51219512195122</v>
      </c>
      <c r="C16" s="7">
        <v>88.5609756097561</v>
      </c>
      <c r="D16" s="8">
        <v>0.45875609756097563</v>
      </c>
      <c r="E16" s="7">
        <v>10.170731707317072</v>
      </c>
      <c r="F16" s="7">
        <v>25.73170731707317</v>
      </c>
      <c r="G16" s="8">
        <v>0.3974390243902439</v>
      </c>
      <c r="H16" s="7">
        <v>18.4390243902439</v>
      </c>
      <c r="I16" s="7">
        <v>22.341463414634145</v>
      </c>
      <c r="J16" s="8">
        <v>0.8236097560975612</v>
      </c>
      <c r="K16" s="7">
        <v>13.048780487804878</v>
      </c>
      <c r="L16" s="7">
        <v>33.609756097560975</v>
      </c>
      <c r="M16" s="7">
        <v>46.65853658536585</v>
      </c>
      <c r="N16" s="7">
        <v>24.51219512195122</v>
      </c>
      <c r="O16" s="7">
        <v>5.7560975609756095</v>
      </c>
      <c r="P16" s="7">
        <v>4.658536585365853</v>
      </c>
      <c r="Q16" s="7">
        <v>13.390243902439025</v>
      </c>
      <c r="R16" s="7">
        <v>18.951219512195124</v>
      </c>
      <c r="S16" s="7">
        <v>109.63414634146342</v>
      </c>
      <c r="T16" s="7">
        <v>18011.317073170732</v>
      </c>
      <c r="U16" s="7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72.41382714</v>
      </c>
      <c r="V16" s="5">
        <f>((2/3) - (0.5 * ($AA$2/$AB$2)) / (2 * ($AB$2/$AC$2)))</f>
        <v>0.5986678536</v>
      </c>
      <c r="W16" s="5">
        <f>($AJ$2/($AF$2-$AG$2+$AI$2+0.44*$AD$2))</f>
        <v>1.036310266</v>
      </c>
      <c r="X16" s="5">
        <f>($AH$2-$AG$2)/$AH$2</f>
        <v>0.7444038975</v>
      </c>
      <c r="Y16" s="5">
        <v>65.0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7" t="str">
        <f t="shared" si="11"/>
        <v>N</v>
      </c>
    </row>
    <row r="17">
      <c r="A17" s="6" t="s">
        <v>52</v>
      </c>
      <c r="B17" s="7">
        <v>37.707317073170735</v>
      </c>
      <c r="C17" s="7">
        <v>85.4390243902439</v>
      </c>
      <c r="D17" s="8">
        <v>0.44165853658536586</v>
      </c>
      <c r="E17" s="7">
        <v>8.609756097560975</v>
      </c>
      <c r="F17" s="7">
        <v>24.78048780487805</v>
      </c>
      <c r="G17" s="8">
        <v>0.34387804878048783</v>
      </c>
      <c r="H17" s="7">
        <v>19.829268292682926</v>
      </c>
      <c r="I17" s="7">
        <v>24.634146341463413</v>
      </c>
      <c r="J17" s="8">
        <v>0.8068292682926829</v>
      </c>
      <c r="K17" s="7">
        <v>11.878048780487806</v>
      </c>
      <c r="L17" s="7">
        <v>34.34146341463415</v>
      </c>
      <c r="M17" s="7">
        <v>46.21951219512195</v>
      </c>
      <c r="N17" s="7">
        <v>21.926829268292682</v>
      </c>
      <c r="O17" s="7">
        <v>5.317073170731708</v>
      </c>
      <c r="P17" s="7">
        <v>4.780487804878049</v>
      </c>
      <c r="Q17" s="7">
        <v>13.292682926829269</v>
      </c>
      <c r="R17" s="7">
        <v>19.48780487804878</v>
      </c>
      <c r="S17" s="7">
        <v>103.85365853658537</v>
      </c>
      <c r="T17" s="7">
        <v>19048.048780487807</v>
      </c>
      <c r="U17" s="7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63.1379389</v>
      </c>
      <c r="V17" s="5">
        <f>((2/3) - (0.5 * ($AA$3/$AB$3)) / (2 * ($AB$3/$AC$3)))</f>
        <v>0.596730763</v>
      </c>
      <c r="W17" s="5">
        <f>($AJ$3/($AF$3-$AG$3+$AI$3+0.44*$AD$3))</f>
        <v>1.056885549</v>
      </c>
      <c r="X17" s="5">
        <f>($AH$3-$AG$3)/$AH$3</f>
        <v>0.7450335583</v>
      </c>
      <c r="Y17" s="5">
        <v>65.0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7" t="str">
        <f t="shared" si="11"/>
        <v>N</v>
      </c>
    </row>
    <row r="18">
      <c r="A18" s="1" t="s">
        <v>53</v>
      </c>
      <c r="B18" s="7">
        <v>38.19512195121951</v>
      </c>
      <c r="C18" s="7">
        <v>84.73170731707317</v>
      </c>
      <c r="D18" s="8">
        <v>0.45146341463414635</v>
      </c>
      <c r="E18" s="7">
        <v>8.24390243902439</v>
      </c>
      <c r="F18" s="7">
        <v>22.78048780487805</v>
      </c>
      <c r="G18" s="8">
        <v>0.3595365853658536</v>
      </c>
      <c r="H18" s="7">
        <v>18.73170731707317</v>
      </c>
      <c r="I18" s="7">
        <v>25.585365853658537</v>
      </c>
      <c r="J18" s="8">
        <v>0.7375609756097562</v>
      </c>
      <c r="K18" s="7">
        <v>12.341463414634147</v>
      </c>
      <c r="L18" s="7">
        <v>33.31707317073171</v>
      </c>
      <c r="M18" s="7">
        <v>45.65853658536585</v>
      </c>
      <c r="N18" s="7">
        <v>22.24390243902439</v>
      </c>
      <c r="O18" s="7">
        <v>7.097560975609756</v>
      </c>
      <c r="P18" s="7">
        <v>5.853658536585366</v>
      </c>
      <c r="Q18" s="7">
        <v>14.268292682926829</v>
      </c>
      <c r="R18" s="7">
        <v>22.682926829268293</v>
      </c>
      <c r="S18" s="7">
        <v>103.36585365853658</v>
      </c>
      <c r="T18" s="7">
        <v>17169.80487804878</v>
      </c>
      <c r="U18" s="7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65.68948765</v>
      </c>
      <c r="V18" s="5">
        <f>((2/3) - (0.5 * ($AA$2/$AB$2)) / (2 * ($AB$2/$AC$2)))</f>
        <v>0.5986678536</v>
      </c>
      <c r="W18" s="5">
        <f>($AJ$2/($AF$2-$AG$2+$AI$2+0.44*$AD$2))</f>
        <v>1.036310266</v>
      </c>
      <c r="X18" s="5">
        <f>($AH$2-$AG$2)/$AH$2</f>
        <v>0.7444038975</v>
      </c>
      <c r="Y18" s="5">
        <v>75.0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7" t="str">
        <f t="shared" si="11"/>
        <v>Y</v>
      </c>
    </row>
    <row r="19">
      <c r="A19" s="1" t="s">
        <v>54</v>
      </c>
      <c r="B19" s="7">
        <v>38.5609756097561</v>
      </c>
      <c r="C19" s="7">
        <v>87.02439024390245</v>
      </c>
      <c r="D19" s="8">
        <v>0.4434390243902439</v>
      </c>
      <c r="E19" s="7">
        <v>8.878048780487806</v>
      </c>
      <c r="F19" s="7">
        <v>25.0</v>
      </c>
      <c r="G19" s="8">
        <v>0.3548536585365854</v>
      </c>
      <c r="H19" s="7">
        <v>19.390243902439025</v>
      </c>
      <c r="I19" s="7">
        <v>26.951219512195124</v>
      </c>
      <c r="J19" s="8">
        <v>0.7166585365853657</v>
      </c>
      <c r="K19" s="7">
        <v>12.268292682926829</v>
      </c>
      <c r="L19" s="7">
        <v>32.951219512195124</v>
      </c>
      <c r="M19" s="7">
        <v>45.21951219512195</v>
      </c>
      <c r="N19" s="7">
        <v>22.585365853658537</v>
      </c>
      <c r="O19" s="7">
        <v>7.902439024390244</v>
      </c>
      <c r="P19" s="7">
        <v>5.341463414634147</v>
      </c>
      <c r="Q19" s="7">
        <v>16.463414634146343</v>
      </c>
      <c r="R19" s="7">
        <v>23.414634146341463</v>
      </c>
      <c r="S19" s="7">
        <v>105.39024390243902</v>
      </c>
      <c r="T19" s="7">
        <v>16941.731707317074</v>
      </c>
      <c r="U19" s="7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63.04063708</v>
      </c>
      <c r="V19" s="5">
        <f>((2/3) - (0.5 * ($AA$3/$AB$3)) / (2 * ($AB$3/$AC$3)))</f>
        <v>0.596730763</v>
      </c>
      <c r="W19" s="5">
        <f>($AJ$3/($AF$3-$AG$3+$AI$3+0.44*$AD$3))</f>
        <v>1.056885549</v>
      </c>
      <c r="X19" s="5">
        <f>($AH$3-$AG$3)/$AH$3</f>
        <v>0.7450335583</v>
      </c>
      <c r="Y19" s="5">
        <v>75.0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7" t="str">
        <f t="shared" si="11"/>
        <v>Y</v>
      </c>
    </row>
    <row r="20">
      <c r="A20" s="1" t="s">
        <v>55</v>
      </c>
      <c r="B20" s="7">
        <v>38.48780487804878</v>
      </c>
      <c r="C20" s="7">
        <v>84.6829268292683</v>
      </c>
      <c r="D20" s="8">
        <v>0.4558536585365853</v>
      </c>
      <c r="E20" s="7">
        <v>6.121951219512195</v>
      </c>
      <c r="F20" s="7">
        <v>15.853658536585366</v>
      </c>
      <c r="G20" s="8">
        <v>0.38187804878048787</v>
      </c>
      <c r="H20" s="7">
        <v>17.634146341463413</v>
      </c>
      <c r="I20" s="7">
        <v>23.073170731707318</v>
      </c>
      <c r="J20" s="8">
        <v>0.768878048780488</v>
      </c>
      <c r="K20" s="7">
        <v>12.682926829268293</v>
      </c>
      <c r="L20" s="7">
        <v>30.195121951219512</v>
      </c>
      <c r="M20" s="7">
        <v>42.8780487804878</v>
      </c>
      <c r="N20" s="7">
        <v>21.902439024390244</v>
      </c>
      <c r="O20" s="7">
        <v>8.317073170731707</v>
      </c>
      <c r="P20" s="7">
        <v>6.170731707317073</v>
      </c>
      <c r="Q20" s="7">
        <v>13.21951219512195</v>
      </c>
      <c r="R20" s="7">
        <v>22.29268292682927</v>
      </c>
      <c r="S20" s="7">
        <v>100.73170731707317</v>
      </c>
      <c r="T20" s="7">
        <v>17078.219512195123</v>
      </c>
      <c r="U20" s="7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66.50600591</v>
      </c>
      <c r="V20" s="5">
        <f>((2/3) - (0.5 * ($AA$2/$AB$2)) / (2 * ($AB$2/$AC$2)))</f>
        <v>0.5986678536</v>
      </c>
      <c r="W20" s="5">
        <f>($AJ$2/($AF$2-$AG$2+$AI$2+0.44*$AD$2))</f>
        <v>1.036310266</v>
      </c>
      <c r="X20" s="5">
        <f>($AH$2-$AG$2)/$AH$2</f>
        <v>0.7444038975</v>
      </c>
      <c r="Y20" s="5">
        <v>65.0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7" t="str">
        <f t="shared" si="11"/>
        <v>N</v>
      </c>
    </row>
    <row r="21">
      <c r="A21" s="1" t="s">
        <v>56</v>
      </c>
      <c r="B21" s="7">
        <v>37.146341463414636</v>
      </c>
      <c r="C21" s="7">
        <v>80.21951219512195</v>
      </c>
      <c r="D21" s="8">
        <v>0.4646829268292685</v>
      </c>
      <c r="E21" s="7">
        <v>5.7317073170731705</v>
      </c>
      <c r="F21" s="7">
        <v>15.926829268292684</v>
      </c>
      <c r="G21" s="8">
        <v>0.36312195121951213</v>
      </c>
      <c r="H21" s="7">
        <v>18.682926829268293</v>
      </c>
      <c r="I21" s="7">
        <v>24.146341463414632</v>
      </c>
      <c r="J21" s="8">
        <v>0.7746585365853658</v>
      </c>
      <c r="K21" s="7">
        <v>10.073170731707316</v>
      </c>
      <c r="L21" s="7">
        <v>30.4390243902439</v>
      </c>
      <c r="M21" s="7">
        <v>40.51219512195122</v>
      </c>
      <c r="N21" s="7">
        <v>20.658536585365855</v>
      </c>
      <c r="O21" s="7">
        <v>7.463414634146342</v>
      </c>
      <c r="P21" s="7">
        <v>6.585365853658536</v>
      </c>
      <c r="Q21" s="7">
        <v>12.75609756097561</v>
      </c>
      <c r="R21" s="7">
        <v>23.0</v>
      </c>
      <c r="S21" s="7">
        <v>98.70731707317073</v>
      </c>
      <c r="T21" s="7">
        <v>16710.0</v>
      </c>
      <c r="U21" s="7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62.45371933</v>
      </c>
      <c r="V21" s="5">
        <f>((2/3) - (0.5 * ($AA$3/$AB$3)) / (2 * ($AB$3/$AC$3)))</f>
        <v>0.596730763</v>
      </c>
      <c r="W21" s="5">
        <f>($AJ$3/($AF$3-$AG$3+$AI$3+0.44*$AD$3))</f>
        <v>1.056885549</v>
      </c>
      <c r="X21" s="5">
        <f>($AH$3-$AG$3)/$AH$3</f>
        <v>0.7450335583</v>
      </c>
      <c r="Y21" s="5">
        <v>65.0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7" t="str">
        <f t="shared" si="11"/>
        <v>N</v>
      </c>
    </row>
    <row r="22">
      <c r="A22" s="1" t="s">
        <v>57</v>
      </c>
      <c r="B22" s="7">
        <v>39.63414634146341</v>
      </c>
      <c r="C22" s="7">
        <v>84.09756097560975</v>
      </c>
      <c r="D22" s="8">
        <v>0.47207317073170735</v>
      </c>
      <c r="E22" s="7">
        <v>8.707317073170731</v>
      </c>
      <c r="F22" s="7">
        <v>22.878048780487806</v>
      </c>
      <c r="G22" s="8">
        <v>0.3778780487804879</v>
      </c>
      <c r="H22" s="7">
        <v>15.878048780487806</v>
      </c>
      <c r="I22" s="7">
        <v>20.0</v>
      </c>
      <c r="J22" s="8">
        <v>0.7818292682926831</v>
      </c>
      <c r="K22" s="7">
        <v>9.804878048780488</v>
      </c>
      <c r="L22" s="7">
        <v>30.390243902439025</v>
      </c>
      <c r="M22" s="7">
        <v>40.19512195121951</v>
      </c>
      <c r="N22" s="7">
        <v>23.75609756097561</v>
      </c>
      <c r="O22" s="7">
        <v>9.560975609756097</v>
      </c>
      <c r="P22" s="7">
        <v>4.365853658536586</v>
      </c>
      <c r="Q22" s="7">
        <v>13.487804878048781</v>
      </c>
      <c r="R22" s="7">
        <v>20.073170731707318</v>
      </c>
      <c r="S22" s="7">
        <v>103.85365853658537</v>
      </c>
      <c r="T22" s="7">
        <v>18532.024390243903</v>
      </c>
      <c r="U22" s="7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69.80173494</v>
      </c>
      <c r="V22" s="5">
        <f>((2/3) - (0.5 * ($AA$2/$AB$2)) / (2 * ($AB$2/$AC$2)))</f>
        <v>0.5986678536</v>
      </c>
      <c r="W22" s="5">
        <f>($AJ$2/($AF$2-$AG$2+$AI$2+0.44*$AD$2))</f>
        <v>1.036310266</v>
      </c>
      <c r="X22" s="5">
        <f>($AH$2-$AG$2)/$AH$2</f>
        <v>0.7444038975</v>
      </c>
      <c r="Y22" s="5">
        <v>65.0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7" t="str">
        <f t="shared" si="11"/>
        <v>N</v>
      </c>
    </row>
    <row r="23">
      <c r="A23" s="1" t="s">
        <v>58</v>
      </c>
      <c r="B23" s="7">
        <v>39.609756097560975</v>
      </c>
      <c r="C23" s="7">
        <v>83.17073170731707</v>
      </c>
      <c r="D23" s="8">
        <v>0.4774146341463415</v>
      </c>
      <c r="E23" s="7">
        <v>8.878048780487806</v>
      </c>
      <c r="F23" s="7">
        <v>22.902439024390244</v>
      </c>
      <c r="G23" s="8">
        <v>0.3857317073170732</v>
      </c>
      <c r="H23" s="7">
        <v>17.73170731707317</v>
      </c>
      <c r="I23" s="7">
        <v>22.26829268292683</v>
      </c>
      <c r="J23" s="8">
        <v>0.7958292682926832</v>
      </c>
      <c r="K23" s="7">
        <v>10.682926829268293</v>
      </c>
      <c r="L23" s="7">
        <v>30.926829268292682</v>
      </c>
      <c r="M23" s="7">
        <v>41.609756097560975</v>
      </c>
      <c r="N23" s="7">
        <v>23.4390243902439</v>
      </c>
      <c r="O23" s="7">
        <v>7.609756097560975</v>
      </c>
      <c r="P23" s="7">
        <v>4.317073170731708</v>
      </c>
      <c r="Q23" s="7">
        <v>12.902439024390244</v>
      </c>
      <c r="R23" s="7">
        <v>19.829268292682926</v>
      </c>
      <c r="S23" s="7">
        <v>105.82926829268293</v>
      </c>
      <c r="T23" s="7">
        <v>18687.48780487805</v>
      </c>
      <c r="U23" s="7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70.47007918</v>
      </c>
      <c r="V23" s="5">
        <f>((2/3) - (0.5 * ($AA$3/$AB$3)) / (2 * ($AB$3/$AC$3)))</f>
        <v>0.596730763</v>
      </c>
      <c r="W23" s="5">
        <f>($AJ$3/($AF$3-$AG$3+$AI$3+0.44*$AD$3))</f>
        <v>1.056885549</v>
      </c>
      <c r="X23" s="5">
        <f>($AH$3-$AG$3)/$AH$3</f>
        <v>0.7450335583</v>
      </c>
      <c r="Y23" s="5">
        <v>65.0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7" t="str">
        <f t="shared" si="11"/>
        <v>N</v>
      </c>
    </row>
    <row r="24">
      <c r="A24" s="1" t="s">
        <v>59</v>
      </c>
      <c r="B24" s="7">
        <v>37.51219512195122</v>
      </c>
      <c r="C24" s="7">
        <v>83.4390243902439</v>
      </c>
      <c r="D24" s="8">
        <v>0.45075609756097557</v>
      </c>
      <c r="E24" s="7">
        <v>6.951219512195122</v>
      </c>
      <c r="F24" s="7">
        <v>19.75609756097561</v>
      </c>
      <c r="G24" s="8">
        <v>0.3494878048780488</v>
      </c>
      <c r="H24" s="7">
        <v>19.682926829268293</v>
      </c>
      <c r="I24" s="7">
        <v>25.682926829268293</v>
      </c>
      <c r="J24" s="8">
        <v>0.7643414634146342</v>
      </c>
      <c r="K24" s="7">
        <v>11.75609756097561</v>
      </c>
      <c r="L24" s="7">
        <v>31.75609756097561</v>
      </c>
      <c r="M24" s="7">
        <v>43.51219512195122</v>
      </c>
      <c r="N24" s="7">
        <v>20.097560975609756</v>
      </c>
      <c r="O24" s="7">
        <v>7.658536585365853</v>
      </c>
      <c r="P24" s="7">
        <v>4.121951219512195</v>
      </c>
      <c r="Q24" s="7">
        <v>14.341463414634147</v>
      </c>
      <c r="R24" s="7">
        <v>22.73170731707317</v>
      </c>
      <c r="S24" s="7">
        <v>101.65853658536585</v>
      </c>
      <c r="T24" s="7">
        <v>16133.463414634147</v>
      </c>
      <c r="U24" s="7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61.6009938</v>
      </c>
      <c r="V24" s="5">
        <f>((2/3) - (0.5 * ($AA$2/$AB$2)) / (2 * ($AB$2/$AC$2)))</f>
        <v>0.5986678536</v>
      </c>
      <c r="W24" s="5">
        <f>($AJ$2/($AF$2-$AG$2+$AI$2+0.44*$AD$2))</f>
        <v>1.036310266</v>
      </c>
      <c r="X24" s="5">
        <f>($AH$2-$AG$2)/$AH$2</f>
        <v>0.7444038975</v>
      </c>
      <c r="Y24" s="5">
        <v>65.0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7" t="str">
        <f t="shared" si="11"/>
        <v>N</v>
      </c>
    </row>
    <row r="25">
      <c r="A25" s="1" t="s">
        <v>60</v>
      </c>
      <c r="B25" s="7">
        <v>36.292682926829265</v>
      </c>
      <c r="C25" s="7">
        <v>81.58536585365853</v>
      </c>
      <c r="D25" s="8">
        <v>0.44619512195121946</v>
      </c>
      <c r="E25" s="7">
        <v>5.024390243902439</v>
      </c>
      <c r="F25" s="7">
        <v>16.21951219512195</v>
      </c>
      <c r="G25" s="8">
        <v>0.3069268292682927</v>
      </c>
      <c r="H25" s="7">
        <v>21.73170731707317</v>
      </c>
      <c r="I25" s="7">
        <v>28.878048780487806</v>
      </c>
      <c r="J25" s="8">
        <v>0.7524146341463417</v>
      </c>
      <c r="K25" s="7">
        <v>12.390243902439025</v>
      </c>
      <c r="L25" s="7">
        <v>33.02439024390244</v>
      </c>
      <c r="M25" s="7">
        <v>45.41463414634146</v>
      </c>
      <c r="N25" s="7">
        <v>17.634146341463413</v>
      </c>
      <c r="O25" s="7">
        <v>6.658536585365853</v>
      </c>
      <c r="P25" s="7">
        <v>3.6341463414634148</v>
      </c>
      <c r="Q25" s="7">
        <v>15.0</v>
      </c>
      <c r="R25" s="7">
        <v>22.365853658536587</v>
      </c>
      <c r="S25" s="7">
        <v>99.34146341463415</v>
      </c>
      <c r="T25" s="7">
        <v>17017.48780487805</v>
      </c>
      <c r="U25" s="7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55.70134797</v>
      </c>
      <c r="V25" s="5">
        <f>((2/3) - (0.5 * ($AA$3/$AB$3)) / (2 * ($AB$3/$AC$3)))</f>
        <v>0.596730763</v>
      </c>
      <c r="W25" s="5">
        <f>($AJ$3/($AF$3-$AG$3+$AI$3+0.44*$AD$3))</f>
        <v>1.056885549</v>
      </c>
      <c r="X25" s="5">
        <f>($AH$3-$AG$3)/$AH$3</f>
        <v>0.7450335583</v>
      </c>
      <c r="Y25" s="5">
        <v>65.0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7" t="str">
        <f t="shared" si="11"/>
        <v>N</v>
      </c>
    </row>
    <row r="26">
      <c r="A26" s="1" t="s">
        <v>61</v>
      </c>
      <c r="B26" s="7">
        <v>38.73170731707317</v>
      </c>
      <c r="C26" s="7">
        <v>89.02439024390245</v>
      </c>
      <c r="D26" s="8">
        <v>0.4362926829268292</v>
      </c>
      <c r="E26" s="7">
        <v>7.804878048780488</v>
      </c>
      <c r="F26" s="7">
        <v>22.51219512195122</v>
      </c>
      <c r="G26" s="8">
        <v>0.34531707317073174</v>
      </c>
      <c r="H26" s="7">
        <v>21.24390243902439</v>
      </c>
      <c r="I26" s="7">
        <v>27.048780487804876</v>
      </c>
      <c r="J26" s="8">
        <v>0.7874878048780489</v>
      </c>
      <c r="K26" s="7">
        <v>13.414634146341463</v>
      </c>
      <c r="L26" s="7">
        <v>32.63414634146341</v>
      </c>
      <c r="M26" s="7">
        <v>46.048780487804876</v>
      </c>
      <c r="N26" s="7">
        <v>23.5609756097561</v>
      </c>
      <c r="O26" s="7">
        <v>9.21951219512195</v>
      </c>
      <c r="P26" s="7">
        <v>3.2195121951219514</v>
      </c>
      <c r="Q26" s="7">
        <v>13.317073170731707</v>
      </c>
      <c r="R26" s="7">
        <v>17.51219512195122</v>
      </c>
      <c r="S26" s="7">
        <v>106.51219512195122</v>
      </c>
      <c r="T26" s="7">
        <v>16248.878048780487</v>
      </c>
      <c r="U26" s="7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69.98936301</v>
      </c>
      <c r="V26" s="5">
        <f>((2/3) - (0.5 * ($AA$2/$AB$2)) / (2 * ($AB$2/$AC$2)))</f>
        <v>0.5986678536</v>
      </c>
      <c r="W26" s="5">
        <f>($AJ$2/($AF$2-$AG$2+$AI$2+0.44*$AD$2))</f>
        <v>1.036310266</v>
      </c>
      <c r="X26" s="5">
        <f>($AH$2-$AG$2)/$AH$2</f>
        <v>0.7444038975</v>
      </c>
      <c r="Y26" s="5">
        <v>65.0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7" t="str">
        <f t="shared" si="11"/>
        <v>N</v>
      </c>
    </row>
    <row r="27">
      <c r="A27" s="1" t="s">
        <v>62</v>
      </c>
      <c r="B27" s="7">
        <v>39.048780487804876</v>
      </c>
      <c r="C27" s="7">
        <v>85.97560975609755</v>
      </c>
      <c r="D27" s="8">
        <v>0.45543902439024375</v>
      </c>
      <c r="E27" s="7">
        <v>6.829268292682927</v>
      </c>
      <c r="F27" s="7">
        <v>20.341463414634145</v>
      </c>
      <c r="G27" s="8">
        <v>0.33112195121951227</v>
      </c>
      <c r="H27" s="7">
        <v>22.414634146341463</v>
      </c>
      <c r="I27" s="7">
        <v>29.073170731707318</v>
      </c>
      <c r="J27" s="8">
        <v>0.774780487804878</v>
      </c>
      <c r="K27" s="7">
        <v>11.560975609756097</v>
      </c>
      <c r="L27" s="7">
        <v>31.853658536585368</v>
      </c>
      <c r="M27" s="7">
        <v>43.41463414634146</v>
      </c>
      <c r="N27" s="7">
        <v>24.317073170731707</v>
      </c>
      <c r="O27" s="7">
        <v>8.292682926829269</v>
      </c>
      <c r="P27" s="7">
        <v>4.024390243902439</v>
      </c>
      <c r="Q27" s="7">
        <v>13.634146341463415</v>
      </c>
      <c r="R27" s="7">
        <v>19.170731707317074</v>
      </c>
      <c r="S27" s="7">
        <v>107.34146341463415</v>
      </c>
      <c r="T27" s="7">
        <v>15921.439024390244</v>
      </c>
      <c r="U27" s="7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69.42629871</v>
      </c>
      <c r="V27" s="5">
        <f>((2/3) - (0.5 * ($AA$3/$AB$3)) / (2 * ($AB$3/$AC$3)))</f>
        <v>0.596730763</v>
      </c>
      <c r="W27" s="5">
        <f>($AJ$3/($AF$3-$AG$3+$AI$3+0.44*$AD$3))</f>
        <v>1.056885549</v>
      </c>
      <c r="X27" s="5">
        <f>($AH$3-$AG$3)/$AH$3</f>
        <v>0.7450335583</v>
      </c>
      <c r="Y27" s="5">
        <v>65.0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7" t="str">
        <f t="shared" si="11"/>
        <v>N</v>
      </c>
    </row>
    <row r="28">
      <c r="A28" s="1" t="s">
        <v>63</v>
      </c>
      <c r="B28" s="7">
        <v>36.90243902439025</v>
      </c>
      <c r="C28" s="7">
        <v>83.73170731707317</v>
      </c>
      <c r="D28" s="8">
        <v>0.4414146341463414</v>
      </c>
      <c r="E28" s="7">
        <v>9.21951219512195</v>
      </c>
      <c r="F28" s="7">
        <v>25.0</v>
      </c>
      <c r="G28" s="8">
        <v>0.36473170731707316</v>
      </c>
      <c r="H28" s="7">
        <v>17.585365853658537</v>
      </c>
      <c r="I28" s="7">
        <v>23.24390243902439</v>
      </c>
      <c r="J28" s="8">
        <v>0.7589756097560977</v>
      </c>
      <c r="K28" s="7">
        <v>9.951219512195122</v>
      </c>
      <c r="L28" s="7">
        <v>32.829268292682926</v>
      </c>
      <c r="M28" s="7">
        <v>42.78048780487805</v>
      </c>
      <c r="N28" s="7">
        <v>22.5609756097561</v>
      </c>
      <c r="O28" s="7">
        <v>6.317073170731708</v>
      </c>
      <c r="P28" s="7">
        <v>5.7317073170731705</v>
      </c>
      <c r="Q28" s="7">
        <v>15.24390243902439</v>
      </c>
      <c r="R28" s="7">
        <v>20.341463414634145</v>
      </c>
      <c r="S28" s="7">
        <v>100.60975609756098</v>
      </c>
      <c r="T28" s="7">
        <v>18409.756097560974</v>
      </c>
      <c r="U28" s="7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60.19434709</v>
      </c>
      <c r="V28" s="5">
        <f>((2/3) - (0.5 * ($AA$2/$AB$2)) / (2 * ($AB$2/$AC$2)))</f>
        <v>0.5986678536</v>
      </c>
      <c r="W28" s="5">
        <f>($AJ$2/($AF$2-$AG$2+$AI$2+0.44*$AD$2))</f>
        <v>1.036310266</v>
      </c>
      <c r="X28" s="5">
        <f>($AH$2-$AG$2)/$AH$2</f>
        <v>0.7444038975</v>
      </c>
      <c r="Y28" s="5">
        <v>75.0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7" t="str">
        <f t="shared" si="11"/>
        <v>Y</v>
      </c>
    </row>
    <row r="29">
      <c r="A29" s="1" t="s">
        <v>64</v>
      </c>
      <c r="B29" s="7">
        <v>39.65853658536585</v>
      </c>
      <c r="C29" s="7">
        <v>86.51219512195122</v>
      </c>
      <c r="D29" s="8">
        <v>0.4604390243902439</v>
      </c>
      <c r="E29" s="7">
        <v>9.658536585365853</v>
      </c>
      <c r="F29" s="7">
        <v>24.5609756097561</v>
      </c>
      <c r="G29" s="8">
        <v>0.3894146341463415</v>
      </c>
      <c r="H29" s="7">
        <v>16.317073170731707</v>
      </c>
      <c r="I29" s="7">
        <v>21.51219512195122</v>
      </c>
      <c r="J29" s="8">
        <v>0.7569268292682929</v>
      </c>
      <c r="K29" s="7">
        <v>8.21951219512195</v>
      </c>
      <c r="L29" s="7">
        <v>31.073170731707318</v>
      </c>
      <c r="M29" s="7">
        <v>39.292682926829265</v>
      </c>
      <c r="N29" s="7">
        <v>26.365853658536587</v>
      </c>
      <c r="O29" s="7">
        <v>8.585365853658537</v>
      </c>
      <c r="P29" s="7">
        <v>5.146341463414634</v>
      </c>
      <c r="Q29" s="7">
        <v>14.341463414634147</v>
      </c>
      <c r="R29" s="7">
        <v>19.341463414634145</v>
      </c>
      <c r="S29" s="7">
        <v>105.29268292682927</v>
      </c>
      <c r="T29" s="7">
        <v>18264.682926829268</v>
      </c>
      <c r="U29" s="7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67.35849975</v>
      </c>
      <c r="V29" s="5">
        <f>((2/3) - (0.5 * ($AA$3/$AB$3)) / (2 * ($AB$3/$AC$3)))</f>
        <v>0.596730763</v>
      </c>
      <c r="W29" s="5">
        <f>($AJ$3/($AF$3-$AG$3+$AI$3+0.44*$AD$3))</f>
        <v>1.056885549</v>
      </c>
      <c r="X29" s="5">
        <f>($AH$3-$AG$3)/$AH$3</f>
        <v>0.7450335583</v>
      </c>
      <c r="Y29" s="5">
        <v>75.0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7" t="str">
        <f t="shared" si="11"/>
        <v>Y</v>
      </c>
    </row>
    <row r="30">
      <c r="A30" s="1" t="s">
        <v>65</v>
      </c>
      <c r="B30" s="7">
        <v>38.73170731707317</v>
      </c>
      <c r="C30" s="7">
        <v>85.02439024390245</v>
      </c>
      <c r="D30" s="8">
        <v>0.4564146341463414</v>
      </c>
      <c r="E30" s="7">
        <v>9.463414634146341</v>
      </c>
      <c r="F30" s="7">
        <v>25.78048780487805</v>
      </c>
      <c r="G30" s="8">
        <v>0.3692682926829268</v>
      </c>
      <c r="H30" s="7">
        <v>17.48780487804878</v>
      </c>
      <c r="I30" s="7">
        <v>23.414634146341463</v>
      </c>
      <c r="J30" s="8">
        <v>0.7366585365853661</v>
      </c>
      <c r="K30" s="7">
        <v>11.78048780487805</v>
      </c>
      <c r="L30" s="7">
        <v>31.829268292682926</v>
      </c>
      <c r="M30" s="7">
        <v>43.609756097560975</v>
      </c>
      <c r="N30" s="7">
        <v>18.975609756097562</v>
      </c>
      <c r="O30" s="7">
        <v>8.536585365853659</v>
      </c>
      <c r="P30" s="7">
        <v>4.951219512195122</v>
      </c>
      <c r="Q30" s="7">
        <v>14.292682926829269</v>
      </c>
      <c r="R30" s="7">
        <v>21.414634146341463</v>
      </c>
      <c r="S30" s="7">
        <v>104.41463414634147</v>
      </c>
      <c r="T30" s="7">
        <v>15963.829268292682</v>
      </c>
      <c r="U30" s="7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65.61338436</v>
      </c>
      <c r="V30" s="5">
        <f>((2/3) - (0.5 * ($AA$2/$AB$2)) / (2 * ($AB$2/$AC$2)))</f>
        <v>0.5986678536</v>
      </c>
      <c r="W30" s="5">
        <f>($AJ$2/($AF$2-$AG$2+$AI$2+0.44*$AD$2))</f>
        <v>1.036310266</v>
      </c>
      <c r="X30" s="5">
        <f>($AH$2-$AG$2)/$AH$2</f>
        <v>0.7444038975</v>
      </c>
      <c r="Y30" s="5">
        <v>65.0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7" t="str">
        <f t="shared" si="11"/>
        <v>N</v>
      </c>
    </row>
    <row r="31">
      <c r="A31" s="1" t="s">
        <v>66</v>
      </c>
      <c r="B31" s="7">
        <v>38.63414634146341</v>
      </c>
      <c r="C31" s="7">
        <v>81.92682926829268</v>
      </c>
      <c r="D31" s="8">
        <v>0.47356097560975613</v>
      </c>
      <c r="E31" s="7">
        <v>9.195121951219512</v>
      </c>
      <c r="F31" s="7">
        <v>24.341463414634145</v>
      </c>
      <c r="G31" s="8">
        <v>0.3819024390243902</v>
      </c>
      <c r="H31" s="7">
        <v>19.585365853658537</v>
      </c>
      <c r="I31" s="7">
        <v>25.463414634146343</v>
      </c>
      <c r="J31" s="8">
        <v>0.766439024390244</v>
      </c>
      <c r="K31" s="7">
        <v>10.853658536585366</v>
      </c>
      <c r="L31" s="7">
        <v>31.609756097560975</v>
      </c>
      <c r="M31" s="7">
        <v>42.46341463414634</v>
      </c>
      <c r="N31" s="7">
        <v>19.146341463414632</v>
      </c>
      <c r="O31" s="7">
        <v>8.24390243902439</v>
      </c>
      <c r="P31" s="7">
        <v>4.170731707317073</v>
      </c>
      <c r="Q31" s="7">
        <v>15.365853658536585</v>
      </c>
      <c r="R31" s="7">
        <v>22.4390243902439</v>
      </c>
      <c r="S31" s="7">
        <v>106.04878048780488</v>
      </c>
      <c r="T31" s="7">
        <v>17157.878048780487</v>
      </c>
      <c r="U31" s="7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64.97229678</v>
      </c>
      <c r="V31" s="5">
        <f>((2/3) - (0.5 * ($AA$3/$AB$3)) / (2 * ($AB$3/$AC$3)))</f>
        <v>0.596730763</v>
      </c>
      <c r="W31" s="5">
        <f>($AJ$3/($AF$3-$AG$3+$AI$3+0.44*$AD$3))</f>
        <v>1.056885549</v>
      </c>
      <c r="X31" s="5">
        <f>($AH$3-$AG$3)/$AH$3</f>
        <v>0.7450335583</v>
      </c>
      <c r="Y31" s="5">
        <v>65.0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7" t="str">
        <f t="shared" si="11"/>
        <v>N</v>
      </c>
    </row>
    <row r="32">
      <c r="A32" s="1" t="s">
        <v>67</v>
      </c>
      <c r="B32" s="7">
        <v>36.51219512195122</v>
      </c>
      <c r="C32" s="7">
        <v>82.82926829268293</v>
      </c>
      <c r="D32" s="8">
        <v>0.44326829268292683</v>
      </c>
      <c r="E32" s="7">
        <v>6.2682926829268295</v>
      </c>
      <c r="F32" s="7">
        <v>18.75609756097561</v>
      </c>
      <c r="G32" s="8">
        <v>0.32673170731707313</v>
      </c>
      <c r="H32" s="7">
        <v>15.975609756097562</v>
      </c>
      <c r="I32" s="7">
        <v>20.951219512195124</v>
      </c>
      <c r="J32" s="8">
        <v>0.7737073170731708</v>
      </c>
      <c r="K32" s="7">
        <v>11.170731707317072</v>
      </c>
      <c r="L32" s="7">
        <v>31.48780487804878</v>
      </c>
      <c r="M32" s="7">
        <v>42.65853658536585</v>
      </c>
      <c r="N32" s="7">
        <v>19.804878048780488</v>
      </c>
      <c r="O32" s="7">
        <v>6.926829268292683</v>
      </c>
      <c r="P32" s="7">
        <v>4.7317073170731705</v>
      </c>
      <c r="Q32" s="7">
        <v>14.512195121951219</v>
      </c>
      <c r="R32" s="7">
        <v>21.926829268292682</v>
      </c>
      <c r="S32" s="7">
        <v>95.26829268292683</v>
      </c>
      <c r="T32" s="7">
        <v>17753.463414634145</v>
      </c>
      <c r="U32" s="7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55.42031835</v>
      </c>
      <c r="V32" s="5">
        <f>((2/3) - (0.5 * ($AA$2/$AB$2)) / (2 * ($AB$2/$AC$2)))</f>
        <v>0.5986678536</v>
      </c>
      <c r="W32" s="5">
        <f>($AJ$2/($AF$2-$AG$2+$AI$2+0.44*$AD$2))</f>
        <v>1.036310266</v>
      </c>
      <c r="X32" s="5">
        <f>($AH$2-$AG$2)/$AH$2</f>
        <v>0.7444038975</v>
      </c>
      <c r="Y32" s="5">
        <v>75.0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7" t="str">
        <f t="shared" si="11"/>
        <v>Y</v>
      </c>
    </row>
    <row r="33">
      <c r="A33" s="1" t="s">
        <v>68</v>
      </c>
      <c r="B33" s="7">
        <v>36.5609756097561</v>
      </c>
      <c r="C33" s="7">
        <v>85.04878048780488</v>
      </c>
      <c r="D33" s="8">
        <v>0.4307317073170731</v>
      </c>
      <c r="E33" s="7">
        <v>7.7560975609756095</v>
      </c>
      <c r="F33" s="7">
        <v>23.414634146341463</v>
      </c>
      <c r="G33" s="8">
        <v>0.32760975609756104</v>
      </c>
      <c r="H33" s="7">
        <v>16.341463414634145</v>
      </c>
      <c r="I33" s="7">
        <v>20.658536585365855</v>
      </c>
      <c r="J33" s="8">
        <v>0.7971219512195122</v>
      </c>
      <c r="K33" s="7">
        <v>12.731707317073171</v>
      </c>
      <c r="L33" s="7">
        <v>29.609756097560975</v>
      </c>
      <c r="M33" s="7">
        <v>42.34146341463415</v>
      </c>
      <c r="N33" s="7">
        <v>22.29268292682927</v>
      </c>
      <c r="O33" s="7">
        <v>7.317073170731708</v>
      </c>
      <c r="P33" s="7">
        <v>3.6341463414634148</v>
      </c>
      <c r="Q33" s="7">
        <v>14.317073170731707</v>
      </c>
      <c r="R33" s="7">
        <v>20.585365853658537</v>
      </c>
      <c r="S33" s="7">
        <v>97.21951219512195</v>
      </c>
      <c r="T33" s="7">
        <v>17848.39024390244</v>
      </c>
      <c r="U33" s="7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58.27953002</v>
      </c>
      <c r="V33" s="5">
        <f>((2/3) - (0.5 * ($AA$3/$AB$3)) / (2 * ($AB$3/$AC$3)))</f>
        <v>0.596730763</v>
      </c>
      <c r="W33" s="5">
        <f>($AJ$3/($AF$3-$AG$3+$AI$3+0.44*$AD$3))</f>
        <v>1.056885549</v>
      </c>
      <c r="X33" s="5">
        <f>($AH$3-$AG$3)/$AH$3</f>
        <v>0.7450335583</v>
      </c>
      <c r="Y33" s="5">
        <v>75.0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7" t="str">
        <f t="shared" si="11"/>
        <v>Y</v>
      </c>
    </row>
    <row r="34">
      <c r="A34" s="1" t="s">
        <v>69</v>
      </c>
      <c r="B34" s="7">
        <v>36.51219512195122</v>
      </c>
      <c r="C34" s="7">
        <v>85.58536585365853</v>
      </c>
      <c r="D34" s="8">
        <v>0.4268780487804878</v>
      </c>
      <c r="E34" s="7">
        <v>7.170731707317073</v>
      </c>
      <c r="F34" s="7">
        <v>19.829268292682926</v>
      </c>
      <c r="G34" s="8">
        <v>0.3585121951219513</v>
      </c>
      <c r="H34" s="7">
        <v>16.48780487804878</v>
      </c>
      <c r="I34" s="7">
        <v>22.073170731707318</v>
      </c>
      <c r="J34" s="8">
        <v>0.7480731707317074</v>
      </c>
      <c r="K34" s="7">
        <v>12.097560975609756</v>
      </c>
      <c r="L34" s="7">
        <v>32.4390243902439</v>
      </c>
      <c r="M34" s="7">
        <v>44.53658536585366</v>
      </c>
      <c r="N34" s="7">
        <v>19.414634146341463</v>
      </c>
      <c r="O34" s="7">
        <v>7.121951219512195</v>
      </c>
      <c r="P34" s="7">
        <v>4.2682926829268295</v>
      </c>
      <c r="Q34" s="7">
        <v>14.097560975609756</v>
      </c>
      <c r="R34" s="7">
        <v>20.048780487804876</v>
      </c>
      <c r="S34" s="7">
        <v>96.6829268292683</v>
      </c>
      <c r="T34" s="7">
        <v>17570.658536585364</v>
      </c>
      <c r="U34" s="7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56.11418253</v>
      </c>
      <c r="V34" s="5">
        <f>((2/3) - (0.5 * ($AA$2/$AB$2)) / (2 * ($AB$2/$AC$2)))</f>
        <v>0.5986678536</v>
      </c>
      <c r="W34" s="5">
        <f>($AJ$2/($AF$2-$AG$2+$AI$2+0.44*$AD$2))</f>
        <v>1.036310266</v>
      </c>
      <c r="X34" s="5">
        <f>($AH$2-$AG$2)/$AH$2</f>
        <v>0.7444038975</v>
      </c>
      <c r="Y34" s="5">
        <v>65.0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7" t="str">
        <f t="shared" si="11"/>
        <v>N</v>
      </c>
    </row>
    <row r="35">
      <c r="A35" s="1" t="s">
        <v>70</v>
      </c>
      <c r="B35" s="7">
        <v>37.53658536585366</v>
      </c>
      <c r="C35" s="7">
        <v>84.04878048780488</v>
      </c>
      <c r="D35" s="8">
        <v>0.44868292682926825</v>
      </c>
      <c r="E35" s="7">
        <v>7.073170731707317</v>
      </c>
      <c r="F35" s="7">
        <v>20.170731707317074</v>
      </c>
      <c r="G35" s="8">
        <v>0.35102439024390236</v>
      </c>
      <c r="H35" s="7">
        <v>17.609756097560975</v>
      </c>
      <c r="I35" s="7">
        <v>23.317073170731707</v>
      </c>
      <c r="J35" s="8">
        <v>0.7509268292682927</v>
      </c>
      <c r="K35" s="7">
        <v>12.024390243902438</v>
      </c>
      <c r="L35" s="7">
        <v>31.682926829268293</v>
      </c>
      <c r="M35" s="7">
        <v>43.707317073170735</v>
      </c>
      <c r="N35" s="7">
        <v>22.975609756097562</v>
      </c>
      <c r="O35" s="7">
        <v>7.0</v>
      </c>
      <c r="P35" s="7">
        <v>3.1463414634146343</v>
      </c>
      <c r="Q35" s="7">
        <v>12.853658536585366</v>
      </c>
      <c r="R35" s="7">
        <v>19.951219512195124</v>
      </c>
      <c r="S35" s="7">
        <v>99.7560975609756</v>
      </c>
      <c r="T35" s="7">
        <v>17147.19512195122</v>
      </c>
      <c r="U35" s="7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62.28826523</v>
      </c>
      <c r="V35" s="5">
        <f>((2/3) - (0.5 * ($AA$3/$AB$3)) / (2 * ($AB$3/$AC$3)))</f>
        <v>0.596730763</v>
      </c>
      <c r="W35" s="5">
        <f>($AJ$3/($AF$3-$AG$3+$AI$3+0.44*$AD$3))</f>
        <v>1.056885549</v>
      </c>
      <c r="X35" s="5">
        <f>($AH$3-$AG$3)/$AH$3</f>
        <v>0.7450335583</v>
      </c>
      <c r="Y35" s="5">
        <v>65.0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7" t="str">
        <f t="shared" si="11"/>
        <v>N</v>
      </c>
    </row>
    <row r="36">
      <c r="A36" s="1" t="s">
        <v>71</v>
      </c>
      <c r="B36" s="7">
        <v>35.853658536585364</v>
      </c>
      <c r="C36" s="7">
        <v>82.36585365853658</v>
      </c>
      <c r="D36" s="8">
        <v>0.4365121951219513</v>
      </c>
      <c r="E36" s="7">
        <v>8.121951219512194</v>
      </c>
      <c r="F36" s="7">
        <v>22.609756097560975</v>
      </c>
      <c r="G36" s="8">
        <v>0.3574878048780488</v>
      </c>
      <c r="H36" s="7">
        <v>18.78048780487805</v>
      </c>
      <c r="I36" s="7">
        <v>24.4390243902439</v>
      </c>
      <c r="J36" s="8">
        <v>0.7675853658536584</v>
      </c>
      <c r="K36" s="7">
        <v>11.951219512195122</v>
      </c>
      <c r="L36" s="7">
        <v>31.26829268292683</v>
      </c>
      <c r="M36" s="7">
        <v>43.21951219512195</v>
      </c>
      <c r="N36" s="7">
        <v>20.170731707317074</v>
      </c>
      <c r="O36" s="7">
        <v>7.146341463414634</v>
      </c>
      <c r="P36" s="7">
        <v>4.487804878048781</v>
      </c>
      <c r="Q36" s="7">
        <v>13.634146341463415</v>
      </c>
      <c r="R36" s="7">
        <v>22.51219512195122</v>
      </c>
      <c r="S36" s="7">
        <v>98.60975609756098</v>
      </c>
      <c r="T36" s="7">
        <v>17466.170731707316</v>
      </c>
      <c r="U36" s="7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59.77534902</v>
      </c>
      <c r="V36" s="5">
        <f>((2/3) - (0.5 * ($AA$2/$AB$2)) / (2 * ($AB$2/$AC$2)))</f>
        <v>0.5986678536</v>
      </c>
      <c r="W36" s="5">
        <f>($AJ$2/($AF$2-$AG$2+$AI$2+0.44*$AD$2))</f>
        <v>1.036310266</v>
      </c>
      <c r="X36" s="5">
        <f>($AH$2-$AG$2)/$AH$2</f>
        <v>0.7444038975</v>
      </c>
      <c r="Y36" s="5">
        <v>65.0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7" t="str">
        <f t="shared" si="11"/>
        <v>N</v>
      </c>
    </row>
    <row r="37">
      <c r="A37" s="1" t="s">
        <v>72</v>
      </c>
      <c r="B37" s="7">
        <v>37.1219512195122</v>
      </c>
      <c r="C37" s="7">
        <v>81.48780487804878</v>
      </c>
      <c r="D37" s="8">
        <v>0.4575121951219512</v>
      </c>
      <c r="E37" s="7">
        <v>9.268292682926829</v>
      </c>
      <c r="F37" s="7">
        <v>24.146341463414632</v>
      </c>
      <c r="G37" s="8">
        <v>0.38314634146341475</v>
      </c>
      <c r="H37" s="7">
        <v>20.4390243902439</v>
      </c>
      <c r="I37" s="7">
        <v>25.682926829268293</v>
      </c>
      <c r="J37" s="8">
        <v>0.792780487804878</v>
      </c>
      <c r="K37" s="7">
        <v>10.853658536585366</v>
      </c>
      <c r="L37" s="7">
        <v>30.975609756097562</v>
      </c>
      <c r="M37" s="7">
        <v>41.829268292682926</v>
      </c>
      <c r="N37" s="7">
        <v>22.195121951219512</v>
      </c>
      <c r="O37" s="7">
        <v>6.926829268292683</v>
      </c>
      <c r="P37" s="7">
        <v>3.8780487804878048</v>
      </c>
      <c r="Q37" s="7">
        <v>13.170731707317072</v>
      </c>
      <c r="R37" s="7">
        <v>23.390243902439025</v>
      </c>
      <c r="S37" s="7">
        <v>103.95121951219512</v>
      </c>
      <c r="T37" s="7">
        <v>17488.926829268294</v>
      </c>
      <c r="U37" s="7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64.77175058</v>
      </c>
      <c r="V37" s="5">
        <f>((2/3) - (0.5 * ($AA$3/$AB$3)) / (2 * ($AB$3/$AC$3)))</f>
        <v>0.596730763</v>
      </c>
      <c r="W37" s="5">
        <f>($AJ$3/($AF$3-$AG$3+$AI$3+0.44*$AD$3))</f>
        <v>1.056885549</v>
      </c>
      <c r="X37" s="5">
        <f>($AH$3-$AG$3)/$AH$3</f>
        <v>0.7450335583</v>
      </c>
      <c r="Y37" s="5">
        <v>65.0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7" t="str">
        <f t="shared" si="11"/>
        <v>N</v>
      </c>
    </row>
    <row r="38">
      <c r="A38" s="1" t="s">
        <v>73</v>
      </c>
      <c r="B38" s="7">
        <v>37.58536585365854</v>
      </c>
      <c r="C38" s="7">
        <v>83.65853658536585</v>
      </c>
      <c r="D38" s="8">
        <v>0.4510975609756097</v>
      </c>
      <c r="E38" s="7">
        <v>7.804878048780488</v>
      </c>
      <c r="F38" s="7">
        <v>20.51219512195122</v>
      </c>
      <c r="G38" s="8">
        <v>0.382</v>
      </c>
      <c r="H38" s="7">
        <v>15.829268292682928</v>
      </c>
      <c r="I38" s="7">
        <v>21.682926829268293</v>
      </c>
      <c r="J38" s="8">
        <v>0.735512195121951</v>
      </c>
      <c r="K38" s="7">
        <v>10.853658536585366</v>
      </c>
      <c r="L38" s="7">
        <v>31.853658536585368</v>
      </c>
      <c r="M38" s="7">
        <v>42.707317073170735</v>
      </c>
      <c r="N38" s="7">
        <v>23.097560975609756</v>
      </c>
      <c r="O38" s="7">
        <v>8.414634146341463</v>
      </c>
      <c r="P38" s="7">
        <v>4.829268292682927</v>
      </c>
      <c r="Q38" s="7">
        <v>14.658536585365853</v>
      </c>
      <c r="R38" s="7">
        <v>20.585365853658537</v>
      </c>
      <c r="S38" s="7">
        <v>98.8048780487805</v>
      </c>
      <c r="T38" s="7">
        <v>16780.365853658535</v>
      </c>
      <c r="U38" s="7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62.52366961</v>
      </c>
      <c r="V38" s="5">
        <f>((2/3) - (0.5 * ($AA$2/$AB$2)) / (2 * ($AB$2/$AC$2)))</f>
        <v>0.5986678536</v>
      </c>
      <c r="W38" s="5">
        <f>($AJ$2/($AF$2-$AG$2+$AI$2+0.44*$AD$2))</f>
        <v>1.036310266</v>
      </c>
      <c r="X38" s="5">
        <f>($AH$2-$AG$2)/$AH$2</f>
        <v>0.7444038975</v>
      </c>
      <c r="Y38" s="5">
        <v>65.0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7" t="str">
        <f t="shared" si="11"/>
        <v>N</v>
      </c>
    </row>
    <row r="39">
      <c r="A39" s="1" t="s">
        <v>74</v>
      </c>
      <c r="B39" s="7">
        <v>39.90243902439025</v>
      </c>
      <c r="C39" s="7">
        <v>85.1219512195122</v>
      </c>
      <c r="D39" s="8">
        <v>0.4704634146341463</v>
      </c>
      <c r="E39" s="7">
        <v>7.975609756097561</v>
      </c>
      <c r="F39" s="7">
        <v>21.048780487804876</v>
      </c>
      <c r="G39" s="8">
        <v>0.37100000000000016</v>
      </c>
      <c r="H39" s="7">
        <v>14.731707317073171</v>
      </c>
      <c r="I39" s="7">
        <v>20.146341463414632</v>
      </c>
      <c r="J39" s="8">
        <v>0.7261707317073169</v>
      </c>
      <c r="K39" s="7">
        <v>10.75609756097561</v>
      </c>
      <c r="L39" s="7">
        <v>30.902439024390244</v>
      </c>
      <c r="M39" s="7">
        <v>41.65853658536585</v>
      </c>
      <c r="N39" s="7">
        <v>23.463414634146343</v>
      </c>
      <c r="O39" s="7">
        <v>7.878048780487805</v>
      </c>
      <c r="P39" s="7">
        <v>4.365853658536586</v>
      </c>
      <c r="Q39" s="7">
        <v>13.512195121951219</v>
      </c>
      <c r="R39" s="7">
        <v>20.26829268292683</v>
      </c>
      <c r="S39" s="7">
        <v>102.51219512195122</v>
      </c>
      <c r="T39" s="7">
        <v>17437.829268292684</v>
      </c>
      <c r="U39" s="7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66.17312253</v>
      </c>
      <c r="V39" s="5">
        <f>((2/3) - (0.5 * ($AA$3/$AB$3)) / (2 * ($AB$3/$AC$3)))</f>
        <v>0.596730763</v>
      </c>
      <c r="W39" s="5">
        <f>($AJ$3/($AF$3-$AG$3+$AI$3+0.44*$AD$3))</f>
        <v>1.056885549</v>
      </c>
      <c r="X39" s="5">
        <f>($AH$3-$AG$3)/$AH$3</f>
        <v>0.7450335583</v>
      </c>
      <c r="Y39" s="5">
        <v>65.0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7" t="str">
        <f t="shared" si="11"/>
        <v>N</v>
      </c>
    </row>
    <row r="40">
      <c r="A40" s="1" t="s">
        <v>75</v>
      </c>
      <c r="B40" s="7">
        <v>38.1219512195122</v>
      </c>
      <c r="C40" s="7">
        <v>82.78048780487805</v>
      </c>
      <c r="D40" s="8">
        <v>0.46160975609756083</v>
      </c>
      <c r="E40" s="7">
        <v>9.341463414634147</v>
      </c>
      <c r="F40" s="7">
        <v>25.48780487804878</v>
      </c>
      <c r="G40" s="8">
        <v>0.3636341463414634</v>
      </c>
      <c r="H40" s="7">
        <v>16.804878048780488</v>
      </c>
      <c r="I40" s="7">
        <v>21.4390243902439</v>
      </c>
      <c r="J40" s="8">
        <v>0.789292682926829</v>
      </c>
      <c r="K40" s="7">
        <v>9.146341463414634</v>
      </c>
      <c r="L40" s="7">
        <v>31.804878048780488</v>
      </c>
      <c r="M40" s="7">
        <v>40.951219512195124</v>
      </c>
      <c r="N40" s="7">
        <v>25.585365853658537</v>
      </c>
      <c r="O40" s="7">
        <v>8.682926829268293</v>
      </c>
      <c r="P40" s="7">
        <v>4.487804878048781</v>
      </c>
      <c r="Q40" s="7">
        <v>14.707317073170731</v>
      </c>
      <c r="R40" s="7">
        <v>18.878048780487806</v>
      </c>
      <c r="S40" s="7">
        <v>102.39024390243902</v>
      </c>
      <c r="T40" s="7">
        <v>15780.487804878048</v>
      </c>
      <c r="U40" s="7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67.25948042</v>
      </c>
      <c r="V40" s="5">
        <f>((2/3) - (0.5 * ($AA$2/$AB$2)) / (2 * ($AB$2/$AC$2)))</f>
        <v>0.5986678536</v>
      </c>
      <c r="W40" s="5">
        <f>($AJ$2/($AF$2-$AG$2+$AI$2+0.44*$AD$2))</f>
        <v>1.036310266</v>
      </c>
      <c r="X40" s="5">
        <f>($AH$2-$AG$2)/$AH$2</f>
        <v>0.7444038975</v>
      </c>
      <c r="Y40" s="5">
        <v>75.0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7" t="str">
        <f t="shared" si="11"/>
        <v>Y</v>
      </c>
    </row>
    <row r="41">
      <c r="A41" s="1" t="s">
        <v>76</v>
      </c>
      <c r="B41" s="7">
        <v>36.53658536585366</v>
      </c>
      <c r="C41" s="7">
        <v>80.34146341463415</v>
      </c>
      <c r="D41" s="8">
        <v>0.45543902439024386</v>
      </c>
      <c r="E41" s="7">
        <v>9.390243902439025</v>
      </c>
      <c r="F41" s="7">
        <v>26.121951219512194</v>
      </c>
      <c r="G41" s="8">
        <v>0.3559512195121952</v>
      </c>
      <c r="H41" s="7">
        <v>17.146341463414632</v>
      </c>
      <c r="I41" s="7">
        <v>22.024390243902438</v>
      </c>
      <c r="J41" s="8">
        <v>0.7766341463414633</v>
      </c>
      <c r="K41" s="7">
        <v>8.24390243902439</v>
      </c>
      <c r="L41" s="7">
        <v>30.75609756097561</v>
      </c>
      <c r="M41" s="7">
        <v>39.0</v>
      </c>
      <c r="N41" s="7">
        <v>24.195121951219512</v>
      </c>
      <c r="O41" s="7">
        <v>7.902439024390244</v>
      </c>
      <c r="P41" s="7">
        <v>3.4634146341463414</v>
      </c>
      <c r="Q41" s="7">
        <v>14.292682926829269</v>
      </c>
      <c r="R41" s="7">
        <v>19.585365853658537</v>
      </c>
      <c r="S41" s="7">
        <v>99.60975609756098</v>
      </c>
      <c r="T41" s="7">
        <v>15833.609756097561</v>
      </c>
      <c r="U41" s="7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61.4545942</v>
      </c>
      <c r="V41" s="5">
        <f>((2/3) - (0.5 * ($AA$3/$AB$3)) / (2 * ($AB$3/$AC$3)))</f>
        <v>0.596730763</v>
      </c>
      <c r="W41" s="5">
        <f>($AJ$3/($AF$3-$AG$3+$AI$3+0.44*$AD$3))</f>
        <v>1.056885549</v>
      </c>
      <c r="X41" s="5">
        <f>($AH$3-$AG$3)/$AH$3</f>
        <v>0.7450335583</v>
      </c>
      <c r="Y41" s="5">
        <v>75.0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7" t="str">
        <f t="shared" si="11"/>
        <v>Y</v>
      </c>
    </row>
    <row r="42">
      <c r="A42" s="1" t="s">
        <v>77</v>
      </c>
      <c r="B42" s="7">
        <v>34.829268292682926</v>
      </c>
      <c r="C42" s="7">
        <v>82.60975609756098</v>
      </c>
      <c r="D42" s="8">
        <v>0.4233658536585366</v>
      </c>
      <c r="E42" s="7">
        <v>7.219512195121951</v>
      </c>
      <c r="F42" s="7">
        <v>20.804878048780488</v>
      </c>
      <c r="G42" s="8">
        <v>0.3466585365853659</v>
      </c>
      <c r="H42" s="7">
        <v>14.804878048780488</v>
      </c>
      <c r="I42" s="7">
        <v>19.609756097560975</v>
      </c>
      <c r="J42" s="8">
        <v>0.7479512195121952</v>
      </c>
      <c r="K42" s="7">
        <v>11.292682926829269</v>
      </c>
      <c r="L42" s="7">
        <v>30.121951219512194</v>
      </c>
      <c r="M42" s="7">
        <v>41.41463414634146</v>
      </c>
      <c r="N42" s="7">
        <v>20.75609756097561</v>
      </c>
      <c r="O42" s="7">
        <v>7.170731707317073</v>
      </c>
      <c r="P42" s="7">
        <v>5.609756097560975</v>
      </c>
      <c r="Q42" s="7">
        <v>14.926829268292684</v>
      </c>
      <c r="R42" s="7">
        <v>20.926829268292682</v>
      </c>
      <c r="S42" s="7">
        <v>91.6829268292683</v>
      </c>
      <c r="T42" s="7">
        <v>15516.853658536585</v>
      </c>
      <c r="U42" s="7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53.24005493</v>
      </c>
      <c r="V42" s="5">
        <f>((2/3) - (0.5 * ($AA$2/$AB$2)) / (2 * ($AB$2/$AC$2)))</f>
        <v>0.5986678536</v>
      </c>
      <c r="W42" s="5">
        <f>($AJ$2/($AF$2-$AG$2+$AI$2+0.44*$AD$2))</f>
        <v>1.036310266</v>
      </c>
      <c r="X42" s="5">
        <f>($AH$2-$AG$2)/$AH$2</f>
        <v>0.7444038975</v>
      </c>
      <c r="Y42" s="5">
        <v>75.0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7" t="str">
        <f t="shared" si="11"/>
        <v>Y</v>
      </c>
    </row>
    <row r="43">
      <c r="A43" s="1" t="s">
        <v>78</v>
      </c>
      <c r="B43" s="7">
        <v>37.170731707317074</v>
      </c>
      <c r="C43" s="7">
        <v>81.70731707317073</v>
      </c>
      <c r="D43" s="8">
        <v>0.45629268292682923</v>
      </c>
      <c r="E43" s="7">
        <v>6.146341463414634</v>
      </c>
      <c r="F43" s="7">
        <v>17.073170731707318</v>
      </c>
      <c r="G43" s="8">
        <v>0.36639024390243896</v>
      </c>
      <c r="H43" s="7">
        <v>18.78048780487805</v>
      </c>
      <c r="I43" s="7">
        <v>25.341463414634145</v>
      </c>
      <c r="J43" s="8">
        <v>0.7417560975609754</v>
      </c>
      <c r="K43" s="7">
        <v>12.390243902439025</v>
      </c>
      <c r="L43" s="7">
        <v>28.390243902439025</v>
      </c>
      <c r="M43" s="7">
        <v>40.78048780487805</v>
      </c>
      <c r="N43" s="7">
        <v>22.170731707317074</v>
      </c>
      <c r="O43" s="7">
        <v>6.024390243902439</v>
      </c>
      <c r="P43" s="7">
        <v>4.219512195121951</v>
      </c>
      <c r="Q43" s="7">
        <v>13.658536585365853</v>
      </c>
      <c r="R43" s="7">
        <v>20.853658536585368</v>
      </c>
      <c r="S43" s="7">
        <v>99.26829268292683</v>
      </c>
      <c r="T43" s="7">
        <v>14961.90243902439</v>
      </c>
      <c r="U43" s="7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61.57611286</v>
      </c>
      <c r="V43" s="5">
        <f>((2/3) - (0.5 * ($AA$3/$AB$3)) / (2 * ($AB$3/$AC$3)))</f>
        <v>0.596730763</v>
      </c>
      <c r="W43" s="5">
        <f>($AJ$3/($AF$3-$AG$3+$AI$3+0.44*$AD$3))</f>
        <v>1.056885549</v>
      </c>
      <c r="X43" s="5">
        <f>($AH$3-$AG$3)/$AH$3</f>
        <v>0.7450335583</v>
      </c>
      <c r="Y43" s="5">
        <v>75.0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7" t="str">
        <f t="shared" si="11"/>
        <v>Y</v>
      </c>
    </row>
    <row r="44">
      <c r="A44" s="1" t="s">
        <v>79</v>
      </c>
      <c r="B44" s="7">
        <v>36.5609756097561</v>
      </c>
      <c r="C44" s="7">
        <v>79.82926829268293</v>
      </c>
      <c r="D44" s="8">
        <v>0.459219512195122</v>
      </c>
      <c r="E44" s="7">
        <v>7.195121951219512</v>
      </c>
      <c r="F44" s="7">
        <v>19.78048780487805</v>
      </c>
      <c r="G44" s="8">
        <v>0.36356097560975603</v>
      </c>
      <c r="H44" s="7">
        <v>17.926829268292682</v>
      </c>
      <c r="I44" s="7">
        <v>22.75609756097561</v>
      </c>
      <c r="J44" s="8">
        <v>0.7901219512195122</v>
      </c>
      <c r="K44" s="7">
        <v>9.926829268292684</v>
      </c>
      <c r="L44" s="7">
        <v>34.80487804878049</v>
      </c>
      <c r="M44" s="7">
        <v>44.73170731707317</v>
      </c>
      <c r="N44" s="7">
        <v>20.609756097560975</v>
      </c>
      <c r="O44" s="7">
        <v>7.195121951219512</v>
      </c>
      <c r="P44" s="7">
        <v>5.829268292682927</v>
      </c>
      <c r="Q44" s="7">
        <v>14.75609756097561</v>
      </c>
      <c r="R44" s="7">
        <v>20.097560975609756</v>
      </c>
      <c r="S44" s="7">
        <v>98.2439024390244</v>
      </c>
      <c r="T44" s="7">
        <v>17523.536585365855</v>
      </c>
      <c r="U44" s="7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60.91088577</v>
      </c>
      <c r="V44" s="5">
        <f>((2/3) - (0.5 * ($AA$2/$AB$2)) / (2 * ($AB$2/$AC$2)))</f>
        <v>0.5986678536</v>
      </c>
      <c r="W44" s="5">
        <f>($AJ$2/($AF$2-$AG$2+$AI$2+0.44*$AD$2))</f>
        <v>1.036310266</v>
      </c>
      <c r="X44" s="5">
        <f>($AH$2-$AG$2)/$AH$2</f>
        <v>0.7444038975</v>
      </c>
      <c r="Y44" s="5">
        <v>75.0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7" t="str">
        <f t="shared" si="11"/>
        <v>Y</v>
      </c>
    </row>
    <row r="45">
      <c r="A45" s="1" t="s">
        <v>80</v>
      </c>
      <c r="B45" s="7">
        <v>35.36585365853659</v>
      </c>
      <c r="C45" s="7">
        <v>80.48780487804878</v>
      </c>
      <c r="D45" s="8">
        <v>0.44085365853658526</v>
      </c>
      <c r="E45" s="7">
        <v>6.219512195121951</v>
      </c>
      <c r="F45" s="7">
        <v>17.829268292682926</v>
      </c>
      <c r="G45" s="8">
        <v>0.34907317073170735</v>
      </c>
      <c r="H45" s="7">
        <v>18.29268292682927</v>
      </c>
      <c r="I45" s="7">
        <v>23.75609756097561</v>
      </c>
      <c r="J45" s="8">
        <v>0.7681463414634148</v>
      </c>
      <c r="K45" s="7">
        <v>10.414634146341463</v>
      </c>
      <c r="L45" s="7">
        <v>34.24390243902439</v>
      </c>
      <c r="M45" s="7">
        <v>44.65853658536585</v>
      </c>
      <c r="N45" s="7">
        <v>19.658536585365855</v>
      </c>
      <c r="O45" s="7">
        <v>6.219512195121951</v>
      </c>
      <c r="P45" s="7">
        <v>5.048780487804878</v>
      </c>
      <c r="Q45" s="7">
        <v>14.146341463414634</v>
      </c>
      <c r="R45" s="7">
        <v>20.75609756097561</v>
      </c>
      <c r="S45" s="7">
        <v>95.2439024390244</v>
      </c>
      <c r="T45" s="7">
        <v>17849.658536585364</v>
      </c>
      <c r="U45" s="7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54.57396445</v>
      </c>
      <c r="V45" s="5">
        <f>((2/3) - (0.5 * ($AA$3/$AB$3)) / (2 * ($AB$3/$AC$3)))</f>
        <v>0.596730763</v>
      </c>
      <c r="W45" s="5">
        <f>($AJ$3/($AF$3-$AG$3+$AI$3+0.44*$AD$3))</f>
        <v>1.056885549</v>
      </c>
      <c r="X45" s="5">
        <f>($AH$3-$AG$3)/$AH$3</f>
        <v>0.7450335583</v>
      </c>
      <c r="Y45" s="5">
        <v>75.0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7" t="str">
        <f t="shared" si="11"/>
        <v>Y</v>
      </c>
    </row>
    <row r="46">
      <c r="A46" s="1" t="s">
        <v>81</v>
      </c>
      <c r="B46" s="7">
        <v>34.51219512195122</v>
      </c>
      <c r="C46" s="7">
        <v>80.8780487804878</v>
      </c>
      <c r="D46" s="8">
        <v>0.42790243902439024</v>
      </c>
      <c r="E46" s="7">
        <v>5.853658536585366</v>
      </c>
      <c r="F46" s="7">
        <v>17.29268292682927</v>
      </c>
      <c r="G46" s="8">
        <v>0.3376585365853659</v>
      </c>
      <c r="H46" s="7">
        <v>18.073170731707318</v>
      </c>
      <c r="I46" s="7">
        <v>23.48780487804878</v>
      </c>
      <c r="J46" s="8">
        <v>0.7680975609756098</v>
      </c>
      <c r="K46" s="7">
        <v>12.121951219512194</v>
      </c>
      <c r="L46" s="7">
        <v>33.146341463414636</v>
      </c>
      <c r="M46" s="7">
        <v>45.26829268292683</v>
      </c>
      <c r="N46" s="7">
        <v>22.29268292682927</v>
      </c>
      <c r="O46" s="7">
        <v>7.073170731707317</v>
      </c>
      <c r="P46" s="7">
        <v>5.317073170731708</v>
      </c>
      <c r="Q46" s="7">
        <v>15.195121951219512</v>
      </c>
      <c r="R46" s="7">
        <v>19.24390243902439</v>
      </c>
      <c r="S46" s="7">
        <v>92.95121951219512</v>
      </c>
      <c r="T46" s="7">
        <v>19744.48780487805</v>
      </c>
      <c r="U46" s="7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56.55493589</v>
      </c>
      <c r="V46" s="5">
        <f>((2/3) - (0.5 * ($AA$2/$AB$2)) / (2 * ($AB$2/$AC$2)))</f>
        <v>0.5986678536</v>
      </c>
      <c r="W46" s="5">
        <f>($AJ$2/($AF$2-$AG$2+$AI$2+0.44*$AD$2))</f>
        <v>1.036310266</v>
      </c>
      <c r="X46" s="5">
        <f>($AH$2-$AG$2)/$AH$2</f>
        <v>0.7444038975</v>
      </c>
      <c r="Y46" s="5">
        <v>75.0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7" t="str">
        <f t="shared" si="11"/>
        <v>Y</v>
      </c>
    </row>
    <row r="47">
      <c r="A47" s="1" t="s">
        <v>82</v>
      </c>
      <c r="B47" s="2">
        <v>34.829268292682926</v>
      </c>
      <c r="C47" s="2">
        <v>79.53658536585365</v>
      </c>
      <c r="D47" s="3">
        <v>0.43865853658536585</v>
      </c>
      <c r="E47" s="2">
        <v>6.536585365853658</v>
      </c>
      <c r="F47" s="2">
        <v>18.29268292682927</v>
      </c>
      <c r="G47" s="3">
        <v>0.3555365853658537</v>
      </c>
      <c r="H47" s="2">
        <v>18.170731707317074</v>
      </c>
      <c r="I47" s="2">
        <v>23.048780487804876</v>
      </c>
      <c r="J47" s="3">
        <v>0.7941463414634146</v>
      </c>
      <c r="K47" s="2">
        <v>10.731707317073171</v>
      </c>
      <c r="L47" s="2">
        <v>32.292682926829265</v>
      </c>
      <c r="M47" s="2">
        <v>43.02439024390244</v>
      </c>
      <c r="N47" s="2">
        <v>23.073170731707318</v>
      </c>
      <c r="O47" s="2">
        <v>7.414634146341464</v>
      </c>
      <c r="P47" s="2">
        <v>5.024390243902439</v>
      </c>
      <c r="Q47" s="2">
        <v>12.804878048780488</v>
      </c>
      <c r="R47" s="2">
        <v>18.926829268292682</v>
      </c>
      <c r="S47" s="2">
        <v>94.36585365853658</v>
      </c>
      <c r="T47" s="2">
        <v>19523.51219512195</v>
      </c>
      <c r="U47" s="7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60.18745862</v>
      </c>
      <c r="V47" s="5">
        <f>((2/3) - (0.5 * ($AA$3/$AB$3)) / (2 * ($AB$3/$AC$3)))</f>
        <v>0.596730763</v>
      </c>
      <c r="W47" s="5">
        <f>($AJ$3/($AF$3-$AG$3+$AI$3+0.44*$AD$3))</f>
        <v>1.056885549</v>
      </c>
      <c r="X47" s="5">
        <f>($AH$3-$AG$3)/$AH$3</f>
        <v>0.7450335583</v>
      </c>
      <c r="Y47" s="5">
        <v>75.0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7" t="str">
        <f t="shared" si="11"/>
        <v>Y</v>
      </c>
    </row>
    <row r="48">
      <c r="A48" s="1" t="s">
        <v>83</v>
      </c>
      <c r="B48" s="2">
        <v>38.90243902439025</v>
      </c>
      <c r="C48" s="2">
        <v>76.95121951219512</v>
      </c>
      <c r="D48" s="3">
        <v>0.506658536585366</v>
      </c>
      <c r="E48" s="2">
        <v>8.170731707317072</v>
      </c>
      <c r="F48" s="2">
        <v>21.75609756097561</v>
      </c>
      <c r="G48" s="3">
        <v>0.3779024390243903</v>
      </c>
      <c r="H48" s="2">
        <v>18.26829268292683</v>
      </c>
      <c r="I48" s="2">
        <v>24.048780487804876</v>
      </c>
      <c r="J48" s="3">
        <v>0.760829268292683</v>
      </c>
      <c r="K48" s="2">
        <v>7.073170731707317</v>
      </c>
      <c r="L48" s="2">
        <v>29.5609756097561</v>
      </c>
      <c r="M48" s="2">
        <v>36.63414634146341</v>
      </c>
      <c r="N48" s="2">
        <v>23.536585365853657</v>
      </c>
      <c r="O48" s="2">
        <v>9.21951219512195</v>
      </c>
      <c r="P48" s="2">
        <v>4.463414634146342</v>
      </c>
      <c r="Q48" s="2">
        <v>14.560975609756097</v>
      </c>
      <c r="R48" s="2">
        <v>20.048780487804876</v>
      </c>
      <c r="S48" s="2">
        <v>104.2439024390244</v>
      </c>
      <c r="T48" s="2">
        <v>19405.560975609755</v>
      </c>
      <c r="U48" s="7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70.20310784</v>
      </c>
      <c r="V48" s="5">
        <f>((2/3) - (0.5 * ($AA$2/$AB$2)) / (2 * ($AB$2/$AC$2)))</f>
        <v>0.5986678536</v>
      </c>
      <c r="W48" s="5">
        <f>($AJ$2/($AF$2-$AG$2+$AI$2+0.44*$AD$2))</f>
        <v>1.036310266</v>
      </c>
      <c r="X48" s="5">
        <f>($AH$2-$AG$2)/$AH$2</f>
        <v>0.7444038975</v>
      </c>
      <c r="Y48" s="5">
        <v>100.0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7" t="str">
        <f t="shared" si="11"/>
        <v>Y</v>
      </c>
    </row>
    <row r="49">
      <c r="A49" s="1" t="s">
        <v>84</v>
      </c>
      <c r="B49" s="2">
        <v>37.73170731707317</v>
      </c>
      <c r="C49" s="2">
        <v>76.02439024390245</v>
      </c>
      <c r="D49" s="3">
        <v>0.497</v>
      </c>
      <c r="E49" s="2">
        <v>8.048780487804878</v>
      </c>
      <c r="F49" s="2">
        <v>22.853658536585368</v>
      </c>
      <c r="G49" s="3">
        <v>0.35041463414634144</v>
      </c>
      <c r="H49" s="2">
        <v>16.634146341463413</v>
      </c>
      <c r="I49" s="2">
        <v>21.902439024390244</v>
      </c>
      <c r="J49" s="3">
        <v>0.7660975609756099</v>
      </c>
      <c r="K49" s="2">
        <v>8.21951219512195</v>
      </c>
      <c r="L49" s="2">
        <v>28.902439024390244</v>
      </c>
      <c r="M49" s="2">
        <v>37.1219512195122</v>
      </c>
      <c r="N49" s="2">
        <v>21.51219512195122</v>
      </c>
      <c r="O49" s="2">
        <v>8.634146341463415</v>
      </c>
      <c r="P49" s="2">
        <v>4.487804878048781</v>
      </c>
      <c r="Q49" s="2">
        <v>13.878048780487806</v>
      </c>
      <c r="R49" s="2">
        <v>18.878048780487806</v>
      </c>
      <c r="S49" s="2">
        <v>100.14634146341463</v>
      </c>
      <c r="T49" s="2">
        <v>19566.60975609756</v>
      </c>
      <c r="U49" s="7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66.47261507</v>
      </c>
      <c r="V49" s="5">
        <f>((2/3) - (0.5 * ($AA$3/$AB$3)) / (2 * ($AB$3/$AC$3)))</f>
        <v>0.596730763</v>
      </c>
      <c r="W49" s="5">
        <f>($AJ$3/($AF$3-$AG$3+$AI$3+0.44*$AD$3))</f>
        <v>1.056885549</v>
      </c>
      <c r="X49" s="5">
        <f>($AH$3-$AG$3)/$AH$3</f>
        <v>0.7450335583</v>
      </c>
      <c r="Y49" s="5">
        <v>100.0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7" t="str">
        <f t="shared" si="11"/>
        <v>Y</v>
      </c>
    </row>
    <row r="50">
      <c r="A50" s="1" t="s">
        <v>85</v>
      </c>
      <c r="B50" s="2">
        <v>38.292682926829265</v>
      </c>
      <c r="C50" s="2">
        <v>85.60975609756098</v>
      </c>
      <c r="D50" s="3">
        <v>0.44802439024390245</v>
      </c>
      <c r="E50" s="2">
        <v>6.024390243902439</v>
      </c>
      <c r="F50" s="2">
        <v>19.634146341463413</v>
      </c>
      <c r="G50" s="3">
        <v>0.2909999999999999</v>
      </c>
      <c r="H50" s="2">
        <v>16.829268292682926</v>
      </c>
      <c r="I50" s="2">
        <v>25.414634146341463</v>
      </c>
      <c r="J50" s="3">
        <v>0.6595609756097562</v>
      </c>
      <c r="K50" s="2">
        <v>14.365853658536585</v>
      </c>
      <c r="L50" s="2">
        <v>30.317073170731707</v>
      </c>
      <c r="M50" s="2">
        <v>44.68292682926829</v>
      </c>
      <c r="N50" s="2">
        <v>20.365853658536587</v>
      </c>
      <c r="O50" s="2">
        <v>8.682926829268293</v>
      </c>
      <c r="P50" s="2">
        <v>5.2682926829268295</v>
      </c>
      <c r="Q50" s="2">
        <v>14.78048780487805</v>
      </c>
      <c r="R50" s="2">
        <v>20.634146341463413</v>
      </c>
      <c r="S50" s="2">
        <v>99.4390243902439</v>
      </c>
      <c r="T50" s="2">
        <v>16034.756097560976</v>
      </c>
      <c r="U50" s="7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63.72704651</v>
      </c>
      <c r="V50" s="5">
        <f>((2/3) - (0.5 * ($AA$2/$AB$2)) / (2 * ($AB$2/$AC$2)))</f>
        <v>0.5986678536</v>
      </c>
      <c r="W50" s="5">
        <f>($AJ$2/($AF$2-$AG$2+$AI$2+0.44*$AD$2))</f>
        <v>1.036310266</v>
      </c>
      <c r="X50" s="5">
        <f>($AH$2-$AG$2)/$AH$2</f>
        <v>0.7444038975</v>
      </c>
      <c r="Y50" s="5">
        <v>65.0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7" t="str">
        <f t="shared" si="11"/>
        <v>N</v>
      </c>
    </row>
    <row r="51">
      <c r="A51" s="1" t="s">
        <v>86</v>
      </c>
      <c r="B51" s="2">
        <v>39.31707317073171</v>
      </c>
      <c r="C51" s="2">
        <v>88.14634146341463</v>
      </c>
      <c r="D51" s="3">
        <v>0.44651219512195117</v>
      </c>
      <c r="E51" s="2">
        <v>6.341463414634147</v>
      </c>
      <c r="F51" s="2">
        <v>18.902439024390244</v>
      </c>
      <c r="G51" s="3">
        <v>0.3339268292682927</v>
      </c>
      <c r="H51" s="2">
        <v>17.682926829268293</v>
      </c>
      <c r="I51" s="2">
        <v>26.073170731707318</v>
      </c>
      <c r="J51" s="3">
        <v>0.6777073170731708</v>
      </c>
      <c r="K51" s="2">
        <v>14.804878048780488</v>
      </c>
      <c r="L51" s="2">
        <v>31.26829268292683</v>
      </c>
      <c r="M51" s="2">
        <v>46.073170731707314</v>
      </c>
      <c r="N51" s="2">
        <v>21.4390243902439</v>
      </c>
      <c r="O51" s="2">
        <v>8.073170731707316</v>
      </c>
      <c r="P51" s="2">
        <v>4.365853658536586</v>
      </c>
      <c r="Q51" s="2">
        <v>13.097560975609756</v>
      </c>
      <c r="R51" s="2">
        <v>20.0</v>
      </c>
      <c r="S51" s="2">
        <v>102.65853658536585</v>
      </c>
      <c r="T51" s="2">
        <v>16270.365853658537</v>
      </c>
      <c r="U51" s="7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66.22628958</v>
      </c>
      <c r="V51" s="5">
        <f>((2/3) - (0.5 * ($AA$3/$AB$3)) / (2 * ($AB$3/$AC$3)))</f>
        <v>0.596730763</v>
      </c>
      <c r="W51" s="5">
        <f>($AJ$3/($AF$3-$AG$3+$AI$3+0.44*$AD$3))</f>
        <v>1.056885549</v>
      </c>
      <c r="X51" s="5">
        <f>($AH$3-$AG$3)/$AH$3</f>
        <v>0.7450335583</v>
      </c>
      <c r="Y51" s="5">
        <v>65.0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7" t="str">
        <f t="shared" si="11"/>
        <v>N</v>
      </c>
    </row>
    <row r="52">
      <c r="A52" s="1" t="s">
        <v>87</v>
      </c>
      <c r="B52" s="2">
        <v>35.0</v>
      </c>
      <c r="C52" s="2">
        <v>81.6829268292683</v>
      </c>
      <c r="D52" s="3">
        <v>0.42929268292682926</v>
      </c>
      <c r="E52" s="2">
        <v>5.365853658536586</v>
      </c>
      <c r="F52" s="2">
        <v>15.731707317073171</v>
      </c>
      <c r="G52" s="3">
        <v>0.34231707317073173</v>
      </c>
      <c r="H52" s="2">
        <v>18.4390243902439</v>
      </c>
      <c r="I52" s="2">
        <v>25.317073170731707</v>
      </c>
      <c r="J52" s="3">
        <v>0.7280731707317071</v>
      </c>
      <c r="K52" s="2">
        <v>9.560975609756097</v>
      </c>
      <c r="L52" s="2">
        <v>32.48780487804878</v>
      </c>
      <c r="M52" s="2">
        <v>42.048780487804876</v>
      </c>
      <c r="N52" s="2">
        <v>19.682926829268293</v>
      </c>
      <c r="O52" s="2">
        <v>6.439024390243903</v>
      </c>
      <c r="P52" s="2">
        <v>5.024390243902439</v>
      </c>
      <c r="Q52" s="2">
        <v>12.121951219512194</v>
      </c>
      <c r="R52" s="2">
        <v>18.73170731707317</v>
      </c>
      <c r="S52" s="2">
        <v>93.8048780487805</v>
      </c>
      <c r="T52" s="2">
        <v>16023.951219512195</v>
      </c>
      <c r="U52" s="7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54.84613653</v>
      </c>
      <c r="V52" s="5">
        <f>((2/3) - (0.5 * ($AA$2/$AB$2)) / (2 * ($AB$2/$AC$2)))</f>
        <v>0.5986678536</v>
      </c>
      <c r="W52" s="5">
        <f>($AJ$2/($AF$2-$AG$2+$AI$2+0.44*$AD$2))</f>
        <v>1.036310266</v>
      </c>
      <c r="X52" s="5">
        <f>($AH$2-$AG$2)/$AH$2</f>
        <v>0.7444038975</v>
      </c>
      <c r="Y52" s="5">
        <v>65.0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7" t="str">
        <f t="shared" si="11"/>
        <v>N</v>
      </c>
    </row>
    <row r="53">
      <c r="A53" s="1" t="s">
        <v>88</v>
      </c>
      <c r="B53" s="2">
        <v>37.58536585365854</v>
      </c>
      <c r="C53" s="2">
        <v>82.46341463414635</v>
      </c>
      <c r="D53" s="3">
        <v>0.45753658536585357</v>
      </c>
      <c r="E53" s="2">
        <v>7.219512195121951</v>
      </c>
      <c r="F53" s="2">
        <v>20.146341463414632</v>
      </c>
      <c r="G53" s="3">
        <v>0.35685365853658535</v>
      </c>
      <c r="H53" s="2">
        <v>17.51219512195122</v>
      </c>
      <c r="I53" s="2">
        <v>23.463414634146343</v>
      </c>
      <c r="J53" s="3">
        <v>0.7496341463414636</v>
      </c>
      <c r="K53" s="2">
        <v>9.365853658536585</v>
      </c>
      <c r="L53" s="2">
        <v>33.951219512195124</v>
      </c>
      <c r="M53" s="2">
        <v>43.31707317073171</v>
      </c>
      <c r="N53" s="2">
        <v>23.682926829268293</v>
      </c>
      <c r="O53" s="2">
        <v>5.7317073170731705</v>
      </c>
      <c r="P53" s="2">
        <v>5.2439024390243905</v>
      </c>
      <c r="Q53" s="2">
        <v>11.146341463414634</v>
      </c>
      <c r="R53" s="2">
        <v>17.682926829268293</v>
      </c>
      <c r="S53" s="2">
        <v>99.90243902439025</v>
      </c>
      <c r="T53" s="2">
        <v>16521.756097560974</v>
      </c>
      <c r="U53" s="7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64.25589406</v>
      </c>
      <c r="V53" s="5">
        <f>((2/3) - (0.5 * ($AA$3/$AB$3)) / (2 * ($AB$3/$AC$3)))</f>
        <v>0.596730763</v>
      </c>
      <c r="W53" s="5">
        <f>($AJ$3/($AF$3-$AG$3+$AI$3+0.44*$AD$3))</f>
        <v>1.056885549</v>
      </c>
      <c r="X53" s="5">
        <f>($AH$3-$AG$3)/$AH$3</f>
        <v>0.7450335583</v>
      </c>
      <c r="Y53" s="5">
        <v>65.0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7" t="str">
        <f t="shared" si="11"/>
        <v>N</v>
      </c>
    </row>
    <row r="54">
      <c r="A54" s="1" t="s">
        <v>89</v>
      </c>
      <c r="B54" s="2">
        <v>35.80487804878049</v>
      </c>
      <c r="C54" s="2">
        <v>82.78048780487805</v>
      </c>
      <c r="D54" s="3">
        <v>0.4332682926829268</v>
      </c>
      <c r="E54" s="2">
        <v>8.365853658536585</v>
      </c>
      <c r="F54" s="2">
        <v>23.75609756097561</v>
      </c>
      <c r="G54" s="3">
        <v>0.34948780487804876</v>
      </c>
      <c r="H54" s="2">
        <v>14.926829268292684</v>
      </c>
      <c r="I54" s="2">
        <v>19.634146341463413</v>
      </c>
      <c r="J54" s="3">
        <v>0.7549024390243901</v>
      </c>
      <c r="K54" s="2">
        <v>10.78048780487805</v>
      </c>
      <c r="L54" s="2">
        <v>29.5609756097561</v>
      </c>
      <c r="M54" s="2">
        <v>40.34146341463415</v>
      </c>
      <c r="N54" s="2">
        <v>20.097560975609756</v>
      </c>
      <c r="O54" s="2">
        <v>7.975609756097561</v>
      </c>
      <c r="P54" s="2">
        <v>4.390243902439025</v>
      </c>
      <c r="Q54" s="2">
        <v>12.292682926829269</v>
      </c>
      <c r="R54" s="2">
        <v>22.609756097560975</v>
      </c>
      <c r="S54" s="2">
        <v>94.90243902439025</v>
      </c>
      <c r="T54" s="2">
        <v>18590.317073170732</v>
      </c>
      <c r="U54" s="7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57.80342203</v>
      </c>
      <c r="V54" s="5">
        <f>((2/3) - (0.5 * ($AA$2/$AB$2)) / (2 * ($AB$2/$AC$2)))</f>
        <v>0.5986678536</v>
      </c>
      <c r="W54" s="5">
        <f>($AJ$2/($AF$2-$AG$2+$AI$2+0.44*$AD$2))</f>
        <v>1.036310266</v>
      </c>
      <c r="X54" s="5">
        <f>($AH$2-$AG$2)/$AH$2</f>
        <v>0.7444038975</v>
      </c>
      <c r="Y54" s="5">
        <v>75.0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7" t="str">
        <f t="shared" si="11"/>
        <v>Y</v>
      </c>
    </row>
    <row r="55">
      <c r="A55" s="1" t="s">
        <v>90</v>
      </c>
      <c r="B55" s="2">
        <v>38.02439024390244</v>
      </c>
      <c r="C55" s="2">
        <v>81.58536585365853</v>
      </c>
      <c r="D55" s="3">
        <v>0.4679512195121951</v>
      </c>
      <c r="E55" s="2">
        <v>10.146341463414634</v>
      </c>
      <c r="F55" s="2">
        <v>25.951219512195124</v>
      </c>
      <c r="G55" s="3">
        <v>0.38839024390243904</v>
      </c>
      <c r="H55" s="2">
        <v>16.073170731707318</v>
      </c>
      <c r="I55" s="2">
        <v>21.097560975609756</v>
      </c>
      <c r="J55" s="3">
        <v>0.7649512195121949</v>
      </c>
      <c r="K55" s="2">
        <v>10.439024390243903</v>
      </c>
      <c r="L55" s="2">
        <v>29.878048780487806</v>
      </c>
      <c r="M55" s="2">
        <v>40.31707317073171</v>
      </c>
      <c r="N55" s="2">
        <v>19.926829268292682</v>
      </c>
      <c r="O55" s="2">
        <v>7.414634146341464</v>
      </c>
      <c r="P55" s="2">
        <v>4.560975609756097</v>
      </c>
      <c r="Q55" s="2">
        <v>12.512195121951219</v>
      </c>
      <c r="R55" s="2">
        <v>21.658536585365855</v>
      </c>
      <c r="S55" s="2">
        <v>102.26829268292683</v>
      </c>
      <c r="T55" s="2">
        <v>18644.146341463416</v>
      </c>
      <c r="U55" s="7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65.09090845</v>
      </c>
      <c r="V55" s="5">
        <f>((2/3) - (0.5 * ($AA$3/$AB$3)) / (2 * ($AB$3/$AC$3)))</f>
        <v>0.596730763</v>
      </c>
      <c r="W55" s="5">
        <f>($AJ$3/($AF$3-$AG$3+$AI$3+0.44*$AD$3))</f>
        <v>1.056885549</v>
      </c>
      <c r="X55" s="5">
        <f>($AH$3-$AG$3)/$AH$3</f>
        <v>0.7450335583</v>
      </c>
      <c r="Y55" s="5">
        <v>75.0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7" t="str">
        <f t="shared" si="11"/>
        <v>Y</v>
      </c>
    </row>
    <row r="56">
      <c r="A56" s="1" t="s">
        <v>91</v>
      </c>
      <c r="B56" s="2">
        <v>36.36585365853659</v>
      </c>
      <c r="C56" s="2">
        <v>82.60975609756098</v>
      </c>
      <c r="D56" s="3">
        <v>0.44075609756097567</v>
      </c>
      <c r="E56" s="2">
        <v>7.2439024390243905</v>
      </c>
      <c r="F56" s="2">
        <v>21.29268292682927</v>
      </c>
      <c r="G56" s="3">
        <v>0.34053658536585363</v>
      </c>
      <c r="H56" s="2">
        <v>16.073170731707318</v>
      </c>
      <c r="I56" s="2">
        <v>21.341463414634145</v>
      </c>
      <c r="J56" s="3">
        <v>0.7572682926829266</v>
      </c>
      <c r="K56" s="2">
        <v>9.439024390243903</v>
      </c>
      <c r="L56" s="2">
        <v>33.31707317073171</v>
      </c>
      <c r="M56" s="2">
        <v>42.75609756097561</v>
      </c>
      <c r="N56" s="2">
        <v>20.390243902439025</v>
      </c>
      <c r="O56" s="2">
        <v>7.463414634146342</v>
      </c>
      <c r="P56" s="2">
        <v>4.317073170731708</v>
      </c>
      <c r="Q56" s="2">
        <v>14.634146341463415</v>
      </c>
      <c r="R56" s="2">
        <v>20.21951219512195</v>
      </c>
      <c r="S56" s="2">
        <v>96.04878048780488</v>
      </c>
      <c r="T56" s="2">
        <v>16316.829268292682</v>
      </c>
      <c r="U56" s="7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55.53357843</v>
      </c>
      <c r="V56" s="5">
        <f>((2/3) - (0.5 * ($AA$2/$AB$2)) / (2 * ($AB$2/$AC$2)))</f>
        <v>0.5986678536</v>
      </c>
      <c r="W56" s="5">
        <f>($AJ$2/($AF$2-$AG$2+$AI$2+0.44*$AD$2))</f>
        <v>1.036310266</v>
      </c>
      <c r="X56" s="5">
        <f>($AH$2-$AG$2)/$AH$2</f>
        <v>0.7444038975</v>
      </c>
      <c r="Y56" s="5">
        <v>65.0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7" t="str">
        <f t="shared" si="11"/>
        <v>N</v>
      </c>
    </row>
    <row r="57">
      <c r="A57" s="1" t="s">
        <v>92</v>
      </c>
      <c r="B57" s="2">
        <v>37.34146341463415</v>
      </c>
      <c r="C57" s="2">
        <v>82.85365853658537</v>
      </c>
      <c r="D57" s="3">
        <v>0.4512926829268293</v>
      </c>
      <c r="E57" s="2">
        <v>6.487804878048781</v>
      </c>
      <c r="F57" s="2">
        <v>17.634146341463413</v>
      </c>
      <c r="G57" s="3">
        <v>0.36678048780487815</v>
      </c>
      <c r="H57" s="2">
        <v>15.804878048780488</v>
      </c>
      <c r="I57" s="2">
        <v>20.463414634146343</v>
      </c>
      <c r="J57" s="3">
        <v>0.771780487804878</v>
      </c>
      <c r="K57" s="2">
        <v>9.926829268292684</v>
      </c>
      <c r="L57" s="2">
        <v>31.414634146341463</v>
      </c>
      <c r="M57" s="2">
        <v>41.34146341463415</v>
      </c>
      <c r="N57" s="2">
        <v>21.70731707317073</v>
      </c>
      <c r="O57" s="2">
        <v>7.902439024390244</v>
      </c>
      <c r="P57" s="2">
        <v>4.219512195121951</v>
      </c>
      <c r="Q57" s="2">
        <v>13.78048780487805</v>
      </c>
      <c r="R57" s="2">
        <v>20.70731707317073</v>
      </c>
      <c r="S57" s="2">
        <v>96.97560975609755</v>
      </c>
      <c r="T57" s="2">
        <v>16512.121951219513</v>
      </c>
      <c r="U57" s="7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58.4843934</v>
      </c>
      <c r="V57" s="5">
        <f>((2/3) - (0.5 * ($AA$3/$AB$3)) / (2 * ($AB$3/$AC$3)))</f>
        <v>0.596730763</v>
      </c>
      <c r="W57" s="5">
        <f>($AJ$3/($AF$3-$AG$3+$AI$3+0.44*$AD$3))</f>
        <v>1.056885549</v>
      </c>
      <c r="X57" s="5">
        <f>($AH$3-$AG$3)/$AH$3</f>
        <v>0.7450335583</v>
      </c>
      <c r="Y57" s="5">
        <v>65.0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7" t="str">
        <f t="shared" si="11"/>
        <v>N</v>
      </c>
    </row>
    <row r="58">
      <c r="A58" s="1" t="s">
        <v>93</v>
      </c>
      <c r="B58" s="2">
        <v>39.02439024390244</v>
      </c>
      <c r="C58" s="2">
        <v>88.53658536585365</v>
      </c>
      <c r="D58" s="3">
        <v>0.4426341463414633</v>
      </c>
      <c r="E58" s="2">
        <v>6.878048780487805</v>
      </c>
      <c r="F58" s="2">
        <v>21.829268292682926</v>
      </c>
      <c r="G58" s="3">
        <v>0.31424390243902434</v>
      </c>
      <c r="H58" s="2">
        <v>16.29268292682927</v>
      </c>
      <c r="I58" s="2">
        <v>23.048780487804876</v>
      </c>
      <c r="J58" s="3">
        <v>0.7049024390243902</v>
      </c>
      <c r="K58" s="2">
        <v>11.682926829268293</v>
      </c>
      <c r="L58" s="2">
        <v>33.19512195121951</v>
      </c>
      <c r="M58" s="2">
        <v>44.8780487804878</v>
      </c>
      <c r="N58" s="2">
        <v>22.414634146341463</v>
      </c>
      <c r="O58" s="2">
        <v>8.926829268292684</v>
      </c>
      <c r="P58" s="2">
        <v>4.341463414634147</v>
      </c>
      <c r="Q58" s="2">
        <v>17.26829268292683</v>
      </c>
      <c r="R58" s="2">
        <v>21.414634146341463</v>
      </c>
      <c r="S58" s="2">
        <v>101.21951219512195</v>
      </c>
      <c r="T58" s="2">
        <v>15122.682926829268</v>
      </c>
      <c r="U58" s="7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59.15202399</v>
      </c>
      <c r="V58" s="5">
        <f>((2/3) - (0.5 * ($AA$2/$AB$2)) / (2 * ($AB$2/$AC$2)))</f>
        <v>0.5986678536</v>
      </c>
      <c r="W58" s="5">
        <f>($AJ$2/($AF$2-$AG$2+$AI$2+0.44*$AD$2))</f>
        <v>1.036310266</v>
      </c>
      <c r="X58" s="5">
        <f>($AH$2-$AG$2)/$AH$2</f>
        <v>0.7444038975</v>
      </c>
      <c r="Y58" s="5">
        <v>65.0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7" t="str">
        <f t="shared" si="11"/>
        <v>N</v>
      </c>
    </row>
    <row r="59">
      <c r="A59" s="1" t="s">
        <v>94</v>
      </c>
      <c r="B59" s="2">
        <v>36.78048780487805</v>
      </c>
      <c r="C59" s="2">
        <v>85.85365853658537</v>
      </c>
      <c r="D59" s="3">
        <v>0.4308536585365854</v>
      </c>
      <c r="E59" s="2">
        <v>7.195121951219512</v>
      </c>
      <c r="F59" s="2">
        <v>23.21951219512195</v>
      </c>
      <c r="G59" s="3">
        <v>0.3111463414634147</v>
      </c>
      <c r="H59" s="2">
        <v>16.926829268292682</v>
      </c>
      <c r="I59" s="2">
        <v>23.73170731707317</v>
      </c>
      <c r="J59" s="3">
        <v>0.7100243902439025</v>
      </c>
      <c r="K59" s="2">
        <v>11.463414634146341</v>
      </c>
      <c r="L59" s="2">
        <v>29.146341463414632</v>
      </c>
      <c r="M59" s="2">
        <v>40.609756097560975</v>
      </c>
      <c r="N59" s="2">
        <v>21.26829268292683</v>
      </c>
      <c r="O59" s="2">
        <v>9.731707317073171</v>
      </c>
      <c r="P59" s="2">
        <v>3.707317073170732</v>
      </c>
      <c r="Q59" s="2">
        <v>15.609756097560975</v>
      </c>
      <c r="R59" s="2">
        <v>23.5609756097561</v>
      </c>
      <c r="S59" s="2">
        <v>97.6829268292683</v>
      </c>
      <c r="T59" s="2">
        <v>16187.682926829268</v>
      </c>
      <c r="U59" s="7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56.03552095</v>
      </c>
      <c r="V59" s="5">
        <f>((2/3) - (0.5 * ($AA$3/$AB$3)) / (2 * ($AB$3/$AC$3)))</f>
        <v>0.596730763</v>
      </c>
      <c r="W59" s="5">
        <f>($AJ$3/($AF$3-$AG$3+$AI$3+0.44*$AD$3))</f>
        <v>1.056885549</v>
      </c>
      <c r="X59" s="5">
        <f>($AH$3-$AG$3)/$AH$3</f>
        <v>0.7450335583</v>
      </c>
      <c r="Y59" s="5">
        <v>65.0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7" t="str">
        <f t="shared" si="11"/>
        <v>N</v>
      </c>
    </row>
    <row r="60">
      <c r="A60" s="1" t="s">
        <v>95</v>
      </c>
      <c r="B60" s="7">
        <v>35.292682926829265</v>
      </c>
      <c r="C60" s="7">
        <v>78.34146341463415</v>
      </c>
      <c r="D60" s="8">
        <v>0.4509999999999999</v>
      </c>
      <c r="E60" s="7">
        <v>7.902439024390244</v>
      </c>
      <c r="F60" s="7">
        <v>21.341463414634145</v>
      </c>
      <c r="G60" s="8">
        <v>0.3549024390243902</v>
      </c>
      <c r="H60" s="7">
        <v>19.073170731707318</v>
      </c>
      <c r="I60" s="7">
        <v>25.0</v>
      </c>
      <c r="J60" s="8">
        <v>0.7656829268292683</v>
      </c>
      <c r="K60" s="7">
        <v>9.512195121951219</v>
      </c>
      <c r="L60" s="7">
        <v>30.390243902439025</v>
      </c>
      <c r="M60" s="7">
        <v>39.90243902439025</v>
      </c>
      <c r="N60" s="7">
        <v>20.829268292682926</v>
      </c>
      <c r="O60" s="7">
        <v>7.2926829268292686</v>
      </c>
      <c r="P60" s="7">
        <v>4.121951219512195</v>
      </c>
      <c r="Q60" s="7">
        <v>14.024390243902438</v>
      </c>
      <c r="R60" s="7">
        <v>22.29268292682927</v>
      </c>
      <c r="S60" s="7">
        <v>97.5609756097561</v>
      </c>
      <c r="T60" s="7">
        <v>17106.048780487807</v>
      </c>
      <c r="U60" s="7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58.93585834</v>
      </c>
      <c r="V60" s="5">
        <f>((2/3) - (0.5 * ($AA$2/$AB$2)) / (2 * ($AB$2/$AC$2)))</f>
        <v>0.5986678536</v>
      </c>
      <c r="W60" s="5">
        <f>($AJ$2/($AF$2-$AG$2+$AI$2+0.44*$AD$2))</f>
        <v>1.036310266</v>
      </c>
      <c r="X60" s="5">
        <f>($AH$2-$AG$2)/$AH$2</f>
        <v>0.7444038975</v>
      </c>
      <c r="Y60" s="5">
        <v>75.0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7" t="str">
        <f t="shared" si="11"/>
        <v>Y</v>
      </c>
    </row>
    <row r="61">
      <c r="A61" s="1" t="s">
        <v>96</v>
      </c>
      <c r="B61" s="7">
        <v>36.19512195121951</v>
      </c>
      <c r="C61" s="7">
        <v>77.53658536585365</v>
      </c>
      <c r="D61" s="8">
        <v>0.4682439024390245</v>
      </c>
      <c r="E61" s="7">
        <v>9.390243902439025</v>
      </c>
      <c r="F61" s="7">
        <v>25.536585365853657</v>
      </c>
      <c r="G61" s="8">
        <v>0.3683658536585367</v>
      </c>
      <c r="H61" s="7">
        <v>17.70731707317073</v>
      </c>
      <c r="I61" s="7">
        <v>23.829268292682926</v>
      </c>
      <c r="J61" s="8">
        <v>0.7431219512195121</v>
      </c>
      <c r="K61" s="7">
        <v>8.073170731707316</v>
      </c>
      <c r="L61" s="7">
        <v>28.317073170731707</v>
      </c>
      <c r="M61" s="7">
        <v>36.390243902439025</v>
      </c>
      <c r="N61" s="7">
        <v>20.975609756097562</v>
      </c>
      <c r="O61" s="7">
        <v>9.902439024390244</v>
      </c>
      <c r="P61" s="7">
        <v>3.4634146341463414</v>
      </c>
      <c r="Q61" s="7">
        <v>13.878048780487806</v>
      </c>
      <c r="R61" s="7">
        <v>21.048780487804876</v>
      </c>
      <c r="S61" s="7">
        <v>99.48780487804878</v>
      </c>
      <c r="T61" s="7">
        <v>17674.268292682926</v>
      </c>
      <c r="U61" s="7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62.85189714</v>
      </c>
      <c r="V61" s="5">
        <f>((2/3) - (0.5 * ($AA$3/$AB$3)) / (2 * ($AB$3/$AC$3)))</f>
        <v>0.596730763</v>
      </c>
      <c r="W61" s="5">
        <f>($AJ$3/($AF$3-$AG$3+$AI$3+0.44*$AD$3))</f>
        <v>1.056885549</v>
      </c>
      <c r="X61" s="5">
        <f>($AH$3-$AG$3)/$AH$3</f>
        <v>0.7450335583</v>
      </c>
      <c r="Y61" s="5">
        <v>65.0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7" t="str">
        <f t="shared" si="11"/>
        <v>N</v>
      </c>
    </row>
    <row r="62">
      <c r="A62" s="1" t="s">
        <v>37</v>
      </c>
      <c r="B62" s="7">
        <v>41.853658536585364</v>
      </c>
      <c r="C62" s="7">
        <v>86.0</v>
      </c>
      <c r="D62" s="8">
        <v>0.48785365853658536</v>
      </c>
      <c r="E62" s="7">
        <v>10.390243902439025</v>
      </c>
      <c r="F62" s="7">
        <v>26.585365853658537</v>
      </c>
      <c r="G62" s="8">
        <v>0.3907804878048781</v>
      </c>
      <c r="H62" s="7">
        <v>16.975609756097562</v>
      </c>
      <c r="I62" s="7">
        <v>21.804878048780488</v>
      </c>
      <c r="J62" s="8">
        <v>0.7808292682926832</v>
      </c>
      <c r="K62" s="7">
        <v>10.146341463414634</v>
      </c>
      <c r="L62" s="7">
        <v>34.68292682926829</v>
      </c>
      <c r="M62" s="7">
        <v>44.829268292682926</v>
      </c>
      <c r="N62" s="7">
        <v>27.195121951219512</v>
      </c>
      <c r="O62" s="7">
        <v>9.414634146341463</v>
      </c>
      <c r="P62" s="7">
        <v>6.463414634146342</v>
      </c>
      <c r="Q62" s="7">
        <v>14.853658536585366</v>
      </c>
      <c r="R62" s="7">
        <v>19.902439024390244</v>
      </c>
      <c r="S62" s="7">
        <v>111.07317073170732</v>
      </c>
      <c r="T62" s="7">
        <v>18793.414634146342</v>
      </c>
      <c r="U62" s="7">
        <f>(E62 + (2/3) * N62 + (2 - V62 * ($AA$62/$AB$62)) * B62 + (H62 * 0.5 * (1 + (1 - $AA$62/$AB$62)) + (2/3) * ($AA$62/$AB$62)) - W62 * Q62 - W62 * X62 *(C62-B62) - W62 * 0.44 * (0.44 * (0.56 * X62)) * (I62-H62) + W62 * (1-X62) * (M62-L62) + W62 * X62 * K62 + W62 * O62 + W62 * X62 * P62 - R62 * (($AC$62/$AE$62) - 0.44 * ($AD$62/$AE$62) * W62))</f>
        <v>78.56775352</v>
      </c>
      <c r="V62" s="5">
        <f>((2/3) - (0.5 * ($AA$62/$AB$62)) / (2 * ($AB$62/$AC$62)))</f>
        <v>0.598911938</v>
      </c>
      <c r="W62" s="5">
        <f>($AJ$62/($AF$62-$AG$62+$AI$62+0.44*$AD$62))</f>
        <v>1.039263364</v>
      </c>
      <c r="X62" s="5">
        <f>($AH$62-$AG$62)/$AH$62</f>
        <v>0.7480368727</v>
      </c>
      <c r="Y62" s="5">
        <v>75.0</v>
      </c>
      <c r="Z62" s="5">
        <v>1.0</v>
      </c>
      <c r="AA62" s="7">
        <f t="shared" ref="AA62:AA63" si="13">SUM(N62,N64,N66,N68,N70,N72,N74,N76,N78,N80,N82,N84,N86,N88,N90,N92,N94,N96,N98,N100,N102,N104,N106,N108,N110,N112,N114,N116,N118,N120)</f>
        <v>659.0243902</v>
      </c>
      <c r="AB62" s="7">
        <f t="shared" ref="AB62:AB63" si="14">SUM(B62,B64,B66,B68,B70,B72,B74,B76,B78,B80,B82,B84,B86,B88,B90,B92,B94,B96,B98,B100,B102,B104,B106,B108,B110,B112,B114,B116,B118,B120)</f>
        <v>1126.195122</v>
      </c>
      <c r="AC62" s="7">
        <f t="shared" ref="AC62:AD62" si="12">sum(H62,H64,H66,H68,H70,H72,H74,H76,H78,H80,H82,H84,H86,H88,H90,H92,H94,H96,H98,H100,H102,H104,H106,H108,H110,H112,H114,H116,H118,H120)</f>
        <v>521.5853659</v>
      </c>
      <c r="AD62" s="7">
        <f t="shared" si="12"/>
        <v>693.5609756</v>
      </c>
      <c r="AE62" s="7">
        <f t="shared" ref="AE62:AE63" si="16">sum(R62,R64,R66,R68,R70,R72,R74,R76,R78,R80,R82,R84,R86,R88,R90,R92,R94,R96,R98,R100,R102,R104,R106,R108,R110,R112,R114,R116,R118,R120)</f>
        <v>618.3170732</v>
      </c>
      <c r="AF62" s="7">
        <f t="shared" ref="AF62:AF63" si="17">sum(C62,C64,C66,C68,C70,C72,C74,C76,C78,C80,C82,C84,C86,C88,C90,C92,C94,C96,C98,C100,C102,C104,C106,C108,C110,C112,C114,C116,C118,C120)</f>
        <v>2497.219512</v>
      </c>
      <c r="AG62" s="7">
        <f t="shared" ref="AG62:AG63" si="18">sum(K62,K64,K66,K68,K70,K72,K74,K76,K78,K80,K82,K84,K86,K88,K90,K92,K94,K96,K98,K100,K102,K104,K106,K108,K110,K112,K114,K116,K118,K120)</f>
        <v>324</v>
      </c>
      <c r="AH62" s="7">
        <f t="shared" ref="AH62:AH63" si="19">sum(M62,M64,M66,M68,M70,M72,M74,M76,M78,M80,M82,M84,M86,M88,M90,M92,M94,M96,M98,M100,M102,M104,M106,M108,M110,M112,M114,M116,M118,M120)</f>
        <v>1285.902439</v>
      </c>
      <c r="AI62" s="7">
        <f t="shared" ref="AI62:AI63" si="20">sum(Q62,Q64,Q66,Q68,Q70,Q72,Q74,Q76,Q78,Q80,Q82,Q84,Q86,Q88,Q90,Q92,Q94,Q96,Q98,Q100,Q102,Q104,Q106,Q108,Q110,Q112,Q114,Q116,Q118,Q120)</f>
        <v>415.2439024</v>
      </c>
      <c r="AJ62" s="7">
        <f t="shared" ref="AJ62:AJ63" si="21">sum(S62,S64,S66,S68,S70,S72,S74,S76,S78,S80,S82,S84,S86,S88,S90,S92,S94,S96,S98,S100,S102,S104,S106,S108,S110,S112,S114,S116,S118,S120)</f>
        <v>3007.243902</v>
      </c>
      <c r="AK62" s="7" t="str">
        <f t="shared" si="11"/>
        <v>Y</v>
      </c>
    </row>
    <row r="63">
      <c r="A63" s="1" t="s">
        <v>38</v>
      </c>
      <c r="B63" s="7">
        <v>41.31707317073171</v>
      </c>
      <c r="C63" s="7">
        <v>88.07317073170732</v>
      </c>
      <c r="D63" s="8">
        <v>0.47060975609756095</v>
      </c>
      <c r="E63" s="7">
        <v>11.146341463414634</v>
      </c>
      <c r="F63" s="7">
        <v>27.48780487804878</v>
      </c>
      <c r="G63" s="8">
        <v>0.40497560975609753</v>
      </c>
      <c r="H63" s="7">
        <v>15.048780487804878</v>
      </c>
      <c r="I63" s="7">
        <v>19.878048780487806</v>
      </c>
      <c r="J63" s="8">
        <v>0.7539268292682926</v>
      </c>
      <c r="K63" s="7">
        <v>10.658536585365853</v>
      </c>
      <c r="L63" s="7">
        <v>33.951219512195124</v>
      </c>
      <c r="M63" s="7">
        <v>44.609756097560975</v>
      </c>
      <c r="N63" s="7">
        <v>27.634146341463413</v>
      </c>
      <c r="O63" s="7">
        <v>9.170731707317072</v>
      </c>
      <c r="P63" s="7">
        <v>5.634146341463414</v>
      </c>
      <c r="Q63" s="7">
        <v>13.341463414634147</v>
      </c>
      <c r="R63" s="7">
        <v>19.804878048780488</v>
      </c>
      <c r="S63" s="7">
        <v>108.82926829268293</v>
      </c>
      <c r="T63" s="7">
        <v>19114.60975609756</v>
      </c>
      <c r="U63" s="7">
        <f>(E63 + (2/3) * N63 + (2 - V63 * ($AA$63/$AB$63)) * B63 + (H63 * 0.5 * (1 + (1 - $AA$63/$AB$63)) + (2/3) * ($AA$63/$AB$63)) - W63 * Q63 - W63 * X63 *(C63-B63) - W63 * 0.44 * (0.44 * (0.56 * X63)) * (I63-H63) + W63 * (1-X63) * (M63-L63) + W63 * X63 * K63 + W63 * O63 + W63 * X63 * P63 - R63 * (($AC$63/$AE$63) - 0.44 * ($AD$63/$AE$63) * W63))</f>
        <v>76.41304767</v>
      </c>
      <c r="V63" s="5">
        <f>((2/3) - (0.5 * ($AA$63/$AB$63)) / (2 * ($AB$63/$AC$63)))</f>
        <v>0.6002714796</v>
      </c>
      <c r="W63" s="5">
        <f>($AJ$63/($AF$63-$AG$63+$AI$63+0.44*$AD$63))</f>
        <v>1.034870493</v>
      </c>
      <c r="X63" s="5">
        <f>($AH$63-$AG$63)/$AH$63</f>
        <v>0.7490424306</v>
      </c>
      <c r="Y63" s="5">
        <v>75.0</v>
      </c>
      <c r="Z63" s="5">
        <v>2.0</v>
      </c>
      <c r="AA63" s="7">
        <f t="shared" si="13"/>
        <v>662.9756098</v>
      </c>
      <c r="AB63" s="7">
        <f t="shared" si="14"/>
        <v>1124.707317</v>
      </c>
      <c r="AC63" s="7">
        <f t="shared" ref="AC63:AD63" si="15">sum(H63,H65,H67,H69,H71,H73,H75,H77,H79,H81,H83,H85,H87,H89,H91,H93,H95,H97,H99,H101,H103,H105,H107,H109,H111,H113,H115,H117,H119,H121)</f>
        <v>506.7317073</v>
      </c>
      <c r="AD63" s="7">
        <f t="shared" si="15"/>
        <v>677.1219512</v>
      </c>
      <c r="AE63" s="7">
        <f t="shared" si="16"/>
        <v>594.5609756</v>
      </c>
      <c r="AF63" s="7">
        <f t="shared" si="17"/>
        <v>2516.682927</v>
      </c>
      <c r="AG63" s="7">
        <f t="shared" si="18"/>
        <v>329.195122</v>
      </c>
      <c r="AH63" s="7">
        <f t="shared" si="19"/>
        <v>1311.756098</v>
      </c>
      <c r="AI63" s="7">
        <f t="shared" si="20"/>
        <v>407.3170732</v>
      </c>
      <c r="AJ63" s="7">
        <f t="shared" si="21"/>
        <v>2993.609756</v>
      </c>
      <c r="AK63" s="7" t="str">
        <f t="shared" si="11"/>
        <v>Y</v>
      </c>
    </row>
    <row r="64">
      <c r="A64" s="1" t="s">
        <v>39</v>
      </c>
      <c r="B64" s="7">
        <v>38.53658536585366</v>
      </c>
      <c r="C64" s="7">
        <v>83.17073170731707</v>
      </c>
      <c r="D64" s="8">
        <v>0.46614634146341466</v>
      </c>
      <c r="E64" s="7">
        <v>8.317073170731707</v>
      </c>
      <c r="F64" s="7">
        <v>22.26829268292683</v>
      </c>
      <c r="G64" s="8">
        <v>0.3658292682926831</v>
      </c>
      <c r="H64" s="7">
        <v>16.73170731707317</v>
      </c>
      <c r="I64" s="7">
        <v>22.0</v>
      </c>
      <c r="J64" s="8">
        <v>0.7633170731707318</v>
      </c>
      <c r="K64" s="7">
        <v>9.78048780487805</v>
      </c>
      <c r="L64" s="7">
        <v>33.853658536585364</v>
      </c>
      <c r="M64" s="7">
        <v>43.63414634146341</v>
      </c>
      <c r="N64" s="7">
        <v>24.609756097560975</v>
      </c>
      <c r="O64" s="7">
        <v>7.463414634146342</v>
      </c>
      <c r="P64" s="7">
        <v>5.439024390243903</v>
      </c>
      <c r="Q64" s="7">
        <v>13.926829268292684</v>
      </c>
      <c r="R64" s="7">
        <v>19.634146341463413</v>
      </c>
      <c r="S64" s="7">
        <v>102.1219512195122</v>
      </c>
      <c r="T64" s="7">
        <v>18120.682926829268</v>
      </c>
      <c r="U64" s="7">
        <f>(E64 + (2/3) * N64 + (2 - V64 * ($AA$62/$AB$62)) * B64 + (H64 * 0.5 * (1 + (1 - $AA$62/$AB$62)) + (2/3) * ($AA$62/$AB$62)) - W64 * Q64 - W64 * X64 *(C64-B64) - W64 * 0.44 * (0.44 * (0.56 * X64)) * (I64-H64) + W64 * (1-X64) * (M64-L64) + W64 * X64 * K64 + W64 * O64 + W64 * X64 * P64 - R64 * (($AC$62/$AE$62) - 0.44 * ($AD$62/$AE$62) * W64))</f>
        <v>66.55813758</v>
      </c>
      <c r="V64" s="5">
        <f>((2/3) - (0.5 * ($AA$62/$AB$62)) / (2 * ($AB$62/$AC$62)))</f>
        <v>0.598911938</v>
      </c>
      <c r="W64" s="5">
        <f>($AJ$62/($AF$62-$AG$62+$AI$62+0.44*$AD$62))</f>
        <v>1.039263364</v>
      </c>
      <c r="X64" s="5">
        <f>($AH$62-$AG$62)/$AH$62</f>
        <v>0.7480368727</v>
      </c>
      <c r="Y64" s="5">
        <v>100.0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7" t="str">
        <f t="shared" si="11"/>
        <v>Y</v>
      </c>
    </row>
    <row r="65">
      <c r="A65" s="1" t="s">
        <v>40</v>
      </c>
      <c r="B65" s="7">
        <v>39.707317073170735</v>
      </c>
      <c r="C65" s="7">
        <v>84.0</v>
      </c>
      <c r="D65" s="8">
        <v>0.47317073170731705</v>
      </c>
      <c r="E65" s="7">
        <v>8.195121951219512</v>
      </c>
      <c r="F65" s="7">
        <v>22.78048780487805</v>
      </c>
      <c r="G65" s="8">
        <v>0.3577804878048781</v>
      </c>
      <c r="H65" s="7">
        <v>16.634146341463413</v>
      </c>
      <c r="I65" s="7">
        <v>20.78048780487805</v>
      </c>
      <c r="J65" s="8">
        <v>0.8000243902439027</v>
      </c>
      <c r="K65" s="7">
        <v>9.878048780487806</v>
      </c>
      <c r="L65" s="7">
        <v>33.75609756097561</v>
      </c>
      <c r="M65" s="7">
        <v>43.63414634146341</v>
      </c>
      <c r="N65" s="7">
        <v>24.170731707317074</v>
      </c>
      <c r="O65" s="7">
        <v>8.560975609756097</v>
      </c>
      <c r="P65" s="7">
        <v>5.390243902439025</v>
      </c>
      <c r="Q65" s="7">
        <v>13.0</v>
      </c>
      <c r="R65" s="7">
        <v>18.51219512195122</v>
      </c>
      <c r="S65" s="7">
        <v>104.2439024390244</v>
      </c>
      <c r="T65" s="7">
        <v>18457.878048780487</v>
      </c>
      <c r="U65" s="7">
        <f>(E65 + (2/3) * N65 + (2 - V65 * ($AA$63/$AB$63)) * B65 + (H65 * 0.5 * (1 + (1 - $AA$63/$AB$63)) + (2/3) * ($AA$63/$AB$63)) - W65 * Q65 - W65 * X65 *(C65-B65) - W65 * 0.44 * (0.44 * (0.56 * X65)) * (I65-H65) + W65 * (1-X65) * (M65-L65) + W65 * X65 * K65 + W65 * O65 + W65 * X65 * P65 - R65 * (($AC$63/$AE$63) - 0.44 * ($AD$63/$AE$63) * W65))</f>
        <v>70.74497378</v>
      </c>
      <c r="V65" s="5">
        <f>((2/3) - (0.5 * ($AA$63/$AB$63)) / (2 * ($AB$63/$AC$63)))</f>
        <v>0.6002714796</v>
      </c>
      <c r="W65" s="5">
        <f>($AJ$63/($AF$63-$AG$63+$AI$63+0.44*$AD$63))</f>
        <v>1.034870493</v>
      </c>
      <c r="X65" s="5">
        <f>($AH$63-$AG$63)/$AH$63</f>
        <v>0.7490424306</v>
      </c>
      <c r="Y65" s="5">
        <v>100.0</v>
      </c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7" t="str">
        <f t="shared" si="11"/>
        <v>Y</v>
      </c>
    </row>
    <row r="66">
      <c r="A66" s="1" t="s">
        <v>41</v>
      </c>
      <c r="B66" s="7">
        <v>36.48780487804878</v>
      </c>
      <c r="C66" s="7">
        <v>83.26829268292683</v>
      </c>
      <c r="D66" s="8">
        <v>0.4385853658536586</v>
      </c>
      <c r="E66" s="7">
        <v>11.804878048780488</v>
      </c>
      <c r="F66" s="7">
        <v>33.5609756097561</v>
      </c>
      <c r="G66" s="8">
        <v>0.35156097560975624</v>
      </c>
      <c r="H66" s="7">
        <v>17.658536585365855</v>
      </c>
      <c r="I66" s="7">
        <v>24.804878048780488</v>
      </c>
      <c r="J66" s="8">
        <v>0.7113170731707318</v>
      </c>
      <c r="K66" s="7">
        <v>12.24390243902439</v>
      </c>
      <c r="L66" s="7">
        <v>31.24390243902439</v>
      </c>
      <c r="M66" s="7">
        <v>43.48780487804878</v>
      </c>
      <c r="N66" s="7">
        <v>20.975609756097562</v>
      </c>
      <c r="O66" s="7">
        <v>9.75609756097561</v>
      </c>
      <c r="P66" s="7">
        <v>4.536585365853658</v>
      </c>
      <c r="Q66" s="7">
        <v>16.658536585365855</v>
      </c>
      <c r="R66" s="7">
        <v>22.75609756097561</v>
      </c>
      <c r="S66" s="7">
        <v>102.4390243902439</v>
      </c>
      <c r="T66" s="7">
        <v>17883.658536585364</v>
      </c>
      <c r="U66" s="7">
        <f>(E66 + (2/3) * N66 + (2 - V66 * ($AA$62/$AB$62)) * B66 + (H66 * 0.5 * (1 + (1 - $AA$62/$AB$62)) + (2/3) * ($AA$62/$AB$62)) - W66 * Q66 - W66 * X66 *(C66-B66) - W66 * 0.44 * (0.44 * (0.56 * X66)) * (I66-H66) + W66 * (1-X66) * (M66-L66) + W66 * X66 * K66 + W66 * O66 + W66 * X66 * P66 - R66 * (($AC$62/$AE$62) - 0.44 * ($AD$62/$AE$62) * W66))</f>
        <v>63.44252136</v>
      </c>
      <c r="V66" s="5">
        <f>((2/3) - (0.5 * ($AA$62/$AB$62)) / (2 * ($AB$62/$AC$62)))</f>
        <v>0.598911938</v>
      </c>
      <c r="W66" s="5">
        <f>($AJ$62/($AF$62-$AG$62+$AI$62+0.44*$AD$62))</f>
        <v>1.039263364</v>
      </c>
      <c r="X66" s="5">
        <f>($AH$62-$AG$62)/$AH$62</f>
        <v>0.7480368727</v>
      </c>
      <c r="Y66" s="5">
        <v>75.0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7" t="str">
        <f t="shared" si="11"/>
        <v>Y</v>
      </c>
    </row>
    <row r="67">
      <c r="A67" s="1" t="s">
        <v>42</v>
      </c>
      <c r="B67" s="7">
        <v>37.46341463414634</v>
      </c>
      <c r="C67" s="7">
        <v>83.36585365853658</v>
      </c>
      <c r="D67" s="8">
        <v>0.45085365853658527</v>
      </c>
      <c r="E67" s="7">
        <v>10.951219512195122</v>
      </c>
      <c r="F67" s="7">
        <v>31.804878048780488</v>
      </c>
      <c r="G67" s="8">
        <v>0.345390243902439</v>
      </c>
      <c r="H67" s="7">
        <v>19.536585365853657</v>
      </c>
      <c r="I67" s="7">
        <v>27.21951219512195</v>
      </c>
      <c r="J67" s="8">
        <v>0.7245121951219513</v>
      </c>
      <c r="K67" s="7">
        <v>11.121951219512194</v>
      </c>
      <c r="L67" s="7">
        <v>32.75609756097561</v>
      </c>
      <c r="M67" s="7">
        <v>43.8780487804878</v>
      </c>
      <c r="N67" s="7">
        <v>23.414634146341463</v>
      </c>
      <c r="O67" s="7">
        <v>9.195121951219512</v>
      </c>
      <c r="P67" s="7">
        <v>5.390243902439025</v>
      </c>
      <c r="Q67" s="7">
        <v>15.21951219512195</v>
      </c>
      <c r="R67" s="7">
        <v>21.21951219512195</v>
      </c>
      <c r="S67" s="7">
        <v>105.41463414634147</v>
      </c>
      <c r="T67" s="7">
        <v>18315.682926829268</v>
      </c>
      <c r="U67" s="7">
        <f>(E67 + (2/3) * N67 + (2 - V67 * ($AA$63/$AB$63)) * B67 + (H67 * 0.5 * (1 + (1 - $AA$63/$AB$63)) + (2/3) * ($AA$63/$AB$63)) - W67 * Q67 - W67 * X67 *(C67-B67) - W67 * 0.44 * (0.44 * (0.56 * X67)) * (I67-H67) + W67 * (1-X67) * (M67-L67) + W67 * X67 * K67 + W67 * O67 + W67 * X67 * P67 - R67 * (($AC$63/$AE$63) - 0.44 * ($AD$63/$AE$63) * W67))</f>
        <v>68.54832138</v>
      </c>
      <c r="V67" s="5">
        <f>((2/3) - (0.5 * ($AA$63/$AB$63)) / (2 * ($AB$63/$AC$63)))</f>
        <v>0.6002714796</v>
      </c>
      <c r="W67" s="5">
        <f>($AJ$63/($AF$63-$AG$63+$AI$63+0.44*$AD$63))</f>
        <v>1.034870493</v>
      </c>
      <c r="X67" s="5">
        <f>($AH$63-$AG$63)/$AH$63</f>
        <v>0.7490424306</v>
      </c>
      <c r="Y67" s="5">
        <v>75.0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7" t="str">
        <f t="shared" si="11"/>
        <v>Y</v>
      </c>
    </row>
    <row r="68">
      <c r="A68" s="1" t="s">
        <v>43</v>
      </c>
      <c r="B68" s="7">
        <v>38.853658536585364</v>
      </c>
      <c r="C68" s="7">
        <v>82.3170731707317</v>
      </c>
      <c r="D68" s="8">
        <v>0.47287804878048795</v>
      </c>
      <c r="E68" s="7">
        <v>10.195121951219512</v>
      </c>
      <c r="F68" s="7">
        <v>26.78048780487805</v>
      </c>
      <c r="G68" s="8">
        <v>0.3777804878048781</v>
      </c>
      <c r="H68" s="7">
        <v>18.951219512195124</v>
      </c>
      <c r="I68" s="7">
        <v>25.26829268292683</v>
      </c>
      <c r="J68" s="8">
        <v>0.7533658536585365</v>
      </c>
      <c r="K68" s="7">
        <v>8.829268292682928</v>
      </c>
      <c r="L68" s="7">
        <v>32.0</v>
      </c>
      <c r="M68" s="7">
        <v>40.829268292682926</v>
      </c>
      <c r="N68" s="7">
        <v>24.634146341463413</v>
      </c>
      <c r="O68" s="7">
        <v>7.7317073170731705</v>
      </c>
      <c r="P68" s="7">
        <v>4.634146341463414</v>
      </c>
      <c r="Q68" s="7">
        <v>11.682926829268293</v>
      </c>
      <c r="R68" s="7">
        <v>20.70731707317073</v>
      </c>
      <c r="S68" s="7">
        <v>106.85365853658537</v>
      </c>
      <c r="T68" s="7">
        <v>18494.365853658535</v>
      </c>
      <c r="U68" s="7">
        <f>(E68 + (2/3) * N68 + (2 - V68 * ($AA$62/$AB$62)) * B68 + (H68 * 0.5 * (1 + (1 - $AA$62/$AB$62)) + (2/3) * ($AA$62/$AB$62)) - W68 * Q68 - W68 * X68 *(C68-B68) - W68 * 0.44 * (0.44 * (0.56 * X68)) * (I68-H68) + W68 * (1-X68) * (M68-L68) + W68 * X68 * K68 + W68 * O68 + W68 * X68 * P68 - R68 * (($AC$62/$AE$62) - 0.44 * ($AD$62/$AE$62) * W68))</f>
        <v>72.00903634</v>
      </c>
      <c r="V68" s="5">
        <f>((2/3) - (0.5 * ($AA$62/$AB$62)) / (2 * ($AB$62/$AC$62)))</f>
        <v>0.598911938</v>
      </c>
      <c r="W68" s="5">
        <f>($AJ$62/($AF$62-$AG$62+$AI$62+0.44*$AD$62))</f>
        <v>1.039263364</v>
      </c>
      <c r="X68" s="5">
        <f>($AH$62-$AG$62)/$AH$62</f>
        <v>0.7480368727</v>
      </c>
      <c r="Y68" s="5">
        <v>75.0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7" t="str">
        <f t="shared" si="11"/>
        <v>Y</v>
      </c>
    </row>
    <row r="69">
      <c r="A69" s="1" t="s">
        <v>44</v>
      </c>
      <c r="B69" s="7">
        <v>39.8780487804878</v>
      </c>
      <c r="C69" s="7">
        <v>84.26829268292683</v>
      </c>
      <c r="D69" s="8">
        <v>0.4741219512195121</v>
      </c>
      <c r="E69" s="7">
        <v>9.975609756097562</v>
      </c>
      <c r="F69" s="7">
        <v>26.926829268292682</v>
      </c>
      <c r="G69" s="8">
        <v>0.36717073170731707</v>
      </c>
      <c r="H69" s="7">
        <v>16.853658536585368</v>
      </c>
      <c r="I69" s="7">
        <v>25.146341463414632</v>
      </c>
      <c r="J69" s="8">
        <v>0.6695365853658538</v>
      </c>
      <c r="K69" s="7">
        <v>10.292682926829269</v>
      </c>
      <c r="L69" s="7">
        <v>34.1219512195122</v>
      </c>
      <c r="M69" s="7">
        <v>44.41463414634146</v>
      </c>
      <c r="N69" s="7">
        <v>24.902439024390244</v>
      </c>
      <c r="O69" s="7">
        <v>7.878048780487805</v>
      </c>
      <c r="P69" s="7">
        <v>5.341463414634147</v>
      </c>
      <c r="Q69" s="7">
        <v>11.902439024390244</v>
      </c>
      <c r="R69" s="7">
        <v>21.951219512195124</v>
      </c>
      <c r="S69" s="7">
        <v>106.58536585365853</v>
      </c>
      <c r="T69" s="7">
        <v>18752.878048780487</v>
      </c>
      <c r="U69" s="7">
        <f>(E69 + (2/3) * N69 + (2 - V69 * ($AA$63/$AB$63)) * B69 + (H69 * 0.5 * (1 + (1 - $AA$63/$AB$63)) + (2/3) * ($AA$63/$AB$63)) - W69 * Q69 - W69 * X69 *(C69-B69) - W69 * 0.44 * (0.44 * (0.56 * X69)) * (I69-H69) + W69 * (1-X69) * (M69-L69) + W69 * X69 * K69 + W69 * O69 + W69 * X69 * P69 - R69 * (($AC$63/$AE$63) - 0.44 * ($AD$63/$AE$63) * W69))</f>
        <v>72.69779644</v>
      </c>
      <c r="V69" s="5">
        <f>((2/3) - (0.5 * ($AA$63/$AB$63)) / (2 * ($AB$63/$AC$63)))</f>
        <v>0.6002714796</v>
      </c>
      <c r="W69" s="5">
        <f>($AJ$63/($AF$63-$AG$63+$AI$63+0.44*$AD$63))</f>
        <v>1.034870493</v>
      </c>
      <c r="X69" s="5">
        <f>($AH$63-$AG$63)/$AH$63</f>
        <v>0.7490424306</v>
      </c>
      <c r="Y69" s="5">
        <v>75.0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7" t="str">
        <f t="shared" si="11"/>
        <v>Y</v>
      </c>
    </row>
    <row r="70">
      <c r="A70" s="1" t="s">
        <v>45</v>
      </c>
      <c r="B70" s="7">
        <v>35.58536585365854</v>
      </c>
      <c r="C70" s="7">
        <v>78.97560975609755</v>
      </c>
      <c r="D70" s="8">
        <v>0.45148780487804874</v>
      </c>
      <c r="E70" s="7">
        <v>6.878048780487805</v>
      </c>
      <c r="F70" s="7">
        <v>20.5609756097561</v>
      </c>
      <c r="G70" s="8">
        <v>0.33385365853658544</v>
      </c>
      <c r="H70" s="7">
        <v>17.4390243902439</v>
      </c>
      <c r="I70" s="7">
        <v>23.24390243902439</v>
      </c>
      <c r="J70" s="8">
        <v>0.7543658536585366</v>
      </c>
      <c r="K70" s="7">
        <v>11.512195121951219</v>
      </c>
      <c r="L70" s="7">
        <v>30.926829268292682</v>
      </c>
      <c r="M70" s="7">
        <v>42.4390243902439</v>
      </c>
      <c r="N70" s="7">
        <v>20.170731707317074</v>
      </c>
      <c r="O70" s="7">
        <v>6.7317073170731705</v>
      </c>
      <c r="P70" s="7">
        <v>6.0</v>
      </c>
      <c r="Q70" s="7">
        <v>14.24390243902439</v>
      </c>
      <c r="R70" s="7">
        <v>18.804878048780488</v>
      </c>
      <c r="S70" s="7">
        <v>95.48780487804878</v>
      </c>
      <c r="T70" s="7">
        <v>17855.170731707316</v>
      </c>
      <c r="U70" s="7">
        <f>(E70 + (2/3) * N70 + (2 - V70 * ($AA$62/$AB$62)) * B70 + (H70 * 0.5 * (1 + (1 - $AA$62/$AB$62)) + (2/3) * ($AA$62/$AB$62)) - W70 * Q70 - W70 * X70 *(C70-B70) - W70 * 0.44 * (0.44 * (0.56 * X70)) * (I70-H70) + W70 * (1-X70) * (M70-L70) + W70 * X70 * K70 + W70 * O70 + W70 * X70 * P70 - R70 * (($AC$62/$AE$62) - 0.44 * ($AD$62/$AE$62) * W70))</f>
        <v>60.13382765</v>
      </c>
      <c r="V70" s="5">
        <f>((2/3) - (0.5 * ($AA$62/$AB$62)) / (2 * ($AB$62/$AC$62)))</f>
        <v>0.598911938</v>
      </c>
      <c r="W70" s="5">
        <f>($AJ$62/($AF$62-$AG$62+$AI$62+0.44*$AD$62))</f>
        <v>1.039263364</v>
      </c>
      <c r="X70" s="5">
        <f>($AH$62-$AG$62)/$AH$62</f>
        <v>0.7480368727</v>
      </c>
      <c r="Y70" s="5">
        <v>65.0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7" t="str">
        <f t="shared" si="11"/>
        <v>N</v>
      </c>
    </row>
    <row r="71">
      <c r="A71" s="1" t="s">
        <v>46</v>
      </c>
      <c r="B71" s="7">
        <v>35.146341463414636</v>
      </c>
      <c r="C71" s="7">
        <v>79.36585365853658</v>
      </c>
      <c r="D71" s="8">
        <v>0.4435609756097561</v>
      </c>
      <c r="E71" s="7">
        <v>8.0</v>
      </c>
      <c r="F71" s="7">
        <v>22.878048780487806</v>
      </c>
      <c r="G71" s="8">
        <v>0.3543170731707318</v>
      </c>
      <c r="H71" s="7">
        <v>16.48780487804878</v>
      </c>
      <c r="I71" s="7">
        <v>23.804878048780488</v>
      </c>
      <c r="J71" s="8">
        <v>0.6914634146341463</v>
      </c>
      <c r="K71" s="7">
        <v>12.585365853658537</v>
      </c>
      <c r="L71" s="7">
        <v>32.90243902439025</v>
      </c>
      <c r="M71" s="7">
        <v>45.48780487804878</v>
      </c>
      <c r="N71" s="7">
        <v>19.634146341463413</v>
      </c>
      <c r="O71" s="7">
        <v>8.463414634146341</v>
      </c>
      <c r="P71" s="7">
        <v>5.926829268292683</v>
      </c>
      <c r="Q71" s="7">
        <v>14.195121951219512</v>
      </c>
      <c r="R71" s="7">
        <v>19.804878048780488</v>
      </c>
      <c r="S71" s="7">
        <v>94.78048780487805</v>
      </c>
      <c r="T71" s="7">
        <v>18110.780487804877</v>
      </c>
      <c r="U71" s="7">
        <f>(E71 + (2/3) * N71 + (2 - V71 * ($AA$63/$AB$63)) * B71 + (H71 * 0.5 * (1 + (1 - $AA$63/$AB$63)) + (2/3) * ($AA$63/$AB$63)) - W71 * Q71 - W71 * X71 *(C71-B71) - W71 * 0.44 * (0.44 * (0.56 * X71)) * (I71-H71) + W71 * (1-X71) * (M71-L71) + W71 * X71 * K71 + W71 * O71 + W71 * X71 * P71 - R71 * (($AC$63/$AE$63) - 0.44 * ($AD$63/$AE$63) * W71))</f>
        <v>61.15292949</v>
      </c>
      <c r="V71" s="5">
        <f>((2/3) - (0.5 * ($AA$63/$AB$63)) / (2 * ($AB$63/$AC$63)))</f>
        <v>0.6002714796</v>
      </c>
      <c r="W71" s="5">
        <f>($AJ$63/($AF$63-$AG$63+$AI$63+0.44*$AD$63))</f>
        <v>1.034870493</v>
      </c>
      <c r="X71" s="5">
        <f>($AH$63-$AG$63)/$AH$63</f>
        <v>0.7490424306</v>
      </c>
      <c r="Y71" s="5">
        <v>65.0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7" t="str">
        <f t="shared" si="11"/>
        <v>N</v>
      </c>
    </row>
    <row r="72">
      <c r="A72" s="1" t="s">
        <v>47</v>
      </c>
      <c r="B72" s="7">
        <v>37.53658536585366</v>
      </c>
      <c r="C72" s="7">
        <v>84.48780487804878</v>
      </c>
      <c r="D72" s="8">
        <v>0.44514634146341464</v>
      </c>
      <c r="E72" s="7">
        <v>7.341463414634147</v>
      </c>
      <c r="F72" s="7">
        <v>22.658536585365855</v>
      </c>
      <c r="G72" s="8">
        <v>0.3223414634146341</v>
      </c>
      <c r="H72" s="7">
        <v>17.658536585365855</v>
      </c>
      <c r="I72" s="7">
        <v>23.829268292682926</v>
      </c>
      <c r="J72" s="8">
        <v>0.7165121951219515</v>
      </c>
      <c r="K72" s="7">
        <v>12.195121951219512</v>
      </c>
      <c r="L72" s="7">
        <v>34.4390243902439</v>
      </c>
      <c r="M72" s="7">
        <v>46.63414634146341</v>
      </c>
      <c r="N72" s="7">
        <v>20.146341463414632</v>
      </c>
      <c r="O72" s="7">
        <v>7.2439024390243905</v>
      </c>
      <c r="P72" s="7">
        <v>5.804878048780488</v>
      </c>
      <c r="Q72" s="7">
        <v>14.463414634146341</v>
      </c>
      <c r="R72" s="7">
        <v>22.78048780487805</v>
      </c>
      <c r="S72" s="7">
        <v>100.07317073170732</v>
      </c>
      <c r="T72" s="7">
        <v>17611.975609756097</v>
      </c>
      <c r="U72" s="7">
        <f>(E72 + (2/3) * N72 + (2 - V72 * ($AA$62/$AB$62)) * B72 + (H72 * 0.5 * (1 + (1 - $AA$62/$AB$62)) + (2/3) * ($AA$62/$AB$62)) - W72 * Q72 - W72 * X72 *(C72-B72) - W72 * 0.44 * (0.44 * (0.56 * X72)) * (I72-H72) + W72 * (1-X72) * (M72-L72) + W72 * X72 * K72 + W72 * O72 + W72 * X72 * P72 - R72 * (($AC$62/$AE$62) - 0.44 * ($AD$62/$AE$62) * W72))</f>
        <v>60.70345318</v>
      </c>
      <c r="V72" s="5">
        <f>((2/3) - (0.5 * ($AA$62/$AB$62)) / (2 * ($AB$62/$AC$62)))</f>
        <v>0.598911938</v>
      </c>
      <c r="W72" s="5">
        <f>($AJ$62/($AF$62-$AG$62+$AI$62+0.44*$AD$62))</f>
        <v>1.039263364</v>
      </c>
      <c r="X72" s="5">
        <f>($AH$62-$AG$62)/$AH$62</f>
        <v>0.7480368727</v>
      </c>
      <c r="Y72" s="5">
        <v>75.0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7" t="str">
        <f t="shared" si="11"/>
        <v>Y</v>
      </c>
    </row>
    <row r="73">
      <c r="A73" s="1" t="s">
        <v>48</v>
      </c>
      <c r="B73" s="7">
        <v>40.1219512195122</v>
      </c>
      <c r="C73" s="7">
        <v>89.14634146341463</v>
      </c>
      <c r="D73" s="8">
        <v>0.4507804878048781</v>
      </c>
      <c r="E73" s="7">
        <v>8.073170731707316</v>
      </c>
      <c r="F73" s="7">
        <v>22.804878048780488</v>
      </c>
      <c r="G73" s="8">
        <v>0.34895121951219515</v>
      </c>
      <c r="H73" s="7">
        <v>19.51219512195122</v>
      </c>
      <c r="I73" s="7">
        <v>25.4390243902439</v>
      </c>
      <c r="J73" s="8">
        <v>0.7660731707317073</v>
      </c>
      <c r="K73" s="7">
        <v>13.463414634146341</v>
      </c>
      <c r="L73" s="7">
        <v>34.926829268292686</v>
      </c>
      <c r="M73" s="7">
        <v>48.390243902439025</v>
      </c>
      <c r="N73" s="7">
        <v>20.853658536585368</v>
      </c>
      <c r="O73" s="7">
        <v>7.341463414634147</v>
      </c>
      <c r="P73" s="7">
        <v>5.2682926829268295</v>
      </c>
      <c r="Q73" s="7">
        <v>13.585365853658537</v>
      </c>
      <c r="R73" s="7">
        <v>21.829268292682926</v>
      </c>
      <c r="S73" s="7">
        <v>107.82926829268293</v>
      </c>
      <c r="T73" s="7">
        <v>18547.60975609756</v>
      </c>
      <c r="U73" s="7">
        <f>(E73 + (2/3) * N73 + (2 - V73 * ($AA$63/$AB$63)) * B73 + (H73 * 0.5 * (1 + (1 - $AA$63/$AB$63)) + (2/3) * ($AA$63/$AB$63)) - W73 * Q73 - W73 * X73 *(C73-B73) - W73 * 0.44 * (0.44 * (0.56 * X73)) * (I73-H73) + W73 * (1-X73) * (M73-L73) + W73 * X73 * K73 + W73 * O73 + W73 * X73 * P73 - R73 * (($AC$63/$AE$63) - 0.44 * ($AD$63/$AE$63) * W73))</f>
        <v>67.94763082</v>
      </c>
      <c r="V73" s="5">
        <f>((2/3) - (0.5 * ($AA$63/$AB$63)) / (2 * ($AB$63/$AC$63)))</f>
        <v>0.6002714796</v>
      </c>
      <c r="W73" s="5">
        <f>($AJ$63/($AF$63-$AG$63+$AI$63+0.44*$AD$63))</f>
        <v>1.034870493</v>
      </c>
      <c r="X73" s="5">
        <f>($AH$63-$AG$63)/$AH$63</f>
        <v>0.7490424306</v>
      </c>
      <c r="Y73" s="5">
        <v>75.0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7" t="str">
        <f t="shared" si="11"/>
        <v>Y</v>
      </c>
    </row>
    <row r="74">
      <c r="A74" s="1" t="s">
        <v>49</v>
      </c>
      <c r="B74" s="7">
        <v>38.951219512195124</v>
      </c>
      <c r="C74" s="7">
        <v>83.82926829268293</v>
      </c>
      <c r="D74" s="8">
        <v>0.46563414634146344</v>
      </c>
      <c r="E74" s="7">
        <v>5.585365853658536</v>
      </c>
      <c r="F74" s="7">
        <v>16.097560975609756</v>
      </c>
      <c r="G74" s="8">
        <v>0.3509756097560976</v>
      </c>
      <c r="H74" s="7">
        <v>18.26829268292683</v>
      </c>
      <c r="I74" s="7">
        <v>23.585365853658537</v>
      </c>
      <c r="J74" s="8">
        <v>0.7819512195121954</v>
      </c>
      <c r="K74" s="7">
        <v>10.414634146341463</v>
      </c>
      <c r="L74" s="7">
        <v>32.24390243902439</v>
      </c>
      <c r="M74" s="7">
        <v>42.65853658536585</v>
      </c>
      <c r="N74" s="7">
        <v>22.463414634146343</v>
      </c>
      <c r="O74" s="7">
        <v>8.195121951219512</v>
      </c>
      <c r="P74" s="7">
        <v>4.317073170731708</v>
      </c>
      <c r="Q74" s="7">
        <v>12.585365853658537</v>
      </c>
      <c r="R74" s="7">
        <v>19.609756097560975</v>
      </c>
      <c r="S74" s="7">
        <v>101.7560975609756</v>
      </c>
      <c r="T74" s="7">
        <v>17396.975609756097</v>
      </c>
      <c r="U74" s="7">
        <f>(E74 + (2/3) * N74 + (2 - V74 * ($AA$62/$AB$62)) * B74 + (H74 * 0.5 * (1 + (1 - $AA$62/$AB$62)) + (2/3) * ($AA$62/$AB$62)) - W74 * Q74 - W74 * X74 *(C74-B74) - W74 * 0.44 * (0.44 * (0.56 * X74)) * (I74-H74) + W74 * (1-X74) * (M74-L74) + W74 * X74 * K74 + W74 * O74 + W74 * X74 * P74 - R74 * (($AC$62/$AE$62) - 0.44 * ($AD$62/$AE$62) * W74))</f>
        <v>65.92222865</v>
      </c>
      <c r="V74" s="5">
        <f>((2/3) - (0.5 * ($AA$62/$AB$62)) / (2 * ($AB$62/$AC$62)))</f>
        <v>0.598911938</v>
      </c>
      <c r="W74" s="5">
        <f>($AJ$62/($AF$62-$AG$62+$AI$62+0.44*$AD$62))</f>
        <v>1.039263364</v>
      </c>
      <c r="X74" s="5">
        <f>($AH$62-$AG$62)/$AH$62</f>
        <v>0.7480368727</v>
      </c>
      <c r="Y74" s="5">
        <v>75.0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7" t="str">
        <f t="shared" si="11"/>
        <v>Y</v>
      </c>
    </row>
    <row r="75">
      <c r="A75" s="1" t="s">
        <v>50</v>
      </c>
      <c r="B75" s="7">
        <v>36.58536585365854</v>
      </c>
      <c r="C75" s="7">
        <v>81.1219512195122</v>
      </c>
      <c r="D75" s="8">
        <v>0.45302439024390245</v>
      </c>
      <c r="E75" s="7">
        <v>4.7317073170731705</v>
      </c>
      <c r="F75" s="7">
        <v>14.292682926829269</v>
      </c>
      <c r="G75" s="8">
        <v>0.3216341463414634</v>
      </c>
      <c r="H75" s="7">
        <v>16.975609756097562</v>
      </c>
      <c r="I75" s="7">
        <v>22.0</v>
      </c>
      <c r="J75" s="8">
        <v>0.7770731707317072</v>
      </c>
      <c r="K75" s="7">
        <v>10.463414634146341</v>
      </c>
      <c r="L75" s="7">
        <v>32.0</v>
      </c>
      <c r="M75" s="7">
        <v>42.46341463414634</v>
      </c>
      <c r="N75" s="7">
        <v>20.878048780487806</v>
      </c>
      <c r="O75" s="7">
        <v>8.878048780487806</v>
      </c>
      <c r="P75" s="7">
        <v>4.146341463414634</v>
      </c>
      <c r="Q75" s="7">
        <v>13.365853658536585</v>
      </c>
      <c r="R75" s="7">
        <v>18.609756097560975</v>
      </c>
      <c r="S75" s="7">
        <v>94.8780487804878</v>
      </c>
      <c r="T75" s="7">
        <v>17949.829268292684</v>
      </c>
      <c r="U75" s="7">
        <f>(E75 + (2/3) * N75 + (2 - V75 * ($AA$63/$AB$63)) * B75 + (H75 * 0.5 * (1 + (1 - $AA$63/$AB$63)) + (2/3) * ($AA$63/$AB$63)) - W75 * Q75 - W75 * X75 *(C75-B75) - W75 * 0.44 * (0.44 * (0.56 * X75)) * (I75-H75) + W75 * (1-X75) * (M75-L75) + W75 * X75 * K75 + W75 * O75 + W75 * X75 * P75 - R75 * (($AC$63/$AE$63) - 0.44 * ($AD$63/$AE$63) * W75))</f>
        <v>59.48368477</v>
      </c>
      <c r="V75" s="5">
        <f>((2/3) - (0.5 * ($AA$63/$AB$63)) / (2 * ($AB$63/$AC$63)))</f>
        <v>0.6002714796</v>
      </c>
      <c r="W75" s="5">
        <f>($AJ$63/($AF$63-$AG$63+$AI$63+0.44*$AD$63))</f>
        <v>1.034870493</v>
      </c>
      <c r="X75" s="5">
        <f>($AH$63-$AG$63)/$AH$63</f>
        <v>0.7490424306</v>
      </c>
      <c r="Y75" s="5">
        <v>75.0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7" t="str">
        <f t="shared" si="11"/>
        <v>Y</v>
      </c>
    </row>
    <row r="76">
      <c r="A76" s="6" t="s">
        <v>51</v>
      </c>
      <c r="B76" s="7">
        <v>38.90243902439025</v>
      </c>
      <c r="C76" s="7">
        <v>86.53658536585365</v>
      </c>
      <c r="D76" s="8">
        <v>0.4506829268292683</v>
      </c>
      <c r="E76" s="7">
        <v>10.097560975609756</v>
      </c>
      <c r="F76" s="7">
        <v>27.121951219512194</v>
      </c>
      <c r="G76" s="8">
        <v>0.3694146341463415</v>
      </c>
      <c r="H76" s="7">
        <v>15.317073170731707</v>
      </c>
      <c r="I76" s="7">
        <v>19.317073170731707</v>
      </c>
      <c r="J76" s="8">
        <v>0.7952682926829265</v>
      </c>
      <c r="K76" s="7">
        <v>11.0</v>
      </c>
      <c r="L76" s="7">
        <v>35.048780487804876</v>
      </c>
      <c r="M76" s="7">
        <v>46.048780487804876</v>
      </c>
      <c r="N76" s="7">
        <v>22.73170731707317</v>
      </c>
      <c r="O76" s="7">
        <v>6.560975609756097</v>
      </c>
      <c r="P76" s="7">
        <v>5.219512195121951</v>
      </c>
      <c r="Q76" s="7">
        <v>13.463414634146341</v>
      </c>
      <c r="R76" s="7">
        <v>19.317073170731707</v>
      </c>
      <c r="S76" s="7">
        <v>103.21951219512195</v>
      </c>
      <c r="T76" s="7">
        <v>18001.439024390245</v>
      </c>
      <c r="U76" s="7">
        <f>(E76 + (2/3) * N76 + (2 - V76 * ($AA$62/$AB$62)) * B76 + (H76 * 0.5 * (1 + (1 - $AA$62/$AB$62)) + (2/3) * ($AA$62/$AB$62)) - W76 * Q76 - W76 * X76 *(C76-B76) - W76 * 0.44 * (0.44 * (0.56 * X76)) * (I76-H76) + W76 * (1-X76) * (M76-L76) + W76 * X76 * K76 + W76 * O76 + W76 * X76 * P76 - R76 * (($AC$62/$AE$62) - 0.44 * ($AD$62/$AE$62) * W76))</f>
        <v>65.20934279</v>
      </c>
      <c r="V76" s="5">
        <f>((2/3) - (0.5 * ($AA$62/$AB$62)) / (2 * ($AB$62/$AC$62)))</f>
        <v>0.598911938</v>
      </c>
      <c r="W76" s="5">
        <f>($AJ$62/($AF$62-$AG$62+$AI$62+0.44*$AD$62))</f>
        <v>1.039263364</v>
      </c>
      <c r="X76" s="5">
        <f>($AH$62-$AG$62)/$AH$62</f>
        <v>0.7480368727</v>
      </c>
      <c r="Y76" s="5">
        <v>75.0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7" t="str">
        <f t="shared" si="11"/>
        <v>Y</v>
      </c>
    </row>
    <row r="77">
      <c r="A77" s="6" t="s">
        <v>52</v>
      </c>
      <c r="B77" s="7">
        <v>38.53658536585366</v>
      </c>
      <c r="C77" s="7">
        <v>85.39024390243902</v>
      </c>
      <c r="D77" s="8">
        <v>0.45170731707317074</v>
      </c>
      <c r="E77" s="7">
        <v>9.585365853658537</v>
      </c>
      <c r="F77" s="7">
        <v>27.29268292682927</v>
      </c>
      <c r="G77" s="8">
        <v>0.3529268292682927</v>
      </c>
      <c r="H77" s="7">
        <v>15.707317073170731</v>
      </c>
      <c r="I77" s="7">
        <v>19.4390243902439</v>
      </c>
      <c r="J77" s="8">
        <v>0.8098292682926832</v>
      </c>
      <c r="K77" s="7">
        <v>10.439024390243903</v>
      </c>
      <c r="L77" s="7">
        <v>35.21951219512195</v>
      </c>
      <c r="M77" s="7">
        <v>45.65853658536585</v>
      </c>
      <c r="N77" s="7">
        <v>21.146341463414632</v>
      </c>
      <c r="O77" s="7">
        <v>6.2439024390243905</v>
      </c>
      <c r="P77" s="7">
        <v>3.8536585365853657</v>
      </c>
      <c r="Q77" s="7">
        <v>13.048780487804878</v>
      </c>
      <c r="R77" s="7">
        <v>17.121951219512194</v>
      </c>
      <c r="S77" s="7">
        <v>102.36585365853658</v>
      </c>
      <c r="T77" s="7">
        <v>19128.317073170732</v>
      </c>
      <c r="U77" s="7">
        <f>(E77 + (2/3) * N77 + (2 - V77 * ($AA$63/$AB$63)) * B77 + (H77 * 0.5 * (1 + (1 - $AA$63/$AB$63)) + (2/3) * ($AA$63/$AB$63)) - W77 * Q77 - W77 * X77 *(C77-B77) - W77 * 0.44 * (0.44 * (0.56 * X77)) * (I77-H77) + W77 * (1-X77) * (M77-L77) + W77 * X77 * K77 + W77 * O77 + W77 * X77 * P77 - R77 * (($AC$63/$AE$63) - 0.44 * ($AD$63/$AE$63) * W77))</f>
        <v>62.99277338</v>
      </c>
      <c r="V77" s="5">
        <f>((2/3) - (0.5 * ($AA$63/$AB$63)) / (2 * ($AB$63/$AC$63)))</f>
        <v>0.6002714796</v>
      </c>
      <c r="W77" s="5">
        <f>($AJ$63/($AF$63-$AG$63+$AI$63+0.44*$AD$63))</f>
        <v>1.034870493</v>
      </c>
      <c r="X77" s="5">
        <f>($AH$63-$AG$63)/$AH$63</f>
        <v>0.7490424306</v>
      </c>
      <c r="Y77" s="5">
        <v>75.0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7" t="str">
        <f t="shared" si="11"/>
        <v>Y</v>
      </c>
    </row>
    <row r="78">
      <c r="A78" s="1" t="s">
        <v>53</v>
      </c>
      <c r="B78" s="7">
        <v>37.65853658536585</v>
      </c>
      <c r="C78" s="7">
        <v>86.34146341463415</v>
      </c>
      <c r="D78" s="8">
        <v>0.43751219512195116</v>
      </c>
      <c r="E78" s="7">
        <v>7.560975609756097</v>
      </c>
      <c r="F78" s="7">
        <v>23.609756097560975</v>
      </c>
      <c r="G78" s="8">
        <v>0.3216829268292683</v>
      </c>
      <c r="H78" s="7">
        <v>18.853658536585368</v>
      </c>
      <c r="I78" s="7">
        <v>25.585365853658537</v>
      </c>
      <c r="J78" s="8">
        <v>0.7333658536585366</v>
      </c>
      <c r="K78" s="7">
        <v>12.463414634146341</v>
      </c>
      <c r="L78" s="7">
        <v>33.34146341463415</v>
      </c>
      <c r="M78" s="7">
        <v>45.80487804878049</v>
      </c>
      <c r="N78" s="7">
        <v>21.146341463414632</v>
      </c>
      <c r="O78" s="7">
        <v>7.0</v>
      </c>
      <c r="P78" s="7">
        <v>4.780487804878049</v>
      </c>
      <c r="Q78" s="7">
        <v>14.341463414634147</v>
      </c>
      <c r="R78" s="7">
        <v>23.536585365853657</v>
      </c>
      <c r="S78" s="7">
        <v>101.73170731707317</v>
      </c>
      <c r="T78" s="7">
        <v>16134.731707317073</v>
      </c>
      <c r="U78" s="7">
        <f>(E78 + (2/3) * N78 + (2 - V78 * ($AA$62/$AB$62)) * B78 + (H78 * 0.5 * (1 + (1 - $AA$62/$AB$62)) + (2/3) * ($AA$62/$AB$62)) - W78 * Q78 - W78 * X78 *(C78-B78) - W78 * 0.44 * (0.44 * (0.56 * X78)) * (I78-H78) + W78 * (1-X78) * (M78-L78) + W78 * X78 * K78 + W78 * O78 + W78 * X78 * P78 - R78 * (($AC$62/$AE$62) - 0.44 * ($AD$62/$AE$62) * W78))</f>
        <v>60.34844118</v>
      </c>
      <c r="V78" s="5">
        <f>((2/3) - (0.5 * ($AA$62/$AB$62)) / (2 * ($AB$62/$AC$62)))</f>
        <v>0.598911938</v>
      </c>
      <c r="W78" s="5">
        <f>($AJ$62/($AF$62-$AG$62+$AI$62+0.44*$AD$62))</f>
        <v>1.039263364</v>
      </c>
      <c r="X78" s="5">
        <f>($AH$62-$AG$62)/$AH$62</f>
        <v>0.7480368727</v>
      </c>
      <c r="Y78" s="5">
        <v>65.0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7" t="str">
        <f t="shared" si="11"/>
        <v>N</v>
      </c>
    </row>
    <row r="79">
      <c r="A79" s="1" t="s">
        <v>54</v>
      </c>
      <c r="B79" s="7">
        <v>37.926829268292686</v>
      </c>
      <c r="C79" s="7">
        <v>88.2439024390244</v>
      </c>
      <c r="D79" s="8">
        <v>0.4313658536585367</v>
      </c>
      <c r="E79" s="7">
        <v>8.536585365853659</v>
      </c>
      <c r="F79" s="7">
        <v>25.951219512195124</v>
      </c>
      <c r="G79" s="8">
        <v>0.3323658536585366</v>
      </c>
      <c r="H79" s="7">
        <v>16.804878048780488</v>
      </c>
      <c r="I79" s="7">
        <v>22.975609756097562</v>
      </c>
      <c r="J79" s="8">
        <v>0.7322439024390244</v>
      </c>
      <c r="K79" s="7">
        <v>12.21951219512195</v>
      </c>
      <c r="L79" s="7">
        <v>31.365853658536587</v>
      </c>
      <c r="M79" s="7">
        <v>43.58536585365854</v>
      </c>
      <c r="N79" s="7">
        <v>22.463414634146343</v>
      </c>
      <c r="O79" s="7">
        <v>8.634146341463415</v>
      </c>
      <c r="P79" s="7">
        <v>4.170731707317073</v>
      </c>
      <c r="Q79" s="7">
        <v>13.292682926829269</v>
      </c>
      <c r="R79" s="7">
        <v>22.365853658536587</v>
      </c>
      <c r="S79" s="7">
        <v>101.1951219512195</v>
      </c>
      <c r="T79" s="7">
        <v>15921.146341463415</v>
      </c>
      <c r="U79" s="7">
        <f>(E79 + (2/3) * N79 + (2 - V79 * ($AA$63/$AB$63)) * B79 + (H79 * 0.5 * (1 + (1 - $AA$63/$AB$63)) + (2/3) * ($AA$63/$AB$63)) - W79 * Q79 - W79 * X79 *(C79-B79) - W79 * 0.44 * (0.44 * (0.56 * X79)) * (I79-H79) + W79 * (1-X79) * (M79-L79) + W79 * X79 * K79 + W79 * O79 + W79 * X79 * P79 - R79 * (($AC$63/$AE$63) - 0.44 * ($AD$63/$AE$63) * W79))</f>
        <v>62.2622941</v>
      </c>
      <c r="V79" s="5">
        <f>((2/3) - (0.5 * ($AA$63/$AB$63)) / (2 * ($AB$63/$AC$63)))</f>
        <v>0.6002714796</v>
      </c>
      <c r="W79" s="5">
        <f>($AJ$63/($AF$63-$AG$63+$AI$63+0.44*$AD$63))</f>
        <v>1.034870493</v>
      </c>
      <c r="X79" s="5">
        <f>($AH$63-$AG$63)/$AH$63</f>
        <v>0.7490424306</v>
      </c>
      <c r="Y79" s="5">
        <v>65.0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7" t="str">
        <f t="shared" si="11"/>
        <v>N</v>
      </c>
    </row>
    <row r="80">
      <c r="A80" s="1" t="s">
        <v>55</v>
      </c>
      <c r="B80" s="7">
        <v>38.31707317073171</v>
      </c>
      <c r="C80" s="7">
        <v>84.09756097560975</v>
      </c>
      <c r="D80" s="8">
        <v>0.4564146341463415</v>
      </c>
      <c r="E80" s="7">
        <v>6.585365853658536</v>
      </c>
      <c r="F80" s="7">
        <v>19.390243902439025</v>
      </c>
      <c r="G80" s="8">
        <v>0.33748780487804875</v>
      </c>
      <c r="H80" s="7">
        <v>17.26829268292683</v>
      </c>
      <c r="I80" s="7">
        <v>22.926829268292682</v>
      </c>
      <c r="J80" s="8">
        <v>0.7573902439024391</v>
      </c>
      <c r="K80" s="7">
        <v>12.024390243902438</v>
      </c>
      <c r="L80" s="7">
        <v>31.975609756097562</v>
      </c>
      <c r="M80" s="7">
        <v>44.0</v>
      </c>
      <c r="N80" s="7">
        <v>21.0</v>
      </c>
      <c r="O80" s="7">
        <v>7.146341463414634</v>
      </c>
      <c r="P80" s="7">
        <v>5.780487804878049</v>
      </c>
      <c r="Q80" s="7">
        <v>12.341463414634147</v>
      </c>
      <c r="R80" s="7">
        <v>19.365853658536587</v>
      </c>
      <c r="S80" s="7">
        <v>100.48780487804878</v>
      </c>
      <c r="T80" s="7">
        <v>17120.536585365855</v>
      </c>
      <c r="U80" s="7">
        <f>(E80 + (2/3) * N80 + (2 - V80 * ($AA$62/$AB$62)) * B80 + (H80 * 0.5 * (1 + (1 - $AA$62/$AB$62)) + (2/3) * ($AA$62/$AB$62)) - W80 * Q80 - W80 * X80 *(C80-B80) - W80 * 0.44 * (0.44 * (0.56 * X80)) * (I80-H80) + W80 * (1-X80) * (M80-L80) + W80 * X80 * K80 + W80 * O80 + W80 * X80 * P80 - R80 * (($AC$62/$AE$62) - 0.44 * ($AD$62/$AE$62) * W80))</f>
        <v>65.51761392</v>
      </c>
      <c r="V80" s="5">
        <f>((2/3) - (0.5 * ($AA$62/$AB$62)) / (2 * ($AB$62/$AC$62)))</f>
        <v>0.598911938</v>
      </c>
      <c r="W80" s="5">
        <f>($AJ$62/($AF$62-$AG$62+$AI$62+0.44*$AD$62))</f>
        <v>1.039263364</v>
      </c>
      <c r="X80" s="5">
        <f>($AH$62-$AG$62)/$AH$62</f>
        <v>0.7480368727</v>
      </c>
      <c r="Y80" s="5">
        <v>65.0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7" t="str">
        <f t="shared" si="11"/>
        <v>N</v>
      </c>
    </row>
    <row r="81">
      <c r="A81" s="1" t="s">
        <v>56</v>
      </c>
      <c r="B81" s="7">
        <v>37.48780487804878</v>
      </c>
      <c r="C81" s="7">
        <v>81.63414634146342</v>
      </c>
      <c r="D81" s="8">
        <v>0.460609756097561</v>
      </c>
      <c r="E81" s="7">
        <v>7.7073170731707314</v>
      </c>
      <c r="F81" s="7">
        <v>19.21951219512195</v>
      </c>
      <c r="G81" s="8">
        <v>0.40551219512195125</v>
      </c>
      <c r="H81" s="7">
        <v>15.536585365853659</v>
      </c>
      <c r="I81" s="7">
        <v>20.73170731707317</v>
      </c>
      <c r="J81" s="8">
        <v>0.7388780487804878</v>
      </c>
      <c r="K81" s="7">
        <v>10.951219512195122</v>
      </c>
      <c r="L81" s="7">
        <v>31.951219512195124</v>
      </c>
      <c r="M81" s="7">
        <v>42.90243902439025</v>
      </c>
      <c r="N81" s="7">
        <v>23.048780487804876</v>
      </c>
      <c r="O81" s="7">
        <v>6.341463414634147</v>
      </c>
      <c r="P81" s="7">
        <v>6.658536585365853</v>
      </c>
      <c r="Q81" s="7">
        <v>12.853658536585366</v>
      </c>
      <c r="R81" s="7">
        <v>17.951219512195124</v>
      </c>
      <c r="S81" s="7">
        <v>98.21951219512195</v>
      </c>
      <c r="T81" s="7">
        <v>17197.073170731706</v>
      </c>
      <c r="U81" s="7">
        <f>(E81 + (2/3) * N81 + (2 - V81 * ($AA$63/$AB$63)) * B81 + (H81 * 0.5 * (1 + (1 - $AA$63/$AB$63)) + (2/3) * ($AA$63/$AB$63)) - W81 * Q81 - W81 * X81 *(C81-B81) - W81 * 0.44 * (0.44 * (0.56 * X81)) * (I81-H81) + W81 * (1-X81) * (M81-L81) + W81 * X81 * K81 + W81 * O81 + W81 * X81 * P81 - R81 * (($AC$63/$AE$63) - 0.44 * ($AD$63/$AE$63) * W81))</f>
        <v>65.24221485</v>
      </c>
      <c r="V81" s="5">
        <f>((2/3) - (0.5 * ($AA$63/$AB$63)) / (2 * ($AB$63/$AC$63)))</f>
        <v>0.6002714796</v>
      </c>
      <c r="W81" s="5">
        <f>($AJ$63/($AF$63-$AG$63+$AI$63+0.44*$AD$63))</f>
        <v>1.034870493</v>
      </c>
      <c r="X81" s="5">
        <f>($AH$63-$AG$63)/$AH$63</f>
        <v>0.7490424306</v>
      </c>
      <c r="Y81" s="5">
        <v>65.0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7" t="str">
        <f t="shared" si="11"/>
        <v>N</v>
      </c>
    </row>
    <row r="82">
      <c r="A82" s="1" t="s">
        <v>57</v>
      </c>
      <c r="B82" s="7">
        <v>40.853658536585364</v>
      </c>
      <c r="C82" s="7">
        <v>86.7560975609756</v>
      </c>
      <c r="D82" s="8">
        <v>0.47260975609756095</v>
      </c>
      <c r="E82" s="7">
        <v>9.487804878048781</v>
      </c>
      <c r="F82" s="7">
        <v>26.804878048780488</v>
      </c>
      <c r="G82" s="8">
        <v>0.3542439024390244</v>
      </c>
      <c r="H82" s="7">
        <v>17.29268292682927</v>
      </c>
      <c r="I82" s="7">
        <v>22.682926829268293</v>
      </c>
      <c r="J82" s="8">
        <v>0.7675853658536588</v>
      </c>
      <c r="K82" s="7">
        <v>10.804878048780488</v>
      </c>
      <c r="L82" s="7">
        <v>31.585365853658537</v>
      </c>
      <c r="M82" s="7">
        <v>42.390243902439025</v>
      </c>
      <c r="N82" s="7">
        <v>23.609756097560975</v>
      </c>
      <c r="O82" s="7">
        <v>8.048780487804878</v>
      </c>
      <c r="P82" s="7">
        <v>4.878048780487805</v>
      </c>
      <c r="Q82" s="7">
        <v>11.78048780487805</v>
      </c>
      <c r="R82" s="7">
        <v>20.414634146341463</v>
      </c>
      <c r="S82" s="7">
        <v>108.48780487804878</v>
      </c>
      <c r="T82" s="7">
        <v>18726.09756097561</v>
      </c>
      <c r="U82" s="7">
        <f>(E82 + (2/3) * N82 + (2 - V82 * ($AA$62/$AB$62)) * B82 + (H82 * 0.5 * (1 + (1 - $AA$62/$AB$62)) + (2/3) * ($AA$62/$AB$62)) - W82 * Q82 - W82 * X82 *(C82-B82) - W82 * 0.44 * (0.44 * (0.56 * X82)) * (I82-H82) + W82 * (1-X82) * (M82-L82) + W82 * X82 * K82 + W82 * O82 + W82 * X82 * P82 - R82 * (($AC$62/$AE$62) - 0.44 * ($AD$62/$AE$62) * W82))</f>
        <v>73.49427851</v>
      </c>
      <c r="V82" s="5">
        <f>((2/3) - (0.5 * ($AA$62/$AB$62)) / (2 * ($AB$62/$AC$62)))</f>
        <v>0.598911938</v>
      </c>
      <c r="W82" s="5">
        <f>($AJ$62/($AF$62-$AG$62+$AI$62+0.44*$AD$62))</f>
        <v>1.039263364</v>
      </c>
      <c r="X82" s="5">
        <f>($AH$62-$AG$62)/$AH$62</f>
        <v>0.7480368727</v>
      </c>
      <c r="Y82" s="5">
        <v>75.0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7" t="str">
        <f t="shared" si="11"/>
        <v>Y</v>
      </c>
    </row>
    <row r="83">
      <c r="A83" s="1" t="s">
        <v>58</v>
      </c>
      <c r="B83" s="7">
        <v>38.53658536585366</v>
      </c>
      <c r="C83" s="7">
        <v>84.85365853658537</v>
      </c>
      <c r="D83" s="8">
        <v>0.4544634146341463</v>
      </c>
      <c r="E83" s="7">
        <v>8.365853658536585</v>
      </c>
      <c r="F83" s="7">
        <v>23.975609756097562</v>
      </c>
      <c r="G83" s="8">
        <v>0.3438292682926829</v>
      </c>
      <c r="H83" s="7">
        <v>16.51219512195122</v>
      </c>
      <c r="I83" s="7">
        <v>22.26829268292683</v>
      </c>
      <c r="J83" s="8">
        <v>0.7451219512195123</v>
      </c>
      <c r="K83" s="7">
        <v>10.121951219512194</v>
      </c>
      <c r="L83" s="7">
        <v>32.02439024390244</v>
      </c>
      <c r="M83" s="7">
        <v>42.146341463414636</v>
      </c>
      <c r="N83" s="7">
        <v>21.414634146341463</v>
      </c>
      <c r="O83" s="7">
        <v>8.121951219512194</v>
      </c>
      <c r="P83" s="7">
        <v>4.170731707317073</v>
      </c>
      <c r="Q83" s="7">
        <v>13.317073170731707</v>
      </c>
      <c r="R83" s="7">
        <v>19.682926829268293</v>
      </c>
      <c r="S83" s="7">
        <v>101.95121951219512</v>
      </c>
      <c r="T83" s="7">
        <v>19115.219512195123</v>
      </c>
      <c r="U83" s="7">
        <f>(E83 + (2/3) * N83 + (2 - V83 * ($AA$63/$AB$63)) * B83 + (H83 * 0.5 * (1 + (1 - $AA$63/$AB$63)) + (2/3) * ($AA$63/$AB$63)) - W83 * Q83 - W83 * X83 *(C83-B83) - W83 * 0.44 * (0.44 * (0.56 * X83)) * (I83-H83) + W83 * (1-X83) * (M83-L83) + W83 * X83 * K83 + W83 * O83 + W83 * X83 * P83 - R83 * (($AC$63/$AE$63) - 0.44 * ($AD$63/$AE$63) * W83))</f>
        <v>63.49451603</v>
      </c>
      <c r="V83" s="5">
        <f>((2/3) - (0.5 * ($AA$63/$AB$63)) / (2 * ($AB$63/$AC$63)))</f>
        <v>0.6002714796</v>
      </c>
      <c r="W83" s="5">
        <f>($AJ$63/($AF$63-$AG$63+$AI$63+0.44*$AD$63))</f>
        <v>1.034870493</v>
      </c>
      <c r="X83" s="5">
        <f>($AH$63-$AG$63)/$AH$63</f>
        <v>0.7490424306</v>
      </c>
      <c r="Y83" s="5">
        <v>75.0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7" t="str">
        <f t="shared" si="11"/>
        <v>Y</v>
      </c>
    </row>
    <row r="84">
      <c r="A84" s="1" t="s">
        <v>59</v>
      </c>
      <c r="B84" s="7">
        <v>36.68292682926829</v>
      </c>
      <c r="C84" s="7">
        <v>80.14634146341463</v>
      </c>
      <c r="D84" s="8">
        <v>0.4595365853658536</v>
      </c>
      <c r="E84" s="7">
        <v>5.2439024390243905</v>
      </c>
      <c r="F84" s="7">
        <v>15.585365853658537</v>
      </c>
      <c r="G84" s="8">
        <v>0.3390975609756098</v>
      </c>
      <c r="H84" s="7">
        <v>23.121951219512194</v>
      </c>
      <c r="I84" s="7">
        <v>29.829268292682926</v>
      </c>
      <c r="J84" s="8">
        <v>0.7749756097560976</v>
      </c>
      <c r="K84" s="7">
        <v>11.195121951219512</v>
      </c>
      <c r="L84" s="7">
        <v>33.90243902439025</v>
      </c>
      <c r="M84" s="7">
        <v>45.09756097560975</v>
      </c>
      <c r="N84" s="7">
        <v>19.609756097560975</v>
      </c>
      <c r="O84" s="7">
        <v>6.365853658536586</v>
      </c>
      <c r="P84" s="7">
        <v>3.902439024390244</v>
      </c>
      <c r="Q84" s="7">
        <v>15.731707317073171</v>
      </c>
      <c r="R84" s="7">
        <v>21.975609756097562</v>
      </c>
      <c r="S84" s="7">
        <v>101.73170731707317</v>
      </c>
      <c r="T84" s="7">
        <v>16558.780487804877</v>
      </c>
      <c r="U84" s="7">
        <f>(E84 + (2/3) * N84 + (2 - V84 * ($AA$62/$AB$62)) * B84 + (H84 * 0.5 * (1 + (1 - $AA$62/$AB$62)) + (2/3) * ($AA$62/$AB$62)) - W84 * Q84 - W84 * X84 *(C84-B84) - W84 * 0.44 * (0.44 * (0.56 * X84)) * (I84-H84) + W84 * (1-X84) * (M84-L84) + W84 * X84 * K84 + W84 * O84 + W84 * X84 * P84 - R84 * (($AC$62/$AE$62) - 0.44 * ($AD$62/$AE$62) * W84))</f>
        <v>58.88840581</v>
      </c>
      <c r="V84" s="5">
        <f>((2/3) - (0.5 * ($AA$62/$AB$62)) / (2 * ($AB$62/$AC$62)))</f>
        <v>0.598911938</v>
      </c>
      <c r="W84" s="5">
        <f>($AJ$62/($AF$62-$AG$62+$AI$62+0.44*$AD$62))</f>
        <v>1.039263364</v>
      </c>
      <c r="X84" s="5">
        <f>($AH$62-$AG$62)/$AH$62</f>
        <v>0.7480368727</v>
      </c>
      <c r="Y84" s="5">
        <v>65.0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7" t="str">
        <f t="shared" si="11"/>
        <v>N</v>
      </c>
    </row>
    <row r="85">
      <c r="A85" s="1" t="s">
        <v>60</v>
      </c>
      <c r="B85" s="7">
        <v>36.73170731707317</v>
      </c>
      <c r="C85" s="7">
        <v>81.2439024390244</v>
      </c>
      <c r="D85" s="8">
        <v>0.4529512195121951</v>
      </c>
      <c r="E85" s="7">
        <v>6.0</v>
      </c>
      <c r="F85" s="7">
        <v>17.341463414634145</v>
      </c>
      <c r="G85" s="8">
        <v>0.3405121951219513</v>
      </c>
      <c r="H85" s="7">
        <v>21.48780487804878</v>
      </c>
      <c r="I85" s="7">
        <v>28.70731707317073</v>
      </c>
      <c r="J85" s="8">
        <v>0.7450731707317072</v>
      </c>
      <c r="K85" s="7">
        <v>10.634146341463415</v>
      </c>
      <c r="L85" s="7">
        <v>32.63414634146341</v>
      </c>
      <c r="M85" s="7">
        <v>43.26829268292683</v>
      </c>
      <c r="N85" s="7">
        <v>21.048780487804876</v>
      </c>
      <c r="O85" s="7">
        <v>7.048780487804878</v>
      </c>
      <c r="P85" s="7">
        <v>4.0</v>
      </c>
      <c r="Q85" s="7">
        <v>15.487804878048781</v>
      </c>
      <c r="R85" s="7">
        <v>19.390243902439025</v>
      </c>
      <c r="S85" s="7">
        <v>100.95121951219512</v>
      </c>
      <c r="T85" s="7">
        <v>17543.146341463416</v>
      </c>
      <c r="U85" s="7">
        <f>(E85 + (2/3) * N85 + (2 - V85 * ($AA$63/$AB$63)) * B85 + (H85 * 0.5 * (1 + (1 - $AA$63/$AB$63)) + (2/3) * ($AA$63/$AB$63)) - W85 * Q85 - W85 * X85 *(C85-B85) - W85 * 0.44 * (0.44 * (0.56 * X85)) * (I85-H85) + W85 * (1-X85) * (M85-L85) + W85 * X85 * K85 + W85 * O85 + W85 * X85 * P85 - R85 * (($AC$63/$AE$63) - 0.44 * ($AD$63/$AE$63) * W85))</f>
        <v>59.83722561</v>
      </c>
      <c r="V85" s="5">
        <f>((2/3) - (0.5 * ($AA$63/$AB$63)) / (2 * ($AB$63/$AC$63)))</f>
        <v>0.6002714796</v>
      </c>
      <c r="W85" s="5">
        <f>($AJ$63/($AF$63-$AG$63+$AI$63+0.44*$AD$63))</f>
        <v>1.034870493</v>
      </c>
      <c r="X85" s="5">
        <f>($AH$63-$AG$63)/$AH$63</f>
        <v>0.7490424306</v>
      </c>
      <c r="Y85" s="5">
        <v>65.0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7" t="str">
        <f t="shared" si="11"/>
        <v>N</v>
      </c>
    </row>
    <row r="86">
      <c r="A86" s="1" t="s">
        <v>61</v>
      </c>
      <c r="B86" s="7">
        <v>37.170731707317074</v>
      </c>
      <c r="C86" s="7">
        <v>85.46341463414635</v>
      </c>
      <c r="D86" s="8">
        <v>0.43526829268292677</v>
      </c>
      <c r="E86" s="7">
        <v>5.170731707317073</v>
      </c>
      <c r="F86" s="7">
        <v>15.292682926829269</v>
      </c>
      <c r="G86" s="8">
        <v>0.32917073170731703</v>
      </c>
      <c r="H86" s="7">
        <v>18.365853658536587</v>
      </c>
      <c r="I86" s="7">
        <v>24.70731707317073</v>
      </c>
      <c r="J86" s="8">
        <v>0.7475609756097561</v>
      </c>
      <c r="K86" s="7">
        <v>12.317073170731707</v>
      </c>
      <c r="L86" s="7">
        <v>28.5609756097561</v>
      </c>
      <c r="M86" s="7">
        <v>40.8780487804878</v>
      </c>
      <c r="N86" s="7">
        <v>22.29268292682927</v>
      </c>
      <c r="O86" s="7">
        <v>8.853658536585366</v>
      </c>
      <c r="P86" s="7">
        <v>4.219512195121951</v>
      </c>
      <c r="Q86" s="7">
        <v>14.292682926829269</v>
      </c>
      <c r="R86" s="7">
        <v>19.878048780487806</v>
      </c>
      <c r="S86" s="7">
        <v>97.8780487804878</v>
      </c>
      <c r="T86" s="7">
        <v>15742.121951219513</v>
      </c>
      <c r="U86" s="7">
        <f>(E86 + (2/3) * N86 + (2 - V86 * ($AA$62/$AB$62)) * B86 + (H86 * 0.5 * (1 + (1 - $AA$62/$AB$62)) + (2/3) * ($AA$62/$AB$62)) - W86 * Q86 - W86 * X86 *(C86-B86) - W86 * 0.44 * (0.44 * (0.56 * X86)) * (I86-H86) + W86 * (1-X86) * (M86-L86) + W86 * X86 * K86 + W86 * O86 + W86 * X86 * P86 - R86 * (($AC$62/$AE$62) - 0.44 * ($AD$62/$AE$62) * W86))</f>
        <v>60.50754507</v>
      </c>
      <c r="V86" s="5">
        <f>((2/3) - (0.5 * ($AA$62/$AB$62)) / (2 * ($AB$62/$AC$62)))</f>
        <v>0.598911938</v>
      </c>
      <c r="W86" s="5">
        <f>($AJ$62/($AF$62-$AG$62+$AI$62+0.44*$AD$62))</f>
        <v>1.039263364</v>
      </c>
      <c r="X86" s="5">
        <f>($AH$62-$AG$62)/$AH$62</f>
        <v>0.7480368727</v>
      </c>
      <c r="Y86" s="5">
        <v>65.0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7" t="str">
        <f t="shared" si="11"/>
        <v>N</v>
      </c>
    </row>
    <row r="87">
      <c r="A87" s="1" t="s">
        <v>62</v>
      </c>
      <c r="B87" s="7">
        <v>35.65853658536585</v>
      </c>
      <c r="C87" s="7">
        <v>80.8780487804878</v>
      </c>
      <c r="D87" s="8">
        <v>0.44214634146341464</v>
      </c>
      <c r="E87" s="7">
        <v>4.7317073170731705</v>
      </c>
      <c r="F87" s="7">
        <v>14.536585365853659</v>
      </c>
      <c r="G87" s="8">
        <v>0.3212682926829268</v>
      </c>
      <c r="H87" s="7">
        <v>21.585365853658537</v>
      </c>
      <c r="I87" s="7">
        <v>26.75609756097561</v>
      </c>
      <c r="J87" s="8">
        <v>0.7996097560975609</v>
      </c>
      <c r="K87" s="7">
        <v>10.829268292682928</v>
      </c>
      <c r="L87" s="7">
        <v>30.121951219512194</v>
      </c>
      <c r="M87" s="7">
        <v>40.951219512195124</v>
      </c>
      <c r="N87" s="7">
        <v>20.902439024390244</v>
      </c>
      <c r="O87" s="7">
        <v>7.439024390243903</v>
      </c>
      <c r="P87" s="7">
        <v>3.7560975609756095</v>
      </c>
      <c r="Q87" s="7">
        <v>14.292682926829269</v>
      </c>
      <c r="R87" s="7">
        <v>18.4390243902439</v>
      </c>
      <c r="S87" s="7">
        <v>97.63414634146342</v>
      </c>
      <c r="T87" s="7">
        <v>16786.756097560974</v>
      </c>
      <c r="U87" s="7">
        <f>(E87 + (2/3) * N87 + (2 - V87 * ($AA$63/$AB$63)) * B87 + (H87 * 0.5 * (1 + (1 - $AA$63/$AB$63)) + (2/3) * ($AA$63/$AB$63)) - W87 * Q87 - W87 * X87 *(C87-B87) - W87 * 0.44 * (0.44 * (0.56 * X87)) * (I87-H87) + W87 * (1-X87) * (M87-L87) + W87 * X87 * K87 + W87 * O87 + W87 * X87 * P87 - R87 * (($AC$63/$AE$63) - 0.44 * ($AD$63/$AE$63) * W87))</f>
        <v>58.36839963</v>
      </c>
      <c r="V87" s="5">
        <f>((2/3) - (0.5 * ($AA$63/$AB$63)) / (2 * ($AB$63/$AC$63)))</f>
        <v>0.6002714796</v>
      </c>
      <c r="W87" s="5">
        <f>($AJ$63/($AF$63-$AG$63+$AI$63+0.44*$AD$63))</f>
        <v>1.034870493</v>
      </c>
      <c r="X87" s="5">
        <f>($AH$63-$AG$63)/$AH$63</f>
        <v>0.7490424306</v>
      </c>
      <c r="Y87" s="5">
        <v>65.0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7" t="str">
        <f t="shared" si="11"/>
        <v>N</v>
      </c>
    </row>
    <row r="88">
      <c r="A88" s="1" t="s">
        <v>63</v>
      </c>
      <c r="B88" s="7">
        <v>37.48780487804878</v>
      </c>
      <c r="C88" s="7">
        <v>85.73170731707317</v>
      </c>
      <c r="D88" s="8">
        <v>0.4384878048780489</v>
      </c>
      <c r="E88" s="7">
        <v>6.902439024390244</v>
      </c>
      <c r="F88" s="7">
        <v>19.682926829268293</v>
      </c>
      <c r="G88" s="8">
        <v>0.3463414634146342</v>
      </c>
      <c r="H88" s="7">
        <v>18.51219512195122</v>
      </c>
      <c r="I88" s="7">
        <v>24.829268292682926</v>
      </c>
      <c r="J88" s="8">
        <v>0.7395609756097562</v>
      </c>
      <c r="K88" s="7">
        <v>11.463414634146341</v>
      </c>
      <c r="L88" s="7">
        <v>31.48780487804878</v>
      </c>
      <c r="M88" s="7">
        <v>42.951219512195124</v>
      </c>
      <c r="N88" s="7">
        <v>20.585365853658537</v>
      </c>
      <c r="O88" s="7">
        <v>7.2682926829268295</v>
      </c>
      <c r="P88" s="7">
        <v>4.536585365853658</v>
      </c>
      <c r="Q88" s="7">
        <v>12.24390243902439</v>
      </c>
      <c r="R88" s="7">
        <v>21.390243902439025</v>
      </c>
      <c r="S88" s="7">
        <v>100.39024390243902</v>
      </c>
      <c r="T88" s="7">
        <v>18631.09756097561</v>
      </c>
      <c r="U88" s="7">
        <f>(E88 + (2/3) * N88 + (2 - V88 * ($AA$62/$AB$62)) * B88 + (H88 * 0.5 * (1 + (1 - $AA$62/$AB$62)) + (2/3) * ($AA$62/$AB$62)) - W88 * Q88 - W88 * X88 *(C88-B88) - W88 * 0.44 * (0.44 * (0.56 * X88)) * (I88-H88) + W88 * (1-X88) * (M88-L88) + W88 * X88 * K88 + W88 * O88 + W88 * X88 * P88 - R88 * (($AC$62/$AE$62) - 0.44 * ($AD$62/$AE$62) * W88))</f>
        <v>61.10850995</v>
      </c>
      <c r="V88" s="5">
        <f>((2/3) - (0.5 * ($AA$62/$AB$62)) / (2 * ($AB$62/$AC$62)))</f>
        <v>0.598911938</v>
      </c>
      <c r="W88" s="5">
        <f>($AJ$62/($AF$62-$AG$62+$AI$62+0.44*$AD$62))</f>
        <v>1.039263364</v>
      </c>
      <c r="X88" s="5">
        <f>($AH$62-$AG$62)/$AH$62</f>
        <v>0.7480368727</v>
      </c>
      <c r="Y88" s="5">
        <v>65.0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7" t="str">
        <f t="shared" si="11"/>
        <v>N</v>
      </c>
    </row>
    <row r="89">
      <c r="A89" s="1" t="s">
        <v>64</v>
      </c>
      <c r="B89" s="7">
        <v>37.0</v>
      </c>
      <c r="C89" s="7">
        <v>85.48780487804878</v>
      </c>
      <c r="D89" s="8">
        <v>0.43280487804878054</v>
      </c>
      <c r="E89" s="7">
        <v>6.073170731707317</v>
      </c>
      <c r="F89" s="7">
        <v>18.024390243902438</v>
      </c>
      <c r="G89" s="8">
        <v>0.33421951219512197</v>
      </c>
      <c r="H89" s="7">
        <v>16.4390243902439</v>
      </c>
      <c r="I89" s="7">
        <v>22.365853658536587</v>
      </c>
      <c r="J89" s="8">
        <v>0.7378048780487805</v>
      </c>
      <c r="K89" s="7">
        <v>11.75609756097561</v>
      </c>
      <c r="L89" s="7">
        <v>33.073170731707314</v>
      </c>
      <c r="M89" s="7">
        <v>44.829268292682926</v>
      </c>
      <c r="N89" s="7">
        <v>21.24390243902439</v>
      </c>
      <c r="O89" s="7">
        <v>6.829268292682927</v>
      </c>
      <c r="P89" s="7">
        <v>4.390243902439025</v>
      </c>
      <c r="Q89" s="7">
        <v>13.0</v>
      </c>
      <c r="R89" s="7">
        <v>21.073170731707318</v>
      </c>
      <c r="S89" s="7">
        <v>96.51219512195122</v>
      </c>
      <c r="T89" s="7">
        <v>17981.70731707317</v>
      </c>
      <c r="U89" s="7">
        <f>(E89 + (2/3) * N89 + (2 - V89 * ($AA$63/$AB$63)) * B89 + (H89 * 0.5 * (1 + (1 - $AA$63/$AB$63)) + (2/3) * ($AA$63/$AB$63)) - W89 * Q89 - W89 * X89 *(C89-B89) - W89 * 0.44 * (0.44 * (0.56 * X89)) * (I89-H89) + W89 * (1-X89) * (M89-L89) + W89 * X89 * K89 + W89 * O89 + W89 * X89 * P89 - R89 * (($AC$63/$AE$63) - 0.44 * ($AD$63/$AE$63) * W89))</f>
        <v>57.19764728</v>
      </c>
      <c r="V89" s="5">
        <f>((2/3) - (0.5 * ($AA$63/$AB$63)) / (2 * ($AB$63/$AC$63)))</f>
        <v>0.6002714796</v>
      </c>
      <c r="W89" s="5">
        <f>($AJ$63/($AF$63-$AG$63+$AI$63+0.44*$AD$63))</f>
        <v>1.034870493</v>
      </c>
      <c r="X89" s="5">
        <f>($AH$63-$AG$63)/$AH$63</f>
        <v>0.7490424306</v>
      </c>
      <c r="Y89" s="5">
        <v>65.0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7" t="str">
        <f t="shared" si="11"/>
        <v>N</v>
      </c>
    </row>
    <row r="90">
      <c r="A90" s="1" t="s">
        <v>65</v>
      </c>
      <c r="B90" s="7">
        <v>39.853658536585364</v>
      </c>
      <c r="C90" s="7">
        <v>85.97560975609755</v>
      </c>
      <c r="D90" s="8">
        <v>0.4649268292682929</v>
      </c>
      <c r="E90" s="7">
        <v>9.78048780487805</v>
      </c>
      <c r="F90" s="7">
        <v>27.073170731707318</v>
      </c>
      <c r="G90" s="8">
        <v>0.3580975609756098</v>
      </c>
      <c r="H90" s="7">
        <v>17.463414634146343</v>
      </c>
      <c r="I90" s="7">
        <v>21.951219512195124</v>
      </c>
      <c r="J90" s="8">
        <v>0.7950731707317077</v>
      </c>
      <c r="K90" s="7">
        <v>10.585365853658537</v>
      </c>
      <c r="L90" s="7">
        <v>31.682926829268293</v>
      </c>
      <c r="M90" s="7">
        <v>42.26829268292683</v>
      </c>
      <c r="N90" s="7">
        <v>20.78048780487805</v>
      </c>
      <c r="O90" s="7">
        <v>8.731707317073171</v>
      </c>
      <c r="P90" s="7">
        <v>4.902439024390244</v>
      </c>
      <c r="Q90" s="7">
        <v>14.682926829268293</v>
      </c>
      <c r="R90" s="7">
        <v>22.658536585365855</v>
      </c>
      <c r="S90" s="7">
        <v>106.95121951219512</v>
      </c>
      <c r="T90" s="7">
        <v>16732.073170731706</v>
      </c>
      <c r="U90" s="7">
        <f>(E90 + (2/3) * N90 + (2 - V90 * ($AA$62/$AB$62)) * B90 + (H90 * 0.5 * (1 + (1 - $AA$62/$AB$62)) + (2/3) * ($AA$62/$AB$62)) - W90 * Q90 - W90 * X90 *(C90-B90) - W90 * 0.44 * (0.44 * (0.56 * X90)) * (I90-H90) + W90 * (1-X90) * (M90-L90) + W90 * X90 * K90 + W90 * O90 + W90 * X90 * P90 - R90 * (($AC$62/$AE$62) - 0.44 * ($AD$62/$AE$62) * W90))</f>
        <v>67.01970226</v>
      </c>
      <c r="V90" s="5">
        <f>((2/3) - (0.5 * ($AA$62/$AB$62)) / (2 * ($AB$62/$AC$62)))</f>
        <v>0.598911938</v>
      </c>
      <c r="W90" s="5">
        <f>($AJ$62/($AF$62-$AG$62+$AI$62+0.44*$AD$62))</f>
        <v>1.039263364</v>
      </c>
      <c r="X90" s="5">
        <f>($AH$62-$AG$62)/$AH$62</f>
        <v>0.7480368727</v>
      </c>
      <c r="Y90" s="5">
        <v>65.0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7" t="str">
        <f t="shared" si="11"/>
        <v>N</v>
      </c>
    </row>
    <row r="91">
      <c r="A91" s="1" t="s">
        <v>66</v>
      </c>
      <c r="B91" s="7">
        <v>37.65853658536585</v>
      </c>
      <c r="C91" s="7">
        <v>85.6829268292683</v>
      </c>
      <c r="D91" s="8">
        <v>0.43904878048780493</v>
      </c>
      <c r="E91" s="7">
        <v>7.2439024390243905</v>
      </c>
      <c r="F91" s="7">
        <v>22.878048780487806</v>
      </c>
      <c r="G91" s="8">
        <v>0.31709756097560976</v>
      </c>
      <c r="H91" s="7">
        <v>15.292682926829269</v>
      </c>
      <c r="I91" s="7">
        <v>21.146341463414632</v>
      </c>
      <c r="J91" s="8">
        <v>0.7223658536585366</v>
      </c>
      <c r="K91" s="7">
        <v>11.268292682926829</v>
      </c>
      <c r="L91" s="7">
        <v>32.78048780487805</v>
      </c>
      <c r="M91" s="7">
        <v>44.048780487804876</v>
      </c>
      <c r="N91" s="7">
        <v>19.682926829268293</v>
      </c>
      <c r="O91" s="7">
        <v>8.341463414634147</v>
      </c>
      <c r="P91" s="7">
        <v>4.487804878048781</v>
      </c>
      <c r="Q91" s="7">
        <v>14.390243902439025</v>
      </c>
      <c r="R91" s="7">
        <v>19.878048780487806</v>
      </c>
      <c r="S91" s="7">
        <v>97.85365853658537</v>
      </c>
      <c r="T91" s="7">
        <v>17777.560975609755</v>
      </c>
      <c r="U91" s="7">
        <f>(E91 + (2/3) * N91 + (2 - V91 * ($AA$63/$AB$63)) * B91 + (H91 * 0.5 * (1 + (1 - $AA$63/$AB$63)) + (2/3) * ($AA$63/$AB$63)) - W91 * Q91 - W91 * X91 *(C91-B91) - W91 * 0.44 * (0.44 * (0.56 * X91)) * (I91-H91) + W91 * (1-X91) * (M91-L91) + W91 * X91 * K91 + W91 * O91 + W91 * X91 * P91 - R91 * (($AC$63/$AE$63) - 0.44 * ($AD$63/$AE$63) * W91))</f>
        <v>58.06451362</v>
      </c>
      <c r="V91" s="5">
        <f>((2/3) - (0.5 * ($AA$63/$AB$63)) / (2 * ($AB$63/$AC$63)))</f>
        <v>0.6002714796</v>
      </c>
      <c r="W91" s="5">
        <f>($AJ$63/($AF$63-$AG$63+$AI$63+0.44*$AD$63))</f>
        <v>1.034870493</v>
      </c>
      <c r="X91" s="5">
        <f>($AH$63-$AG$63)/$AH$63</f>
        <v>0.7490424306</v>
      </c>
      <c r="Y91" s="5">
        <v>65.0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7" t="str">
        <f t="shared" si="11"/>
        <v>N</v>
      </c>
    </row>
    <row r="92">
      <c r="A92" s="1" t="s">
        <v>67</v>
      </c>
      <c r="B92" s="7">
        <v>39.65853658536585</v>
      </c>
      <c r="C92" s="7">
        <v>87.78048780487805</v>
      </c>
      <c r="D92" s="8">
        <v>0.45304878048780484</v>
      </c>
      <c r="E92" s="7">
        <v>7.560975609756097</v>
      </c>
      <c r="F92" s="7">
        <v>23.0</v>
      </c>
      <c r="G92" s="8">
        <v>0.33070731707317075</v>
      </c>
      <c r="H92" s="7">
        <v>14.829268292682928</v>
      </c>
      <c r="I92" s="7">
        <v>19.682926829268293</v>
      </c>
      <c r="J92" s="8">
        <v>0.7568536585365854</v>
      </c>
      <c r="K92" s="7">
        <v>10.658536585365853</v>
      </c>
      <c r="L92" s="7">
        <v>32.707317073170735</v>
      </c>
      <c r="M92" s="7">
        <v>43.36585365853659</v>
      </c>
      <c r="N92" s="7">
        <v>25.073170731707318</v>
      </c>
      <c r="O92" s="7">
        <v>8.097560975609756</v>
      </c>
      <c r="P92" s="7">
        <v>4.170731707317073</v>
      </c>
      <c r="Q92" s="7">
        <v>14.121951219512194</v>
      </c>
      <c r="R92" s="7">
        <v>21.390243902439025</v>
      </c>
      <c r="S92" s="7">
        <v>101.70731707317073</v>
      </c>
      <c r="T92" s="7">
        <v>17517.024390243903</v>
      </c>
      <c r="U92" s="7">
        <f>(E92 + (2/3) * N92 + (2 - V92 * ($AA$62/$AB$62)) * B92 + (H92 * 0.5 * (1 + (1 - $AA$62/$AB$62)) + (2/3) * ($AA$62/$AB$62)) - W92 * Q92 - W92 * X92 *(C92-B92) - W92 * 0.44 * (0.44 * (0.56 * X92)) * (I92-H92) + W92 * (1-X92) * (M92-L92) + W92 * X92 * K92 + W92 * O92 + W92 * X92 * P92 - R92 * (($AC$62/$AE$62) - 0.44 * ($AD$62/$AE$62) * W92))</f>
        <v>63.74155088</v>
      </c>
      <c r="V92" s="5">
        <f>((2/3) - (0.5 * ($AA$62/$AB$62)) / (2 * ($AB$62/$AC$62)))</f>
        <v>0.598911938</v>
      </c>
      <c r="W92" s="5">
        <f>($AJ$62/($AF$62-$AG$62+$AI$62+0.44*$AD$62))</f>
        <v>1.039263364</v>
      </c>
      <c r="X92" s="5">
        <f>($AH$62-$AG$62)/$AH$62</f>
        <v>0.7480368727</v>
      </c>
      <c r="Y92" s="5">
        <v>65.0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7" t="str">
        <f t="shared" si="11"/>
        <v>N</v>
      </c>
    </row>
    <row r="93">
      <c r="A93" s="1" t="s">
        <v>68</v>
      </c>
      <c r="B93" s="7">
        <v>38.21951219512195</v>
      </c>
      <c r="C93" s="7">
        <v>88.09756097560975</v>
      </c>
      <c r="D93" s="8">
        <v>0.435609756097561</v>
      </c>
      <c r="E93" s="7">
        <v>8.536585365853659</v>
      </c>
      <c r="F93" s="7">
        <v>26.29268292682927</v>
      </c>
      <c r="G93" s="8">
        <v>0.3216585365853658</v>
      </c>
      <c r="H93" s="7">
        <v>16.048780487804876</v>
      </c>
      <c r="I93" s="7">
        <v>21.24390243902439</v>
      </c>
      <c r="J93" s="8">
        <v>0.7566341463414634</v>
      </c>
      <c r="K93" s="7">
        <v>11.536585365853659</v>
      </c>
      <c r="L93" s="7">
        <v>32.78048780487805</v>
      </c>
      <c r="M93" s="7">
        <v>44.31707317073171</v>
      </c>
      <c r="N93" s="7">
        <v>23.926829268292682</v>
      </c>
      <c r="O93" s="7">
        <v>8.341463414634147</v>
      </c>
      <c r="P93" s="7">
        <v>3.0</v>
      </c>
      <c r="Q93" s="7">
        <v>12.414634146341463</v>
      </c>
      <c r="R93" s="7">
        <v>21.0</v>
      </c>
      <c r="S93" s="7">
        <v>101.02439024390245</v>
      </c>
      <c r="T93" s="7">
        <v>17818.439024390245</v>
      </c>
      <c r="U93" s="7">
        <f>(E93 + (2/3) * N93 + (2 - V93 * ($AA$63/$AB$63)) * B93 + (H93 * 0.5 * (1 + (1 - $AA$63/$AB$63)) + (2/3) * ($AA$63/$AB$63)) - W93 * Q93 - W93 * X93 *(C93-B93) - W93 * 0.44 * (0.44 * (0.56 * X93)) * (I93-H93) + W93 * (1-X93) * (M93-L93) + W93 * X93 * K93 + W93 * O93 + W93 * X93 * P93 - R93 * (($AC$63/$AE$63) - 0.44 * ($AD$63/$AE$63) * W93))</f>
        <v>63.05608608</v>
      </c>
      <c r="V93" s="5">
        <f>((2/3) - (0.5 * ($AA$63/$AB$63)) / (2 * ($AB$63/$AC$63)))</f>
        <v>0.6002714796</v>
      </c>
      <c r="W93" s="5">
        <f>($AJ$63/($AF$63-$AG$63+$AI$63+0.44*$AD$63))</f>
        <v>1.034870493</v>
      </c>
      <c r="X93" s="5">
        <f>($AH$63-$AG$63)/$AH$63</f>
        <v>0.7490424306</v>
      </c>
      <c r="Y93" s="5">
        <v>65.0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7" t="str">
        <f t="shared" si="11"/>
        <v>N</v>
      </c>
    </row>
    <row r="94">
      <c r="A94" s="1" t="s">
        <v>69</v>
      </c>
      <c r="B94" s="7">
        <v>36.80487804878049</v>
      </c>
      <c r="C94" s="7">
        <v>81.5609756097561</v>
      </c>
      <c r="D94" s="8">
        <v>0.4520243902439024</v>
      </c>
      <c r="E94" s="7">
        <v>8.317073170731707</v>
      </c>
      <c r="F94" s="7">
        <v>24.073170731707318</v>
      </c>
      <c r="G94" s="8">
        <v>0.3453902439024391</v>
      </c>
      <c r="H94" s="7">
        <v>18.73170731707317</v>
      </c>
      <c r="I94" s="7">
        <v>24.682926829268293</v>
      </c>
      <c r="J94" s="8">
        <v>0.7536097560975611</v>
      </c>
      <c r="K94" s="7">
        <v>11.0</v>
      </c>
      <c r="L94" s="7">
        <v>30.170731707317074</v>
      </c>
      <c r="M94" s="7">
        <v>41.170731707317074</v>
      </c>
      <c r="N94" s="7">
        <v>21.682926829268293</v>
      </c>
      <c r="O94" s="7">
        <v>7.121951219512195</v>
      </c>
      <c r="P94" s="7">
        <v>3.975609756097561</v>
      </c>
      <c r="Q94" s="7">
        <v>13.21951219512195</v>
      </c>
      <c r="R94" s="7">
        <v>18.24390243902439</v>
      </c>
      <c r="S94" s="7">
        <v>100.65853658536585</v>
      </c>
      <c r="T94" s="7">
        <v>19801.414634146342</v>
      </c>
      <c r="U94" s="7">
        <f>(E94 + (2/3) * N94 + (2 - V94 * ($AA$62/$AB$62)) * B94 + (H94 * 0.5 * (1 + (1 - $AA$62/$AB$62)) + (2/3) * ($AA$62/$AB$62)) - W94 * Q94 - W94 * X94 *(C94-B94) - W94 * 0.44 * (0.44 * (0.56 * X94)) * (I94-H94) + W94 * (1-X94) * (M94-L94) + W94 * X94 * K94 + W94 * O94 + W94 * X94 * P94 - R94 * (($AC$62/$AE$62) - 0.44 * ($AD$62/$AE$62) * W94))</f>
        <v>63.98247722</v>
      </c>
      <c r="V94" s="5">
        <f>((2/3) - (0.5 * ($AA$62/$AB$62)) / (2 * ($AB$62/$AC$62)))</f>
        <v>0.598911938</v>
      </c>
      <c r="W94" s="5">
        <f>($AJ$62/($AF$62-$AG$62+$AI$62+0.44*$AD$62))</f>
        <v>1.039263364</v>
      </c>
      <c r="X94" s="5">
        <f>($AH$62-$AG$62)/$AH$62</f>
        <v>0.7480368727</v>
      </c>
      <c r="Y94" s="5">
        <v>65.0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7" t="str">
        <f t="shared" si="11"/>
        <v>N</v>
      </c>
    </row>
    <row r="95">
      <c r="A95" s="1" t="s">
        <v>70</v>
      </c>
      <c r="B95" s="7">
        <v>38.53658536585366</v>
      </c>
      <c r="C95" s="7">
        <v>82.8048780487805</v>
      </c>
      <c r="D95" s="8">
        <v>0.46580487804878057</v>
      </c>
      <c r="E95" s="7">
        <v>11.829268292682928</v>
      </c>
      <c r="F95" s="7">
        <v>30.878048780487806</v>
      </c>
      <c r="G95" s="8">
        <v>0.38212195121951226</v>
      </c>
      <c r="H95" s="7">
        <v>16.70731707317073</v>
      </c>
      <c r="I95" s="7">
        <v>22.48780487804878</v>
      </c>
      <c r="J95" s="8">
        <v>0.7365853658536587</v>
      </c>
      <c r="K95" s="7">
        <v>11.21951219512195</v>
      </c>
      <c r="L95" s="7">
        <v>33.53658536585366</v>
      </c>
      <c r="M95" s="7">
        <v>44.75609756097561</v>
      </c>
      <c r="N95" s="7">
        <v>22.5609756097561</v>
      </c>
      <c r="O95" s="7">
        <v>7.585365853658536</v>
      </c>
      <c r="P95" s="7">
        <v>4.317073170731708</v>
      </c>
      <c r="Q95" s="7">
        <v>14.048780487804878</v>
      </c>
      <c r="R95" s="7">
        <v>18.585365853658537</v>
      </c>
      <c r="S95" s="7">
        <v>105.60975609756098</v>
      </c>
      <c r="T95" s="7">
        <v>19676.121951219513</v>
      </c>
      <c r="U95" s="7">
        <f>(E95 + (2/3) * N95 + (2 - V95 * ($AA$63/$AB$63)) * B95 + (H95 * 0.5 * (1 + (1 - $AA$63/$AB$63)) + (2/3) * ($AA$63/$AB$63)) - W95 * Q95 - W95 * X95 *(C95-B95) - W95 * 0.44 * (0.44 * (0.56 * X95)) * (I95-H95) + W95 * (1-X95) * (M95-L95) + W95 * X95 * K95 + W95 * O95 + W95 * X95 * P95 - R95 * (($AC$63/$AE$63) - 0.44 * ($AD$63/$AE$63) * W95))</f>
        <v>69.74887484</v>
      </c>
      <c r="V95" s="5">
        <f>((2/3) - (0.5 * ($AA$63/$AB$63)) / (2 * ($AB$63/$AC$63)))</f>
        <v>0.6002714796</v>
      </c>
      <c r="W95" s="5">
        <f>($AJ$63/($AF$63-$AG$63+$AI$63+0.44*$AD$63))</f>
        <v>1.034870493</v>
      </c>
      <c r="X95" s="5">
        <f>($AH$63-$AG$63)/$AH$63</f>
        <v>0.7490424306</v>
      </c>
      <c r="Y95" s="5">
        <v>65.0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7" t="str">
        <f t="shared" si="11"/>
        <v>N</v>
      </c>
    </row>
    <row r="96">
      <c r="A96" s="1" t="s">
        <v>71</v>
      </c>
      <c r="B96" s="7">
        <v>39.0</v>
      </c>
      <c r="C96" s="7">
        <v>85.0</v>
      </c>
      <c r="D96" s="8">
        <v>0.4599024390243902</v>
      </c>
      <c r="E96" s="7">
        <v>8.951219512195122</v>
      </c>
      <c r="F96" s="7">
        <v>25.341463414634145</v>
      </c>
      <c r="G96" s="8">
        <v>0.3541219512195122</v>
      </c>
      <c r="H96" s="7">
        <v>19.463414634146343</v>
      </c>
      <c r="I96" s="7">
        <v>25.073170731707318</v>
      </c>
      <c r="J96" s="8">
        <v>0.776560975609756</v>
      </c>
      <c r="K96" s="7">
        <v>11.390243902439025</v>
      </c>
      <c r="L96" s="7">
        <v>30.5609756097561</v>
      </c>
      <c r="M96" s="7">
        <v>41.951219512195124</v>
      </c>
      <c r="N96" s="7">
        <v>21.097560975609756</v>
      </c>
      <c r="O96" s="7">
        <v>7.317073170731708</v>
      </c>
      <c r="P96" s="7">
        <v>4.439024390243903</v>
      </c>
      <c r="Q96" s="7">
        <v>12.170731707317072</v>
      </c>
      <c r="R96" s="7">
        <v>21.48780487804878</v>
      </c>
      <c r="S96" s="7">
        <v>106.41463414634147</v>
      </c>
      <c r="T96" s="7">
        <v>18903.853658536584</v>
      </c>
      <c r="U96" s="7">
        <f>(E96 + (2/3) * N96 + (2 - V96 * ($AA$62/$AB$62)) * B96 + (H96 * 0.5 * (1 + (1 - $AA$62/$AB$62)) + (2/3) * ($AA$62/$AB$62)) - W96 * Q96 - W96 * X96 *(C96-B96) - W96 * 0.44 * (0.44 * (0.56 * X96)) * (I96-H96) + W96 * (1-X96) * (M96-L96) + W96 * X96 * K96 + W96 * O96 + W96 * X96 * P96 - R96 * (($AC$62/$AE$62) - 0.44 * ($AD$62/$AE$62) * W96))</f>
        <v>68.41270379</v>
      </c>
      <c r="V96" s="5">
        <f>((2/3) - (0.5 * ($AA$62/$AB$62)) / (2 * ($AB$62/$AC$62)))</f>
        <v>0.598911938</v>
      </c>
      <c r="W96" s="5">
        <f>($AJ$62/($AF$62-$AG$62+$AI$62+0.44*$AD$62))</f>
        <v>1.039263364</v>
      </c>
      <c r="X96" s="5">
        <f>($AH$62-$AG$62)/$AH$62</f>
        <v>0.7480368727</v>
      </c>
      <c r="Y96" s="5">
        <v>75.0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7" t="str">
        <f t="shared" si="11"/>
        <v>Y</v>
      </c>
    </row>
    <row r="97">
      <c r="A97" s="1" t="s">
        <v>72</v>
      </c>
      <c r="B97" s="7">
        <v>36.80487804878049</v>
      </c>
      <c r="C97" s="7">
        <v>81.5609756097561</v>
      </c>
      <c r="D97" s="8">
        <v>0.4517804878048781</v>
      </c>
      <c r="E97" s="7">
        <v>8.75609756097561</v>
      </c>
      <c r="F97" s="7">
        <v>24.902439024390244</v>
      </c>
      <c r="G97" s="8">
        <v>0.34821951219512204</v>
      </c>
      <c r="H97" s="7">
        <v>19.195121951219512</v>
      </c>
      <c r="I97" s="7">
        <v>24.048780487804876</v>
      </c>
      <c r="J97" s="8">
        <v>0.8040975609756098</v>
      </c>
      <c r="K97" s="7">
        <v>10.097560975609756</v>
      </c>
      <c r="L97" s="7">
        <v>31.048780487804876</v>
      </c>
      <c r="M97" s="7">
        <v>41.146341463414636</v>
      </c>
      <c r="N97" s="7">
        <v>20.390243902439025</v>
      </c>
      <c r="O97" s="7">
        <v>7.682926829268292</v>
      </c>
      <c r="P97" s="7">
        <v>4.2682926829268295</v>
      </c>
      <c r="Q97" s="7">
        <v>12.21951219512195</v>
      </c>
      <c r="R97" s="7">
        <v>20.26829268292683</v>
      </c>
      <c r="S97" s="7">
        <v>101.5609756097561</v>
      </c>
      <c r="T97" s="7">
        <v>18370.634146341465</v>
      </c>
      <c r="U97" s="7">
        <f>(E97 + (2/3) * N97 + (2 - V97 * ($AA$63/$AB$63)) * B97 + (H97 * 0.5 * (1 + (1 - $AA$63/$AB$63)) + (2/3) * ($AA$63/$AB$63)) - W97 * Q97 - W97 * X97 *(C97-B97) - W97 * 0.44 * (0.44 * (0.56 * X97)) * (I97-H97) + W97 * (1-X97) * (M97-L97) + W97 * X97 * K97 + W97 * O97 + W97 * X97 * P97 - R97 * (($AC$63/$AE$63) - 0.44 * ($AD$63/$AE$63) * W97))</f>
        <v>64.06573937</v>
      </c>
      <c r="V97" s="5">
        <f>((2/3) - (0.5 * ($AA$63/$AB$63)) / (2 * ($AB$63/$AC$63)))</f>
        <v>0.6002714796</v>
      </c>
      <c r="W97" s="5">
        <f>($AJ$63/($AF$63-$AG$63+$AI$63+0.44*$AD$63))</f>
        <v>1.034870493</v>
      </c>
      <c r="X97" s="5">
        <f>($AH$63-$AG$63)/$AH$63</f>
        <v>0.7490424306</v>
      </c>
      <c r="Y97" s="5">
        <v>75.0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7" t="str">
        <f t="shared" si="11"/>
        <v>Y</v>
      </c>
    </row>
    <row r="98">
      <c r="A98" s="1" t="s">
        <v>73</v>
      </c>
      <c r="B98" s="7">
        <v>38.75609756097561</v>
      </c>
      <c r="C98" s="7">
        <v>81.70731707317073</v>
      </c>
      <c r="D98" s="8">
        <v>0.47526829268292686</v>
      </c>
      <c r="E98" s="7">
        <v>6.0</v>
      </c>
      <c r="F98" s="7">
        <v>15.536585365853659</v>
      </c>
      <c r="G98" s="8">
        <v>0.381780487804878</v>
      </c>
      <c r="H98" s="7">
        <v>15.731707317073171</v>
      </c>
      <c r="I98" s="7">
        <v>21.317073170731707</v>
      </c>
      <c r="J98" s="8">
        <v>0.7259756097560975</v>
      </c>
      <c r="K98" s="7">
        <v>10.365853658536585</v>
      </c>
      <c r="L98" s="7">
        <v>32.58536585365854</v>
      </c>
      <c r="M98" s="7">
        <v>42.951219512195124</v>
      </c>
      <c r="N98" s="7">
        <v>24.853658536585368</v>
      </c>
      <c r="O98" s="7">
        <v>7.609756097560975</v>
      </c>
      <c r="P98" s="7">
        <v>5.048780487804878</v>
      </c>
      <c r="Q98" s="7">
        <v>14.121951219512194</v>
      </c>
      <c r="R98" s="7">
        <v>21.024390243902438</v>
      </c>
      <c r="S98" s="7">
        <v>99.2439024390244</v>
      </c>
      <c r="T98" s="7">
        <v>17970.975609756097</v>
      </c>
      <c r="U98" s="7">
        <f>(E98 + (2/3) * N98 + (2 - V98 * ($AA$62/$AB$62)) * B98 + (H98 * 0.5 * (1 + (1 - $AA$62/$AB$62)) + (2/3) * ($AA$62/$AB$62)) - W98 * Q98 - W98 * X98 *(C98-B98) - W98 * 0.44 * (0.44 * (0.56 * X98)) * (I98-H98) + W98 * (1-X98) * (M98-L98) + W98 * X98 * K98 + W98 * O98 + W98 * X98 * P98 - R98 * (($AC$62/$AE$62) - 0.44 * ($AD$62/$AE$62) * W98))</f>
        <v>65.13455564</v>
      </c>
      <c r="V98" s="5">
        <f>((2/3) - (0.5 * ($AA$62/$AB$62)) / (2 * ($AB$62/$AC$62)))</f>
        <v>0.598911938</v>
      </c>
      <c r="W98" s="5">
        <f>($AJ$62/($AF$62-$AG$62+$AI$62+0.44*$AD$62))</f>
        <v>1.039263364</v>
      </c>
      <c r="X98" s="5">
        <f>($AH$62-$AG$62)/$AH$62</f>
        <v>0.7480368727</v>
      </c>
      <c r="Y98" s="5">
        <v>75.0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7" t="str">
        <f t="shared" si="11"/>
        <v>Y</v>
      </c>
    </row>
    <row r="99">
      <c r="A99" s="1" t="s">
        <v>74</v>
      </c>
      <c r="B99" s="7">
        <v>37.80487804878049</v>
      </c>
      <c r="C99" s="7">
        <v>83.90243902439025</v>
      </c>
      <c r="D99" s="8">
        <v>0.4538292682926829</v>
      </c>
      <c r="E99" s="7">
        <v>6.121951219512195</v>
      </c>
      <c r="F99" s="7">
        <v>18.146341463414632</v>
      </c>
      <c r="G99" s="8">
        <v>0.3416829268292683</v>
      </c>
      <c r="H99" s="7">
        <v>16.097560975609756</v>
      </c>
      <c r="I99" s="7">
        <v>21.5609756097561</v>
      </c>
      <c r="J99" s="8">
        <v>0.7512195121951222</v>
      </c>
      <c r="K99" s="7">
        <v>10.658536585365853</v>
      </c>
      <c r="L99" s="7">
        <v>35.73170731707317</v>
      </c>
      <c r="M99" s="7">
        <v>46.390243902439025</v>
      </c>
      <c r="N99" s="7">
        <v>23.170731707317074</v>
      </c>
      <c r="O99" s="7">
        <v>7.048780487804878</v>
      </c>
      <c r="P99" s="7">
        <v>4.170731707317073</v>
      </c>
      <c r="Q99" s="7">
        <v>14.634146341463415</v>
      </c>
      <c r="R99" s="7">
        <v>20.609756097560975</v>
      </c>
      <c r="S99" s="7">
        <v>97.82926829268293</v>
      </c>
      <c r="T99" s="7">
        <v>18521.268292682926</v>
      </c>
      <c r="U99" s="7">
        <f>(E99 + (2/3) * N99 + (2 - V99 * ($AA$63/$AB$63)) * B99 + (H99 * 0.5 * (1 + (1 - $AA$63/$AB$63)) + (2/3) * ($AA$63/$AB$63)) - W99 * Q99 - W99 * X99 *(C99-B99) - W99 * 0.44 * (0.44 * (0.56 * X99)) * (I99-H99) + W99 * (1-X99) * (M99-L99) + W99 * X99 * K99 + W99 * O99 + W99 * X99 * P99 - R99 * (($AC$63/$AE$63) - 0.44 * ($AD$63/$AE$63) * W99))</f>
        <v>58.89157822</v>
      </c>
      <c r="V99" s="5">
        <f>((2/3) - (0.5 * ($AA$63/$AB$63)) / (2 * ($AB$63/$AC$63)))</f>
        <v>0.6002714796</v>
      </c>
      <c r="W99" s="5">
        <f>($AJ$63/($AF$63-$AG$63+$AI$63+0.44*$AD$63))</f>
        <v>1.034870493</v>
      </c>
      <c r="X99" s="5">
        <f>($AH$63-$AG$63)/$AH$63</f>
        <v>0.7490424306</v>
      </c>
      <c r="Y99" s="5">
        <v>75.0</v>
      </c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7" t="str">
        <f t="shared" si="11"/>
        <v>Y</v>
      </c>
    </row>
    <row r="100">
      <c r="A100" s="1" t="s">
        <v>75</v>
      </c>
      <c r="B100" s="7">
        <v>37.926829268292686</v>
      </c>
      <c r="C100" s="7">
        <v>80.51219512195122</v>
      </c>
      <c r="D100" s="8">
        <v>0.4729756097560975</v>
      </c>
      <c r="E100" s="7">
        <v>9.682926829268293</v>
      </c>
      <c r="F100" s="7">
        <v>24.902439024390244</v>
      </c>
      <c r="G100" s="8">
        <v>0.38807317073170733</v>
      </c>
      <c r="H100" s="7">
        <v>17.78048780487805</v>
      </c>
      <c r="I100" s="7">
        <v>23.024390243902438</v>
      </c>
      <c r="J100" s="8">
        <v>0.7713658536585368</v>
      </c>
      <c r="K100" s="7">
        <v>8.512195121951219</v>
      </c>
      <c r="L100" s="7">
        <v>32.48780487804878</v>
      </c>
      <c r="M100" s="7">
        <v>41.0</v>
      </c>
      <c r="N100" s="7">
        <v>25.829268292682926</v>
      </c>
      <c r="O100" s="7">
        <v>8.975609756097562</v>
      </c>
      <c r="P100" s="7">
        <v>4.7560975609756095</v>
      </c>
      <c r="Q100" s="7">
        <v>13.463414634146341</v>
      </c>
      <c r="R100" s="7">
        <v>18.121951219512194</v>
      </c>
      <c r="S100" s="7">
        <v>103.3170731707317</v>
      </c>
      <c r="T100" s="7">
        <v>17159.878048780487</v>
      </c>
      <c r="U100" s="7">
        <f>(E100 + (2/3) * N100 + (2 - V100 * ($AA$62/$AB$62)) * B100 + (H100 * 0.5 * (1 + (1 - $AA$62/$AB$62)) + (2/3) * ($AA$62/$AB$62)) - W100 * Q100 - W100 * X100 *(C100-B100) - W100 * 0.44 * (0.44 * (0.56 * X100)) * (I100-H100) + W100 * (1-X100) * (M100-L100) + W100 * X100 * K100 + W100 * O100 + W100 * X100 * P100 - R100 * (($AC$62/$AE$62) - 0.44 * ($AD$62/$AE$62) * W100))</f>
        <v>70.77205953</v>
      </c>
      <c r="V100" s="5">
        <f>((2/3) - (0.5 * ($AA$62/$AB$62)) / (2 * ($AB$62/$AC$62)))</f>
        <v>0.598911938</v>
      </c>
      <c r="W100" s="5">
        <f>($AJ$62/($AF$62-$AG$62+$AI$62+0.44*$AD$62))</f>
        <v>1.039263364</v>
      </c>
      <c r="X100" s="5">
        <f>($AH$62-$AG$62)/$AH$62</f>
        <v>0.7480368727</v>
      </c>
      <c r="Y100" s="5">
        <v>75.0</v>
      </c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7" t="str">
        <f t="shared" si="11"/>
        <v>Y</v>
      </c>
    </row>
    <row r="101">
      <c r="A101" s="1" t="s">
        <v>76</v>
      </c>
      <c r="B101" s="7">
        <v>38.19512195121951</v>
      </c>
      <c r="C101" s="7">
        <v>82.8780487804878</v>
      </c>
      <c r="D101" s="8">
        <v>0.46139024390243905</v>
      </c>
      <c r="E101" s="7">
        <v>10.268292682926829</v>
      </c>
      <c r="F101" s="7">
        <v>27.585365853658537</v>
      </c>
      <c r="G101" s="8">
        <v>0.3722195121951221</v>
      </c>
      <c r="H101" s="7">
        <v>15.121951219512194</v>
      </c>
      <c r="I101" s="7">
        <v>19.29268292682927</v>
      </c>
      <c r="J101" s="8">
        <v>0.7816585365853658</v>
      </c>
      <c r="K101" s="7">
        <v>8.926829268292684</v>
      </c>
      <c r="L101" s="7">
        <v>31.195121951219512</v>
      </c>
      <c r="M101" s="7">
        <v>40.1219512195122</v>
      </c>
      <c r="N101" s="7">
        <v>25.658536585365855</v>
      </c>
      <c r="O101" s="7">
        <v>9.170731707317072</v>
      </c>
      <c r="P101" s="7">
        <v>4.512195121951219</v>
      </c>
      <c r="Q101" s="7">
        <v>13.439024390243903</v>
      </c>
      <c r="R101" s="7">
        <v>17.414634146341463</v>
      </c>
      <c r="S101" s="7">
        <v>101.78048780487805</v>
      </c>
      <c r="T101" s="7">
        <v>17834.80487804878</v>
      </c>
      <c r="U101" s="7">
        <f>(E101 + (2/3) * N101 + (2 - V101 * ($AA$63/$AB$63)) * B101 + (H101 * 0.5 * (1 + (1 - $AA$63/$AB$63)) + (2/3) * ($AA$63/$AB$63)) - W101 * Q101 - W101 * X101 *(C101-B101) - W101 * 0.44 * (0.44 * (0.56 * X101)) * (I101-H101) + W101 * (1-X101) * (M101-L101) + W101 * X101 * K101 + W101 * O101 + W101 * X101 * P101 - R101 * (($AC$63/$AE$63) - 0.44 * ($AD$63/$AE$63) * W101))</f>
        <v>68.82757346</v>
      </c>
      <c r="V101" s="5">
        <f>((2/3) - (0.5 * ($AA$63/$AB$63)) / (2 * ($AB$63/$AC$63)))</f>
        <v>0.6002714796</v>
      </c>
      <c r="W101" s="5">
        <f>($AJ$63/($AF$63-$AG$63+$AI$63+0.44*$AD$63))</f>
        <v>1.034870493</v>
      </c>
      <c r="X101" s="5">
        <f>($AH$63-$AG$63)/$AH$63</f>
        <v>0.7490424306</v>
      </c>
      <c r="Y101" s="5">
        <v>75.0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7" t="str">
        <f t="shared" si="11"/>
        <v>Y</v>
      </c>
    </row>
    <row r="102">
      <c r="A102" s="1" t="s">
        <v>77</v>
      </c>
      <c r="B102" s="7">
        <v>37.4390243902439</v>
      </c>
      <c r="C102" s="7">
        <v>81.07317073170732</v>
      </c>
      <c r="D102" s="8">
        <v>0.46324390243902447</v>
      </c>
      <c r="E102" s="7">
        <v>6.902439024390244</v>
      </c>
      <c r="F102" s="7">
        <v>19.097560975609756</v>
      </c>
      <c r="G102" s="8">
        <v>0.36478048780487804</v>
      </c>
      <c r="H102" s="7">
        <v>16.4390243902439</v>
      </c>
      <c r="I102" s="7">
        <v>21.317073170731707</v>
      </c>
      <c r="J102" s="8">
        <v>0.767829268292683</v>
      </c>
      <c r="K102" s="7">
        <v>10.365853658536585</v>
      </c>
      <c r="L102" s="7">
        <v>30.853658536585368</v>
      </c>
      <c r="M102" s="7">
        <v>41.21951219512195</v>
      </c>
      <c r="N102" s="7">
        <v>23.073170731707318</v>
      </c>
      <c r="O102" s="7">
        <v>9.414634146341463</v>
      </c>
      <c r="P102" s="7">
        <v>4.536585365853658</v>
      </c>
      <c r="Q102" s="7">
        <v>16.24390243902439</v>
      </c>
      <c r="R102" s="7">
        <v>22.536585365853657</v>
      </c>
      <c r="S102" s="7">
        <v>98.21951219512195</v>
      </c>
      <c r="T102" s="7">
        <v>16462.365853658535</v>
      </c>
      <c r="U102" s="7">
        <f>(E102 + (2/3) * N102 + (2 - V102 * ($AA$62/$AB$62)) * B102 + (H102 * 0.5 * (1 + (1 - $AA$62/$AB$62)) + (2/3) * ($AA$62/$AB$62)) - W102 * Q102 - W102 * X102 *(C102-B102) - W102 * 0.44 * (0.44 * (0.56 * X102)) * (I102-H102) + W102 * (1-X102) * (M102-L102) + W102 * X102 * K102 + W102 * O102 + W102 * X102 * P102 - R102 * (($AC$62/$AE$62) - 0.44 * ($AD$62/$AE$62) * W102))</f>
        <v>61.47882784</v>
      </c>
      <c r="V102" s="5">
        <f>((2/3) - (0.5 * ($AA$62/$AB$62)) / (2 * ($AB$62/$AC$62)))</f>
        <v>0.598911938</v>
      </c>
      <c r="W102" s="5">
        <f>($AJ$62/($AF$62-$AG$62+$AI$62+0.44*$AD$62))</f>
        <v>1.039263364</v>
      </c>
      <c r="X102" s="5">
        <f>($AH$62-$AG$62)/$AH$62</f>
        <v>0.7480368727</v>
      </c>
      <c r="Y102" s="5">
        <v>65.0</v>
      </c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7" t="str">
        <f t="shared" si="11"/>
        <v>N</v>
      </c>
    </row>
    <row r="103">
      <c r="A103" s="1" t="s">
        <v>78</v>
      </c>
      <c r="B103" s="7">
        <v>37.75609756097561</v>
      </c>
      <c r="C103" s="7">
        <v>82.8780487804878</v>
      </c>
      <c r="D103" s="8">
        <v>0.4582439024390243</v>
      </c>
      <c r="E103" s="7">
        <v>6.390243902439025</v>
      </c>
      <c r="F103" s="7">
        <v>17.48780487804878</v>
      </c>
      <c r="G103" s="8">
        <v>0.36287804878048785</v>
      </c>
      <c r="H103" s="7">
        <v>15.560975609756097</v>
      </c>
      <c r="I103" s="7">
        <v>20.975609756097562</v>
      </c>
      <c r="J103" s="8">
        <v>0.7372926829268296</v>
      </c>
      <c r="K103" s="7">
        <v>11.0</v>
      </c>
      <c r="L103" s="7">
        <v>31.926829268292682</v>
      </c>
      <c r="M103" s="7">
        <v>42.926829268292686</v>
      </c>
      <c r="N103" s="7">
        <v>24.048780487804876</v>
      </c>
      <c r="O103" s="7">
        <v>9.829268292682928</v>
      </c>
      <c r="P103" s="7">
        <v>5.2926829268292686</v>
      </c>
      <c r="Q103" s="7">
        <v>15.682926829268293</v>
      </c>
      <c r="R103" s="7">
        <v>21.70731707317073</v>
      </c>
      <c r="S103" s="7">
        <v>97.46341463414635</v>
      </c>
      <c r="T103" s="7">
        <v>16149.024390243903</v>
      </c>
      <c r="U103" s="7">
        <f>(E103 + (2/3) * N103 + (2 - V103 * ($AA$63/$AB$63)) * B103 + (H103 * 0.5 * (1 + (1 - $AA$63/$AB$63)) + (2/3) * ($AA$63/$AB$63)) - W103 * Q103 - W103 * X103 *(C103-B103) - W103 * 0.44 * (0.44 * (0.56 * X103)) * (I103-H103) + W103 * (1-X103) * (M103-L103) + W103 * X103 * K103 + W103 * O103 + W103 * X103 * P103 - R103 * (($AC$63/$AE$63) - 0.44 * ($AD$63/$AE$63) * W103))</f>
        <v>62.6957487</v>
      </c>
      <c r="V103" s="5">
        <f>((2/3) - (0.5 * ($AA$63/$AB$63)) / (2 * ($AB$63/$AC$63)))</f>
        <v>0.6002714796</v>
      </c>
      <c r="W103" s="5">
        <f>($AJ$63/($AF$63-$AG$63+$AI$63+0.44*$AD$63))</f>
        <v>1.034870493</v>
      </c>
      <c r="X103" s="5">
        <f>($AH$63-$AG$63)/$AH$63</f>
        <v>0.7490424306</v>
      </c>
      <c r="Y103" s="5">
        <v>65.0</v>
      </c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7" t="str">
        <f t="shared" si="11"/>
        <v>N</v>
      </c>
    </row>
    <row r="104">
      <c r="A104" s="1" t="s">
        <v>79</v>
      </c>
      <c r="B104" s="7">
        <v>36.09756097560975</v>
      </c>
      <c r="C104" s="7">
        <v>84.14634146341463</v>
      </c>
      <c r="D104" s="8">
        <v>0.4303658536585366</v>
      </c>
      <c r="E104" s="7">
        <v>7.0</v>
      </c>
      <c r="F104" s="7">
        <v>20.73170731707317</v>
      </c>
      <c r="G104" s="8">
        <v>0.3395121951219513</v>
      </c>
      <c r="H104" s="7">
        <v>16.29268292682927</v>
      </c>
      <c r="I104" s="7">
        <v>21.73170731707317</v>
      </c>
      <c r="J104" s="8">
        <v>0.750829268292683</v>
      </c>
      <c r="K104" s="7">
        <v>11.170731707317072</v>
      </c>
      <c r="L104" s="7">
        <v>34.048780487804876</v>
      </c>
      <c r="M104" s="7">
        <v>45.21951219512195</v>
      </c>
      <c r="N104" s="7">
        <v>20.78048780487805</v>
      </c>
      <c r="O104" s="7">
        <v>5.878048780487805</v>
      </c>
      <c r="P104" s="7">
        <v>4.658536585365853</v>
      </c>
      <c r="Q104" s="7">
        <v>13.609756097560975</v>
      </c>
      <c r="R104" s="7">
        <v>20.975609756097562</v>
      </c>
      <c r="S104" s="7">
        <v>95.48780487804878</v>
      </c>
      <c r="T104" s="7">
        <v>17115.51219512195</v>
      </c>
      <c r="U104" s="7">
        <f>(E104 + (2/3) * N104 + (2 - V104 * ($AA$62/$AB$62)) * B104 + (H104 * 0.5 * (1 + (1 - $AA$62/$AB$62)) + (2/3) * ($AA$62/$AB$62)) - W104 * Q104 - W104 * X104 *(C104-B104) - W104 * 0.44 * (0.44 * (0.56 * X104)) * (I104-H104) + W104 * (1-X104) * (M104-L104) + W104 * X104 * K104 + W104 * O104 + W104 * X104 * P104 - R104 * (($AC$62/$AE$62) - 0.44 * ($AD$62/$AE$62) * W104))</f>
        <v>54.76190183</v>
      </c>
      <c r="V104" s="5">
        <f>((2/3) - (0.5 * ($AA$62/$AB$62)) / (2 * ($AB$62/$AC$62)))</f>
        <v>0.598911938</v>
      </c>
      <c r="W104" s="5">
        <f>($AJ$62/($AF$62-$AG$62+$AI$62+0.44*$AD$62))</f>
        <v>1.039263364</v>
      </c>
      <c r="X104" s="5">
        <f>($AH$62-$AG$62)/$AH$62</f>
        <v>0.7480368727</v>
      </c>
      <c r="Y104" s="5">
        <v>75.0</v>
      </c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7" t="str">
        <f t="shared" si="11"/>
        <v>Y</v>
      </c>
    </row>
    <row r="105">
      <c r="A105" s="1" t="s">
        <v>80</v>
      </c>
      <c r="B105" s="7">
        <v>37.02439024390244</v>
      </c>
      <c r="C105" s="7">
        <v>82.29268292682927</v>
      </c>
      <c r="D105" s="8">
        <v>0.45092682926829275</v>
      </c>
      <c r="E105" s="7">
        <v>7.926829268292683</v>
      </c>
      <c r="F105" s="7">
        <v>21.70731707317073</v>
      </c>
      <c r="G105" s="8">
        <v>0.36475609756097577</v>
      </c>
      <c r="H105" s="7">
        <v>17.195121951219512</v>
      </c>
      <c r="I105" s="7">
        <v>22.585365853658537</v>
      </c>
      <c r="J105" s="8">
        <v>0.7650000000000002</v>
      </c>
      <c r="K105" s="7">
        <v>9.707317073170731</v>
      </c>
      <c r="L105" s="7">
        <v>34.78048780487805</v>
      </c>
      <c r="M105" s="7">
        <v>44.48780487804878</v>
      </c>
      <c r="N105" s="7">
        <v>22.073170731707318</v>
      </c>
      <c r="O105" s="7">
        <v>6.439024390243903</v>
      </c>
      <c r="P105" s="7">
        <v>4.487804878048781</v>
      </c>
      <c r="Q105" s="7">
        <v>13.048780487804878</v>
      </c>
      <c r="R105" s="7">
        <v>21.51219512195122</v>
      </c>
      <c r="S105" s="7">
        <v>99.17073170731707</v>
      </c>
      <c r="T105" s="7">
        <v>17641.243902439026</v>
      </c>
      <c r="U105" s="7">
        <f>(E105 + (2/3) * N105 + (2 - V105 * ($AA$63/$AB$63)) * B105 + (H105 * 0.5 * (1 + (1 - $AA$63/$AB$63)) + (2/3) * ($AA$63/$AB$63)) - W105 * Q105 - W105 * X105 *(C105-B105) - W105 * 0.44 * (0.44 * (0.56 * X105)) * (I105-H105) + W105 * (1-X105) * (M105-L105) + W105 * X105 * K105 + W105 * O105 + W105 * X105 * P105 - R105 * (($AC$63/$AE$63) - 0.44 * ($AD$63/$AE$63) * W105))</f>
        <v>60.07285481</v>
      </c>
      <c r="V105" s="5">
        <f>((2/3) - (0.5 * ($AA$63/$AB$63)) / (2 * ($AB$63/$AC$63)))</f>
        <v>0.6002714796</v>
      </c>
      <c r="W105" s="5">
        <f>($AJ$63/($AF$63-$AG$63+$AI$63+0.44*$AD$63))</f>
        <v>1.034870493</v>
      </c>
      <c r="X105" s="5">
        <f>($AH$63-$AG$63)/$AH$63</f>
        <v>0.7490424306</v>
      </c>
      <c r="Y105" s="5">
        <v>75.0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7" t="str">
        <f t="shared" si="11"/>
        <v>Y</v>
      </c>
    </row>
    <row r="106">
      <c r="A106" s="1" t="s">
        <v>81</v>
      </c>
      <c r="B106" s="7">
        <v>36.8780487804878</v>
      </c>
      <c r="C106" s="7">
        <v>82.63414634146342</v>
      </c>
      <c r="D106" s="8">
        <v>0.44814634146341453</v>
      </c>
      <c r="E106" s="7">
        <v>7.7317073170731705</v>
      </c>
      <c r="F106" s="7">
        <v>21.29268292682927</v>
      </c>
      <c r="G106" s="8">
        <v>0.36375609756097566</v>
      </c>
      <c r="H106" s="7">
        <v>20.902439024390244</v>
      </c>
      <c r="I106" s="7">
        <v>26.853658536585368</v>
      </c>
      <c r="J106" s="8">
        <v>0.7686829268292684</v>
      </c>
      <c r="K106" s="7">
        <v>12.024390243902438</v>
      </c>
      <c r="L106" s="7">
        <v>33.41463414634146</v>
      </c>
      <c r="M106" s="7">
        <v>45.4390243902439</v>
      </c>
      <c r="N106" s="7">
        <v>21.829268292682926</v>
      </c>
      <c r="O106" s="7">
        <v>6.2926829268292686</v>
      </c>
      <c r="P106" s="7">
        <v>6.682926829268292</v>
      </c>
      <c r="Q106" s="7">
        <v>13.512195121951219</v>
      </c>
      <c r="R106" s="7">
        <v>18.5609756097561</v>
      </c>
      <c r="S106" s="7">
        <v>102.39024390243902</v>
      </c>
      <c r="T106" s="7">
        <v>19905.682926829268</v>
      </c>
      <c r="U106" s="7">
        <f>(E106 + (2/3) * N106 + (2 - V106 * ($AA$62/$AB$62)) * B106 + (H106 * 0.5 * (1 + (1 - $AA$62/$AB$62)) + (2/3) * ($AA$62/$AB$62)) - W106 * Q106 - W106 * X106 *(C106-B106) - W106 * 0.44 * (0.44 * (0.56 * X106)) * (I106-H106) + W106 * (1-X106) * (M106-L106) + W106 * X106 * K106 + W106 * O106 + W106 * X106 * P106 - R106 * (($AC$62/$AE$62) - 0.44 * ($AD$62/$AE$62) * W106))</f>
        <v>66.27202342</v>
      </c>
      <c r="V106" s="5">
        <f>((2/3) - (0.5 * ($AA$62/$AB$62)) / (2 * ($AB$62/$AC$62)))</f>
        <v>0.598911938</v>
      </c>
      <c r="W106" s="5">
        <f>($AJ$62/($AF$62-$AG$62+$AI$62+0.44*$AD$62))</f>
        <v>1.039263364</v>
      </c>
      <c r="X106" s="5">
        <f>($AH$62-$AG$62)/$AH$62</f>
        <v>0.7480368727</v>
      </c>
      <c r="Y106" s="5">
        <v>75.0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7" t="str">
        <f t="shared" si="11"/>
        <v>Y</v>
      </c>
    </row>
    <row r="107">
      <c r="A107" s="1" t="s">
        <v>82</v>
      </c>
      <c r="B107" s="2">
        <v>36.31707317073171</v>
      </c>
      <c r="C107" s="2">
        <v>83.14634146341463</v>
      </c>
      <c r="D107" s="3">
        <v>0.438219512195122</v>
      </c>
      <c r="E107" s="2">
        <v>8.0</v>
      </c>
      <c r="F107" s="2">
        <v>23.21951219512195</v>
      </c>
      <c r="G107" s="3">
        <v>0.3434146341463414</v>
      </c>
      <c r="H107" s="2">
        <v>18.5609756097561</v>
      </c>
      <c r="I107" s="2">
        <v>23.5609756097561</v>
      </c>
      <c r="J107" s="3">
        <v>0.7950975609756097</v>
      </c>
      <c r="K107" s="2">
        <v>11.365853658536585</v>
      </c>
      <c r="L107" s="2">
        <v>34.68292682926829</v>
      </c>
      <c r="M107" s="2">
        <v>46.048780487804876</v>
      </c>
      <c r="N107" s="2">
        <v>21.609756097560975</v>
      </c>
      <c r="O107" s="2">
        <v>6.2439024390243905</v>
      </c>
      <c r="P107" s="2">
        <v>4.926829268292683</v>
      </c>
      <c r="Q107" s="2">
        <v>12.829268292682928</v>
      </c>
      <c r="R107" s="2">
        <v>17.902439024390244</v>
      </c>
      <c r="S107" s="2">
        <v>99.1951219512195</v>
      </c>
      <c r="T107" s="2">
        <v>20123.682926829268</v>
      </c>
      <c r="U107" s="7">
        <f>(E107 + (2/3) * N107 + (2 - V107 * ($AA$63/$AB$63)) * B107 + (H107 * 0.5 * (1 + (1 - $AA$63/$AB$63)) + (2/3) * ($AA$63/$AB$63)) - W107 * Q107 - W107 * X107 *(C107-B107) - W107 * 0.44 * (0.44 * (0.56 * X107)) * (I107-H107) + W107 * (1-X107) * (M107-L107) + W107 * X107 * K107 + W107 * O107 + W107 * X107 * P107 - R107 * (($AC$63/$AE$63) - 0.44 * ($AD$63/$AE$63) * W107))</f>
        <v>61.74533007</v>
      </c>
      <c r="V107" s="5">
        <f>((2/3) - (0.5 * ($AA$63/$AB$63)) / (2 * ($AB$63/$AC$63)))</f>
        <v>0.6002714796</v>
      </c>
      <c r="W107" s="5">
        <f>($AJ$63/($AF$63-$AG$63+$AI$63+0.44*$AD$63))</f>
        <v>1.034870493</v>
      </c>
      <c r="X107" s="5">
        <f>($AH$63-$AG$63)/$AH$63</f>
        <v>0.7490424306</v>
      </c>
      <c r="Y107" s="5">
        <v>75.0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7" t="str">
        <f t="shared" si="11"/>
        <v>Y</v>
      </c>
    </row>
    <row r="108">
      <c r="A108" s="1" t="s">
        <v>83</v>
      </c>
      <c r="B108" s="2">
        <v>34.1219512195122</v>
      </c>
      <c r="C108" s="2">
        <v>74.14634146341463</v>
      </c>
      <c r="D108" s="3">
        <v>0.4611219512195121</v>
      </c>
      <c r="E108" s="2">
        <v>7.195121951219512</v>
      </c>
      <c r="F108" s="2">
        <v>20.634146341463413</v>
      </c>
      <c r="G108" s="3">
        <v>0.3475121951219512</v>
      </c>
      <c r="H108" s="2">
        <v>17.902439024390244</v>
      </c>
      <c r="I108" s="2">
        <v>24.29268292682927</v>
      </c>
      <c r="J108" s="3">
        <v>0.7333170731707315</v>
      </c>
      <c r="K108" s="2">
        <v>8.317073170731707</v>
      </c>
      <c r="L108" s="2">
        <v>28.658536585365855</v>
      </c>
      <c r="M108" s="2">
        <v>36.97560975609756</v>
      </c>
      <c r="N108" s="2">
        <v>20.097560975609756</v>
      </c>
      <c r="O108" s="2">
        <v>8.21951219512195</v>
      </c>
      <c r="P108" s="2">
        <v>3.975609756097561</v>
      </c>
      <c r="Q108" s="2">
        <v>13.609756097560975</v>
      </c>
      <c r="R108" s="2">
        <v>19.853658536585368</v>
      </c>
      <c r="S108" s="2">
        <v>93.34146341463415</v>
      </c>
      <c r="T108" s="2">
        <v>18699.19512195122</v>
      </c>
      <c r="U108" s="7">
        <f>(E108 + (2/3) * N108 + (2 - V108 * ($AA$62/$AB$62)) * B108 + (H108 * 0.5 * (1 + (1 - $AA$62/$AB$62)) + (2/3) * ($AA$62/$AB$62)) - W108 * Q108 - W108 * X108 *(C108-B108) - W108 * 0.44 * (0.44 * (0.56 * X108)) * (I108-H108) + W108 * (1-X108) * (M108-L108) + W108 * X108 * K108 + W108 * O108 + W108 * X108 * P108 - R108 * (($AC$62/$AE$62) - 0.44 * ($AD$62/$AE$62) * W108))</f>
        <v>57.84745593</v>
      </c>
      <c r="V108" s="5">
        <f>((2/3) - (0.5 * ($AA$62/$AB$62)) / (2 * ($AB$62/$AC$62)))</f>
        <v>0.598911938</v>
      </c>
      <c r="W108" s="5">
        <f>($AJ$62/($AF$62-$AG$62+$AI$62+0.44*$AD$62))</f>
        <v>1.039263364</v>
      </c>
      <c r="X108" s="5">
        <f>($AH$62-$AG$62)/$AH$62</f>
        <v>0.7480368727</v>
      </c>
      <c r="Y108" s="5">
        <v>95.0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7" t="str">
        <f t="shared" si="11"/>
        <v>Y</v>
      </c>
    </row>
    <row r="109">
      <c r="A109" s="1" t="s">
        <v>84</v>
      </c>
      <c r="B109" s="2">
        <v>36.24390243902439</v>
      </c>
      <c r="C109" s="2">
        <v>80.2439024390244</v>
      </c>
      <c r="D109" s="3">
        <v>0.45229268292682917</v>
      </c>
      <c r="E109" s="2">
        <v>6.365853658536586</v>
      </c>
      <c r="F109" s="2">
        <v>19.829268292682926</v>
      </c>
      <c r="G109" s="3">
        <v>0.3241951219512195</v>
      </c>
      <c r="H109" s="2">
        <v>17.170731707317074</v>
      </c>
      <c r="I109" s="2">
        <v>23.024390243902438</v>
      </c>
      <c r="J109" s="3">
        <v>0.7506585365853661</v>
      </c>
      <c r="K109" s="2">
        <v>9.902439024390244</v>
      </c>
      <c r="L109" s="2">
        <v>31.365853658536587</v>
      </c>
      <c r="M109" s="2">
        <v>41.26829268292683</v>
      </c>
      <c r="N109" s="2">
        <v>19.5609756097561</v>
      </c>
      <c r="O109" s="2">
        <v>7.439024390243903</v>
      </c>
      <c r="P109" s="2">
        <v>5.097560975609756</v>
      </c>
      <c r="Q109" s="2">
        <v>14.170731707317072</v>
      </c>
      <c r="R109" s="2">
        <v>20.048780487804876</v>
      </c>
      <c r="S109" s="2">
        <v>96.02439024390245</v>
      </c>
      <c r="T109" s="2">
        <v>18716.951219512193</v>
      </c>
      <c r="U109" s="7">
        <f>(E109 + (2/3) * N109 + (2 - V109 * ($AA$63/$AB$63)) * B109 + (H109 * 0.5 * (1 + (1 - $AA$63/$AB$63)) + (2/3) * ($AA$63/$AB$63)) - W109 * Q109 - W109 * X109 *(C109-B109) - W109 * 0.44 * (0.44 * (0.56 * X109)) * (I109-H109) + W109 * (1-X109) * (M109-L109) + W109 * X109 * K109 + W109 * O109 + W109 * X109 * P109 - R109 * (($AC$63/$AE$63) - 0.44 * ($AD$63/$AE$63) * W109))</f>
        <v>57.51599222</v>
      </c>
      <c r="V109" s="5">
        <f>((2/3) - (0.5 * ($AA$63/$AB$63)) / (2 * ($AB$63/$AC$63)))</f>
        <v>0.6002714796</v>
      </c>
      <c r="W109" s="5">
        <f>($AJ$63/($AF$63-$AG$63+$AI$63+0.44*$AD$63))</f>
        <v>1.034870493</v>
      </c>
      <c r="X109" s="5">
        <f>($AH$63-$AG$63)/$AH$63</f>
        <v>0.7490424306</v>
      </c>
      <c r="Y109" s="5">
        <v>95.0</v>
      </c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7" t="str">
        <f t="shared" si="11"/>
        <v>Y</v>
      </c>
    </row>
    <row r="110">
      <c r="A110" s="1" t="s">
        <v>85</v>
      </c>
      <c r="B110" s="2">
        <v>36.5609756097561</v>
      </c>
      <c r="C110" s="2">
        <v>85.90243902439025</v>
      </c>
      <c r="D110" s="3">
        <v>0.42700000000000005</v>
      </c>
      <c r="E110" s="2">
        <v>8.804878048780488</v>
      </c>
      <c r="F110" s="2">
        <v>25.146341463414632</v>
      </c>
      <c r="G110" s="3">
        <v>0.3441951219512196</v>
      </c>
      <c r="H110" s="2">
        <v>15.951219512195122</v>
      </c>
      <c r="I110" s="2">
        <v>22.829268292682926</v>
      </c>
      <c r="J110" s="3">
        <v>0.6918780487804879</v>
      </c>
      <c r="K110" s="2">
        <v>12.707317073170731</v>
      </c>
      <c r="L110" s="2">
        <v>32.75609756097561</v>
      </c>
      <c r="M110" s="2">
        <v>45.46341463414634</v>
      </c>
      <c r="N110" s="2">
        <v>21.121951219512194</v>
      </c>
      <c r="O110" s="2">
        <v>7.829268292682927</v>
      </c>
      <c r="P110" s="2">
        <v>4.609756097560975</v>
      </c>
      <c r="Q110" s="2">
        <v>12.707317073170731</v>
      </c>
      <c r="R110" s="2">
        <v>19.414634146341463</v>
      </c>
      <c r="S110" s="2">
        <v>97.8780487804878</v>
      </c>
      <c r="T110" s="2">
        <v>16037.121951219513</v>
      </c>
      <c r="U110" s="7">
        <f>(E110 + (2/3) * N110 + (2 - V110 * ($AA$62/$AB$62)) * B110 + (H110 * 0.5 * (1 + (1 - $AA$62/$AB$62)) + (2/3) * ($AA$62/$AB$62)) - W110 * Q110 - W110 * X110 *(C110-B110) - W110 * 0.44 * (0.44 * (0.56 * X110)) * (I110-H110) + W110 * (1-X110) * (M110-L110) + W110 * X110 * K110 + W110 * O110 + W110 * X110 * P110 - R110 * (($AC$62/$AE$62) - 0.44 * ($AD$62/$AE$62) * W110))</f>
        <v>61.23186546</v>
      </c>
      <c r="V110" s="5">
        <f>((2/3) - (0.5 * ($AA$62/$AB$62)) / (2 * ($AB$62/$AC$62)))</f>
        <v>0.598911938</v>
      </c>
      <c r="W110" s="5">
        <f>($AJ$62/($AF$62-$AG$62+$AI$62+0.44*$AD$62))</f>
        <v>1.039263364</v>
      </c>
      <c r="X110" s="5">
        <f>($AH$62-$AG$62)/$AH$62</f>
        <v>0.7480368727</v>
      </c>
      <c r="Y110" s="5">
        <v>65.0</v>
      </c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7" t="str">
        <f t="shared" si="11"/>
        <v>N</v>
      </c>
    </row>
    <row r="111">
      <c r="A111" s="1" t="s">
        <v>86</v>
      </c>
      <c r="B111" s="2">
        <v>37.609756097560975</v>
      </c>
      <c r="C111" s="2">
        <v>85.7560975609756</v>
      </c>
      <c r="D111" s="3">
        <v>0.43902439024390255</v>
      </c>
      <c r="E111" s="2">
        <v>8.341463414634147</v>
      </c>
      <c r="F111" s="2">
        <v>24.682926829268293</v>
      </c>
      <c r="G111" s="3">
        <v>0.33504878048780484</v>
      </c>
      <c r="H111" s="2">
        <v>15.560975609756097</v>
      </c>
      <c r="I111" s="2">
        <v>22.0</v>
      </c>
      <c r="J111" s="3">
        <v>0.7145121951219513</v>
      </c>
      <c r="K111" s="2">
        <v>12.926829268292684</v>
      </c>
      <c r="L111" s="2">
        <v>31.390243902439025</v>
      </c>
      <c r="M111" s="2">
        <v>44.31707317073171</v>
      </c>
      <c r="N111" s="2">
        <v>22.073170731707318</v>
      </c>
      <c r="O111" s="2">
        <v>7.365853658536586</v>
      </c>
      <c r="P111" s="2">
        <v>4.7317073170731705</v>
      </c>
      <c r="Q111" s="2">
        <v>12.585365853658537</v>
      </c>
      <c r="R111" s="2">
        <v>18.609756097560975</v>
      </c>
      <c r="S111" s="2">
        <v>99.1219512195122</v>
      </c>
      <c r="T111" s="2">
        <v>17095.463414634145</v>
      </c>
      <c r="U111" s="7">
        <f>(E111 + (2/3) * N111 + (2 - V111 * ($AA$63/$AB$63)) * B111 + (H111 * 0.5 * (1 + (1 - $AA$63/$AB$63)) + (2/3) * ($AA$63/$AB$63)) - W111 * Q111 - W111 * X111 *(C111-B111) - W111 * 0.44 * (0.44 * (0.56 * X111)) * (I111-H111) + W111 * (1-X111) * (M111-L111) + W111 * X111 * K111 + W111 * O111 + W111 * X111 * P111 - R111 * (($AC$63/$AE$63) - 0.44 * ($AD$63/$AE$63) * W111))</f>
        <v>63.90761949</v>
      </c>
      <c r="V111" s="5">
        <f>((2/3) - (0.5 * ($AA$63/$AB$63)) / (2 * ($AB$63/$AC$63)))</f>
        <v>0.6002714796</v>
      </c>
      <c r="W111" s="5">
        <f>($AJ$63/($AF$63-$AG$63+$AI$63+0.44*$AD$63))</f>
        <v>1.034870493</v>
      </c>
      <c r="X111" s="5">
        <f>($AH$63-$AG$63)/$AH$63</f>
        <v>0.7490424306</v>
      </c>
      <c r="Y111" s="5">
        <v>65.0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7" t="str">
        <f t="shared" si="11"/>
        <v>N</v>
      </c>
    </row>
    <row r="112">
      <c r="A112" s="1" t="s">
        <v>87</v>
      </c>
      <c r="B112" s="2">
        <v>36.21951219512195</v>
      </c>
      <c r="C112" s="2">
        <v>85.04878048780488</v>
      </c>
      <c r="D112" s="3">
        <v>0.4268780487804878</v>
      </c>
      <c r="E112" s="2">
        <v>5.780487804878049</v>
      </c>
      <c r="F112" s="2">
        <v>18.70731707317073</v>
      </c>
      <c r="G112" s="3">
        <v>0.307609756097561</v>
      </c>
      <c r="H112" s="2">
        <v>17.317073170731707</v>
      </c>
      <c r="I112" s="2">
        <v>23.463414634146343</v>
      </c>
      <c r="J112" s="3">
        <v>0.7323170731707315</v>
      </c>
      <c r="K112" s="2">
        <v>10.21951219512195</v>
      </c>
      <c r="L112" s="2">
        <v>33.390243902439025</v>
      </c>
      <c r="M112" s="2">
        <v>43.609756097560975</v>
      </c>
      <c r="N112" s="2">
        <v>19.878048780487806</v>
      </c>
      <c r="O112" s="2">
        <v>5.682926829268292</v>
      </c>
      <c r="P112" s="2">
        <v>5.024390243902439</v>
      </c>
      <c r="Q112" s="2">
        <v>10.975609756097562</v>
      </c>
      <c r="R112" s="2">
        <v>18.536585365853657</v>
      </c>
      <c r="S112" s="2">
        <v>95.53658536585365</v>
      </c>
      <c r="T112" s="2">
        <v>17347.80487804878</v>
      </c>
      <c r="U112" s="7">
        <f>(E112 + (2/3) * N112 + (2 - V112 * ($AA$62/$AB$62)) * B112 + (H112 * 0.5 * (1 + (1 - $AA$62/$AB$62)) + (2/3) * ($AA$62/$AB$62)) - W112 * Q112 - W112 * X112 *(C112-B112) - W112 * 0.44 * (0.44 * (0.56 * X112)) * (I112-H112) + W112 * (1-X112) * (M112-L112) + W112 * X112 * K112 + W112 * O112 + W112 * X112 * P112 - R112 * (($AC$62/$AE$62) - 0.44 * ($AD$62/$AE$62) * W112))</f>
        <v>55.83728169</v>
      </c>
      <c r="V112" s="5">
        <f>((2/3) - (0.5 * ($AA$62/$AB$62)) / (2 * ($AB$62/$AC$62)))</f>
        <v>0.598911938</v>
      </c>
      <c r="W112" s="5">
        <f>($AJ$62/($AF$62-$AG$62+$AI$62+0.44*$AD$62))</f>
        <v>1.039263364</v>
      </c>
      <c r="X112" s="5">
        <f>($AH$62-$AG$62)/$AH$62</f>
        <v>0.7480368727</v>
      </c>
      <c r="Y112" s="5">
        <v>75.0</v>
      </c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7" t="str">
        <f t="shared" si="11"/>
        <v>Y</v>
      </c>
    </row>
    <row r="113">
      <c r="A113" s="1" t="s">
        <v>88</v>
      </c>
      <c r="B113" s="2">
        <v>34.829268292682926</v>
      </c>
      <c r="C113" s="2">
        <v>84.02439024390245</v>
      </c>
      <c r="D113" s="3">
        <v>0.414390243902439</v>
      </c>
      <c r="E113" s="2">
        <v>6.365853658536586</v>
      </c>
      <c r="F113" s="2">
        <v>19.48780487804878</v>
      </c>
      <c r="G113" s="3">
        <v>0.3183414634146342</v>
      </c>
      <c r="H113" s="2">
        <v>16.75609756097561</v>
      </c>
      <c r="I113" s="2">
        <v>22.073170731707318</v>
      </c>
      <c r="J113" s="3">
        <v>0.7628292682926827</v>
      </c>
      <c r="K113" s="2">
        <v>9.78048780487805</v>
      </c>
      <c r="L113" s="2">
        <v>34.73170731707317</v>
      </c>
      <c r="M113" s="2">
        <v>44.51219512195122</v>
      </c>
      <c r="N113" s="2">
        <v>20.463414634146343</v>
      </c>
      <c r="O113" s="2">
        <v>6.487804878048781</v>
      </c>
      <c r="P113" s="2">
        <v>5.902439024390244</v>
      </c>
      <c r="Q113" s="2">
        <v>11.365853658536585</v>
      </c>
      <c r="R113" s="2">
        <v>17.902439024390244</v>
      </c>
      <c r="S113" s="2">
        <v>92.78048780487805</v>
      </c>
      <c r="T113" s="2">
        <v>17499.0</v>
      </c>
      <c r="U113" s="7">
        <f>(E113 + (2/3) * N113 + (2 - V113 * ($AA$63/$AB$63)) * B113 + (H113 * 0.5 * (1 + (1 - $AA$63/$AB$63)) + (2/3) * ($AA$63/$AB$63)) - W113 * Q113 - W113 * X113 *(C113-B113) - W113 * 0.44 * (0.44 * (0.56 * X113)) * (I113-H113) + W113 * (1-X113) * (M113-L113) + W113 * X113 * K113 + W113 * O113 + W113 * X113 * P113 - R113 * (($AC$63/$AE$63) - 0.44 * ($AD$63/$AE$63) * W113))</f>
        <v>54.64676073</v>
      </c>
      <c r="V113" s="5">
        <f>((2/3) - (0.5 * ($AA$63/$AB$63)) / (2 * ($AB$63/$AC$63)))</f>
        <v>0.6002714796</v>
      </c>
      <c r="W113" s="5">
        <f>($AJ$63/($AF$63-$AG$63+$AI$63+0.44*$AD$63))</f>
        <v>1.034870493</v>
      </c>
      <c r="X113" s="5">
        <f>($AH$63-$AG$63)/$AH$63</f>
        <v>0.7490424306</v>
      </c>
      <c r="Y113" s="5">
        <v>75.0</v>
      </c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7" t="str">
        <f t="shared" si="11"/>
        <v>Y</v>
      </c>
    </row>
    <row r="114">
      <c r="A114" s="1" t="s">
        <v>89</v>
      </c>
      <c r="B114" s="2">
        <v>35.829268292682926</v>
      </c>
      <c r="C114" s="2">
        <v>81.41463414634147</v>
      </c>
      <c r="D114" s="3">
        <v>0.44202439024390244</v>
      </c>
      <c r="E114" s="2">
        <v>7.2926829268292686</v>
      </c>
      <c r="F114" s="2">
        <v>20.634146341463413</v>
      </c>
      <c r="G114" s="3">
        <v>0.3672682926829268</v>
      </c>
      <c r="H114" s="2">
        <v>13.585365853658537</v>
      </c>
      <c r="I114" s="2">
        <v>17.5609756097561</v>
      </c>
      <c r="J114" s="3">
        <v>0.7696097560975612</v>
      </c>
      <c r="K114" s="2">
        <v>10.439024390243903</v>
      </c>
      <c r="L114" s="2">
        <v>28.682926829268293</v>
      </c>
      <c r="M114" s="2">
        <v>39.1219512195122</v>
      </c>
      <c r="N114" s="2">
        <v>21.146341463414632</v>
      </c>
      <c r="O114" s="2">
        <v>7.512195121951219</v>
      </c>
      <c r="P114" s="2">
        <v>3.7804878048780486</v>
      </c>
      <c r="Q114" s="2">
        <v>14.170731707317072</v>
      </c>
      <c r="R114" s="2">
        <v>22.463414634146343</v>
      </c>
      <c r="S114" s="2">
        <v>92.53658536585365</v>
      </c>
      <c r="T114" s="2">
        <v>18733.70731707317</v>
      </c>
      <c r="U114" s="7">
        <f>(E114 + (2/3) * N114 + (2 - V114 * ($AA$62/$AB$62)) * B114 + (H114 * 0.5 * (1 + (1 - $AA$62/$AB$62)) + (2/3) * ($AA$62/$AB$62)) - W114 * Q114 - W114 * X114 *(C114-B114) - W114 * 0.44 * (0.44 * (0.56 * X114)) * (I114-H114) + W114 * (1-X114) * (M114-L114) + W114 * X114 * K114 + W114 * O114 + W114 * X114 * P114 - R114 * (($AC$62/$AE$62) - 0.44 * ($AD$62/$AE$62) * W114))</f>
        <v>54.15951229</v>
      </c>
      <c r="V114" s="5">
        <f>((2/3) - (0.5 * ($AA$62/$AB$62)) / (2 * ($AB$62/$AC$62)))</f>
        <v>0.598911938</v>
      </c>
      <c r="W114" s="5">
        <f>($AJ$62/($AF$62-$AG$62+$AI$62+0.44*$AD$62))</f>
        <v>1.039263364</v>
      </c>
      <c r="X114" s="5">
        <f>($AH$62-$AG$62)/$AH$62</f>
        <v>0.7480368727</v>
      </c>
      <c r="Y114" s="5">
        <v>65.0</v>
      </c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7" t="str">
        <f t="shared" si="11"/>
        <v>N</v>
      </c>
    </row>
    <row r="115">
      <c r="A115" s="1" t="s">
        <v>90</v>
      </c>
      <c r="B115" s="2">
        <v>34.46341463414634</v>
      </c>
      <c r="C115" s="2">
        <v>82.63414634146342</v>
      </c>
      <c r="D115" s="3">
        <v>0.4176097560975609</v>
      </c>
      <c r="E115" s="2">
        <v>6.365853658536586</v>
      </c>
      <c r="F115" s="2">
        <v>18.73170731707317</v>
      </c>
      <c r="G115" s="3">
        <v>0.33926829268292685</v>
      </c>
      <c r="H115" s="2">
        <v>15.951219512195122</v>
      </c>
      <c r="I115" s="2">
        <v>20.853658536585368</v>
      </c>
      <c r="J115" s="3">
        <v>0.7646585365853659</v>
      </c>
      <c r="K115" s="2">
        <v>10.707317073170731</v>
      </c>
      <c r="L115" s="2">
        <v>30.902439024390244</v>
      </c>
      <c r="M115" s="2">
        <v>41.609756097560975</v>
      </c>
      <c r="N115" s="2">
        <v>21.4390243902439</v>
      </c>
      <c r="O115" s="2">
        <v>6.512195121951219</v>
      </c>
      <c r="P115" s="2">
        <v>5.536585365853658</v>
      </c>
      <c r="Q115" s="2">
        <v>13.365853658536585</v>
      </c>
      <c r="R115" s="2">
        <v>20.658536585365855</v>
      </c>
      <c r="S115" s="2">
        <v>91.2439024390244</v>
      </c>
      <c r="T115" s="2">
        <v>18540.878048780487</v>
      </c>
      <c r="U115" s="7">
        <f>(E115 + (2/3) * N115 + (2 - V115 * ($AA$63/$AB$63)) * B115 + (H115 * 0.5 * (1 + (1 - $AA$63/$AB$63)) + (2/3) * ($AA$63/$AB$63)) - W115 * Q115 - W115 * X115 *(C115-B115) - W115 * 0.44 * (0.44 * (0.56 * X115)) * (I115-H115) + W115 * (1-X115) * (M115-L115) + W115 * X115 * K115 + W115 * O115 + W115 * X115 * P115 - R115 * (($AC$63/$AE$63) - 0.44 * ($AD$63/$AE$63) * W115))</f>
        <v>52.66749713</v>
      </c>
      <c r="V115" s="5">
        <f>((2/3) - (0.5 * ($AA$63/$AB$63)) / (2 * ($AB$63/$AC$63)))</f>
        <v>0.6002714796</v>
      </c>
      <c r="W115" s="5">
        <f>($AJ$63/($AF$63-$AG$63+$AI$63+0.44*$AD$63))</f>
        <v>1.034870493</v>
      </c>
      <c r="X115" s="5">
        <f>($AH$63-$AG$63)/$AH$63</f>
        <v>0.7490424306</v>
      </c>
      <c r="Y115" s="5">
        <v>65.0</v>
      </c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7" t="str">
        <f t="shared" si="11"/>
        <v>N</v>
      </c>
    </row>
    <row r="116">
      <c r="A116" s="1" t="s">
        <v>91</v>
      </c>
      <c r="B116" s="2">
        <v>36.73170731707317</v>
      </c>
      <c r="C116" s="2">
        <v>81.04878048780488</v>
      </c>
      <c r="D116" s="3">
        <v>0.45446341463414647</v>
      </c>
      <c r="E116" s="2">
        <v>6.975609756097561</v>
      </c>
      <c r="F116" s="2">
        <v>18.926829268292682</v>
      </c>
      <c r="G116" s="3">
        <v>0.369390243902439</v>
      </c>
      <c r="H116" s="2">
        <v>13.78048780487805</v>
      </c>
      <c r="I116" s="2">
        <v>19.024390243902438</v>
      </c>
      <c r="J116" s="3">
        <v>0.7267317073170734</v>
      </c>
      <c r="K116" s="2">
        <v>8.78048780487805</v>
      </c>
      <c r="L116" s="2">
        <v>32.0</v>
      </c>
      <c r="M116" s="2">
        <v>40.78048780487805</v>
      </c>
      <c r="N116" s="2">
        <v>20.121951219512194</v>
      </c>
      <c r="O116" s="2">
        <v>7.195121951219512</v>
      </c>
      <c r="P116" s="2">
        <v>3.6097560975609757</v>
      </c>
      <c r="Q116" s="2">
        <v>14.073170731707316</v>
      </c>
      <c r="R116" s="2">
        <v>21.29268292682927</v>
      </c>
      <c r="S116" s="2">
        <v>94.21951219512195</v>
      </c>
      <c r="T116" s="2">
        <v>17448.073170731706</v>
      </c>
      <c r="U116" s="7">
        <f>(E116 + (2/3) * N116 + (2 - V116 * ($AA$62/$AB$62)) * B116 + (H116 * 0.5 * (1 + (1 - $AA$62/$AB$62)) + (2/3) * ($AA$62/$AB$62)) - W116 * Q116 - W116 * X116 *(C116-B116) - W116 * 0.44 * (0.44 * (0.56 * X116)) * (I116-H116) + W116 * (1-X116) * (M116-L116) + W116 * X116 * K116 + W116 * O116 + W116 * X116 * P116 - R116 * (($AC$62/$AE$62) - 0.44 * ($AD$62/$AE$62) * W116))</f>
        <v>53.96779635</v>
      </c>
      <c r="V116" s="5">
        <f>((2/3) - (0.5 * ($AA$62/$AB$62)) / (2 * ($AB$62/$AC$62)))</f>
        <v>0.598911938</v>
      </c>
      <c r="W116" s="5">
        <f>($AJ$62/($AF$62-$AG$62+$AI$62+0.44*$AD$62))</f>
        <v>1.039263364</v>
      </c>
      <c r="X116" s="5">
        <f>($AH$62-$AG$62)/$AH$62</f>
        <v>0.7480368727</v>
      </c>
      <c r="Y116" s="5">
        <v>65.0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7" t="str">
        <f t="shared" si="11"/>
        <v>N</v>
      </c>
    </row>
    <row r="117">
      <c r="A117" s="1" t="s">
        <v>92</v>
      </c>
      <c r="B117" s="2">
        <v>38.292682926829265</v>
      </c>
      <c r="C117" s="2">
        <v>84.60975609756098</v>
      </c>
      <c r="D117" s="3">
        <v>0.4527317073170732</v>
      </c>
      <c r="E117" s="2">
        <v>6.536585365853658</v>
      </c>
      <c r="F117" s="2">
        <v>20.048780487804876</v>
      </c>
      <c r="G117" s="3">
        <v>0.3263414634146341</v>
      </c>
      <c r="H117" s="2">
        <v>14.048780487804878</v>
      </c>
      <c r="I117" s="2">
        <v>19.146341463414632</v>
      </c>
      <c r="J117" s="3">
        <v>0.7459756097560974</v>
      </c>
      <c r="K117" s="2">
        <v>11.268292682926829</v>
      </c>
      <c r="L117" s="2">
        <v>31.585365853658537</v>
      </c>
      <c r="M117" s="2">
        <v>42.853658536585364</v>
      </c>
      <c r="N117" s="2">
        <v>21.146341463414632</v>
      </c>
      <c r="O117" s="2">
        <v>8.585365853658537</v>
      </c>
      <c r="P117" s="2">
        <v>4.048780487804878</v>
      </c>
      <c r="Q117" s="2">
        <v>14.585365853658537</v>
      </c>
      <c r="R117" s="2">
        <v>20.51219512195122</v>
      </c>
      <c r="S117" s="2">
        <v>97.17073170731707</v>
      </c>
      <c r="T117" s="2">
        <v>16923.09756097561</v>
      </c>
      <c r="U117" s="7">
        <f>(E117 + (2/3) * N117 + (2 - V117 * ($AA$63/$AB$63)) * B117 + (H117 * 0.5 * (1 + (1 - $AA$63/$AB$63)) + (2/3) * ($AA$63/$AB$63)) - W117 * Q117 - W117 * X117 *(C117-B117) - W117 * 0.44 * (0.44 * (0.56 * X117)) * (I117-H117) + W117 * (1-X117) * (M117-L117) + W117 * X117 * K117 + W117 * O117 + W117 * X117 * P117 - R117 * (($AC$63/$AE$63) - 0.44 * ($AD$63/$AE$63) * W117))</f>
        <v>59.38496651</v>
      </c>
      <c r="V117" s="5">
        <f>((2/3) - (0.5 * ($AA$63/$AB$63)) / (2 * ($AB$63/$AC$63)))</f>
        <v>0.6002714796</v>
      </c>
      <c r="W117" s="5">
        <f>($AJ$63/($AF$63-$AG$63+$AI$63+0.44*$AD$63))</f>
        <v>1.034870493</v>
      </c>
      <c r="X117" s="5">
        <f>($AH$63-$AG$63)/$AH$63</f>
        <v>0.7490424306</v>
      </c>
      <c r="Y117" s="5">
        <v>65.0</v>
      </c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7" t="str">
        <f t="shared" si="11"/>
        <v>N</v>
      </c>
    </row>
    <row r="118">
      <c r="A118" s="1" t="s">
        <v>93</v>
      </c>
      <c r="B118" s="2">
        <v>33.24390243902439</v>
      </c>
      <c r="C118" s="2">
        <v>81.04878048780488</v>
      </c>
      <c r="D118" s="3">
        <v>0.41060975609756106</v>
      </c>
      <c r="E118" s="2">
        <v>7.024390243902439</v>
      </c>
      <c r="F118" s="2">
        <v>23.75609756097561</v>
      </c>
      <c r="G118" s="3">
        <v>0.29009756097560974</v>
      </c>
      <c r="H118" s="2">
        <v>16.536585365853657</v>
      </c>
      <c r="I118" s="2">
        <v>24.463414634146343</v>
      </c>
      <c r="J118" s="3">
        <v>0.6846829268292683</v>
      </c>
      <c r="K118" s="2">
        <v>11.487804878048781</v>
      </c>
      <c r="L118" s="2">
        <v>30.097560975609756</v>
      </c>
      <c r="M118" s="2">
        <v>41.58536585365854</v>
      </c>
      <c r="N118" s="2">
        <v>19.902439024390244</v>
      </c>
      <c r="O118" s="2">
        <v>10.0</v>
      </c>
      <c r="P118" s="2">
        <v>5.780487804878049</v>
      </c>
      <c r="Q118" s="2">
        <v>17.804878048780488</v>
      </c>
      <c r="R118" s="2">
        <v>21.51219512195122</v>
      </c>
      <c r="S118" s="2">
        <v>90.04878048780488</v>
      </c>
      <c r="T118" s="2">
        <v>15987.90243902439</v>
      </c>
      <c r="U118" s="7">
        <f>(E118 + (2/3) * N118 + (2 - V118 * ($AA$62/$AB$62)) * B118 + (H118 * 0.5 * (1 + (1 - $AA$62/$AB$62)) + (2/3) * ($AA$62/$AB$62)) - W118 * Q118 - W118 * X118 *(C118-B118) - W118 * 0.44 * (0.44 * (0.56 * X118)) * (I118-H118) + W118 * (1-X118) * (M118-L118) + W118 * X118 * K118 + W118 * O118 + W118 * X118 * P118 - R118 * (($AC$62/$AE$62) - 0.44 * ($AD$62/$AE$62) * W118))</f>
        <v>50.59447956</v>
      </c>
      <c r="V118" s="5">
        <f>((2/3) - (0.5 * ($AA$62/$AB$62)) / (2 * ($AB$62/$AC$62)))</f>
        <v>0.598911938</v>
      </c>
      <c r="W118" s="5">
        <f>($AJ$62/($AF$62-$AG$62+$AI$62+0.44*$AD$62))</f>
        <v>1.039263364</v>
      </c>
      <c r="X118" s="5">
        <f>($AH$62-$AG$62)/$AH$62</f>
        <v>0.7480368727</v>
      </c>
      <c r="Y118" s="5">
        <v>65.0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7" t="str">
        <f t="shared" si="11"/>
        <v>N</v>
      </c>
    </row>
    <row r="119">
      <c r="A119" s="1" t="s">
        <v>94</v>
      </c>
      <c r="B119" s="2">
        <v>34.19512195121951</v>
      </c>
      <c r="C119" s="2">
        <v>84.2439024390244</v>
      </c>
      <c r="D119" s="3">
        <v>0.4074146341463415</v>
      </c>
      <c r="E119" s="2">
        <v>9.853658536585366</v>
      </c>
      <c r="F119" s="2">
        <v>28.926829268292682</v>
      </c>
      <c r="G119" s="3">
        <v>0.3398780487804879</v>
      </c>
      <c r="H119" s="2">
        <v>15.658536585365853</v>
      </c>
      <c r="I119" s="2">
        <v>23.170731707317074</v>
      </c>
      <c r="J119" s="3">
        <v>0.6710243902439026</v>
      </c>
      <c r="K119" s="2">
        <v>12.365853658536585</v>
      </c>
      <c r="L119" s="2">
        <v>31.75609756097561</v>
      </c>
      <c r="M119" s="2">
        <v>44.1219512195122</v>
      </c>
      <c r="N119" s="2">
        <v>21.146341463414632</v>
      </c>
      <c r="O119" s="2">
        <v>9.24390243902439</v>
      </c>
      <c r="P119" s="2">
        <v>6.097560975609756</v>
      </c>
      <c r="Q119" s="2">
        <v>16.0</v>
      </c>
      <c r="R119" s="2">
        <v>21.853658536585368</v>
      </c>
      <c r="S119" s="2">
        <v>93.90243902439025</v>
      </c>
      <c r="T119" s="2">
        <v>15618.048780487805</v>
      </c>
      <c r="U119" s="7">
        <f>(E119 + (2/3) * N119 + (2 - V119 * ($AA$63/$AB$63)) * B119 + (H119 * 0.5 * (1 + (1 - $AA$63/$AB$63)) + (2/3) * ($AA$63/$AB$63)) - W119 * Q119 - W119 * X119 *(C119-B119) - W119 * 0.44 * (0.44 * (0.56 * X119)) * (I119-H119) + W119 * (1-X119) * (M119-L119) + W119 * X119 * K119 + W119 * O119 + W119 * X119 * P119 - R119 * (($AC$63/$AE$63) - 0.44 * ($AD$63/$AE$63) * W119))</f>
        <v>55.49035202</v>
      </c>
      <c r="V119" s="5">
        <f>((2/3) - (0.5 * ($AA$63/$AB$63)) / (2 * ($AB$63/$AC$63)))</f>
        <v>0.6002714796</v>
      </c>
      <c r="W119" s="5">
        <f>($AJ$63/($AF$63-$AG$63+$AI$63+0.44*$AD$63))</f>
        <v>1.034870493</v>
      </c>
      <c r="X119" s="5">
        <f>($AH$63-$AG$63)/$AH$63</f>
        <v>0.7490424306</v>
      </c>
      <c r="Y119" s="5">
        <v>65.0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7" t="str">
        <f t="shared" si="11"/>
        <v>N</v>
      </c>
    </row>
    <row r="120">
      <c r="A120" s="1" t="s">
        <v>95</v>
      </c>
      <c r="B120" s="7">
        <v>36.19512195121951</v>
      </c>
      <c r="C120" s="7">
        <v>81.09756097560975</v>
      </c>
      <c r="D120" s="8">
        <v>0.44790243902439036</v>
      </c>
      <c r="E120" s="7">
        <v>6.7073170731707314</v>
      </c>
      <c r="F120" s="7">
        <v>20.878048780487806</v>
      </c>
      <c r="G120" s="8">
        <v>0.3157560975609755</v>
      </c>
      <c r="H120" s="7">
        <v>16.463414634146343</v>
      </c>
      <c r="I120" s="7">
        <v>21.878048780487806</v>
      </c>
      <c r="J120" s="8">
        <v>0.7589756097560975</v>
      </c>
      <c r="K120" s="7">
        <v>9.585365853658537</v>
      </c>
      <c r="L120" s="7">
        <v>32.51219512195122</v>
      </c>
      <c r="M120" s="7">
        <v>42.09756097560975</v>
      </c>
      <c r="N120" s="7">
        <v>20.585365853658537</v>
      </c>
      <c r="O120" s="7">
        <v>7.146341463414634</v>
      </c>
      <c r="P120" s="7">
        <v>4.121951219512195</v>
      </c>
      <c r="Q120" s="7">
        <v>14.146341463414634</v>
      </c>
      <c r="R120" s="7">
        <v>20.170731707317074</v>
      </c>
      <c r="S120" s="7">
        <v>95.5609756097561</v>
      </c>
      <c r="T120" s="7">
        <v>17495.829268292684</v>
      </c>
      <c r="U120" s="7">
        <f>(E120 + (2/3) * N120 + (2 - V120 * ($AA$62/$AB$62)) * B120 + (H120 * 0.5 * (1 + (1 - $AA$62/$AB$62)) + (2/3) * ($AA$62/$AB$62)) - W120 * Q120 - W120 * X120 *(C120-B120) - W120 * 0.44 * (0.44 * (0.56 * X120)) * (I120-H120) + W120 * (1-X120) * (M120-L120) + W120 * X120 * K120 + W120 * O120 + W120 * X120 * P120 - R120 * (($AC$62/$AE$62) - 0.44 * ($AD$62/$AE$62) * W120))</f>
        <v>56.03068807</v>
      </c>
      <c r="V120" s="5">
        <f>((2/3) - (0.5 * ($AA$62/$AB$62)) / (2 * ($AB$62/$AC$62)))</f>
        <v>0.598911938</v>
      </c>
      <c r="W120" s="5">
        <f>($AJ$62/($AF$62-$AG$62+$AI$62+0.44*$AD$62))</f>
        <v>1.039263364</v>
      </c>
      <c r="X120" s="5">
        <f>($AH$62-$AG$62)/$AH$62</f>
        <v>0.7480368727</v>
      </c>
      <c r="Y120" s="5">
        <v>75.0</v>
      </c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7" t="str">
        <f t="shared" si="11"/>
        <v>Y</v>
      </c>
    </row>
    <row r="121">
      <c r="A121" s="1" t="s">
        <v>96</v>
      </c>
      <c r="B121" s="7">
        <v>38.65853658536585</v>
      </c>
      <c r="C121" s="7">
        <v>84.85365853658537</v>
      </c>
      <c r="D121" s="8">
        <v>0.4566341463414634</v>
      </c>
      <c r="E121" s="7">
        <v>6.487804878048781</v>
      </c>
      <c r="F121" s="7">
        <v>18.951219512195124</v>
      </c>
      <c r="G121" s="8">
        <v>0.33863414634146344</v>
      </c>
      <c r="H121" s="7">
        <v>16.682926829268293</v>
      </c>
      <c r="I121" s="7">
        <v>22.4390243902439</v>
      </c>
      <c r="J121" s="8">
        <v>0.7372682926829268</v>
      </c>
      <c r="K121" s="7">
        <v>11.048780487804878</v>
      </c>
      <c r="L121" s="7">
        <v>31.5609756097561</v>
      </c>
      <c r="M121" s="7">
        <v>42.609756097560975</v>
      </c>
      <c r="N121" s="7">
        <v>21.26829268292683</v>
      </c>
      <c r="O121" s="7">
        <v>6.902439024390244</v>
      </c>
      <c r="P121" s="7">
        <v>4.170731707317073</v>
      </c>
      <c r="Q121" s="7">
        <v>12.634146341463415</v>
      </c>
      <c r="R121" s="7">
        <v>18.341463414634145</v>
      </c>
      <c r="S121" s="7">
        <v>100.48780487804878</v>
      </c>
      <c r="T121" s="7">
        <v>17339.048780487807</v>
      </c>
      <c r="U121" s="7">
        <f>(E121 + (2/3) * N121 + (2 - V121 * ($AA$63/$AB$63)) * B121 + (H121 * 0.5 * (1 + (1 - $AA$63/$AB$63)) + (2/3) * ($AA$63/$AB$63)) - W121 * Q121 - W121 * X121 *(C121-B121) - W121 * 0.44 * (0.44 * (0.56 * X121)) * (I121-H121) + W121 * (1-X121) * (M121-L121) + W121 * X121 * K121 + W121 * O121 + W121 * X121 * P121 - R121 * (($AC$63/$AE$63) - 0.44 * ($AD$63/$AE$63) * W121))</f>
        <v>62.78610824</v>
      </c>
      <c r="V121" s="5">
        <f>((2/3) - (0.5 * ($AA$63/$AB$63)) / (2 * ($AB$63/$AC$63)))</f>
        <v>0.6002714796</v>
      </c>
      <c r="W121" s="5">
        <f>($AJ$63/($AF$63-$AG$63+$AI$63+0.44*$AD$63))</f>
        <v>1.034870493</v>
      </c>
      <c r="X121" s="5">
        <f>($AH$63-$AG$63)/$AH$63</f>
        <v>0.7490424306</v>
      </c>
      <c r="Y121" s="5">
        <v>75.0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7" t="str">
        <f t="shared" si="11"/>
        <v>Y</v>
      </c>
    </row>
    <row r="122">
      <c r="A122" s="1" t="s">
        <v>37</v>
      </c>
      <c r="B122" s="7">
        <v>41.926829268292686</v>
      </c>
      <c r="C122" s="7">
        <v>86.58536585365853</v>
      </c>
      <c r="D122" s="8">
        <v>0.485390243902439</v>
      </c>
      <c r="E122" s="7">
        <v>12.658536585365853</v>
      </c>
      <c r="F122" s="7">
        <v>29.853658536585368</v>
      </c>
      <c r="G122" s="8">
        <v>0.42031707317073164</v>
      </c>
      <c r="H122" s="7">
        <v>17.365853658536587</v>
      </c>
      <c r="I122" s="7">
        <v>23.097560975609756</v>
      </c>
      <c r="J122" s="8">
        <v>0.7601707317073172</v>
      </c>
      <c r="K122" s="7">
        <v>10.512195121951219</v>
      </c>
      <c r="L122" s="7">
        <v>36.24390243902439</v>
      </c>
      <c r="M122" s="7">
        <v>46.75609756097561</v>
      </c>
      <c r="N122" s="7">
        <v>28.5609756097561</v>
      </c>
      <c r="O122" s="7">
        <v>8.292682926829269</v>
      </c>
      <c r="P122" s="7">
        <v>6.585365853658536</v>
      </c>
      <c r="Q122" s="7">
        <v>15.195121951219512</v>
      </c>
      <c r="R122" s="7">
        <v>20.634146341463413</v>
      </c>
      <c r="S122" s="7">
        <v>113.8780487804878</v>
      </c>
      <c r="T122" s="7">
        <v>19105.0</v>
      </c>
      <c r="U122" s="7">
        <f>(E122 + (2/3) * N122 + (2 - V122 * ($AA$122/$AB$122)) * B122 + (H122 * 0.5 * (1 + (1 - $AA$122/$AB$122)) + (2/3) * ($AA$122/$AB$122)) - W122 * Q122 - W122 * X122 *(C122-B122) - W122 * 0.44 * (0.44 * (0.56 * X122)) * (I122-H122) + W122 * (1-X122) * (M122-L122) + W122 * X122 * K122 + W122 * O122 + W122 * X122 * P122 - R122 * (($AC$122/$AE$122) - 0.44 * ($AD$122/$AE$122) * W122))</f>
        <v>79.99667072</v>
      </c>
      <c r="V122" s="5">
        <f>((2/3) - (0.5 * ($AA$122/$AB$122)) / (2 * ($AB$122/$AC$122)))</f>
        <v>0.599401752</v>
      </c>
      <c r="W122" s="5">
        <f>($AJ$122/($AF$122-$AG$122+$AI$122+0.44*$AD$122))</f>
        <v>1.031380804</v>
      </c>
      <c r="X122" s="5">
        <f>($AH$122-$AG$122)/$AH$122</f>
        <v>0.759875878</v>
      </c>
      <c r="Y122" s="5">
        <v>100.0</v>
      </c>
      <c r="Z122" s="5">
        <v>1.0</v>
      </c>
      <c r="AA122" s="7">
        <f t="shared" ref="AA122:AA123" si="23">SUM(N122,N124,N126,N128,N130,N132,N134,N136,N138,N140,N142,N144,N146,N148,N150,N152,N154,N156,N158,N160,N162,N164,N166,N168,N170,N172,N174,N176,N178,N180)</f>
        <v>654.3170732</v>
      </c>
      <c r="AB122" s="7">
        <f t="shared" ref="AB122:AB123" si="24">SUM(B122,B124,B126,B128,B130,B132,B134,B136,B138,B140,B142,B144,B146,B148,B150,B152,B154,B156,B158,B160,B162,B164,B166,B168,B170,B172,B174,B176,B178,B180)</f>
        <v>1129.268293</v>
      </c>
      <c r="AC122" s="7">
        <f t="shared" ref="AC122:AD122" si="22">sum(H122,H124,H126,H128,H130,H132,H134,H136,H138,H140,H142,H144,H146,H148,H150,H152,H154,H156,H158,H160,H162,H164,H166,H168,H170,H172,H174,H176,H178,H180)</f>
        <v>524.3902439</v>
      </c>
      <c r="AD122" s="7">
        <f t="shared" si="22"/>
        <v>693.8780488</v>
      </c>
      <c r="AE122" s="7">
        <f t="shared" ref="AE122:AE123" si="26">sum(R122,R124,R126,R128,R130,R132,R134,R136,R138,R140,R142,R144,R146,R148,R150,R152,R154,R156,R158,R160,R162,R164,R166,R168,R170,R172,R174,R176,R178,R180)</f>
        <v>607.7317073</v>
      </c>
      <c r="AF122" s="7">
        <f t="shared" ref="AF122:AF123" si="27">sum(C122,C124,C126,C128,C130,C132,C134,C136,C138,C140,C142,C144,C146,C148,C150,C152,C154,C156,C158,C160,C162,C164,C166,C168,C170,C172,C174,C176,C178,C180)</f>
        <v>2525.658537</v>
      </c>
      <c r="AG122" s="7">
        <f t="shared" ref="AG122:AG123" si="28">sum(K122,K124,K126,K128,K130,K132,K134,K136,K138,K140,K142,K144,K146,K148,K150,K152,K154,K156,K158,K160,K162,K164,K166,K168,K170,K172,K174,K176,K178,K180)</f>
        <v>315.195122</v>
      </c>
      <c r="AH122" s="7">
        <f t="shared" ref="AH122:AH123" si="29">sum(M122,M124,M126,M128,M130,M132,M134,M136,M138,M140,M142,M144,M146,M148,M150,M152,M154,M156,M158,M160,M162,M164,M166,M168,M170,M172,M174,M176,M178,M180)</f>
        <v>1312.634146</v>
      </c>
      <c r="AI122" s="7">
        <f t="shared" ref="AI122:AI123" si="30">sum(Q122,Q124,Q126,Q128,Q130,Q132,Q134,Q136,Q138,Q140,Q142,Q144,Q146,Q148,Q150,Q152,Q154,Q156,Q158,Q160,Q162,Q164,Q166,Q168,Q170,Q172,Q174,Q176,Q178,Q180)</f>
        <v>424.0731707</v>
      </c>
      <c r="AJ122" s="7">
        <f t="shared" ref="AJ122:AJ123" si="31">sum(S122,S124,S126,S128,S130,S132,S134,S136,S138,S140,S142,S144,S146,S148,S150,S152,S154,S156,S158,S160,S162,S164,S166,S168,S170,S172,S174,S176,S178,S180)</f>
        <v>3032.097561</v>
      </c>
      <c r="AK122" s="7" t="str">
        <f t="shared" si="11"/>
        <v>Y</v>
      </c>
    </row>
    <row r="123">
      <c r="A123" s="1" t="s">
        <v>38</v>
      </c>
      <c r="B123" s="7">
        <v>43.170731707317074</v>
      </c>
      <c r="C123" s="7">
        <v>88.02439024390245</v>
      </c>
      <c r="D123" s="8">
        <v>0.4915609756097561</v>
      </c>
      <c r="E123" s="7">
        <v>13.609756097560975</v>
      </c>
      <c r="F123" s="7">
        <v>33.36585365853659</v>
      </c>
      <c r="G123" s="8">
        <v>0.40814634146341466</v>
      </c>
      <c r="H123" s="7">
        <v>15.951219512195122</v>
      </c>
      <c r="I123" s="7">
        <v>20.5609756097561</v>
      </c>
      <c r="J123" s="8">
        <v>0.7755121951219512</v>
      </c>
      <c r="K123" s="7">
        <v>9.390243902439025</v>
      </c>
      <c r="L123" s="7">
        <v>36.24390243902439</v>
      </c>
      <c r="M123" s="7">
        <v>45.63414634146341</v>
      </c>
      <c r="N123" s="7">
        <v>29.317073170731707</v>
      </c>
      <c r="O123" s="7">
        <v>8.512195121951219</v>
      </c>
      <c r="P123" s="7">
        <v>5.560975609756097</v>
      </c>
      <c r="Q123" s="7">
        <v>14.536585365853659</v>
      </c>
      <c r="R123" s="7">
        <v>20.853658536585368</v>
      </c>
      <c r="S123" s="7">
        <v>115.90243902439025</v>
      </c>
      <c r="T123" s="7">
        <v>19625.121951219513</v>
      </c>
      <c r="U123" s="7">
        <f>(E123 + (2/3) * N123 + (2 - V123 * ($AA$123/$AB$123)) * B123 + (H123 * 0.5 * (1 + (1 - $AA$123/$AB$123)) + (2/3) * ($AA$123/$AB$123)) - W123 * Q123 - W123 * X123 *(C123-B123) - W123 * 0.44 * (0.44 * (0.56 * X123)) * (I123-H123) + W123 * (1-X123) * (M123-L123) + W123 * X123 * K123 + W123 * O123 + W123 * X123 * P123 - R123 * (($AC$123/$AE$123) - 0.44 * ($AD$123/$AE$123) * W123))</f>
        <v>81.48881027</v>
      </c>
      <c r="V123" s="5">
        <f>((2/3) - (0.5 * ($AA$2/$AB$2)) / (2 * ($AB$2/$AC$2)))</f>
        <v>0.5986678536</v>
      </c>
      <c r="W123" s="5">
        <f>($AJ$2/($AF$2-$AG$2+$AI$2+0.44*$AD$2))</f>
        <v>1.036310266</v>
      </c>
      <c r="X123" s="5">
        <f>($AH$2-$AG$2)/$AH$2</f>
        <v>0.7444038975</v>
      </c>
      <c r="Y123" s="5">
        <v>100.0</v>
      </c>
      <c r="Z123" s="5">
        <v>2.0</v>
      </c>
      <c r="AA123" s="7">
        <f t="shared" si="23"/>
        <v>682.7146341</v>
      </c>
      <c r="AB123" s="7">
        <f t="shared" si="24"/>
        <v>1165.037195</v>
      </c>
      <c r="AC123" s="7">
        <f t="shared" ref="AC123:AD123" si="25">sum(H123,H125,H127,H129,H131,H133,H135,H137,H139,H141,H143,H145,H147,H149,H151,H153,H155,H157,H159,H161,H163,H165,H167,H169,H171,H173,H175,H177,H179,H181)</f>
        <v>536.0963415</v>
      </c>
      <c r="AD123" s="7">
        <f t="shared" si="25"/>
        <v>707.6871951</v>
      </c>
      <c r="AE123" s="7">
        <f t="shared" si="26"/>
        <v>607.8908537</v>
      </c>
      <c r="AF123" s="7">
        <f t="shared" si="27"/>
        <v>2548.785976</v>
      </c>
      <c r="AG123" s="7">
        <f t="shared" si="28"/>
        <v>309.7121951</v>
      </c>
      <c r="AH123" s="7">
        <f t="shared" si="29"/>
        <v>1312.583537</v>
      </c>
      <c r="AI123" s="7">
        <f t="shared" si="30"/>
        <v>403.3176829</v>
      </c>
      <c r="AJ123" s="7">
        <f t="shared" si="31"/>
        <v>3127.882927</v>
      </c>
      <c r="AK123" s="7" t="str">
        <f t="shared" si="11"/>
        <v>Y</v>
      </c>
    </row>
    <row r="124">
      <c r="A124" s="1" t="s">
        <v>39</v>
      </c>
      <c r="B124" s="7">
        <v>40.707317073170735</v>
      </c>
      <c r="C124" s="7">
        <v>82.92682926829268</v>
      </c>
      <c r="D124" s="8">
        <v>0.4919024390243901</v>
      </c>
      <c r="E124" s="7">
        <v>7.048780487804878</v>
      </c>
      <c r="F124" s="7">
        <v>18.5609756097561</v>
      </c>
      <c r="G124" s="8">
        <v>0.3827317073170732</v>
      </c>
      <c r="H124" s="7">
        <v>15.195121951219512</v>
      </c>
      <c r="I124" s="7">
        <v>19.341463414634145</v>
      </c>
      <c r="J124" s="8">
        <v>0.7885853658536586</v>
      </c>
      <c r="K124" s="7">
        <v>9.536585365853659</v>
      </c>
      <c r="L124" s="7">
        <v>35.80487804878049</v>
      </c>
      <c r="M124" s="7">
        <v>45.34146341463415</v>
      </c>
      <c r="N124" s="7">
        <v>25.29268292682927</v>
      </c>
      <c r="O124" s="7">
        <v>8.390243902439025</v>
      </c>
      <c r="P124" s="7">
        <v>5.7560975609756095</v>
      </c>
      <c r="Q124" s="7">
        <v>13.292682926829269</v>
      </c>
      <c r="R124" s="7">
        <v>17.341463414634145</v>
      </c>
      <c r="S124" s="7">
        <v>103.65853658536585</v>
      </c>
      <c r="T124" s="7">
        <v>17997.268292682926</v>
      </c>
      <c r="U124" s="7">
        <f>(E124 + (2/3) * N124 + (2 - V124 * ($AA$122/$AB$122)) * B124 + (H124 * 0.5 * (1 + (1 - $AA$122/$AB$122)) + (2/3) * ($AA$122/$AB$122)) - W124 * Q124 - W124 * X124 *(C124-B124) - W124 * 0.44 * (0.44 * (0.56 * X124)) * (I124-H124) + W124 * (1-X124) * (M124-L124) + W124 * X124 * K124 + W124 * O124 + W124 * X124 * P124 - R124 * (($AC$122/$AE$122) - 0.44 * ($AD$122/$AE$122) * W124))</f>
        <v>72.23864427</v>
      </c>
      <c r="V124" s="5">
        <f>((2/3) - (0.5 * ($AA$122/$AB$122)) / (2 * ($AB$122/$AC$122)))</f>
        <v>0.599401752</v>
      </c>
      <c r="W124" s="5">
        <f>($AJ$122/($AF$122-$AG$122+$AI$122+0.44*$AD$122))</f>
        <v>1.031380804</v>
      </c>
      <c r="X124" s="5">
        <f>($AH$122-$AG$122)/$AH$122</f>
        <v>0.759875878</v>
      </c>
      <c r="Y124" s="5">
        <v>75.0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7" t="str">
        <f t="shared" si="11"/>
        <v>Y</v>
      </c>
    </row>
    <row r="125">
      <c r="A125" s="1" t="s">
        <v>40</v>
      </c>
      <c r="B125" s="7">
        <v>39.51219512195122</v>
      </c>
      <c r="C125" s="7">
        <v>82.85365853658537</v>
      </c>
      <c r="D125" s="8">
        <v>0.4775853658536585</v>
      </c>
      <c r="E125" s="7">
        <v>6.853658536585366</v>
      </c>
      <c r="F125" s="7">
        <v>18.463414634146343</v>
      </c>
      <c r="G125" s="8">
        <v>0.3766585365853659</v>
      </c>
      <c r="H125" s="7">
        <v>17.536585365853657</v>
      </c>
      <c r="I125" s="7">
        <v>21.4390243902439</v>
      </c>
      <c r="J125" s="8">
        <v>0.827</v>
      </c>
      <c r="K125" s="7">
        <v>9.24390243902439</v>
      </c>
      <c r="L125" s="7">
        <v>33.24390243902439</v>
      </c>
      <c r="M125" s="7">
        <v>42.48780487804878</v>
      </c>
      <c r="N125" s="7">
        <v>23.73170731707317</v>
      </c>
      <c r="O125" s="7">
        <v>8.121951219512194</v>
      </c>
      <c r="P125" s="7">
        <v>6.073170731707317</v>
      </c>
      <c r="Q125" s="7">
        <v>11.78048780487805</v>
      </c>
      <c r="R125" s="7">
        <v>17.609756097560975</v>
      </c>
      <c r="S125" s="7">
        <v>103.41463414634147</v>
      </c>
      <c r="T125" s="7">
        <v>18390.90243902439</v>
      </c>
      <c r="U125" s="7">
        <f>(E125 + (2/3) * N125 + (2 - V125 * ($AA$123/$AB$123)) * B125 + (H125 * 0.5 * (1 + (1 - $AA$123/$AB$123)) + (2/3) * ($AA$123/$AB$123)) - W125 * Q125 - W125 * X125 *(C125-B125) - W125 * 0.44 * (0.44 * (0.56 * X125)) * (I125-H125) + W125 * (1-X125) * (M125-L125) + W125 * X125 * K125 + W125 * O125 + W125 * X125 * P125 - R125 * (($AC$123/$AE$123) - 0.44 * ($AD$123/$AE$123) * W125))</f>
        <v>71.15615939</v>
      </c>
      <c r="V125" s="5">
        <f>((2/3) - (0.5 * ($AA$2/$AB$2)) / (2 * ($AB$2/$AC$2)))</f>
        <v>0.5986678536</v>
      </c>
      <c r="W125" s="5">
        <f>($AJ$2/($AF$2-$AG$2+$AI$2+0.44*$AD$2))</f>
        <v>1.036310266</v>
      </c>
      <c r="X125" s="5">
        <f>($AH$2-$AG$2)/$AH$2</f>
        <v>0.7444038975</v>
      </c>
      <c r="Y125" s="5">
        <v>75.0</v>
      </c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7" t="str">
        <f t="shared" si="11"/>
        <v>Y</v>
      </c>
    </row>
    <row r="126">
      <c r="A126" s="1" t="s">
        <v>41</v>
      </c>
      <c r="B126" s="7">
        <v>36.09756097560975</v>
      </c>
      <c r="C126" s="7">
        <v>81.51219512195122</v>
      </c>
      <c r="D126" s="8">
        <v>0.4439512195121949</v>
      </c>
      <c r="E126" s="7">
        <v>10.536585365853659</v>
      </c>
      <c r="F126" s="7">
        <v>30.146341463414632</v>
      </c>
      <c r="G126" s="8">
        <v>0.35226829268292686</v>
      </c>
      <c r="H126" s="7">
        <v>20.70731707317073</v>
      </c>
      <c r="I126" s="7">
        <v>29.0</v>
      </c>
      <c r="J126" s="8">
        <v>0.713487804878049</v>
      </c>
      <c r="K126" s="7">
        <v>10.878048780487806</v>
      </c>
      <c r="L126" s="7">
        <v>31.682926829268293</v>
      </c>
      <c r="M126" s="7">
        <v>42.5609756097561</v>
      </c>
      <c r="N126" s="7">
        <v>21.073170731707318</v>
      </c>
      <c r="O126" s="7">
        <v>10.0</v>
      </c>
      <c r="P126" s="7">
        <v>4.951219512195122</v>
      </c>
      <c r="Q126" s="7">
        <v>16.195121951219512</v>
      </c>
      <c r="R126" s="7">
        <v>21.24390243902439</v>
      </c>
      <c r="S126" s="7">
        <v>103.4390243902439</v>
      </c>
      <c r="T126" s="7">
        <v>17581.341463414636</v>
      </c>
      <c r="U126" s="7">
        <f>(E126 + (2/3) * N126 + (2 - V126 * ($AA$122/$AB$122)) * B126 + (H126 * 0.5 * (1 + (1 - $AA$122/$AB$122)) + (2/3) * ($AA$122/$AB$122)) - W126 * Q126 - W126 * X126 *(C126-B126) - W126 * 0.44 * (0.44 * (0.56 * X126)) * (I126-H126) + W126 * (1-X126) * (M126-L126) + W126 * X126 * K126 + W126 * O126 + W126 * X126 * P126 - R126 * (($AC$122/$AE$122) - 0.44 * ($AD$122/$AE$122) * W126))</f>
        <v>64.42801201</v>
      </c>
      <c r="V126" s="5">
        <f>((2/3) - (0.5 * ($AA$122/$AB$122)) / (2 * ($AB$122/$AC$122)))</f>
        <v>0.599401752</v>
      </c>
      <c r="W126" s="5">
        <f>($AJ$122/($AF$122-$AG$122+$AI$122+0.44*$AD$122))</f>
        <v>1.031380804</v>
      </c>
      <c r="X126" s="5">
        <f>($AH$122-$AG$122)/$AH$122</f>
        <v>0.759875878</v>
      </c>
      <c r="Y126" s="5">
        <v>75.0</v>
      </c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7" t="str">
        <f t="shared" si="11"/>
        <v>Y</v>
      </c>
    </row>
    <row r="127">
      <c r="A127" s="1" t="s">
        <v>42</v>
      </c>
      <c r="B127" s="7">
        <v>39.36585365853659</v>
      </c>
      <c r="C127" s="7">
        <v>85.48780487804878</v>
      </c>
      <c r="D127" s="8">
        <v>0.46104878048780495</v>
      </c>
      <c r="E127" s="7">
        <v>10.878048780487806</v>
      </c>
      <c r="F127" s="7">
        <v>31.634146341463413</v>
      </c>
      <c r="G127" s="8">
        <v>0.3438536585365852</v>
      </c>
      <c r="H127" s="7">
        <v>20.048780487804876</v>
      </c>
      <c r="I127" s="7">
        <v>29.70731707317073</v>
      </c>
      <c r="J127" s="8">
        <v>0.6856341463414636</v>
      </c>
      <c r="K127" s="7">
        <v>11.804878048780488</v>
      </c>
      <c r="L127" s="7">
        <v>31.75609756097561</v>
      </c>
      <c r="M127" s="7">
        <v>43.5609756097561</v>
      </c>
      <c r="N127" s="7">
        <v>23.341463414634145</v>
      </c>
      <c r="O127" s="7">
        <v>10.024390243902438</v>
      </c>
      <c r="P127" s="7">
        <v>5.536585365853658</v>
      </c>
      <c r="Q127" s="7">
        <v>14.292682926829269</v>
      </c>
      <c r="R127" s="7">
        <v>22.414634146341463</v>
      </c>
      <c r="S127" s="7">
        <v>109.65853658536585</v>
      </c>
      <c r="T127" s="7">
        <v>18140.90243902439</v>
      </c>
      <c r="U127" s="7">
        <f>(E127 + (2/3) * N127 + (2 - V127 * ($AA$123/$AB$123)) * B127 + (H127 * 0.5 * (1 + (1 - $AA$123/$AB$123)) + (2/3) * ($AA$123/$AB$123)) - W127 * Q127 - W127 * X127 *(C127-B127) - W127 * 0.44 * (0.44 * (0.56 * X127)) * (I127-H127) + W127 * (1-X127) * (M127-L127) + W127 * X127 * K127 + W127 * O127 + W127 * X127 * P127 - R127 * (($AC$123/$AE$123) - 0.44 * ($AD$123/$AE$123) * W127))</f>
        <v>73.75010318</v>
      </c>
      <c r="V127" s="5">
        <f>((2/3) - (0.5 * ($AA$2/$AB$2)) / (2 * ($AB$2/$AC$2)))</f>
        <v>0.5986678536</v>
      </c>
      <c r="W127" s="5">
        <f>($AJ$2/($AF$2-$AG$2+$AI$2+0.44*$AD$2))</f>
        <v>1.036310266</v>
      </c>
      <c r="X127" s="5">
        <f>($AH$2-$AG$2)/$AH$2</f>
        <v>0.7444038975</v>
      </c>
      <c r="Y127" s="5">
        <v>75.0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7" t="str">
        <f t="shared" si="11"/>
        <v>Y</v>
      </c>
    </row>
    <row r="128">
      <c r="A128" s="1" t="s">
        <v>43</v>
      </c>
      <c r="B128" s="7">
        <v>38.41463414634146</v>
      </c>
      <c r="C128" s="7">
        <v>83.29268292682927</v>
      </c>
      <c r="D128" s="8">
        <v>0.46241463414634154</v>
      </c>
      <c r="E128" s="7">
        <v>9.21951219512195</v>
      </c>
      <c r="F128" s="7">
        <v>25.341463414634145</v>
      </c>
      <c r="G128" s="8">
        <v>0.3629512195121952</v>
      </c>
      <c r="H128" s="7">
        <v>18.70731707317073</v>
      </c>
      <c r="I128" s="7">
        <v>26.878048780487806</v>
      </c>
      <c r="J128" s="8">
        <v>0.7112439024390242</v>
      </c>
      <c r="K128" s="7">
        <v>9.512195121951219</v>
      </c>
      <c r="L128" s="7">
        <v>33.146341463414636</v>
      </c>
      <c r="M128" s="7">
        <v>42.65853658536585</v>
      </c>
      <c r="N128" s="7">
        <v>23.29268292682927</v>
      </c>
      <c r="O128" s="7">
        <v>7.682926829268292</v>
      </c>
      <c r="P128" s="7">
        <v>5.365853658536586</v>
      </c>
      <c r="Q128" s="7">
        <v>12.731707317073171</v>
      </c>
      <c r="R128" s="7">
        <v>21.682926829268293</v>
      </c>
      <c r="S128" s="7">
        <v>104.7560975609756</v>
      </c>
      <c r="T128" s="7">
        <v>18411.536585365855</v>
      </c>
      <c r="U128" s="7">
        <f>(E128 + (2/3) * N128 + (2 - V128 * ($AA$122/$AB$122)) * B128 + (H128 * 0.5 * (1 + (1 - $AA$122/$AB$122)) + (2/3) * ($AA$122/$AB$122)) - W128 * Q128 - W128 * X128 *(C128-B128) - W128 * 0.44 * (0.44 * (0.56 * X128)) * (I128-H128) + W128 * (1-X128) * (M128-L128) + W128 * X128 * K128 + W128 * O128 + W128 * X128 * P128 - R128 * (($AC$122/$AE$122) - 0.44 * ($AD$122/$AE$122) * W128))</f>
        <v>67.3775569</v>
      </c>
      <c r="V128" s="5">
        <f>((2/3) - (0.5 * ($AA$122/$AB$122)) / (2 * ($AB$122/$AC$122)))</f>
        <v>0.599401752</v>
      </c>
      <c r="W128" s="5">
        <f>($AJ$122/($AF$122-$AG$122+$AI$122+0.44*$AD$122))</f>
        <v>1.031380804</v>
      </c>
      <c r="X128" s="5">
        <f>($AH$122-$AG$122)/$AH$122</f>
        <v>0.759875878</v>
      </c>
      <c r="Y128" s="5">
        <v>75.0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7" t="str">
        <f t="shared" si="11"/>
        <v>Y</v>
      </c>
    </row>
    <row r="129">
      <c r="A129" s="1" t="s">
        <v>44</v>
      </c>
      <c r="B129" s="7">
        <v>38.19512195121951</v>
      </c>
      <c r="C129" s="7">
        <v>81.5609756097561</v>
      </c>
      <c r="D129" s="8">
        <v>0.4700000000000001</v>
      </c>
      <c r="E129" s="7">
        <v>10.21951219512195</v>
      </c>
      <c r="F129" s="7">
        <v>28.073170731707318</v>
      </c>
      <c r="G129" s="8">
        <v>0.3673902439024389</v>
      </c>
      <c r="H129" s="7">
        <v>17.634146341463413</v>
      </c>
      <c r="I129" s="7">
        <v>25.609756097560975</v>
      </c>
      <c r="J129" s="8">
        <v>0.7022926829268292</v>
      </c>
      <c r="K129" s="7">
        <v>8.073170731707316</v>
      </c>
      <c r="L129" s="7">
        <v>33.36585365853659</v>
      </c>
      <c r="M129" s="7">
        <v>41.4390243902439</v>
      </c>
      <c r="N129" s="7">
        <v>22.390243902439025</v>
      </c>
      <c r="O129" s="7">
        <v>9.609756097560975</v>
      </c>
      <c r="P129" s="7">
        <v>5.853658536585366</v>
      </c>
      <c r="Q129" s="7">
        <v>12.048780487804878</v>
      </c>
      <c r="R129" s="7">
        <v>20.902439024390244</v>
      </c>
      <c r="S129" s="7">
        <v>104.2439024390244</v>
      </c>
      <c r="T129" s="7">
        <v>18574.146341463416</v>
      </c>
      <c r="U129" s="7">
        <f>(E129 + (2/3) * N129 + (2 - V129 * ($AA$123/$AB$123)) * B129 + (H129 * 0.5 * (1 + (1 - $AA$123/$AB$123)) + (2/3) * ($AA$123/$AB$123)) - W129 * Q129 - W129 * X129 *(C129-B129) - W129 * 0.44 * (0.44 * (0.56 * X129)) * (I129-H129) + W129 * (1-X129) * (M129-L129) + W129 * X129 * K129 + W129 * O129 + W129 * X129 * P129 - R129 * (($AC$123/$AE$123) - 0.44 * ($AD$123/$AE$123) * W129))</f>
        <v>69.89038754</v>
      </c>
      <c r="V129" s="5">
        <f>((2/3) - (0.5 * ($AA$2/$AB$2)) / (2 * ($AB$2/$AC$2)))</f>
        <v>0.5986678536</v>
      </c>
      <c r="W129" s="5">
        <f>($AJ$2/($AF$2-$AG$2+$AI$2+0.44*$AD$2))</f>
        <v>1.036310266</v>
      </c>
      <c r="X129" s="5">
        <f>($AH$2-$AG$2)/$AH$2</f>
        <v>0.7444038975</v>
      </c>
      <c r="Y129" s="5">
        <v>75.0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7" t="str">
        <f t="shared" si="11"/>
        <v>Y</v>
      </c>
    </row>
    <row r="130">
      <c r="A130" s="1" t="s">
        <v>45</v>
      </c>
      <c r="B130" s="7">
        <v>35.48780487804878</v>
      </c>
      <c r="C130" s="7">
        <v>80.6829268292683</v>
      </c>
      <c r="D130" s="8">
        <v>0.4410975609756097</v>
      </c>
      <c r="E130" s="7">
        <v>8.317073170731707</v>
      </c>
      <c r="F130" s="7">
        <v>23.414634146341463</v>
      </c>
      <c r="G130" s="8">
        <v>0.3572439024390243</v>
      </c>
      <c r="H130" s="7">
        <v>17.78048780487805</v>
      </c>
      <c r="I130" s="7">
        <v>23.585365853658537</v>
      </c>
      <c r="J130" s="8">
        <v>0.7526585365853659</v>
      </c>
      <c r="K130" s="7">
        <v>11.121951219512194</v>
      </c>
      <c r="L130" s="7">
        <v>31.26829268292683</v>
      </c>
      <c r="M130" s="7">
        <v>42.390243902439025</v>
      </c>
      <c r="N130" s="7">
        <v>18.073170731707318</v>
      </c>
      <c r="O130" s="7">
        <v>8.170731707317072</v>
      </c>
      <c r="P130" s="7">
        <v>5.097560975609756</v>
      </c>
      <c r="Q130" s="7">
        <v>14.097560975609756</v>
      </c>
      <c r="R130" s="7">
        <v>21.195121951219512</v>
      </c>
      <c r="S130" s="7">
        <v>97.07317073170732</v>
      </c>
      <c r="T130" s="7">
        <v>18416.780487804877</v>
      </c>
      <c r="U130" s="7">
        <f>(E130 + (2/3) * N130 + (2 - V130 * ($AA$122/$AB$122)) * B130 + (H130 * 0.5 * (1 + (1 - $AA$122/$AB$122)) + (2/3) * ($AA$122/$AB$122)) - W130 * Q130 - W130 * X130 *(C130-B130) - W130 * 0.44 * (0.44 * (0.56 * X130)) * (I130-H130) + W130 * (1-X130) * (M130-L130) + W130 * X130 * K130 + W130 * O130 + W130 * X130 * P130 - R130 * (($AC$122/$AE$122) - 0.44 * ($AD$122/$AE$122) * W130))</f>
        <v>58.16505115</v>
      </c>
      <c r="V130" s="5">
        <f>((2/3) - (0.5 * ($AA$122/$AB$122)) / (2 * ($AB$122/$AC$122)))</f>
        <v>0.599401752</v>
      </c>
      <c r="W130" s="5">
        <f>($AJ$122/($AF$122-$AG$122+$AI$122+0.44*$AD$122))</f>
        <v>1.031380804</v>
      </c>
      <c r="X130" s="5">
        <f>($AH$122-$AG$122)/$AH$122</f>
        <v>0.759875878</v>
      </c>
      <c r="Y130" s="5">
        <v>65.0</v>
      </c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7" t="str">
        <f t="shared" si="11"/>
        <v>N</v>
      </c>
    </row>
    <row r="131">
      <c r="A131" s="1" t="s">
        <v>46</v>
      </c>
      <c r="B131" s="7">
        <v>36.63414634146341</v>
      </c>
      <c r="C131" s="7">
        <v>80.1219512195122</v>
      </c>
      <c r="D131" s="8">
        <v>0.45929268292682923</v>
      </c>
      <c r="E131" s="7">
        <v>8.609756097560975</v>
      </c>
      <c r="F131" s="7">
        <v>24.29268292682927</v>
      </c>
      <c r="G131" s="8">
        <v>0.35490243902439034</v>
      </c>
      <c r="H131" s="7">
        <v>16.414634146341463</v>
      </c>
      <c r="I131" s="7">
        <v>22.390243902439025</v>
      </c>
      <c r="J131" s="8">
        <v>0.7374390243902441</v>
      </c>
      <c r="K131" s="7">
        <v>10.341463414634147</v>
      </c>
      <c r="L131" s="7">
        <v>33.73170731707317</v>
      </c>
      <c r="M131" s="7">
        <v>44.073170731707314</v>
      </c>
      <c r="N131" s="7">
        <v>19.853658536585368</v>
      </c>
      <c r="O131" s="7">
        <v>7.219512195121951</v>
      </c>
      <c r="P131" s="7">
        <v>5.2682926829268295</v>
      </c>
      <c r="Q131" s="7">
        <v>14.24390243902439</v>
      </c>
      <c r="R131" s="7">
        <v>19.170731707317074</v>
      </c>
      <c r="S131" s="7">
        <v>98.29268292682927</v>
      </c>
      <c r="T131" s="7">
        <v>18266.317073170732</v>
      </c>
      <c r="U131" s="7">
        <f>(E131 + (2/3) * N131 + (2 - V131 * ($AA$123/$AB$123)) * B131 + (H131 * 0.5 * (1 + (1 - $AA$123/$AB$123)) + (2/3) * ($AA$123/$AB$123)) - W131 * Q131 - W131 * X131 *(C131-B131) - W131 * 0.44 * (0.44 * (0.56 * X131)) * (I131-H131) + W131 * (1-X131) * (M131-L131) + W131 * X131 * K131 + W131 * O131 + W131 * X131 * P131 - R131 * (($AC$123/$AE$123) - 0.44 * ($AD$123/$AE$123) * W131))</f>
        <v>60.9814064</v>
      </c>
      <c r="V131" s="5">
        <f>((2/3) - (0.5 * ($AA$2/$AB$2)) / (2 * ($AB$2/$AC$2)))</f>
        <v>0.5986678536</v>
      </c>
      <c r="W131" s="5">
        <f>($AJ$2/($AF$2-$AG$2+$AI$2+0.44*$AD$2))</f>
        <v>1.036310266</v>
      </c>
      <c r="X131" s="5">
        <f>($AH$2-$AG$2)/$AH$2</f>
        <v>0.7444038975</v>
      </c>
      <c r="Y131" s="5">
        <v>65.0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7" t="str">
        <f t="shared" si="11"/>
        <v>N</v>
      </c>
    </row>
    <row r="132">
      <c r="A132" s="1" t="s">
        <v>47</v>
      </c>
      <c r="B132" s="7">
        <v>40.4390243902439</v>
      </c>
      <c r="C132" s="7">
        <v>84.90243902439025</v>
      </c>
      <c r="D132" s="8">
        <v>0.47695121951219505</v>
      </c>
      <c r="E132" s="7">
        <v>7.780487804878049</v>
      </c>
      <c r="F132" s="7">
        <v>21.5609756097561</v>
      </c>
      <c r="G132" s="8">
        <v>0.3604878048780489</v>
      </c>
      <c r="H132" s="7">
        <v>20.121951219512194</v>
      </c>
      <c r="I132" s="7">
        <v>25.634146341463413</v>
      </c>
      <c r="J132" s="8">
        <v>0.7879756097560976</v>
      </c>
      <c r="K132" s="7">
        <v>12.365853658536585</v>
      </c>
      <c r="L132" s="7">
        <v>34.78048780487805</v>
      </c>
      <c r="M132" s="7">
        <v>47.146341463414636</v>
      </c>
      <c r="N132" s="7">
        <v>21.829268292682926</v>
      </c>
      <c r="O132" s="7">
        <v>7.7560975609756095</v>
      </c>
      <c r="P132" s="7">
        <v>6.560975609756097</v>
      </c>
      <c r="Q132" s="7">
        <v>15.024390243902438</v>
      </c>
      <c r="R132" s="7">
        <v>20.26829268292683</v>
      </c>
      <c r="S132" s="7">
        <v>108.78048780487805</v>
      </c>
      <c r="T132" s="7">
        <v>18477.463414634145</v>
      </c>
      <c r="U132" s="7">
        <f>(E132 + (2/3) * N132 + (2 - V132 * ($AA$122/$AB$122)) * B132 + (H132 * 0.5 * (1 + (1 - $AA$122/$AB$122)) + (2/3) * ($AA$122/$AB$122)) - W132 * Q132 - W132 * X132 *(C132-B132) - W132 * 0.44 * (0.44 * (0.56 * X132)) * (I132-H132) + W132 * (1-X132) * (M132-L132) + W132 * X132 * K132 + W132 * O132 + W132 * X132 * P132 - R132 * (($AC$122/$AE$122) - 0.44 * ($AD$122/$AE$122) * W132))</f>
        <v>71.94263157</v>
      </c>
      <c r="V132" s="5">
        <f>((2/3) - (0.5 * ($AA$122/$AB$122)) / (2 * ($AB$122/$AC$122)))</f>
        <v>0.599401752</v>
      </c>
      <c r="W132" s="5">
        <f>($AJ$122/($AF$122-$AG$122+$AI$122+0.44*$AD$122))</f>
        <v>1.031380804</v>
      </c>
      <c r="X132" s="5">
        <f>($AH$122-$AG$122)/$AH$122</f>
        <v>0.759875878</v>
      </c>
      <c r="Y132" s="5">
        <v>65.0</v>
      </c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7" t="str">
        <f t="shared" si="11"/>
        <v>N</v>
      </c>
    </row>
    <row r="133">
      <c r="A133" s="1" t="s">
        <v>48</v>
      </c>
      <c r="B133" s="7">
        <v>41.80487804878049</v>
      </c>
      <c r="C133" s="7">
        <v>87.82926829268293</v>
      </c>
      <c r="D133" s="8">
        <v>0.4765853658536585</v>
      </c>
      <c r="E133" s="7">
        <v>8.75609756097561</v>
      </c>
      <c r="F133" s="7">
        <v>25.878048780487806</v>
      </c>
      <c r="G133" s="8">
        <v>0.33951219512195124</v>
      </c>
      <c r="H133" s="7">
        <v>19.29268292682927</v>
      </c>
      <c r="I133" s="7">
        <v>24.78048780487805</v>
      </c>
      <c r="J133" s="8">
        <v>0.7846097560975609</v>
      </c>
      <c r="K133" s="7">
        <v>13.75609756097561</v>
      </c>
      <c r="L133" s="7">
        <v>36.34146341463415</v>
      </c>
      <c r="M133" s="7">
        <v>50.09756097560975</v>
      </c>
      <c r="N133" s="7">
        <v>24.097560975609756</v>
      </c>
      <c r="O133" s="7">
        <v>6.951219512195122</v>
      </c>
      <c r="P133" s="7">
        <v>5.317073170731708</v>
      </c>
      <c r="Q133" s="7">
        <v>15.926829268292684</v>
      </c>
      <c r="R133" s="7">
        <v>20.975609756097562</v>
      </c>
      <c r="S133" s="7">
        <v>111.65853658536585</v>
      </c>
      <c r="T133" s="7">
        <v>17984.48780487805</v>
      </c>
      <c r="U133" s="7">
        <f>(E133 + (2/3) * N133 + (2 - V133 * ($AA$123/$AB$123)) * B133 + (H133 * 0.5 * (1 + (1 - $AA$123/$AB$123)) + (2/3) * ($AA$123/$AB$123)) - W133 * Q133 - W133 * X133 *(C133-B133) - W133 * 0.44 * (0.44 * (0.56 * X133)) * (I133-H133) + W133 * (1-X133) * (M133-L133) + W133 * X133 * K133 + W133 * O133 + W133 * X133 * P133 - R133 * (($AC$123/$AE$123) - 0.44 * ($AD$123/$AE$123) * W133))</f>
        <v>73.52380521</v>
      </c>
      <c r="V133" s="5">
        <f>((2/3) - (0.5 * ($AA$2/$AB$2)) / (2 * ($AB$2/$AC$2)))</f>
        <v>0.5986678536</v>
      </c>
      <c r="W133" s="5">
        <f>($AJ$2/($AF$2-$AG$2+$AI$2+0.44*$AD$2))</f>
        <v>1.036310266</v>
      </c>
      <c r="X133" s="5">
        <f>($AH$2-$AG$2)/$AH$2</f>
        <v>0.7444038975</v>
      </c>
      <c r="Y133" s="5">
        <v>65.0</v>
      </c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7" t="str">
        <f t="shared" si="11"/>
        <v>N</v>
      </c>
    </row>
    <row r="134">
      <c r="A134" s="1" t="s">
        <v>49</v>
      </c>
      <c r="B134" s="7">
        <v>35.292682926829265</v>
      </c>
      <c r="C134" s="7">
        <v>81.97560975609755</v>
      </c>
      <c r="D134" s="8">
        <v>0.43243902439024384</v>
      </c>
      <c r="E134" s="7">
        <v>5.609756097560975</v>
      </c>
      <c r="F134" s="7">
        <v>17.29268292682927</v>
      </c>
      <c r="G134" s="8">
        <v>0.3184146341463415</v>
      </c>
      <c r="H134" s="7">
        <v>19.829268292682926</v>
      </c>
      <c r="I134" s="7">
        <v>24.975609756097562</v>
      </c>
      <c r="J134" s="8">
        <v>0.7921951219512197</v>
      </c>
      <c r="K134" s="7">
        <v>10.341463414634147</v>
      </c>
      <c r="L134" s="7">
        <v>30.804878048780488</v>
      </c>
      <c r="M134" s="7">
        <v>41.146341463414636</v>
      </c>
      <c r="N134" s="7">
        <v>20.609756097560975</v>
      </c>
      <c r="O134" s="7">
        <v>8.926829268292684</v>
      </c>
      <c r="P134" s="7">
        <v>4.2926829268292686</v>
      </c>
      <c r="Q134" s="7">
        <v>12.829268292682928</v>
      </c>
      <c r="R134" s="7">
        <v>21.317073170731707</v>
      </c>
      <c r="S134" s="7">
        <v>96.02439024390245</v>
      </c>
      <c r="T134" s="7">
        <v>17450.0</v>
      </c>
      <c r="U134" s="7">
        <f>(E134 + (2/3) * N134 + (2 - V134 * ($AA$122/$AB$122)) * B134 + (H134 * 0.5 * (1 + (1 - $AA$122/$AB$122)) + (2/3) * ($AA$122/$AB$122)) - W134 * Q134 - W134 * X134 *(C134-B134) - W134 * 0.44 * (0.44 * (0.56 * X134)) * (I134-H134) + W134 * (1-X134) * (M134-L134) + W134 * X134 * K134 + W134 * O134 + W134 * X134 * P134 - R134 * (($AC$122/$AE$122) - 0.44 * ($AD$122/$AE$122) * W134))</f>
        <v>57.78157187</v>
      </c>
      <c r="V134" s="5">
        <f>((2/3) - (0.5 * ($AA$122/$AB$122)) / (2 * ($AB$122/$AC$122)))</f>
        <v>0.599401752</v>
      </c>
      <c r="W134" s="5">
        <f>($AJ$122/($AF$122-$AG$122+$AI$122+0.44*$AD$122))</f>
        <v>1.031380804</v>
      </c>
      <c r="X134" s="5">
        <f>($AH$122-$AG$122)/$AH$122</f>
        <v>0.759875878</v>
      </c>
      <c r="Y134" s="5">
        <v>75.0</v>
      </c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7" t="str">
        <f t="shared" si="11"/>
        <v>Y</v>
      </c>
    </row>
    <row r="135">
      <c r="A135" s="1" t="s">
        <v>50</v>
      </c>
      <c r="B135" s="7">
        <v>38.5</v>
      </c>
      <c r="C135" s="7">
        <v>85.35</v>
      </c>
      <c r="D135" s="8">
        <v>0.45365</v>
      </c>
      <c r="E135" s="7">
        <v>6.675</v>
      </c>
      <c r="F135" s="7">
        <v>19.65</v>
      </c>
      <c r="G135" s="8">
        <v>0.33865</v>
      </c>
      <c r="H135" s="7">
        <v>18.65</v>
      </c>
      <c r="I135" s="7">
        <v>24.225</v>
      </c>
      <c r="J135" s="8">
        <v>0.7700750000000001</v>
      </c>
      <c r="K135" s="7">
        <v>11.9</v>
      </c>
      <c r="L135" s="7">
        <v>30.05</v>
      </c>
      <c r="M135" s="7">
        <v>41.95</v>
      </c>
      <c r="N135" s="7">
        <v>20.8</v>
      </c>
      <c r="O135" s="7">
        <v>8.75</v>
      </c>
      <c r="P135" s="7">
        <v>4.175</v>
      </c>
      <c r="Q135" s="7">
        <v>12.4</v>
      </c>
      <c r="R135" s="7">
        <v>22.175</v>
      </c>
      <c r="S135" s="7">
        <v>102.325</v>
      </c>
      <c r="T135" s="7">
        <v>17246.0</v>
      </c>
      <c r="U135" s="7">
        <f>(E135 + (2/3) * N135 + (2 - V135 * ($AA$123/$AB$123)) * B135 + (H135 * 0.5 * (1 + (1 - $AA$123/$AB$123)) + (2/3) * ($AA$123/$AB$123)) - W135 * Q135 - W135 * X135 *(C135-B135) - W135 * 0.44 * (0.44 * (0.56 * X135)) * (I135-H135) + W135 * (1-X135) * (M135-L135) + W135 * X135 * K135 + W135 * O135 + W135 * X135 * P135 - R135 * (($AC$123/$AE$123) - 0.44 * ($AD$123/$AE$123) * W135))</f>
        <v>64.98882292</v>
      </c>
      <c r="V135" s="5">
        <f>((2/3) - (0.5 * ($AA$2/$AB$2)) / (2 * ($AB$2/$AC$2)))</f>
        <v>0.5986678536</v>
      </c>
      <c r="W135" s="5">
        <f>($AJ$2/($AF$2-$AG$2+$AI$2+0.44*$AD$2))</f>
        <v>1.036310266</v>
      </c>
      <c r="X135" s="5">
        <f>($AH$2-$AG$2)/$AH$2</f>
        <v>0.7444038975</v>
      </c>
      <c r="Y135" s="5">
        <v>75.0</v>
      </c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7" t="str">
        <f t="shared" si="11"/>
        <v>Y</v>
      </c>
    </row>
    <row r="136">
      <c r="A136" s="6" t="s">
        <v>51</v>
      </c>
      <c r="B136" s="7">
        <v>37.609756097560975</v>
      </c>
      <c r="C136" s="7">
        <v>85.14634146341463</v>
      </c>
      <c r="D136" s="8">
        <v>0.44348780487804895</v>
      </c>
      <c r="E136" s="7">
        <v>10.121951219512194</v>
      </c>
      <c r="F136" s="7">
        <v>28.121951219512194</v>
      </c>
      <c r="G136" s="8">
        <v>0.3571707317073171</v>
      </c>
      <c r="H136" s="7">
        <v>15.902439024390244</v>
      </c>
      <c r="I136" s="7">
        <v>21.878048780487806</v>
      </c>
      <c r="J136" s="8">
        <v>0.7311219512195122</v>
      </c>
      <c r="K136" s="7">
        <v>11.951219512195122</v>
      </c>
      <c r="L136" s="7">
        <v>34.19512195121951</v>
      </c>
      <c r="M136" s="7">
        <v>46.146341463414636</v>
      </c>
      <c r="N136" s="7">
        <v>20.902439024390244</v>
      </c>
      <c r="O136" s="7">
        <v>6.463414634146342</v>
      </c>
      <c r="P136" s="7">
        <v>4.097560975609756</v>
      </c>
      <c r="Q136" s="7">
        <v>14.707317073170731</v>
      </c>
      <c r="R136" s="7">
        <v>21.926829268292682</v>
      </c>
      <c r="S136" s="7">
        <v>101.2439024390244</v>
      </c>
      <c r="T136" s="7">
        <v>18177.585365853658</v>
      </c>
      <c r="U136" s="7">
        <f>(E136 + (2/3) * N136 + (2 - V136 * ($AA$122/$AB$122)) * B136 + (H136 * 0.5 * (1 + (1 - $AA$122/$AB$122)) + (2/3) * ($AA$122/$AB$122)) - W136 * Q136 - W136 * X136 *(C136-B136) - W136 * 0.44 * (0.44 * (0.56 * X136)) * (I136-H136) + W136 * (1-X136) * (M136-L136) + W136 * X136 * K136 + W136 * O136 + W136 * X136 * P136 - R136 * (($AC$122/$AE$122) - 0.44 * ($AD$122/$AE$122) * W136))</f>
        <v>59.60906955</v>
      </c>
      <c r="V136" s="5">
        <f>((2/3) - (0.5 * ($AA$122/$AB$122)) / (2 * ($AB$122/$AC$122)))</f>
        <v>0.599401752</v>
      </c>
      <c r="W136" s="5">
        <f>($AJ$122/($AF$122-$AG$122+$AI$122+0.44*$AD$122))</f>
        <v>1.031380804</v>
      </c>
      <c r="X136" s="5">
        <f>($AH$122-$AG$122)/$AH$122</f>
        <v>0.759875878</v>
      </c>
      <c r="Y136" s="5">
        <v>75.0</v>
      </c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7" t="str">
        <f t="shared" si="11"/>
        <v>Y</v>
      </c>
    </row>
    <row r="137">
      <c r="A137" s="6" t="s">
        <v>52</v>
      </c>
      <c r="B137" s="7">
        <v>39.63414634146341</v>
      </c>
      <c r="C137" s="7">
        <v>86.5609756097561</v>
      </c>
      <c r="D137" s="8">
        <v>0.458341463414634</v>
      </c>
      <c r="E137" s="7">
        <v>10.951219512195122</v>
      </c>
      <c r="F137" s="7">
        <v>28.853658536585368</v>
      </c>
      <c r="G137" s="8">
        <v>0.3805365853658537</v>
      </c>
      <c r="H137" s="7">
        <v>18.829268292682926</v>
      </c>
      <c r="I137" s="7">
        <v>24.195121951219512</v>
      </c>
      <c r="J137" s="8">
        <v>0.7723658536585366</v>
      </c>
      <c r="K137" s="7">
        <v>11.170731707317072</v>
      </c>
      <c r="L137" s="7">
        <v>33.65853658536585</v>
      </c>
      <c r="M137" s="7">
        <v>44.829268292682926</v>
      </c>
      <c r="N137" s="7">
        <v>21.73170731707317</v>
      </c>
      <c r="O137" s="7">
        <v>7.2439024390243905</v>
      </c>
      <c r="P137" s="7">
        <v>5.170731707317073</v>
      </c>
      <c r="Q137" s="7">
        <v>13.439024390243903</v>
      </c>
      <c r="R137" s="7">
        <v>21.536585365853657</v>
      </c>
      <c r="S137" s="7">
        <v>109.04878048780488</v>
      </c>
      <c r="T137" s="7">
        <v>18894.048780487807</v>
      </c>
      <c r="U137" s="7">
        <f>(E137 + (2/3) * N137 + (2 - V137 * ($AA$123/$AB$123)) * B137 + (H137 * 0.5 * (1 + (1 - $AA$123/$AB$123)) + (2/3) * ($AA$123/$AB$123)) - W137 * Q137 - W137 * X137 *(C137-B137) - W137 * 0.44 * (0.44 * (0.56 * X137)) * (I137-H137) + W137 * (1-X137) * (M137-L137) + W137 * X137 * K137 + W137 * O137 + W137 * X137 * P137 - R137 * (($AC$123/$AE$123) - 0.44 * ($AD$123/$AE$123) * W137))</f>
        <v>69.44053691</v>
      </c>
      <c r="V137" s="5">
        <f>((2/3) - (0.5 * ($AA$2/$AB$2)) / (2 * ($AB$2/$AC$2)))</f>
        <v>0.5986678536</v>
      </c>
      <c r="W137" s="5">
        <f>($AJ$2/($AF$2-$AG$2+$AI$2+0.44*$AD$2))</f>
        <v>1.036310266</v>
      </c>
      <c r="X137" s="5">
        <f>($AH$2-$AG$2)/$AH$2</f>
        <v>0.7444038975</v>
      </c>
      <c r="Y137" s="5">
        <v>75.0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7" t="str">
        <f t="shared" si="11"/>
        <v>Y</v>
      </c>
    </row>
    <row r="138">
      <c r="A138" s="1" t="s">
        <v>53</v>
      </c>
      <c r="B138" s="7">
        <v>36.78048780487805</v>
      </c>
      <c r="C138" s="7">
        <v>85.17073170731707</v>
      </c>
      <c r="D138" s="8">
        <v>0.43273170731707317</v>
      </c>
      <c r="E138" s="7">
        <v>8.121951219512194</v>
      </c>
      <c r="F138" s="7">
        <v>23.951219512195124</v>
      </c>
      <c r="G138" s="8">
        <v>0.3371707317073171</v>
      </c>
      <c r="H138" s="7">
        <v>17.609756097560975</v>
      </c>
      <c r="I138" s="7">
        <v>23.195121951219512</v>
      </c>
      <c r="J138" s="8">
        <v>0.7656341463414633</v>
      </c>
      <c r="K138" s="7">
        <v>12.170731707317072</v>
      </c>
      <c r="L138" s="7">
        <v>32.48780487804878</v>
      </c>
      <c r="M138" s="7">
        <v>44.65853658536585</v>
      </c>
      <c r="N138" s="7">
        <v>22.341463414634145</v>
      </c>
      <c r="O138" s="7">
        <v>7.024390243902439</v>
      </c>
      <c r="P138" s="7">
        <v>4.7560975609756095</v>
      </c>
      <c r="Q138" s="7">
        <v>14.170731707317072</v>
      </c>
      <c r="R138" s="7">
        <v>20.463414634146343</v>
      </c>
      <c r="S138" s="7">
        <v>99.29268292682927</v>
      </c>
      <c r="T138" s="7">
        <v>15775.19512195122</v>
      </c>
      <c r="U138" s="7">
        <f>(E138 + (2/3) * N138 + (2 - V138 * ($AA$122/$AB$122)) * B138 + (H138 * 0.5 * (1 + (1 - $AA$122/$AB$122)) + (2/3) * ($AA$122/$AB$122)) - W138 * Q138 - W138 * X138 *(C138-B138) - W138 * 0.44 * (0.44 * (0.56 * X138)) * (I138-H138) + W138 * (1-X138) * (M138-L138) + W138 * X138 * K138 + W138 * O138 + W138 * X138 * P138 - R138 * (($AC$122/$AE$122) - 0.44 * ($AD$122/$AE$122) * W138))</f>
        <v>60.15370663</v>
      </c>
      <c r="V138" s="5">
        <f>((2/3) - (0.5 * ($AA$122/$AB$122)) / (2 * ($AB$122/$AC$122)))</f>
        <v>0.599401752</v>
      </c>
      <c r="W138" s="5">
        <f>($AJ$122/($AF$122-$AG$122+$AI$122+0.44*$AD$122))</f>
        <v>1.031380804</v>
      </c>
      <c r="X138" s="5">
        <f>($AH$122-$AG$122)/$AH$122</f>
        <v>0.759875878</v>
      </c>
      <c r="Y138" s="5">
        <v>65.0</v>
      </c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7" t="str">
        <f t="shared" si="11"/>
        <v>N</v>
      </c>
    </row>
    <row r="139">
      <c r="A139" s="1" t="s">
        <v>54</v>
      </c>
      <c r="B139" s="7">
        <v>38.65853658536585</v>
      </c>
      <c r="C139" s="7">
        <v>85.63414634146342</v>
      </c>
      <c r="D139" s="8">
        <v>0.45197560975609735</v>
      </c>
      <c r="E139" s="7">
        <v>7.878048780487805</v>
      </c>
      <c r="F139" s="7">
        <v>23.4390243902439</v>
      </c>
      <c r="G139" s="8">
        <v>0.33648780487804875</v>
      </c>
      <c r="H139" s="7">
        <v>19.29268292682927</v>
      </c>
      <c r="I139" s="7">
        <v>24.951219512195124</v>
      </c>
      <c r="J139" s="8">
        <v>0.7740243902439026</v>
      </c>
      <c r="K139" s="7">
        <v>10.78048780487805</v>
      </c>
      <c r="L139" s="7">
        <v>33.80487804878049</v>
      </c>
      <c r="M139" s="7">
        <v>44.58536585365854</v>
      </c>
      <c r="N139" s="7">
        <v>22.975609756097562</v>
      </c>
      <c r="O139" s="7">
        <v>7.829268292682927</v>
      </c>
      <c r="P139" s="7">
        <v>4.878048780487805</v>
      </c>
      <c r="Q139" s="7">
        <v>14.170731707317072</v>
      </c>
      <c r="R139" s="7">
        <v>21.5609756097561</v>
      </c>
      <c r="S139" s="7">
        <v>104.48780487804878</v>
      </c>
      <c r="T139" s="7">
        <v>16103.292682926829</v>
      </c>
      <c r="U139" s="7">
        <f>(E139 + (2/3) * N139 + (2 - V139 * ($AA$123/$AB$123)) * B139 + (H139 * 0.5 * (1 + (1 - $AA$123/$AB$123)) + (2/3) * ($AA$123/$AB$123)) - W139 * Q139 - W139 * X139 *(C139-B139) - W139 * 0.44 * (0.44 * (0.56 * X139)) * (I139-H139) + W139 * (1-X139) * (M139-L139) + W139 * X139 * K139 + W139 * O139 + W139 * X139 * P139 - R139 * (($AC$123/$AE$123) - 0.44 * ($AD$123/$AE$123) * W139))</f>
        <v>65.06278631</v>
      </c>
      <c r="V139" s="5">
        <f>((2/3) - (0.5 * ($AA$2/$AB$2)) / (2 * ($AB$2/$AC$2)))</f>
        <v>0.5986678536</v>
      </c>
      <c r="W139" s="5">
        <f>($AJ$2/($AF$2-$AG$2+$AI$2+0.44*$AD$2))</f>
        <v>1.036310266</v>
      </c>
      <c r="X139" s="5">
        <f>($AH$2-$AG$2)/$AH$2</f>
        <v>0.7444038975</v>
      </c>
      <c r="Y139" s="5">
        <v>65.0</v>
      </c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7" t="str">
        <f t="shared" si="11"/>
        <v>N</v>
      </c>
    </row>
    <row r="140">
      <c r="A140" s="1" t="s">
        <v>55</v>
      </c>
      <c r="B140" s="7">
        <v>37.707317073170735</v>
      </c>
      <c r="C140" s="7">
        <v>84.90243902439025</v>
      </c>
      <c r="D140" s="8">
        <v>0.44534146341463404</v>
      </c>
      <c r="E140" s="7">
        <v>8.75609756097561</v>
      </c>
      <c r="F140" s="7">
        <v>24.829268292682926</v>
      </c>
      <c r="G140" s="8">
        <v>0.3493902439024391</v>
      </c>
      <c r="H140" s="7">
        <v>17.48780487804878</v>
      </c>
      <c r="I140" s="7">
        <v>21.975609756097562</v>
      </c>
      <c r="J140" s="8">
        <v>0.7961219512195123</v>
      </c>
      <c r="K140" s="7">
        <v>9.0</v>
      </c>
      <c r="L140" s="7">
        <v>33.46341463414634</v>
      </c>
      <c r="M140" s="7">
        <v>42.46341463414634</v>
      </c>
      <c r="N140" s="7">
        <v>21.5609756097561</v>
      </c>
      <c r="O140" s="7">
        <v>7.536585365853658</v>
      </c>
      <c r="P140" s="7">
        <v>5.0</v>
      </c>
      <c r="Q140" s="7">
        <v>13.414634146341463</v>
      </c>
      <c r="R140" s="7">
        <v>21.26829268292683</v>
      </c>
      <c r="S140" s="7">
        <v>101.65853658536585</v>
      </c>
      <c r="T140" s="7">
        <v>17761.243902439026</v>
      </c>
      <c r="U140" s="7">
        <f>(E140 + (2/3) * N140 + (2 - V140 * ($AA$122/$AB$122)) * B140 + (H140 * 0.5 * (1 + (1 - $AA$122/$AB$122)) + (2/3) * ($AA$122/$AB$122)) - W140 * Q140 - W140 * X140 *(C140-B140) - W140 * 0.44 * (0.44 * (0.56 * X140)) * (I140-H140) + W140 * (1-X140) * (M140-L140) + W140 * X140 * K140 + W140 * O140 + W140 * X140 * P140 - R140 * (($AC$122/$AE$122) - 0.44 * ($AD$122/$AE$122) * W140))</f>
        <v>60.69412163</v>
      </c>
      <c r="V140" s="5">
        <f>((2/3) - (0.5 * ($AA$122/$AB$122)) / (2 * ($AB$122/$AC$122)))</f>
        <v>0.599401752</v>
      </c>
      <c r="W140" s="5">
        <f>($AJ$122/($AF$122-$AG$122+$AI$122+0.44*$AD$122))</f>
        <v>1.031380804</v>
      </c>
      <c r="X140" s="5">
        <f>($AH$122-$AG$122)/$AH$122</f>
        <v>0.759875878</v>
      </c>
      <c r="Y140" s="5">
        <v>75.0</v>
      </c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7" t="str">
        <f t="shared" si="11"/>
        <v>Y</v>
      </c>
    </row>
    <row r="141">
      <c r="A141" s="1" t="s">
        <v>56</v>
      </c>
      <c r="B141" s="7">
        <v>39.19512195121951</v>
      </c>
      <c r="C141" s="7">
        <v>86.8048780487805</v>
      </c>
      <c r="D141" s="8">
        <v>0.4525121951219514</v>
      </c>
      <c r="E141" s="7">
        <v>8.365853658536585</v>
      </c>
      <c r="F141" s="7">
        <v>22.75609756097561</v>
      </c>
      <c r="G141" s="8">
        <v>0.36587804878048785</v>
      </c>
      <c r="H141" s="7">
        <v>17.024390243902438</v>
      </c>
      <c r="I141" s="7">
        <v>22.48780487804878</v>
      </c>
      <c r="J141" s="8">
        <v>0.762390243902439</v>
      </c>
      <c r="K141" s="7">
        <v>10.073170731707316</v>
      </c>
      <c r="L141" s="7">
        <v>32.68292682926829</v>
      </c>
      <c r="M141" s="7">
        <v>42.75609756097561</v>
      </c>
      <c r="N141" s="7">
        <v>22.78048780487805</v>
      </c>
      <c r="O141" s="7">
        <v>7.902439024390244</v>
      </c>
      <c r="P141" s="7">
        <v>3.341463414634146</v>
      </c>
      <c r="Q141" s="7">
        <v>12.658536585365853</v>
      </c>
      <c r="R141" s="7">
        <v>20.51219512195122</v>
      </c>
      <c r="S141" s="7">
        <v>103.78048780487805</v>
      </c>
      <c r="T141" s="7">
        <v>16883.682926829268</v>
      </c>
      <c r="U141" s="7">
        <f>(E141 + (2/3) * N141 + (2 - V141 * ($AA$123/$AB$123)) * B141 + (H141 * 0.5 * (1 + (1 - $AA$123/$AB$123)) + (2/3) * ($AA$123/$AB$123)) - W141 * Q141 - W141 * X141 *(C141-B141) - W141 * 0.44 * (0.44 * (0.56 * X141)) * (I141-H141) + W141 * (1-X141) * (M141-L141) + W141 * X141 * K141 + W141 * O141 + W141 * X141 * P141 - R141 * (($AC$123/$AE$123) - 0.44 * ($AD$123/$AE$123) * W141))</f>
        <v>64.32161767</v>
      </c>
      <c r="V141" s="5">
        <f>((2/3) - (0.5 * ($AA$2/$AB$2)) / (2 * ($AB$2/$AC$2)))</f>
        <v>0.5986678536</v>
      </c>
      <c r="W141" s="5">
        <f>($AJ$2/($AF$2-$AG$2+$AI$2+0.44*$AD$2))</f>
        <v>1.036310266</v>
      </c>
      <c r="X141" s="5">
        <f>($AH$2-$AG$2)/$AH$2</f>
        <v>0.7444038975</v>
      </c>
      <c r="Y141" s="5">
        <v>75.0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7" t="str">
        <f t="shared" si="11"/>
        <v>Y</v>
      </c>
    </row>
    <row r="142">
      <c r="A142" s="1" t="s">
        <v>57</v>
      </c>
      <c r="B142" s="7">
        <v>37.02439024390244</v>
      </c>
      <c r="C142" s="7">
        <v>83.90243902439025</v>
      </c>
      <c r="D142" s="8">
        <v>0.4427317073170733</v>
      </c>
      <c r="E142" s="7">
        <v>9.512195121951219</v>
      </c>
      <c r="F142" s="7">
        <v>28.0</v>
      </c>
      <c r="G142" s="8">
        <v>0.34221951219512203</v>
      </c>
      <c r="H142" s="7">
        <v>17.317073170731707</v>
      </c>
      <c r="I142" s="7">
        <v>22.097560975609756</v>
      </c>
      <c r="J142" s="8">
        <v>0.7852926829268295</v>
      </c>
      <c r="K142" s="7">
        <v>9.146341463414634</v>
      </c>
      <c r="L142" s="7">
        <v>34.53658536585366</v>
      </c>
      <c r="M142" s="7">
        <v>43.68292682926829</v>
      </c>
      <c r="N142" s="7">
        <v>21.853658536585368</v>
      </c>
      <c r="O142" s="7">
        <v>7.0</v>
      </c>
      <c r="P142" s="7">
        <v>3.682926829268293</v>
      </c>
      <c r="Q142" s="7">
        <v>13.048780487804878</v>
      </c>
      <c r="R142" s="7">
        <v>19.170731707317074</v>
      </c>
      <c r="S142" s="7">
        <v>100.8780487804878</v>
      </c>
      <c r="T142" s="7">
        <v>18690.70731707317</v>
      </c>
      <c r="U142" s="7">
        <f>(E142 + (2/3) * N142 + (2 - V142 * ($AA$122/$AB$122)) * B142 + (H142 * 0.5 * (1 + (1 - $AA$122/$AB$122)) + (2/3) * ($AA$122/$AB$122)) - W142 * Q142 - W142 * X142 *(C142-B142) - W142 * 0.44 * (0.44 * (0.56 * X142)) * (I142-H142) + W142 * (1-X142) * (M142-L142) + W142 * X142 * K142 + W142 * O142 + W142 * X142 * P142 - R142 * (($AC$122/$AE$122) - 0.44 * ($AD$122/$AE$122) * W142))</f>
        <v>60.28474684</v>
      </c>
      <c r="V142" s="5">
        <f>((2/3) - (0.5 * ($AA$122/$AB$122)) / (2 * ($AB$122/$AC$122)))</f>
        <v>0.599401752</v>
      </c>
      <c r="W142" s="5">
        <f>($AJ$122/($AF$122-$AG$122+$AI$122+0.44*$AD$122))</f>
        <v>1.031380804</v>
      </c>
      <c r="X142" s="5">
        <f>($AH$122-$AG$122)/$AH$122</f>
        <v>0.759875878</v>
      </c>
      <c r="Y142" s="5">
        <v>75.0</v>
      </c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7" t="str">
        <f t="shared" si="11"/>
        <v>Y</v>
      </c>
    </row>
    <row r="143">
      <c r="A143" s="1" t="s">
        <v>58</v>
      </c>
      <c r="B143" s="7">
        <v>37.707317073170735</v>
      </c>
      <c r="C143" s="7">
        <v>84.39024390243902</v>
      </c>
      <c r="D143" s="8">
        <v>0.44685365853658543</v>
      </c>
      <c r="E143" s="7">
        <v>10.146341463414634</v>
      </c>
      <c r="F143" s="7">
        <v>29.121951219512194</v>
      </c>
      <c r="G143" s="8">
        <v>0.3438048780487805</v>
      </c>
      <c r="H143" s="7">
        <v>18.146341463414632</v>
      </c>
      <c r="I143" s="7">
        <v>22.5609756097561</v>
      </c>
      <c r="J143" s="8">
        <v>0.8006829268292683</v>
      </c>
      <c r="K143" s="7">
        <v>9.170731707317072</v>
      </c>
      <c r="L143" s="7">
        <v>33.292682926829265</v>
      </c>
      <c r="M143" s="7">
        <v>42.46341463414634</v>
      </c>
      <c r="N143" s="7">
        <v>22.365853658536587</v>
      </c>
      <c r="O143" s="7">
        <v>6.658536585365853</v>
      </c>
      <c r="P143" s="7">
        <v>3.7804878048780486</v>
      </c>
      <c r="Q143" s="7">
        <v>11.609756097560975</v>
      </c>
      <c r="R143" s="7">
        <v>19.73170731707317</v>
      </c>
      <c r="S143" s="7">
        <v>103.70731707317073</v>
      </c>
      <c r="T143" s="7">
        <v>19180.341463414636</v>
      </c>
      <c r="U143" s="7">
        <f>(E143 + (2/3) * N143 + (2 - V143 * ($AA$123/$AB$123)) * B143 + (H143 * 0.5 * (1 + (1 - $AA$123/$AB$123)) + (2/3) * ($AA$123/$AB$123)) - W143 * Q143 - W143 * X143 *(C143-B143) - W143 * 0.44 * (0.44 * (0.56 * X143)) * (I143-H143) + W143 * (1-X143) * (M143-L143) + W143 * X143 * K143 + W143 * O143 + W143 * X143 * P143 - R143 * (($AC$123/$AE$123) - 0.44 * ($AD$123/$AE$123) * W143))</f>
        <v>64.44321087</v>
      </c>
      <c r="V143" s="5">
        <f>((2/3) - (0.5 * ($AA$2/$AB$2)) / (2 * ($AB$2/$AC$2)))</f>
        <v>0.5986678536</v>
      </c>
      <c r="W143" s="5">
        <f>($AJ$2/($AF$2-$AG$2+$AI$2+0.44*$AD$2))</f>
        <v>1.036310266</v>
      </c>
      <c r="X143" s="5">
        <f>($AH$2-$AG$2)/$AH$2</f>
        <v>0.7444038975</v>
      </c>
      <c r="Y143" s="5">
        <v>75.0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7" t="str">
        <f t="shared" si="11"/>
        <v>Y</v>
      </c>
    </row>
    <row r="144">
      <c r="A144" s="1" t="s">
        <v>59</v>
      </c>
      <c r="B144" s="7">
        <v>39.853658536585364</v>
      </c>
      <c r="C144" s="7">
        <v>85.95121951219512</v>
      </c>
      <c r="D144" s="8">
        <v>0.464560975609756</v>
      </c>
      <c r="E144" s="7">
        <v>8.268292682926829</v>
      </c>
      <c r="F144" s="7">
        <v>22.829268292682926</v>
      </c>
      <c r="G144" s="8">
        <v>0.3629024390243903</v>
      </c>
      <c r="H144" s="7">
        <v>18.4390243902439</v>
      </c>
      <c r="I144" s="7">
        <v>25.634146341463413</v>
      </c>
      <c r="J144" s="8">
        <v>0.7165609756097562</v>
      </c>
      <c r="K144" s="7">
        <v>10.658536585365853</v>
      </c>
      <c r="L144" s="7">
        <v>34.36585365853659</v>
      </c>
      <c r="M144" s="7">
        <v>45.02439024390244</v>
      </c>
      <c r="N144" s="7">
        <v>24.70731707317073</v>
      </c>
      <c r="O144" s="7">
        <v>8.317073170731707</v>
      </c>
      <c r="P144" s="7">
        <v>4.317073170731708</v>
      </c>
      <c r="Q144" s="7">
        <v>15.926829268292684</v>
      </c>
      <c r="R144" s="7">
        <v>20.853658536585368</v>
      </c>
      <c r="S144" s="7">
        <v>106.41463414634147</v>
      </c>
      <c r="T144" s="7">
        <v>17334.853658536584</v>
      </c>
      <c r="U144" s="7">
        <f>(E144 + (2/3) * N144 + (2 - V144 * ($AA$122/$AB$122)) * B144 + (H144 * 0.5 * (1 + (1 - $AA$122/$AB$122)) + (2/3) * ($AA$122/$AB$122)) - W144 * Q144 - W144 * X144 *(C144-B144) - W144 * 0.44 * (0.44 * (0.56 * X144)) * (I144-H144) + W144 * (1-X144) * (M144-L144) + W144 * X144 * K144 + W144 * O144 + W144 * X144 * P144 - R144 * (($AC$122/$AE$122) - 0.44 * ($AD$122/$AE$122) * W144))</f>
        <v>66.68916432</v>
      </c>
      <c r="V144" s="5">
        <f>((2/3) - (0.5 * ($AA$122/$AB$122)) / (2 * ($AB$122/$AC$122)))</f>
        <v>0.599401752</v>
      </c>
      <c r="W144" s="5">
        <f>($AJ$122/($AF$122-$AG$122+$AI$122+0.44*$AD$122))</f>
        <v>1.031380804</v>
      </c>
      <c r="X144" s="5">
        <f>($AH$122-$AG$122)/$AH$122</f>
        <v>0.759875878</v>
      </c>
      <c r="Y144" s="5">
        <v>65.0</v>
      </c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7" t="str">
        <f t="shared" si="11"/>
        <v>N</v>
      </c>
    </row>
    <row r="145">
      <c r="A145" s="1" t="s">
        <v>60</v>
      </c>
      <c r="B145" s="7">
        <v>40.21951219512195</v>
      </c>
      <c r="C145" s="7">
        <v>86.8048780487805</v>
      </c>
      <c r="D145" s="8">
        <v>0.4648292682926829</v>
      </c>
      <c r="E145" s="7">
        <v>7.829268292682927</v>
      </c>
      <c r="F145" s="7">
        <v>22.024390243902438</v>
      </c>
      <c r="G145" s="8">
        <v>0.35768292682926833</v>
      </c>
      <c r="H145" s="7">
        <v>18.48780487804878</v>
      </c>
      <c r="I145" s="7">
        <v>25.317073170731707</v>
      </c>
      <c r="J145" s="8">
        <v>0.7222439024390245</v>
      </c>
      <c r="K145" s="7">
        <v>10.512195121951219</v>
      </c>
      <c r="L145" s="7">
        <v>32.951219512195124</v>
      </c>
      <c r="M145" s="7">
        <v>43.46341463414634</v>
      </c>
      <c r="N145" s="7">
        <v>24.29268292682927</v>
      </c>
      <c r="O145" s="7">
        <v>9.560975609756097</v>
      </c>
      <c r="P145" s="7">
        <v>4.658536585365853</v>
      </c>
      <c r="Q145" s="7">
        <v>15.146341463414634</v>
      </c>
      <c r="R145" s="7">
        <v>20.024390243902438</v>
      </c>
      <c r="S145" s="7">
        <v>106.7560975609756</v>
      </c>
      <c r="T145" s="7">
        <v>17277.219512195123</v>
      </c>
      <c r="U145" s="7">
        <f>(E145 + (2/3) * N145 + (2 - V145 * ($AA$123/$AB$123)) * B145 + (H145 * 0.5 * (1 + (1 - $AA$123/$AB$123)) + (2/3) * ($AA$123/$AB$123)) - W145 * Q145 - W145 * X145 *(C145-B145) - W145 * 0.44 * (0.44 * (0.56 * X145)) * (I145-H145) + W145 * (1-X145) * (M145-L145) + W145 * X145 * K145 + W145 * O145 + W145 * X145 * P145 - R145 * (($AC$123/$AE$123) - 0.44 * ($AD$123/$AE$123) * W145))</f>
        <v>68.97608291</v>
      </c>
      <c r="V145" s="5">
        <f>((2/3) - (0.5 * ($AA$2/$AB$2)) / (2 * ($AB$2/$AC$2)))</f>
        <v>0.5986678536</v>
      </c>
      <c r="W145" s="5">
        <f>($AJ$2/($AF$2-$AG$2+$AI$2+0.44*$AD$2))</f>
        <v>1.036310266</v>
      </c>
      <c r="X145" s="5">
        <f>($AH$2-$AG$2)/$AH$2</f>
        <v>0.7444038975</v>
      </c>
      <c r="Y145" s="5">
        <v>65.0</v>
      </c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7" t="str">
        <f t="shared" si="11"/>
        <v>N</v>
      </c>
    </row>
    <row r="146">
      <c r="A146" s="1" t="s">
        <v>61</v>
      </c>
      <c r="B146" s="7">
        <v>36.31707317073171</v>
      </c>
      <c r="C146" s="7">
        <v>81.51219512195122</v>
      </c>
      <c r="D146" s="8">
        <v>0.4464146341463413</v>
      </c>
      <c r="E146" s="7">
        <v>5.073170731707317</v>
      </c>
      <c r="F146" s="7">
        <v>15.268292682926829</v>
      </c>
      <c r="G146" s="8">
        <v>0.3313414634146342</v>
      </c>
      <c r="H146" s="7">
        <v>20.853658536585368</v>
      </c>
      <c r="I146" s="7">
        <v>26.29268292682927</v>
      </c>
      <c r="J146" s="8">
        <v>0.7995365853658536</v>
      </c>
      <c r="K146" s="7">
        <v>10.048780487804878</v>
      </c>
      <c r="L146" s="7">
        <v>32.24390243902439</v>
      </c>
      <c r="M146" s="7">
        <v>42.292682926829265</v>
      </c>
      <c r="N146" s="7">
        <v>21.658536585365855</v>
      </c>
      <c r="O146" s="7">
        <v>7.658536585365853</v>
      </c>
      <c r="P146" s="7">
        <v>4.365853658536586</v>
      </c>
      <c r="Q146" s="7">
        <v>14.487804878048781</v>
      </c>
      <c r="R146" s="7">
        <v>21.951219512195124</v>
      </c>
      <c r="S146" s="7">
        <v>98.5609756097561</v>
      </c>
      <c r="T146" s="7">
        <v>15531.317073170732</v>
      </c>
      <c r="U146" s="7">
        <f>(E146 + (2/3) * N146 + (2 - V146 * ($AA$122/$AB$122)) * B146 + (H146 * 0.5 * (1 + (1 - $AA$122/$AB$122)) + (2/3) * ($AA$122/$AB$122)) - W146 * Q146 - W146 * X146 *(C146-B146) - W146 * 0.44 * (0.44 * (0.56 * X146)) * (I146-H146) + W146 * (1-X146) * (M146-L146) + W146 * X146 * K146 + W146 * O146 + W146 * X146 * P146 - R146 * (($AC$122/$AE$122) - 0.44 * ($AD$122/$AE$122) * W146))</f>
        <v>58.02414464</v>
      </c>
      <c r="V146" s="5">
        <f>((2/3) - (0.5 * ($AA$122/$AB$122)) / (2 * ($AB$122/$AC$122)))</f>
        <v>0.599401752</v>
      </c>
      <c r="W146" s="5">
        <f>($AJ$122/($AF$122-$AG$122+$AI$122+0.44*$AD$122))</f>
        <v>1.031380804</v>
      </c>
      <c r="X146" s="5">
        <f>($AH$122-$AG$122)/$AH$122</f>
        <v>0.759875878</v>
      </c>
      <c r="Y146" s="5">
        <v>65.0</v>
      </c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7" t="str">
        <f t="shared" si="11"/>
        <v>N</v>
      </c>
    </row>
    <row r="147">
      <c r="A147" s="1" t="s">
        <v>62</v>
      </c>
      <c r="B147" s="7">
        <v>39.170731707317074</v>
      </c>
      <c r="C147" s="7">
        <v>81.1219512195122</v>
      </c>
      <c r="D147" s="8">
        <v>0.48343902439024383</v>
      </c>
      <c r="E147" s="7">
        <v>6.024390243902439</v>
      </c>
      <c r="F147" s="7">
        <v>17.585365853658537</v>
      </c>
      <c r="G147" s="8">
        <v>0.3396829268292684</v>
      </c>
      <c r="H147" s="7">
        <v>21.902439024390244</v>
      </c>
      <c r="I147" s="7">
        <v>27.682926829268293</v>
      </c>
      <c r="J147" s="8">
        <v>0.7907317073170732</v>
      </c>
      <c r="K147" s="7">
        <v>9.975609756097562</v>
      </c>
      <c r="L147" s="7">
        <v>30.853658536585368</v>
      </c>
      <c r="M147" s="7">
        <v>40.829268292682926</v>
      </c>
      <c r="N147" s="7">
        <v>25.073170731707318</v>
      </c>
      <c r="O147" s="7">
        <v>8.341463414634147</v>
      </c>
      <c r="P147" s="7">
        <v>4.780487804878049</v>
      </c>
      <c r="Q147" s="7">
        <v>14.21951219512195</v>
      </c>
      <c r="R147" s="7">
        <v>19.414634146341463</v>
      </c>
      <c r="S147" s="7">
        <v>106.26829268292683</v>
      </c>
      <c r="T147" s="7">
        <v>16475.70731707317</v>
      </c>
      <c r="U147" s="7">
        <f>(E147 + (2/3) * N147 + (2 - V147 * ($AA$123/$AB$123)) * B147 + (H147 * 0.5 * (1 + (1 - $AA$123/$AB$123)) + (2/3) * ($AA$123/$AB$123)) - W147 * Q147 - W147 * X147 *(C147-B147) - W147 * 0.44 * (0.44 * (0.56 * X147)) * (I147-H147) + W147 * (1-X147) * (M147-L147) + W147 * X147 * K147 + W147 * O147 + W147 * X147 * P147 - R147 * (($AC$123/$AE$123) - 0.44 * ($AD$123/$AE$123) * W147))</f>
        <v>71.48745651</v>
      </c>
      <c r="V147" s="5">
        <f>((2/3) - (0.5 * ($AA$2/$AB$2)) / (2 * ($AB$2/$AC$2)))</f>
        <v>0.5986678536</v>
      </c>
      <c r="W147" s="5">
        <f>($AJ$2/($AF$2-$AG$2+$AI$2+0.44*$AD$2))</f>
        <v>1.036310266</v>
      </c>
      <c r="X147" s="5">
        <f>($AH$2-$AG$2)/$AH$2</f>
        <v>0.7444038975</v>
      </c>
      <c r="Y147" s="5">
        <v>65.0</v>
      </c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7" t="str">
        <f t="shared" si="11"/>
        <v>N</v>
      </c>
    </row>
    <row r="148">
      <c r="A148" s="1" t="s">
        <v>63</v>
      </c>
      <c r="B148" s="7">
        <v>35.31707317073171</v>
      </c>
      <c r="C148" s="7">
        <v>85.60975609756098</v>
      </c>
      <c r="D148" s="8">
        <v>0.4137073170731708</v>
      </c>
      <c r="E148" s="7">
        <v>7.7073170731707314</v>
      </c>
      <c r="F148" s="7">
        <v>24.951219512195124</v>
      </c>
      <c r="G148" s="8">
        <v>0.3107804878048781</v>
      </c>
      <c r="H148" s="7">
        <v>18.390243902439025</v>
      </c>
      <c r="I148" s="7">
        <v>24.0</v>
      </c>
      <c r="J148" s="8">
        <v>0.7612439024390244</v>
      </c>
      <c r="K148" s="7">
        <v>10.853658536585366</v>
      </c>
      <c r="L148" s="7">
        <v>32.390243902439025</v>
      </c>
      <c r="M148" s="7">
        <v>43.24390243902439</v>
      </c>
      <c r="N148" s="7">
        <v>18.463414634146343</v>
      </c>
      <c r="O148" s="7">
        <v>7.682926829268292</v>
      </c>
      <c r="P148" s="7">
        <v>4.463414634146342</v>
      </c>
      <c r="Q148" s="7">
        <v>13.463414634146341</v>
      </c>
      <c r="R148" s="7">
        <v>20.24390243902439</v>
      </c>
      <c r="S148" s="7">
        <v>96.73170731707317</v>
      </c>
      <c r="T148" s="7">
        <v>19034.80487804878</v>
      </c>
      <c r="U148" s="7">
        <f>(E148 + (2/3) * N148 + (2 - V148 * ($AA$122/$AB$122)) * B148 + (H148 * 0.5 * (1 + (1 - $AA$122/$AB$122)) + (2/3) * ($AA$122/$AB$122)) - W148 * Q148 - W148 * X148 *(C148-B148) - W148 * 0.44 * (0.44 * (0.56 * X148)) * (I148-H148) + W148 * (1-X148) * (M148-L148) + W148 * X148 * K148 + W148 * O148 + W148 * X148 * P148 - R148 * (($AC$122/$AE$122) - 0.44 * ($AD$122/$AE$122) * W148))</f>
        <v>53.69304746</v>
      </c>
      <c r="V148" s="5">
        <f>((2/3) - (0.5 * ($AA$122/$AB$122)) / (2 * ($AB$122/$AC$122)))</f>
        <v>0.599401752</v>
      </c>
      <c r="W148" s="5">
        <f>($AJ$122/($AF$122-$AG$122+$AI$122+0.44*$AD$122))</f>
        <v>1.031380804</v>
      </c>
      <c r="X148" s="5">
        <f>($AH$122-$AG$122)/$AH$122</f>
        <v>0.759875878</v>
      </c>
      <c r="Y148" s="5">
        <v>65.0</v>
      </c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7" t="str">
        <f t="shared" si="11"/>
        <v>N</v>
      </c>
    </row>
    <row r="149">
      <c r="A149" s="1" t="s">
        <v>64</v>
      </c>
      <c r="B149" s="7">
        <v>34.926829268292686</v>
      </c>
      <c r="C149" s="7">
        <v>84.04878048780488</v>
      </c>
      <c r="D149" s="8">
        <v>0.4169268292682926</v>
      </c>
      <c r="E149" s="7">
        <v>7.878048780487805</v>
      </c>
      <c r="F149" s="7">
        <v>24.21951219512195</v>
      </c>
      <c r="G149" s="8">
        <v>0.32495121951219524</v>
      </c>
      <c r="H149" s="7">
        <v>20.21951219512195</v>
      </c>
      <c r="I149" s="7">
        <v>25.463414634146343</v>
      </c>
      <c r="J149" s="8">
        <v>0.7956829268292682</v>
      </c>
      <c r="K149" s="7">
        <v>10.560975609756097</v>
      </c>
      <c r="L149" s="7">
        <v>32.1219512195122</v>
      </c>
      <c r="M149" s="7">
        <v>42.68292682926829</v>
      </c>
      <c r="N149" s="7">
        <v>17.585365853658537</v>
      </c>
      <c r="O149" s="7">
        <v>6.780487804878049</v>
      </c>
      <c r="P149" s="7">
        <v>3.7560975609756095</v>
      </c>
      <c r="Q149" s="7">
        <v>12.560975609756097</v>
      </c>
      <c r="R149" s="7">
        <v>20.29268292682927</v>
      </c>
      <c r="S149" s="7">
        <v>97.95121951219512</v>
      </c>
      <c r="T149" s="7">
        <v>19112.024390243903</v>
      </c>
      <c r="U149" s="7">
        <f>(E149 + (2/3) * N149 + (2 - V149 * ($AA$123/$AB$123)) * B149 + (H149 * 0.5 * (1 + (1 - $AA$123/$AB$123)) + (2/3) * ($AA$123/$AB$123)) - W149 * Q149 - W149 * X149 *(C149-B149) - W149 * 0.44 * (0.44 * (0.56 * X149)) * (I149-H149) + W149 * (1-X149) * (M149-L149) + W149 * X149 * K149 + W149 * O149 + W149 * X149 * P149 - R149 * (($AC$123/$AE$123) - 0.44 * ($AD$123/$AE$123) * W149))</f>
        <v>54.28282348</v>
      </c>
      <c r="V149" s="5">
        <f>((2/3) - (0.5 * ($AA$2/$AB$2)) / (2 * ($AB$2/$AC$2)))</f>
        <v>0.5986678536</v>
      </c>
      <c r="W149" s="5">
        <f>($AJ$2/($AF$2-$AG$2+$AI$2+0.44*$AD$2))</f>
        <v>1.036310266</v>
      </c>
      <c r="X149" s="5">
        <f>($AH$2-$AG$2)/$AH$2</f>
        <v>0.7444038975</v>
      </c>
      <c r="Y149" s="5">
        <v>65.0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7" t="str">
        <f t="shared" si="11"/>
        <v>N</v>
      </c>
    </row>
    <row r="150">
      <c r="A150" s="1" t="s">
        <v>65</v>
      </c>
      <c r="B150" s="7">
        <v>38.36585365853659</v>
      </c>
      <c r="C150" s="7">
        <v>86.02439024390245</v>
      </c>
      <c r="D150" s="8">
        <v>0.4469756097560975</v>
      </c>
      <c r="E150" s="7">
        <v>9.634146341463415</v>
      </c>
      <c r="F150" s="7">
        <v>25.634146341463413</v>
      </c>
      <c r="G150" s="8">
        <v>0.37360975609756103</v>
      </c>
      <c r="H150" s="7">
        <v>16.097560975609756</v>
      </c>
      <c r="I150" s="7">
        <v>21.48780487804878</v>
      </c>
      <c r="J150" s="8">
        <v>0.748951219512195</v>
      </c>
      <c r="K150" s="7">
        <v>10.390243902439025</v>
      </c>
      <c r="L150" s="7">
        <v>32.4390243902439</v>
      </c>
      <c r="M150" s="7">
        <v>42.829268292682926</v>
      </c>
      <c r="N150" s="7">
        <v>20.75609756097561</v>
      </c>
      <c r="O150" s="7">
        <v>8.853658536585366</v>
      </c>
      <c r="P150" s="7">
        <v>3.8780487804878048</v>
      </c>
      <c r="Q150" s="7">
        <v>15.926829268292684</v>
      </c>
      <c r="R150" s="7">
        <v>21.682926829268293</v>
      </c>
      <c r="S150" s="7">
        <v>102.46341463414635</v>
      </c>
      <c r="T150" s="7">
        <v>17445.60975609756</v>
      </c>
      <c r="U150" s="7">
        <f>(E150 + (2/3) * N150 + (2 - V150 * ($AA$122/$AB$122)) * B150 + (H150 * 0.5 * (1 + (1 - $AA$122/$AB$122)) + (2/3) * ($AA$122/$AB$122)) - W150 * Q150 - W150 * X150 *(C150-B150) - W150 * 0.44 * (0.44 * (0.56 * X150)) * (I150-H150) + W150 * (1-X150) * (M150-L150) + W150 * X150 * K150 + W150 * O150 + W150 * X150 * P150 - R150 * (($AC$122/$AE$122) - 0.44 * ($AD$122/$AE$122) * W150))</f>
        <v>59.87561247</v>
      </c>
      <c r="V150" s="5">
        <f>((2/3) - (0.5 * ($AA$122/$AB$122)) / (2 * ($AB$122/$AC$122)))</f>
        <v>0.599401752</v>
      </c>
      <c r="W150" s="5">
        <f>($AJ$122/($AF$122-$AG$122+$AI$122+0.44*$AD$122))</f>
        <v>1.031380804</v>
      </c>
      <c r="X150" s="5">
        <f>($AH$122-$AG$122)/$AH$122</f>
        <v>0.759875878</v>
      </c>
      <c r="Y150" s="5">
        <v>65.0</v>
      </c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7" t="str">
        <f t="shared" si="11"/>
        <v>N</v>
      </c>
    </row>
    <row r="151">
      <c r="A151" s="1" t="s">
        <v>66</v>
      </c>
      <c r="B151" s="7">
        <v>36.048780487804876</v>
      </c>
      <c r="C151" s="7">
        <v>85.14634146341463</v>
      </c>
      <c r="D151" s="8">
        <v>0.4237317073170731</v>
      </c>
      <c r="E151" s="7">
        <v>8.365853658536585</v>
      </c>
      <c r="F151" s="7">
        <v>26.024390243902438</v>
      </c>
      <c r="G151" s="8">
        <v>0.3151219512195123</v>
      </c>
      <c r="H151" s="7">
        <v>18.804878048780488</v>
      </c>
      <c r="I151" s="7">
        <v>24.975609756097562</v>
      </c>
      <c r="J151" s="8">
        <v>0.7441951219512197</v>
      </c>
      <c r="K151" s="7">
        <v>12.609756097560975</v>
      </c>
      <c r="L151" s="7">
        <v>34.21951219512195</v>
      </c>
      <c r="M151" s="7">
        <v>46.829268292682926</v>
      </c>
      <c r="N151" s="7">
        <v>20.73170731707317</v>
      </c>
      <c r="O151" s="7">
        <v>6.560975609756097</v>
      </c>
      <c r="P151" s="7">
        <v>3.7560975609756095</v>
      </c>
      <c r="Q151" s="7">
        <v>17.195121951219512</v>
      </c>
      <c r="R151" s="7">
        <v>23.634146341463413</v>
      </c>
      <c r="S151" s="7">
        <v>99.26829268292683</v>
      </c>
      <c r="T151" s="7">
        <v>16964.560975609755</v>
      </c>
      <c r="U151" s="7">
        <f>(E151 + (2/3) * N151 + (2 - V151 * ($AA$123/$AB$123)) * B151 + (H151 * 0.5 * (1 + (1 - $AA$123/$AB$123)) + (2/3) * ($AA$123/$AB$123)) - W151 * Q151 - W151 * X151 *(C151-B151) - W151 * 0.44 * (0.44 * (0.56 * X151)) * (I151-H151) + W151 * (1-X151) * (M151-L151) + W151 * X151 * K151 + W151 * O151 + W151 * X151 * P151 - R151 * (($AC$123/$AE$123) - 0.44 * ($AD$123/$AE$123) * W151))</f>
        <v>53.57985676</v>
      </c>
      <c r="V151" s="5">
        <f>((2/3) - (0.5 * ($AA$2/$AB$2)) / (2 * ($AB$2/$AC$2)))</f>
        <v>0.5986678536</v>
      </c>
      <c r="W151" s="5">
        <f>($AJ$2/($AF$2-$AG$2+$AI$2+0.44*$AD$2))</f>
        <v>1.036310266</v>
      </c>
      <c r="X151" s="5">
        <f>($AH$2-$AG$2)/$AH$2</f>
        <v>0.7444038975</v>
      </c>
      <c r="Y151" s="5">
        <v>65.0</v>
      </c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7" t="str">
        <f t="shared" si="11"/>
        <v>N</v>
      </c>
    </row>
    <row r="152">
      <c r="A152" s="1" t="s">
        <v>67</v>
      </c>
      <c r="B152" s="7">
        <v>38.41463414634146</v>
      </c>
      <c r="C152" s="7">
        <v>88.82926829268293</v>
      </c>
      <c r="D152" s="8">
        <v>0.4333902439024389</v>
      </c>
      <c r="E152" s="7">
        <v>8.853658536585366</v>
      </c>
      <c r="F152" s="7">
        <v>27.341463414634145</v>
      </c>
      <c r="G152" s="8">
        <v>0.32380487804878055</v>
      </c>
      <c r="H152" s="7">
        <v>17.658536585365855</v>
      </c>
      <c r="I152" s="7">
        <v>22.73170731707317</v>
      </c>
      <c r="J152" s="8">
        <v>0.775609756097561</v>
      </c>
      <c r="K152" s="7">
        <v>11.707317073170731</v>
      </c>
      <c r="L152" s="7">
        <v>33.31707317073171</v>
      </c>
      <c r="M152" s="7">
        <v>45.02439024390244</v>
      </c>
      <c r="N152" s="7">
        <v>23.853658536585368</v>
      </c>
      <c r="O152" s="7">
        <v>9.414634146341463</v>
      </c>
      <c r="P152" s="7">
        <v>4.487804878048781</v>
      </c>
      <c r="Q152" s="7">
        <v>14.341463414634147</v>
      </c>
      <c r="R152" s="7">
        <v>22.146341463414632</v>
      </c>
      <c r="S152" s="7">
        <v>103.34146341463415</v>
      </c>
      <c r="T152" s="7">
        <v>17773.414634146342</v>
      </c>
      <c r="U152" s="7">
        <f>(E152 + (2/3) * N152 + (2 - V152 * ($AA$122/$AB$122)) * B152 + (H152 * 0.5 * (1 + (1 - $AA$122/$AB$122)) + (2/3) * ($AA$122/$AB$122)) - W152 * Q152 - W152 * X152 *(C152-B152) - W152 * 0.44 * (0.44 * (0.56 * X152)) * (I152-H152) + W152 * (1-X152) * (M152-L152) + W152 * X152 * K152 + W152 * O152 + W152 * X152 * P152 - R152 * (($AC$122/$AE$122) - 0.44 * ($AD$122/$AE$122) * W152))</f>
        <v>64.10668641</v>
      </c>
      <c r="V152" s="5">
        <f>((2/3) - (0.5 * ($AA$122/$AB$122)) / (2 * ($AB$122/$AC$122)))</f>
        <v>0.599401752</v>
      </c>
      <c r="W152" s="5">
        <f>($AJ$122/($AF$122-$AG$122+$AI$122+0.44*$AD$122))</f>
        <v>1.031380804</v>
      </c>
      <c r="X152" s="5">
        <f>($AH$122-$AG$122)/$AH$122</f>
        <v>0.759875878</v>
      </c>
      <c r="Y152" s="5">
        <v>75.0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7" t="str">
        <f t="shared" si="11"/>
        <v>Y</v>
      </c>
    </row>
    <row r="153">
      <c r="A153" s="1" t="s">
        <v>68</v>
      </c>
      <c r="B153" s="7">
        <v>40.02439024390244</v>
      </c>
      <c r="C153" s="7">
        <v>89.65853658536585</v>
      </c>
      <c r="D153" s="8">
        <v>0.44687804878048787</v>
      </c>
      <c r="E153" s="7">
        <v>8.634146341463415</v>
      </c>
      <c r="F153" s="7">
        <v>24.902439024390244</v>
      </c>
      <c r="G153" s="8">
        <v>0.34680487804878046</v>
      </c>
      <c r="H153" s="7">
        <v>19.414634146341463</v>
      </c>
      <c r="I153" s="7">
        <v>24.317073170731707</v>
      </c>
      <c r="J153" s="8">
        <v>0.801780487804878</v>
      </c>
      <c r="K153" s="7">
        <v>11.463414634146341</v>
      </c>
      <c r="L153" s="7">
        <v>33.34146341463415</v>
      </c>
      <c r="M153" s="7">
        <v>44.80487804878049</v>
      </c>
      <c r="N153" s="7">
        <v>24.463414634146343</v>
      </c>
      <c r="O153" s="7">
        <v>8.926829268292684</v>
      </c>
      <c r="P153" s="7">
        <v>4.0</v>
      </c>
      <c r="Q153" s="7">
        <v>12.585365853658537</v>
      </c>
      <c r="R153" s="7">
        <v>21.658536585365855</v>
      </c>
      <c r="S153" s="7">
        <v>108.09756097560975</v>
      </c>
      <c r="T153" s="7">
        <v>17936.317073170732</v>
      </c>
      <c r="U153" s="7">
        <f>(E153 + (2/3) * N153 + (2 - V153 * ($AA$123/$AB$123)) * B153 + (H153 * 0.5 * (1 + (1 - $AA$123/$AB$123)) + (2/3) * ($AA$123/$AB$123)) - W153 * Q153 - W153 * X153 *(C153-B153) - W153 * 0.44 * (0.44 * (0.56 * X153)) * (I153-H153) + W153 * (1-X153) * (M153-L153) + W153 * X153 * K153 + W153 * O153 + W153 * X153 * P153 - R153 * (($AC$123/$AE$123) - 0.44 * ($AD$123/$AE$123) * W153))</f>
        <v>69.93832597</v>
      </c>
      <c r="V153" s="5">
        <f>((2/3) - (0.5 * ($AA$2/$AB$2)) / (2 * ($AB$2/$AC$2)))</f>
        <v>0.5986678536</v>
      </c>
      <c r="W153" s="5">
        <f>($AJ$2/($AF$2-$AG$2+$AI$2+0.44*$AD$2))</f>
        <v>1.036310266</v>
      </c>
      <c r="X153" s="5">
        <f>($AH$2-$AG$2)/$AH$2</f>
        <v>0.7444038975</v>
      </c>
      <c r="Y153" s="5">
        <v>75.0</v>
      </c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7" t="str">
        <f t="shared" si="11"/>
        <v>Y</v>
      </c>
    </row>
    <row r="154">
      <c r="A154" s="1" t="s">
        <v>69</v>
      </c>
      <c r="B154" s="7">
        <v>37.19512195121951</v>
      </c>
      <c r="C154" s="7">
        <v>83.17073170731707</v>
      </c>
      <c r="D154" s="8">
        <v>0.44982926829268294</v>
      </c>
      <c r="E154" s="7">
        <v>9.78048780487805</v>
      </c>
      <c r="F154" s="7">
        <v>28.0</v>
      </c>
      <c r="G154" s="8">
        <v>0.346780487804878</v>
      </c>
      <c r="H154" s="7">
        <v>16.146341463414632</v>
      </c>
      <c r="I154" s="7">
        <v>22.585365853658537</v>
      </c>
      <c r="J154" s="8">
        <v>0.717951219512195</v>
      </c>
      <c r="K154" s="7">
        <v>11.024390243902438</v>
      </c>
      <c r="L154" s="7">
        <v>33.90243902439025</v>
      </c>
      <c r="M154" s="7">
        <v>44.926829268292686</v>
      </c>
      <c r="N154" s="7">
        <v>21.536585365853657</v>
      </c>
      <c r="O154" s="7">
        <v>6.804878048780488</v>
      </c>
      <c r="P154" s="7">
        <v>3.7560975609756095</v>
      </c>
      <c r="Q154" s="7">
        <v>12.975609756097562</v>
      </c>
      <c r="R154" s="7">
        <v>19.951219512195124</v>
      </c>
      <c r="S154" s="7">
        <v>100.3170731707317</v>
      </c>
      <c r="T154" s="7">
        <v>19572.243902439026</v>
      </c>
      <c r="U154" s="7">
        <f>(E154 + (2/3) * N154 + (2 - V154 * ($AA$122/$AB$122)) * B154 + (H154 * 0.5 * (1 + (1 - $AA$122/$AB$122)) + (2/3) * ($AA$122/$AB$122)) - W154 * Q154 - W154 * X154 *(C154-B154) - W154 * 0.44 * (0.44 * (0.56 * X154)) * (I154-H154) + W154 * (1-X154) * (M154-L154) + W154 * X154 * K154 + W154 * O154 + W154 * X154 * P154 - R154 * (($AC$122/$AE$122) - 0.44 * ($AD$122/$AE$122) * W154))</f>
        <v>61.95809606</v>
      </c>
      <c r="V154" s="5">
        <f>((2/3) - (0.5 * ($AA$122/$AB$122)) / (2 * ($AB$122/$AC$122)))</f>
        <v>0.599401752</v>
      </c>
      <c r="W154" s="5">
        <f>($AJ$122/($AF$122-$AG$122+$AI$122+0.44*$AD$122))</f>
        <v>1.031380804</v>
      </c>
      <c r="X154" s="5">
        <f>($AH$122-$AG$122)/$AH$122</f>
        <v>0.759875878</v>
      </c>
      <c r="Y154" s="5">
        <v>95.0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7" t="str">
        <f t="shared" si="11"/>
        <v>Y</v>
      </c>
    </row>
    <row r="155">
      <c r="A155" s="1" t="s">
        <v>70</v>
      </c>
      <c r="B155" s="7">
        <v>40.025</v>
      </c>
      <c r="C155" s="7">
        <v>84.875</v>
      </c>
      <c r="D155" s="8">
        <v>0.4724749999999999</v>
      </c>
      <c r="E155" s="7">
        <v>11.525</v>
      </c>
      <c r="F155" s="7">
        <v>31.175</v>
      </c>
      <c r="G155" s="8">
        <v>0.37239999999999995</v>
      </c>
      <c r="H155" s="7">
        <v>16.3</v>
      </c>
      <c r="I155" s="7">
        <v>20.95</v>
      </c>
      <c r="J155" s="8">
        <v>0.7766249999999999</v>
      </c>
      <c r="K155" s="7">
        <v>10.3</v>
      </c>
      <c r="L155" s="7">
        <v>33.675</v>
      </c>
      <c r="M155" s="7">
        <v>43.975</v>
      </c>
      <c r="N155" s="7">
        <v>23.5</v>
      </c>
      <c r="O155" s="7">
        <v>6.675</v>
      </c>
      <c r="P155" s="7">
        <v>3.975</v>
      </c>
      <c r="Q155" s="7">
        <v>12.625</v>
      </c>
      <c r="R155" s="7">
        <v>20.35</v>
      </c>
      <c r="S155" s="7">
        <v>107.875</v>
      </c>
      <c r="T155" s="7">
        <v>19848.5</v>
      </c>
      <c r="U155" s="7">
        <f>(E155 + (2/3) * N155 + (2 - V155 * ($AA$123/$AB$123)) * B155 + (H155 * 0.5 * (1 + (1 - $AA$123/$AB$123)) + (2/3) * ($AA$123/$AB$123)) - W155 * Q155 - W155 * X155 *(C155-B155) - W155 * 0.44 * (0.44 * (0.56 * X155)) * (I155-H155) + W155 * (1-X155) * (M155-L155) + W155 * X155 * K155 + W155 * O155 + W155 * X155 * P155 - R155 * (($AC$123/$AE$123) - 0.44 * ($AD$123/$AE$123) * W155))</f>
        <v>70.55739598</v>
      </c>
      <c r="V155" s="5">
        <f>((2/3) - (0.5 * ($AA$2/$AB$2)) / (2 * ($AB$2/$AC$2)))</f>
        <v>0.5986678536</v>
      </c>
      <c r="W155" s="5">
        <f>($AJ$2/($AF$2-$AG$2+$AI$2+0.44*$AD$2))</f>
        <v>1.036310266</v>
      </c>
      <c r="X155" s="5">
        <f>($AH$2-$AG$2)/$AH$2</f>
        <v>0.7444038975</v>
      </c>
      <c r="Y155" s="5">
        <v>95.0</v>
      </c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7" t="str">
        <f t="shared" si="11"/>
        <v>Y</v>
      </c>
    </row>
    <row r="156">
      <c r="A156" s="1" t="s">
        <v>71</v>
      </c>
      <c r="B156" s="7">
        <v>35.97560975609756</v>
      </c>
      <c r="C156" s="7">
        <v>81.53658536585365</v>
      </c>
      <c r="D156" s="8">
        <v>0.4431951219512196</v>
      </c>
      <c r="E156" s="7">
        <v>8.170731707317072</v>
      </c>
      <c r="F156" s="7">
        <v>23.024390243902438</v>
      </c>
      <c r="G156" s="8">
        <v>0.34782926829268296</v>
      </c>
      <c r="H156" s="7">
        <v>20.48780487804878</v>
      </c>
      <c r="I156" s="7">
        <v>25.78048780487805</v>
      </c>
      <c r="J156" s="8">
        <v>0.7960243902439023</v>
      </c>
      <c r="K156" s="7">
        <v>10.365853658536585</v>
      </c>
      <c r="L156" s="7">
        <v>33.41463414634146</v>
      </c>
      <c r="M156" s="7">
        <v>43.78048780487805</v>
      </c>
      <c r="N156" s="7">
        <v>18.365853658536587</v>
      </c>
      <c r="O156" s="7">
        <v>8.439024390243903</v>
      </c>
      <c r="P156" s="7">
        <v>5.219512195121951</v>
      </c>
      <c r="Q156" s="7">
        <v>12.75609756097561</v>
      </c>
      <c r="R156" s="7">
        <v>19.0</v>
      </c>
      <c r="S156" s="7">
        <v>100.60975609756098</v>
      </c>
      <c r="T156" s="7">
        <v>18524.90243902439</v>
      </c>
      <c r="U156" s="7">
        <f>(E156 + (2/3) * N156 + (2 - V156 * ($AA$122/$AB$122)) * B156 + (H156 * 0.5 * (1 + (1 - $AA$122/$AB$122)) + (2/3) * ($AA$122/$AB$122)) - W156 * Q156 - W156 * X156 *(C156-B156) - W156 * 0.44 * (0.44 * (0.56 * X156)) * (I156-H156) + W156 * (1-X156) * (M156-L156) + W156 * X156 * K156 + W156 * O156 + W156 * X156 * P156 - R156 * (($AC$122/$AE$122) - 0.44 * ($AD$122/$AE$122) * W156))</f>
        <v>62.43254885</v>
      </c>
      <c r="V156" s="5">
        <f>((2/3) - (0.5 * ($AA$122/$AB$122)) / (2 * ($AB$122/$AC$122)))</f>
        <v>0.599401752</v>
      </c>
      <c r="W156" s="5">
        <f>($AJ$122/($AF$122-$AG$122+$AI$122+0.44*$AD$122))</f>
        <v>1.031380804</v>
      </c>
      <c r="X156" s="5">
        <f>($AH$122-$AG$122)/$AH$122</f>
        <v>0.759875878</v>
      </c>
      <c r="Y156" s="5">
        <v>75.0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7" t="str">
        <f t="shared" si="11"/>
        <v>Y</v>
      </c>
    </row>
    <row r="157">
      <c r="A157" s="1" t="s">
        <v>72</v>
      </c>
      <c r="B157" s="7">
        <v>37.34146341463415</v>
      </c>
      <c r="C157" s="7">
        <v>81.1219512195122</v>
      </c>
      <c r="D157" s="8">
        <v>0.46204878048780496</v>
      </c>
      <c r="E157" s="7">
        <v>9.097560975609756</v>
      </c>
      <c r="F157" s="7">
        <v>23.682926829268293</v>
      </c>
      <c r="G157" s="8">
        <v>0.38468292682926836</v>
      </c>
      <c r="H157" s="7">
        <v>21.024390243902438</v>
      </c>
      <c r="I157" s="7">
        <v>27.634146341463413</v>
      </c>
      <c r="J157" s="8">
        <v>0.761</v>
      </c>
      <c r="K157" s="7">
        <v>10.024390243902438</v>
      </c>
      <c r="L157" s="7">
        <v>33.02439024390244</v>
      </c>
      <c r="M157" s="7">
        <v>43.048780487804876</v>
      </c>
      <c r="N157" s="7">
        <v>19.097560975609756</v>
      </c>
      <c r="O157" s="7">
        <v>7.073170731707317</v>
      </c>
      <c r="P157" s="7">
        <v>5.7317073170731705</v>
      </c>
      <c r="Q157" s="7">
        <v>11.487804878048781</v>
      </c>
      <c r="R157" s="7">
        <v>20.26829268292683</v>
      </c>
      <c r="S157" s="7">
        <v>104.8048780487805</v>
      </c>
      <c r="T157" s="7">
        <v>18463.658536585364</v>
      </c>
      <c r="U157" s="7">
        <f>(E157 + (2/3) * N157 + (2 - V157 * ($AA$123/$AB$123)) * B157 + (H157 * 0.5 * (1 + (1 - $AA$123/$AB$123)) + (2/3) * ($AA$123/$AB$123)) - W157 * Q157 - W157 * X157 *(C157-B157) - W157 * 0.44 * (0.44 * (0.56 * X157)) * (I157-H157) + W157 * (1-X157) * (M157-L157) + W157 * X157 * K157 + W157 * O157 + W157 * X157 * P157 - R157 * (($AC$123/$AE$123) - 0.44 * ($AD$123/$AE$123) * W157))</f>
        <v>67.46002014</v>
      </c>
      <c r="V157" s="5">
        <f>((2/3) - (0.5 * ($AA$2/$AB$2)) / (2 * ($AB$2/$AC$2)))</f>
        <v>0.5986678536</v>
      </c>
      <c r="W157" s="5">
        <f>($AJ$2/($AF$2-$AG$2+$AI$2+0.44*$AD$2))</f>
        <v>1.036310266</v>
      </c>
      <c r="X157" s="5">
        <f>($AH$2-$AG$2)/$AH$2</f>
        <v>0.7444038975</v>
      </c>
      <c r="Y157" s="5">
        <v>75.0</v>
      </c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7" t="str">
        <f t="shared" si="11"/>
        <v>Y</v>
      </c>
    </row>
    <row r="158">
      <c r="A158" s="1" t="s">
        <v>73</v>
      </c>
      <c r="B158" s="7">
        <v>38.4390243902439</v>
      </c>
      <c r="C158" s="7">
        <v>84.4390243902439</v>
      </c>
      <c r="D158" s="8">
        <v>0.45670731707317086</v>
      </c>
      <c r="E158" s="7">
        <v>8.878048780487806</v>
      </c>
      <c r="F158" s="7">
        <v>24.097560975609756</v>
      </c>
      <c r="G158" s="8">
        <v>0.3692926829268293</v>
      </c>
      <c r="H158" s="7">
        <v>16.414634146341463</v>
      </c>
      <c r="I158" s="7">
        <v>21.585365853658537</v>
      </c>
      <c r="J158" s="8">
        <v>0.7617804878048782</v>
      </c>
      <c r="K158" s="7">
        <v>9.121951219512194</v>
      </c>
      <c r="L158" s="7">
        <v>31.0</v>
      </c>
      <c r="M158" s="7">
        <v>40.1219512195122</v>
      </c>
      <c r="N158" s="7">
        <v>23.975609756097562</v>
      </c>
      <c r="O158" s="7">
        <v>8.975609756097562</v>
      </c>
      <c r="P158" s="7">
        <v>3.707317073170732</v>
      </c>
      <c r="Q158" s="7">
        <v>14.097560975609756</v>
      </c>
      <c r="R158" s="7">
        <v>20.21951219512195</v>
      </c>
      <c r="S158" s="7">
        <v>102.17073170731707</v>
      </c>
      <c r="T158" s="7">
        <v>17879.317073170732</v>
      </c>
      <c r="U158" s="7">
        <f>(E158 + (2/3) * N158 + (2 - V158 * ($AA$122/$AB$122)) * B158 + (H158 * 0.5 * (1 + (1 - $AA$122/$AB$122)) + (2/3) * ($AA$122/$AB$122)) - W158 * Q158 - W158 * X158 *(C158-B158) - W158 * 0.44 * (0.44 * (0.56 * X158)) * (I158-H158) + W158 * (1-X158) * (M158-L158) + W158 * X158 * K158 + W158 * O158 + W158 * X158 * P158 - R158 * (($AC$122/$AE$122) - 0.44 * ($AD$122/$AE$122) * W158))</f>
        <v>64.00551585</v>
      </c>
      <c r="V158" s="5">
        <f>((2/3) - (0.5 * ($AA$122/$AB$122)) / (2 * ($AB$122/$AC$122)))</f>
        <v>0.599401752</v>
      </c>
      <c r="W158" s="5">
        <f>($AJ$122/($AF$122-$AG$122+$AI$122+0.44*$AD$122))</f>
        <v>1.031380804</v>
      </c>
      <c r="X158" s="5">
        <f>($AH$122-$AG$122)/$AH$122</f>
        <v>0.759875878</v>
      </c>
      <c r="Y158" s="5">
        <v>75.0</v>
      </c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7" t="str">
        <f t="shared" si="11"/>
        <v>Y</v>
      </c>
    </row>
    <row r="159">
      <c r="A159" s="1" t="s">
        <v>74</v>
      </c>
      <c r="B159" s="7">
        <v>40.53658536585366</v>
      </c>
      <c r="C159" s="7">
        <v>87.09756097560975</v>
      </c>
      <c r="D159" s="8">
        <v>0.46565853658536593</v>
      </c>
      <c r="E159" s="7">
        <v>8.414634146341463</v>
      </c>
      <c r="F159" s="7">
        <v>24.26829268292683</v>
      </c>
      <c r="G159" s="8">
        <v>0.34714634146341466</v>
      </c>
      <c r="H159" s="7">
        <v>16.48780487804878</v>
      </c>
      <c r="I159" s="7">
        <v>23.51219512195122</v>
      </c>
      <c r="J159" s="8">
        <v>0.7052195121951221</v>
      </c>
      <c r="K159" s="7">
        <v>9.0</v>
      </c>
      <c r="L159" s="7">
        <v>34.5609756097561</v>
      </c>
      <c r="M159" s="7">
        <v>43.5609756097561</v>
      </c>
      <c r="N159" s="7">
        <v>24.926829268292682</v>
      </c>
      <c r="O159" s="7">
        <v>8.292682926829269</v>
      </c>
      <c r="P159" s="7">
        <v>4.170731707317073</v>
      </c>
      <c r="Q159" s="7">
        <v>13.658536585365853</v>
      </c>
      <c r="R159" s="7">
        <v>21.4390243902439</v>
      </c>
      <c r="S159" s="7">
        <v>105.97560975609755</v>
      </c>
      <c r="T159" s="7">
        <v>17601.170731707316</v>
      </c>
      <c r="U159" s="7">
        <f>(E159 + (2/3) * N159 + (2 - V159 * ($AA$123/$AB$123)) * B159 + (H159 * 0.5 * (1 + (1 - $AA$123/$AB$123)) + (2/3) * ($AA$123/$AB$123)) - W159 * Q159 - W159 * X159 *(C159-B159) - W159 * 0.44 * (0.44 * (0.56 * X159)) * (I159-H159) + W159 * (1-X159) * (M159-L159) + W159 * X159 * K159 + W159 * O159 + W159 * X159 * P159 - R159 * (($AC$123/$AE$123) - 0.44 * ($AD$123/$AE$123) * W159))</f>
        <v>66.88306782</v>
      </c>
      <c r="V159" s="5">
        <f>((2/3) - (0.5 * ($AA$2/$AB$2)) / (2 * ($AB$2/$AC$2)))</f>
        <v>0.5986678536</v>
      </c>
      <c r="W159" s="5">
        <f>($AJ$2/($AF$2-$AG$2+$AI$2+0.44*$AD$2))</f>
        <v>1.036310266</v>
      </c>
      <c r="X159" s="5">
        <f>($AH$2-$AG$2)/$AH$2</f>
        <v>0.7444038975</v>
      </c>
      <c r="Y159" s="5">
        <v>75.0</v>
      </c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7" t="str">
        <f t="shared" si="11"/>
        <v>Y</v>
      </c>
    </row>
    <row r="160">
      <c r="A160" s="1" t="s">
        <v>75</v>
      </c>
      <c r="B160" s="7">
        <v>38.63414634146341</v>
      </c>
      <c r="C160" s="7">
        <v>83.78048780487805</v>
      </c>
      <c r="D160" s="8">
        <v>0.46197560975609764</v>
      </c>
      <c r="E160" s="7">
        <v>9.121951219512194</v>
      </c>
      <c r="F160" s="7">
        <v>26.829268292682926</v>
      </c>
      <c r="G160" s="8">
        <v>0.3402195121951219</v>
      </c>
      <c r="H160" s="7">
        <v>16.317073170731707</v>
      </c>
      <c r="I160" s="7">
        <v>20.5609756097561</v>
      </c>
      <c r="J160" s="8">
        <v>0.7977804878048781</v>
      </c>
      <c r="K160" s="7">
        <v>8.634146341463415</v>
      </c>
      <c r="L160" s="7">
        <v>31.804878048780488</v>
      </c>
      <c r="M160" s="7">
        <v>40.4390243902439</v>
      </c>
      <c r="N160" s="7">
        <v>25.5609756097561</v>
      </c>
      <c r="O160" s="7">
        <v>9.512195121951219</v>
      </c>
      <c r="P160" s="7">
        <v>5.585365853658536</v>
      </c>
      <c r="Q160" s="7">
        <v>14.195121951219512</v>
      </c>
      <c r="R160" s="7">
        <v>19.048780487804876</v>
      </c>
      <c r="S160" s="7">
        <v>102.70731707317073</v>
      </c>
      <c r="T160" s="7">
        <v>16923.658536585364</v>
      </c>
      <c r="U160" s="7">
        <f>(E160 + (2/3) * N160 + (2 - V160 * ($AA$122/$AB$122)) * B160 + (H160 * 0.5 * (1 + (1 - $AA$122/$AB$122)) + (2/3) * ($AA$122/$AB$122)) - W160 * Q160 - W160 * X160 *(C160-B160) - W160 * 0.44 * (0.44 * (0.56 * X160)) * (I160-H160) + W160 * (1-X160) * (M160-L160) + W160 * X160 * K160 + W160 * O160 + W160 * X160 * P160 - R160 * (($AC$122/$AE$122) - 0.44 * ($AD$122/$AE$122) * W160))</f>
        <v>68.13243241</v>
      </c>
      <c r="V160" s="5">
        <f>((2/3) - (0.5 * ($AA$122/$AB$122)) / (2 * ($AB$122/$AC$122)))</f>
        <v>0.599401752</v>
      </c>
      <c r="W160" s="5">
        <f>($AJ$122/($AF$122-$AG$122+$AI$122+0.44*$AD$122))</f>
        <v>1.031380804</v>
      </c>
      <c r="X160" s="5">
        <f>($AH$122-$AG$122)/$AH$122</f>
        <v>0.759875878</v>
      </c>
      <c r="Y160" s="5">
        <v>75.0</v>
      </c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7" t="str">
        <f t="shared" si="11"/>
        <v>Y</v>
      </c>
    </row>
    <row r="161">
      <c r="A161" s="1" t="s">
        <v>76</v>
      </c>
      <c r="B161" s="7">
        <v>38.63414634146341</v>
      </c>
      <c r="C161" s="7">
        <v>85.07317073170732</v>
      </c>
      <c r="D161" s="8">
        <v>0.45526829268292685</v>
      </c>
      <c r="E161" s="7">
        <v>10.75609756097561</v>
      </c>
      <c r="F161" s="7">
        <v>29.902439024390244</v>
      </c>
      <c r="G161" s="8">
        <v>0.36304878048780487</v>
      </c>
      <c r="H161" s="7">
        <v>14.951219512195122</v>
      </c>
      <c r="I161" s="7">
        <v>19.390243902439025</v>
      </c>
      <c r="J161" s="8">
        <v>0.7582439024390244</v>
      </c>
      <c r="K161" s="7">
        <v>7.926829268292683</v>
      </c>
      <c r="L161" s="7">
        <v>35.80487804878049</v>
      </c>
      <c r="M161" s="7">
        <v>43.73170731707317</v>
      </c>
      <c r="N161" s="7">
        <v>25.658536585365855</v>
      </c>
      <c r="O161" s="7">
        <v>8.707317073170731</v>
      </c>
      <c r="P161" s="7">
        <v>6.2682926829268295</v>
      </c>
      <c r="Q161" s="7">
        <v>14.853658536585366</v>
      </c>
      <c r="R161" s="7">
        <v>19.24390243902439</v>
      </c>
      <c r="S161" s="7">
        <v>102.97560975609755</v>
      </c>
      <c r="T161" s="7">
        <v>17520.634146341465</v>
      </c>
      <c r="U161" s="7">
        <f>(E161 + (2/3) * N161 + (2 - V161 * ($AA$123/$AB$123)) * B161 + (H161 * 0.5 * (1 + (1 - $AA$123/$AB$123)) + (2/3) * ($AA$123/$AB$123)) - W161 * Q161 - W161 * X161 *(C161-B161) - W161 * 0.44 * (0.44 * (0.56 * X161)) * (I161-H161) + W161 * (1-X161) * (M161-L161) + W161 * X161 * K161 + W161 * O161 + W161 * X161 * P161 - R161 * (($AC$123/$AE$123) - 0.44 * ($AD$123/$AE$123) * W161))</f>
        <v>66.26660341</v>
      </c>
      <c r="V161" s="5">
        <f>((2/3) - (0.5 * ($AA$2/$AB$2)) / (2 * ($AB$2/$AC$2)))</f>
        <v>0.5986678536</v>
      </c>
      <c r="W161" s="5">
        <f>($AJ$2/($AF$2-$AG$2+$AI$2+0.44*$AD$2))</f>
        <v>1.036310266</v>
      </c>
      <c r="X161" s="5">
        <f>($AH$2-$AG$2)/$AH$2</f>
        <v>0.7444038975</v>
      </c>
      <c r="Y161" s="5">
        <v>75.0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7" t="str">
        <f t="shared" si="11"/>
        <v>Y</v>
      </c>
    </row>
    <row r="162">
      <c r="A162" s="1" t="s">
        <v>77</v>
      </c>
      <c r="B162" s="7">
        <v>37.78048780487805</v>
      </c>
      <c r="C162" s="7">
        <v>82.2439024390244</v>
      </c>
      <c r="D162" s="8">
        <v>0.45941463414634154</v>
      </c>
      <c r="E162" s="7">
        <v>5.7317073170731705</v>
      </c>
      <c r="F162" s="7">
        <v>16.146341463414632</v>
      </c>
      <c r="G162" s="8">
        <v>0.35387804878048784</v>
      </c>
      <c r="H162" s="7">
        <v>16.609756097560975</v>
      </c>
      <c r="I162" s="7">
        <v>22.073170731707318</v>
      </c>
      <c r="J162" s="8">
        <v>0.7560487804878048</v>
      </c>
      <c r="K162" s="7">
        <v>10.341463414634147</v>
      </c>
      <c r="L162" s="7">
        <v>30.317073170731707</v>
      </c>
      <c r="M162" s="7">
        <v>40.65853658536585</v>
      </c>
      <c r="N162" s="7">
        <v>23.414634146341463</v>
      </c>
      <c r="O162" s="7">
        <v>7.926829268292683</v>
      </c>
      <c r="P162" s="7">
        <v>5.2926829268292686</v>
      </c>
      <c r="Q162" s="7">
        <v>14.536585365853659</v>
      </c>
      <c r="R162" s="7">
        <v>22.26829268292683</v>
      </c>
      <c r="S162" s="7">
        <v>97.90243902439025</v>
      </c>
      <c r="T162" s="7">
        <v>16408.48780487805</v>
      </c>
      <c r="U162" s="7">
        <f>(E162 + (2/3) * N162 + (2 - V162 * ($AA$122/$AB$122)) * B162 + (H162 * 0.5 * (1 + (1 - $AA$122/$AB$122)) + (2/3) * ($AA$122/$AB$122)) - W162 * Q162 - W162 * X162 *(C162-B162) - W162 * 0.44 * (0.44 * (0.56 * X162)) * (I162-H162) + W162 * (1-X162) * (M162-L162) + W162 * X162 * K162 + W162 * O162 + W162 * X162 * P162 - R162 * (($AC$122/$AE$122) - 0.44 * ($AD$122/$AE$122) * W162))</f>
        <v>60.97430697</v>
      </c>
      <c r="V162" s="5">
        <f>((2/3) - (0.5 * ($AA$122/$AB$122)) / (2 * ($AB$122/$AC$122)))</f>
        <v>0.599401752</v>
      </c>
      <c r="W162" s="5">
        <f>($AJ$122/($AF$122-$AG$122+$AI$122+0.44*$AD$122))</f>
        <v>1.031380804</v>
      </c>
      <c r="X162" s="5">
        <f>($AH$122-$AG$122)/$AH$122</f>
        <v>0.759875878</v>
      </c>
      <c r="Y162" s="5">
        <v>75.0</v>
      </c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7" t="str">
        <f t="shared" si="11"/>
        <v>Y</v>
      </c>
    </row>
    <row r="163">
      <c r="A163" s="1" t="s">
        <v>78</v>
      </c>
      <c r="B163" s="7">
        <v>38.926829268292686</v>
      </c>
      <c r="C163" s="7">
        <v>82.14634146341463</v>
      </c>
      <c r="D163" s="8">
        <v>0.4754878048780488</v>
      </c>
      <c r="E163" s="7">
        <v>5.0</v>
      </c>
      <c r="F163" s="7">
        <v>15.0</v>
      </c>
      <c r="G163" s="8">
        <v>0.3358536585365854</v>
      </c>
      <c r="H163" s="7">
        <v>17.341463414634145</v>
      </c>
      <c r="I163" s="7">
        <v>23.365853658536587</v>
      </c>
      <c r="J163" s="8">
        <v>0.7379512195121953</v>
      </c>
      <c r="K163" s="7">
        <v>10.585365853658537</v>
      </c>
      <c r="L163" s="7">
        <v>32.09756097560975</v>
      </c>
      <c r="M163" s="7">
        <v>42.68292682926829</v>
      </c>
      <c r="N163" s="7">
        <v>22.804878048780488</v>
      </c>
      <c r="O163" s="7">
        <v>8.463414634146341</v>
      </c>
      <c r="P163" s="7">
        <v>6.2926829268292686</v>
      </c>
      <c r="Q163" s="7">
        <v>14.731707317073171</v>
      </c>
      <c r="R163" s="7">
        <v>19.073170731707318</v>
      </c>
      <c r="S163" s="7">
        <v>100.1951219512195</v>
      </c>
      <c r="T163" s="7">
        <v>16380.682926829268</v>
      </c>
      <c r="U163" s="7">
        <f>(E163 + (2/3) * N163 + (2 - V163 * ($AA$123/$AB$123)) * B163 + (H163 * 0.5 * (1 + (1 - $AA$123/$AB$123)) + (2/3) * ($AA$123/$AB$123)) - W163 * Q163 - W163 * X163 *(C163-B163) - W163 * 0.44 * (0.44 * (0.56 * X163)) * (I163-H163) + W163 * (1-X163) * (M163-L163) + W163 * X163 * K163 + W163 * O163 + W163 * X163 * P163 - R163 * (($AC$123/$AE$123) - 0.44 * ($AD$123/$AE$123) * W163))</f>
        <v>65.83914134</v>
      </c>
      <c r="V163" s="5">
        <f>((2/3) - (0.5 * ($AA$2/$AB$2)) / (2 * ($AB$2/$AC$2)))</f>
        <v>0.5986678536</v>
      </c>
      <c r="W163" s="5">
        <f>($AJ$2/($AF$2-$AG$2+$AI$2+0.44*$AD$2))</f>
        <v>1.036310266</v>
      </c>
      <c r="X163" s="5">
        <f>($AH$2-$AG$2)/$AH$2</f>
        <v>0.7444038975</v>
      </c>
      <c r="Y163" s="5">
        <v>75.0</v>
      </c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7" t="str">
        <f t="shared" si="11"/>
        <v>Y</v>
      </c>
    </row>
    <row r="164">
      <c r="A164" s="1" t="s">
        <v>79</v>
      </c>
      <c r="B164" s="7">
        <v>38.02439024390244</v>
      </c>
      <c r="C164" s="7">
        <v>84.92682926829268</v>
      </c>
      <c r="D164" s="8">
        <v>0.4485365853658538</v>
      </c>
      <c r="E164" s="7">
        <v>8.658536585365853</v>
      </c>
      <c r="F164" s="7">
        <v>24.48780487804878</v>
      </c>
      <c r="G164" s="8">
        <v>0.34978048780487797</v>
      </c>
      <c r="H164" s="7">
        <v>17.975609756097562</v>
      </c>
      <c r="I164" s="7">
        <v>23.878048780487806</v>
      </c>
      <c r="J164" s="8">
        <v>0.7502439024390244</v>
      </c>
      <c r="K164" s="7">
        <v>10.292682926829269</v>
      </c>
      <c r="L164" s="7">
        <v>33.21951219512195</v>
      </c>
      <c r="M164" s="7">
        <v>43.51219512195122</v>
      </c>
      <c r="N164" s="7">
        <v>20.390243902439025</v>
      </c>
      <c r="O164" s="7">
        <v>9.365853658536585</v>
      </c>
      <c r="P164" s="7">
        <v>4.341463414634147</v>
      </c>
      <c r="Q164" s="7">
        <v>14.853658536585366</v>
      </c>
      <c r="R164" s="7">
        <v>19.414634146341463</v>
      </c>
      <c r="S164" s="7">
        <v>102.6829268292683</v>
      </c>
      <c r="T164" s="7">
        <v>17171.585365853658</v>
      </c>
      <c r="U164" s="7">
        <f>(E164 + (2/3) * N164 + (2 - V164 * ($AA$122/$AB$122)) * B164 + (H164 * 0.5 * (1 + (1 - $AA$122/$AB$122)) + (2/3) * ($AA$122/$AB$122)) - W164 * Q164 - W164 * X164 *(C164-B164) - W164 * 0.44 * (0.44 * (0.56 * X164)) * (I164-H164) + W164 * (1-X164) * (M164-L164) + W164 * X164 * K164 + W164 * O164 + W164 * X164 * P164 - R164 * (($AC$122/$AE$122) - 0.44 * ($AD$122/$AE$122) * W164))</f>
        <v>62.65440589</v>
      </c>
      <c r="V164" s="5">
        <f>((2/3) - (0.5 * ($AA$122/$AB$122)) / (2 * ($AB$122/$AC$122)))</f>
        <v>0.599401752</v>
      </c>
      <c r="W164" s="5">
        <f>($AJ$122/($AF$122-$AG$122+$AI$122+0.44*$AD$122))</f>
        <v>1.031380804</v>
      </c>
      <c r="X164" s="5">
        <f>($AH$122-$AG$122)/$AH$122</f>
        <v>0.759875878</v>
      </c>
      <c r="Y164" s="5">
        <v>65.0</v>
      </c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7" t="str">
        <f t="shared" si="11"/>
        <v>N</v>
      </c>
    </row>
    <row r="165">
      <c r="A165" s="1" t="s">
        <v>80</v>
      </c>
      <c r="B165" s="7">
        <v>38.609756097560975</v>
      </c>
      <c r="C165" s="7">
        <v>85.4390243902439</v>
      </c>
      <c r="D165" s="8">
        <v>0.4529268292682927</v>
      </c>
      <c r="E165" s="7">
        <v>7.512195121951219</v>
      </c>
      <c r="F165" s="7">
        <v>21.585365853658537</v>
      </c>
      <c r="G165" s="8">
        <v>0.34787804878048784</v>
      </c>
      <c r="H165" s="7">
        <v>16.902439024390244</v>
      </c>
      <c r="I165" s="7">
        <v>21.78048780487805</v>
      </c>
      <c r="J165" s="8">
        <v>0.7764146341463416</v>
      </c>
      <c r="K165" s="7">
        <v>10.365853658536585</v>
      </c>
      <c r="L165" s="7">
        <v>34.5609756097561</v>
      </c>
      <c r="M165" s="7">
        <v>44.926829268292686</v>
      </c>
      <c r="N165" s="7">
        <v>22.073170731707318</v>
      </c>
      <c r="O165" s="7">
        <v>8.731707317073171</v>
      </c>
      <c r="P165" s="7">
        <v>5.195121951219512</v>
      </c>
      <c r="Q165" s="7">
        <v>13.829268292682928</v>
      </c>
      <c r="R165" s="7">
        <v>20.609756097560975</v>
      </c>
      <c r="S165" s="7">
        <v>101.63414634146342</v>
      </c>
      <c r="T165" s="7">
        <v>17527.51219512195</v>
      </c>
      <c r="U165" s="7">
        <f>(E165 + (2/3) * N165 + (2 - V165 * ($AA$123/$AB$123)) * B165 + (H165 * 0.5 * (1 + (1 - $AA$123/$AB$123)) + (2/3) * ($AA$123/$AB$123)) - W165 * Q165 - W165 * X165 *(C165-B165) - W165 * 0.44 * (0.44 * (0.56 * X165)) * (I165-H165) + W165 * (1-X165) * (M165-L165) + W165 * X165 * K165 + W165 * O165 + W165 * X165 * P165 - R165 * (($AC$123/$AE$123) - 0.44 * ($AD$123/$AE$123) * W165))</f>
        <v>63.94104614</v>
      </c>
      <c r="V165" s="5">
        <f>((2/3) - (0.5 * ($AA$2/$AB$2)) / (2 * ($AB$2/$AC$2)))</f>
        <v>0.5986678536</v>
      </c>
      <c r="W165" s="5">
        <f>($AJ$2/($AF$2-$AG$2+$AI$2+0.44*$AD$2))</f>
        <v>1.036310266</v>
      </c>
      <c r="X165" s="5">
        <f>($AH$2-$AG$2)/$AH$2</f>
        <v>0.7444038975</v>
      </c>
      <c r="Y165" s="5">
        <v>65.0</v>
      </c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7" t="str">
        <f t="shared" si="11"/>
        <v>N</v>
      </c>
    </row>
    <row r="166">
      <c r="A166" s="1" t="s">
        <v>81</v>
      </c>
      <c r="B166" s="7">
        <v>38.170731707317074</v>
      </c>
      <c r="C166" s="7">
        <v>88.0</v>
      </c>
      <c r="D166" s="8">
        <v>0.43531707317073176</v>
      </c>
      <c r="E166" s="7">
        <v>7.658536585365853</v>
      </c>
      <c r="F166" s="7">
        <v>21.414634146341463</v>
      </c>
      <c r="G166" s="8">
        <v>0.35663414634146345</v>
      </c>
      <c r="H166" s="7">
        <v>17.853658536585368</v>
      </c>
      <c r="I166" s="7">
        <v>22.829268292682926</v>
      </c>
      <c r="J166" s="8">
        <v>0.7723414634146343</v>
      </c>
      <c r="K166" s="7">
        <v>11.707317073170731</v>
      </c>
      <c r="L166" s="7">
        <v>37.048780487804876</v>
      </c>
      <c r="M166" s="7">
        <v>48.75609756097561</v>
      </c>
      <c r="N166" s="7">
        <v>21.975609756097562</v>
      </c>
      <c r="O166" s="7">
        <v>6.170731707317073</v>
      </c>
      <c r="P166" s="7">
        <v>6.2926829268292686</v>
      </c>
      <c r="Q166" s="7">
        <v>14.0</v>
      </c>
      <c r="R166" s="7">
        <v>18.682926829268293</v>
      </c>
      <c r="S166" s="7">
        <v>101.85365853658537</v>
      </c>
      <c r="T166" s="7">
        <v>20094.585365853658</v>
      </c>
      <c r="U166" s="7">
        <f>(E166 + (2/3) * N166 + (2 - V166 * ($AA$122/$AB$122)) * B166 + (H166 * 0.5 * (1 + (1 - $AA$122/$AB$122)) + (2/3) * ($AA$122/$AB$122)) - W166 * Q166 - W166 * X166 *(C166-B166) - W166 * 0.44 * (0.44 * (0.56 * X166)) * (I166-H166) + W166 * (1-X166) * (M166-L166) + W166 * X166 * K166 + W166 * O166 + W166 * X166 * P166 - R166 * (($AC$122/$AE$122) - 0.44 * ($AD$122/$AE$122) * W166))</f>
        <v>61.47702539</v>
      </c>
      <c r="V166" s="5">
        <f>((2/3) - (0.5 * ($AA$122/$AB$122)) / (2 * ($AB$122/$AC$122)))</f>
        <v>0.599401752</v>
      </c>
      <c r="W166" s="5">
        <f>($AJ$122/($AF$122-$AG$122+$AI$122+0.44*$AD$122))</f>
        <v>1.031380804</v>
      </c>
      <c r="X166" s="5">
        <f>($AH$122-$AG$122)/$AH$122</f>
        <v>0.759875878</v>
      </c>
      <c r="Y166" s="5">
        <v>75.0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7" t="str">
        <f t="shared" si="11"/>
        <v>Y</v>
      </c>
    </row>
    <row r="167">
      <c r="A167" s="1" t="s">
        <v>82</v>
      </c>
      <c r="B167" s="2">
        <v>39.02439024390244</v>
      </c>
      <c r="C167" s="2">
        <v>86.8780487804878</v>
      </c>
      <c r="D167" s="3">
        <v>0.45112195121951226</v>
      </c>
      <c r="E167" s="2">
        <v>8.21951219512195</v>
      </c>
      <c r="F167" s="2">
        <v>21.341463414634145</v>
      </c>
      <c r="G167" s="3">
        <v>0.3811219512195122</v>
      </c>
      <c r="H167" s="2">
        <v>15.170731707317072</v>
      </c>
      <c r="I167" s="2">
        <v>19.121951219512194</v>
      </c>
      <c r="J167" s="3">
        <v>0.7916829268292683</v>
      </c>
      <c r="K167" s="2">
        <v>10.414634146341463</v>
      </c>
      <c r="L167" s="2">
        <v>33.41463414634146</v>
      </c>
      <c r="M167" s="2">
        <v>43.829268292682926</v>
      </c>
      <c r="N167" s="2">
        <v>23.634146341463413</v>
      </c>
      <c r="O167" s="2">
        <v>5.902439024390244</v>
      </c>
      <c r="P167" s="2">
        <v>5.170731707317073</v>
      </c>
      <c r="Q167" s="2">
        <v>12.658536585365853</v>
      </c>
      <c r="R167" s="2">
        <v>19.0</v>
      </c>
      <c r="S167" s="2">
        <v>101.4390243902439</v>
      </c>
      <c r="T167" s="2">
        <v>19882.463414634145</v>
      </c>
      <c r="U167" s="7">
        <f>(E167 + (2/3) * N167 + (2 - V167 * ($AA$123/$AB$123)) * B167 + (H167 * 0.5 * (1 + (1 - $AA$123/$AB$123)) + (2/3) * ($AA$123/$AB$123)) - W167 * Q167 - W167 * X167 *(C167-B167) - W167 * 0.44 * (0.44 * (0.56 * X167)) * (I167-H167) + W167 * (1-X167) * (M167-L167) + W167 * X167 * K167 + W167 * O167 + W167 * X167 * P167 - R167 * (($AC$123/$AE$123) - 0.44 * ($AD$123/$AE$123) * W167))</f>
        <v>63.31387441</v>
      </c>
      <c r="V167" s="5">
        <f>((2/3) - (0.5 * ($AA$2/$AB$2)) / (2 * ($AB$2/$AC$2)))</f>
        <v>0.5986678536</v>
      </c>
      <c r="W167" s="5">
        <f>($AJ$2/($AF$2-$AG$2+$AI$2+0.44*$AD$2))</f>
        <v>1.036310266</v>
      </c>
      <c r="X167" s="5">
        <f>($AH$2-$AG$2)/$AH$2</f>
        <v>0.7444038975</v>
      </c>
      <c r="Y167" s="5">
        <v>75.0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7" t="str">
        <f t="shared" si="11"/>
        <v>Y</v>
      </c>
    </row>
    <row r="168">
      <c r="A168" s="1" t="s">
        <v>83</v>
      </c>
      <c r="B168" s="2">
        <v>36.5609756097561</v>
      </c>
      <c r="C168" s="2">
        <v>79.36585365853658</v>
      </c>
      <c r="D168" s="3">
        <v>0.4620975609756098</v>
      </c>
      <c r="E168" s="2">
        <v>6.560975609756097</v>
      </c>
      <c r="F168" s="2">
        <v>19.829268292682926</v>
      </c>
      <c r="G168" s="3">
        <v>0.33048780487804874</v>
      </c>
      <c r="H168" s="2">
        <v>16.73170731707317</v>
      </c>
      <c r="I168" s="2">
        <v>22.70731707317073</v>
      </c>
      <c r="J168" s="3">
        <v>0.7431951219512195</v>
      </c>
      <c r="K168" s="2">
        <v>9.024390243902438</v>
      </c>
      <c r="L168" s="2">
        <v>34.19512195121951</v>
      </c>
      <c r="M168" s="2">
        <v>43.21951219512195</v>
      </c>
      <c r="N168" s="2">
        <v>20.073170731707318</v>
      </c>
      <c r="O168" s="2">
        <v>6.365853658536586</v>
      </c>
      <c r="P168" s="2">
        <v>6.926829268292683</v>
      </c>
      <c r="Q168" s="2">
        <v>13.317073170731707</v>
      </c>
      <c r="R168" s="2">
        <v>17.29268292682927</v>
      </c>
      <c r="S168" s="2">
        <v>96.41463414634147</v>
      </c>
      <c r="T168" s="2">
        <v>18663.829268292684</v>
      </c>
      <c r="U168" s="7">
        <f>(E168 + (2/3) * N168 + (2 - V168 * ($AA$122/$AB$122)) * B168 + (H168 * 0.5 * (1 + (1 - $AA$122/$AB$122)) + (2/3) * ($AA$122/$AB$122)) - W168 * Q168 - W168 * X168 *(C168-B168) - W168 * 0.44 * (0.44 * (0.56 * X168)) * (I168-H168) + W168 * (1-X168) * (M168-L168) + W168 * X168 * K168 + W168 * O168 + W168 * X168 * P168 - R168 * (($AC$122/$AE$122) - 0.44 * ($AD$122/$AE$122) * W168))</f>
        <v>60.18875369</v>
      </c>
      <c r="V168" s="5">
        <f>((2/3) - (0.5 * ($AA$122/$AB$122)) / (2 * ($AB$122/$AC$122)))</f>
        <v>0.599401752</v>
      </c>
      <c r="W168" s="5">
        <f>($AJ$122/($AF$122-$AG$122+$AI$122+0.44*$AD$122))</f>
        <v>1.031380804</v>
      </c>
      <c r="X168" s="5">
        <f>($AH$122-$AG$122)/$AH$122</f>
        <v>0.759875878</v>
      </c>
      <c r="Y168" s="5">
        <v>65.0</v>
      </c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7" t="str">
        <f t="shared" si="11"/>
        <v>N</v>
      </c>
    </row>
    <row r="169">
      <c r="A169" s="1" t="s">
        <v>84</v>
      </c>
      <c r="B169" s="2">
        <v>40.26829268292683</v>
      </c>
      <c r="C169" s="2">
        <v>83.97560975609755</v>
      </c>
      <c r="D169" s="3">
        <v>0.48170731707317066</v>
      </c>
      <c r="E169" s="2">
        <v>5.585365853658536</v>
      </c>
      <c r="F169" s="2">
        <v>16.26829268292683</v>
      </c>
      <c r="G169" s="3">
        <v>0.33573170731707325</v>
      </c>
      <c r="H169" s="2">
        <v>17.5609756097561</v>
      </c>
      <c r="I169" s="2">
        <v>23.365853658536587</v>
      </c>
      <c r="J169" s="3">
        <v>0.7525609756097562</v>
      </c>
      <c r="K169" s="2">
        <v>10.658536585365853</v>
      </c>
      <c r="L169" s="2">
        <v>34.36585365853659</v>
      </c>
      <c r="M169" s="2">
        <v>45.02439024390244</v>
      </c>
      <c r="N169" s="2">
        <v>21.609756097560975</v>
      </c>
      <c r="O169" s="2">
        <v>7.121951219512195</v>
      </c>
      <c r="P169" s="2">
        <v>6.024390243902439</v>
      </c>
      <c r="Q169" s="2">
        <v>13.146341463414634</v>
      </c>
      <c r="R169" s="2">
        <v>19.341463414634145</v>
      </c>
      <c r="S169" s="2">
        <v>103.6829268292683</v>
      </c>
      <c r="T169" s="2">
        <v>19120.829268292684</v>
      </c>
      <c r="U169" s="7">
        <f>(E169 + (2/3) * N169 + (2 - V169 * ($AA$123/$AB$123)) * B169 + (H169 * 0.5 * (1 + (1 - $AA$123/$AB$123)) + (2/3) * ($AA$123/$AB$123)) - W169 * Q169 - W169 * X169 *(C169-B169) - W169 * 0.44 * (0.44 * (0.56 * X169)) * (I169-H169) + W169 * (1-X169) * (M169-L169) + W169 * X169 * K169 + W169 * O169 + W169 * X169 * P169 - R169 * (($AC$123/$AE$123) - 0.44 * ($AD$123/$AE$123) * W169))</f>
        <v>67.66474648</v>
      </c>
      <c r="V169" s="5">
        <f>((2/3) - (0.5 * ($AA$2/$AB$2)) / (2 * ($AB$2/$AC$2)))</f>
        <v>0.5986678536</v>
      </c>
      <c r="W169" s="5">
        <f>($AJ$2/($AF$2-$AG$2+$AI$2+0.44*$AD$2))</f>
        <v>1.036310266</v>
      </c>
      <c r="X169" s="5">
        <f>($AH$2-$AG$2)/$AH$2</f>
        <v>0.7444038975</v>
      </c>
      <c r="Y169" s="5">
        <v>65.0</v>
      </c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7" t="str">
        <f t="shared" si="11"/>
        <v>N</v>
      </c>
    </row>
    <row r="170">
      <c r="A170" s="1" t="s">
        <v>85</v>
      </c>
      <c r="B170" s="2">
        <v>38.24390243902439</v>
      </c>
      <c r="C170" s="2">
        <v>88.73170731707317</v>
      </c>
      <c r="D170" s="3">
        <v>0.43265853658536596</v>
      </c>
      <c r="E170" s="2">
        <v>8.75609756097561</v>
      </c>
      <c r="F170" s="2">
        <v>26.170731707317074</v>
      </c>
      <c r="G170" s="3">
        <v>0.3313414634146341</v>
      </c>
      <c r="H170" s="2">
        <v>16.195121951219512</v>
      </c>
      <c r="I170" s="2">
        <v>24.804878048780488</v>
      </c>
      <c r="J170" s="3">
        <v>0.6594146341463416</v>
      </c>
      <c r="K170" s="2">
        <v>13.658536585365853</v>
      </c>
      <c r="L170" s="2">
        <v>33.829268292682926</v>
      </c>
      <c r="M170" s="2">
        <v>47.48780487804878</v>
      </c>
      <c r="N170" s="2">
        <v>18.878048780487806</v>
      </c>
      <c r="O170" s="2">
        <v>7.804878048780488</v>
      </c>
      <c r="P170" s="2">
        <v>3.731707317073171</v>
      </c>
      <c r="Q170" s="2">
        <v>13.390243902439025</v>
      </c>
      <c r="R170" s="2">
        <v>19.170731707317074</v>
      </c>
      <c r="S170" s="2">
        <v>101.4390243902439</v>
      </c>
      <c r="T170" s="2">
        <v>16798.51219512195</v>
      </c>
      <c r="U170" s="7">
        <f>(E170 + (2/3) * N170 + (2 - V170 * ($AA$122/$AB$122)) * B170 + (H170 * 0.5 * (1 + (1 - $AA$122/$AB$122)) + (2/3) * ($AA$122/$AB$122)) - W170 * Q170 - W170 * X170 *(C170-B170) - W170 * 0.44 * (0.44 * (0.56 * X170)) * (I170-H170) + W170 * (1-X170) * (M170-L170) + W170 * X170 * K170 + W170 * O170 + W170 * X170 * P170 - R170 * (($AC$122/$AE$122) - 0.44 * ($AD$122/$AE$122) * W170))</f>
        <v>60.7790511</v>
      </c>
      <c r="V170" s="5">
        <f>((2/3) - (0.5 * ($AA$122/$AB$122)) / (2 * ($AB$122/$AC$122)))</f>
        <v>0.599401752</v>
      </c>
      <c r="W170" s="5">
        <f>($AJ$122/($AF$122-$AG$122+$AI$122+0.44*$AD$122))</f>
        <v>1.031380804</v>
      </c>
      <c r="X170" s="5">
        <f>($AH$122-$AG$122)/$AH$122</f>
        <v>0.759875878</v>
      </c>
      <c r="Y170" s="5">
        <v>65.0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7" t="str">
        <f t="shared" si="11"/>
        <v>N</v>
      </c>
    </row>
    <row r="171">
      <c r="A171" s="1" t="s">
        <v>86</v>
      </c>
      <c r="B171" s="2">
        <v>37.63414634146341</v>
      </c>
      <c r="C171" s="2">
        <v>84.1219512195122</v>
      </c>
      <c r="D171" s="3">
        <v>0.44807317073170727</v>
      </c>
      <c r="E171" s="2">
        <v>9.292682926829269</v>
      </c>
      <c r="F171" s="2">
        <v>26.21951219512195</v>
      </c>
      <c r="G171" s="3">
        <v>0.35624390243902443</v>
      </c>
      <c r="H171" s="2">
        <v>17.926829268292682</v>
      </c>
      <c r="I171" s="2">
        <v>26.29268292682927</v>
      </c>
      <c r="J171" s="3">
        <v>0.6909268292682925</v>
      </c>
      <c r="K171" s="2">
        <v>11.24390243902439</v>
      </c>
      <c r="L171" s="2">
        <v>33.90243902439025</v>
      </c>
      <c r="M171" s="2">
        <v>45.146341463414636</v>
      </c>
      <c r="N171" s="2">
        <v>20.0</v>
      </c>
      <c r="O171" s="2">
        <v>6.170731707317073</v>
      </c>
      <c r="P171" s="2">
        <v>3.682926829268293</v>
      </c>
      <c r="Q171" s="2">
        <v>12.536585365853659</v>
      </c>
      <c r="R171" s="2">
        <v>18.804878048780488</v>
      </c>
      <c r="S171" s="2">
        <v>102.48780487804878</v>
      </c>
      <c r="T171" s="2">
        <v>17609.780487804877</v>
      </c>
      <c r="U171" s="7">
        <f>(E171 + (2/3) * N171 + (2 - V171 * ($AA$123/$AB$123)) * B171 + (H171 * 0.5 * (1 + (1 - $AA$123/$AB$123)) + (2/3) * ($AA$123/$AB$123)) - W171 * Q171 - W171 * X171 *(C171-B171) - W171 * 0.44 * (0.44 * (0.56 * X171)) * (I171-H171) + W171 * (1-X171) * (M171-L171) + W171 * X171 * K171 + W171 * O171 + W171 * X171 * P171 - R171 * (($AC$123/$AE$123) - 0.44 * ($AD$123/$AE$123) * W171))</f>
        <v>62.48907184</v>
      </c>
      <c r="V171" s="5">
        <f>((2/3) - (0.5 * ($AA$2/$AB$2)) / (2 * ($AB$2/$AC$2)))</f>
        <v>0.5986678536</v>
      </c>
      <c r="W171" s="5">
        <f>($AJ$2/($AF$2-$AG$2+$AI$2+0.44*$AD$2))</f>
        <v>1.036310266</v>
      </c>
      <c r="X171" s="5">
        <f>($AH$2-$AG$2)/$AH$2</f>
        <v>0.7444038975</v>
      </c>
      <c r="Y171" s="5">
        <v>65.0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7" t="str">
        <f t="shared" si="11"/>
        <v>N</v>
      </c>
    </row>
    <row r="172">
      <c r="A172" s="1" t="s">
        <v>87</v>
      </c>
      <c r="B172" s="2">
        <v>36.41463414634146</v>
      </c>
      <c r="C172" s="2">
        <v>84.34146341463415</v>
      </c>
      <c r="D172" s="3">
        <v>0.43173170731707333</v>
      </c>
      <c r="E172" s="2">
        <v>10.146341463414634</v>
      </c>
      <c r="F172" s="2">
        <v>29.146341463414632</v>
      </c>
      <c r="G172" s="3">
        <v>0.3467073170731708</v>
      </c>
      <c r="H172" s="2">
        <v>18.70731707317073</v>
      </c>
      <c r="I172" s="2">
        <v>23.78048780487805</v>
      </c>
      <c r="J172" s="3">
        <v>0.7942682926829268</v>
      </c>
      <c r="K172" s="2">
        <v>9.048780487804878</v>
      </c>
      <c r="L172" s="2">
        <v>34.5609756097561</v>
      </c>
      <c r="M172" s="2">
        <v>43.609756097560975</v>
      </c>
      <c r="N172" s="2">
        <v>21.29268292682927</v>
      </c>
      <c r="O172" s="2">
        <v>7.0</v>
      </c>
      <c r="P172" s="2">
        <v>5.463414634146342</v>
      </c>
      <c r="Q172" s="2">
        <v>12.024390243902438</v>
      </c>
      <c r="R172" s="2">
        <v>18.634146341463413</v>
      </c>
      <c r="S172" s="2">
        <v>101.6829268292683</v>
      </c>
      <c r="T172" s="2">
        <v>17591.243902439026</v>
      </c>
      <c r="U172" s="7">
        <f>(E172 + (2/3) * N172 + (2 - V172 * ($AA$122/$AB$122)) * B172 + (H172 * 0.5 * (1 + (1 - $AA$122/$AB$122)) + (2/3) * ($AA$122/$AB$122)) - W172 * Q172 - W172 * X172 *(C172-B172) - W172 * 0.44 * (0.44 * (0.56 * X172)) * (I172-H172) + W172 * (1-X172) * (M172-L172) + W172 * X172 * K172 + W172 * O172 + W172 * X172 * P172 - R172 * (($AC$122/$AE$122) - 0.44 * ($AD$122/$AE$122) * W172))</f>
        <v>62.21412301</v>
      </c>
      <c r="V172" s="5">
        <f>((2/3) - (0.5 * ($AA$122/$AB$122)) / (2 * ($AB$122/$AC$122)))</f>
        <v>0.599401752</v>
      </c>
      <c r="W172" s="5">
        <f>($AJ$122/($AF$122-$AG$122+$AI$122+0.44*$AD$122))</f>
        <v>1.031380804</v>
      </c>
      <c r="X172" s="5">
        <f>($AH$122-$AG$122)/$AH$122</f>
        <v>0.759875878</v>
      </c>
      <c r="Y172" s="5">
        <v>65.0</v>
      </c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7" t="str">
        <f t="shared" si="11"/>
        <v>N</v>
      </c>
    </row>
    <row r="173">
      <c r="A173" s="1" t="s">
        <v>88</v>
      </c>
      <c r="B173" s="2">
        <v>37.63414634146341</v>
      </c>
      <c r="C173" s="2">
        <v>84.48780487804878</v>
      </c>
      <c r="D173" s="3">
        <v>0.4461951219512195</v>
      </c>
      <c r="E173" s="2">
        <v>11.146341463414634</v>
      </c>
      <c r="F173" s="2">
        <v>29.634146341463413</v>
      </c>
      <c r="G173" s="3">
        <v>0.3763902439024391</v>
      </c>
      <c r="H173" s="2">
        <v>18.70731707317073</v>
      </c>
      <c r="I173" s="2">
        <v>23.5609756097561</v>
      </c>
      <c r="J173" s="3">
        <v>0.7961219512195121</v>
      </c>
      <c r="K173" s="2">
        <v>8.853658536585366</v>
      </c>
      <c r="L173" s="2">
        <v>35.41463414634146</v>
      </c>
      <c r="M173" s="2">
        <v>44.26829268292683</v>
      </c>
      <c r="N173" s="2">
        <v>22.073170731707318</v>
      </c>
      <c r="O173" s="2">
        <v>7.512195121951219</v>
      </c>
      <c r="P173" s="2">
        <v>5.219512195121951</v>
      </c>
      <c r="Q173" s="2">
        <v>11.707317073170731</v>
      </c>
      <c r="R173" s="2">
        <v>17.634146341463413</v>
      </c>
      <c r="S173" s="2">
        <v>105.1219512195122</v>
      </c>
      <c r="T173" s="2">
        <v>17678.29268292683</v>
      </c>
      <c r="U173" s="7">
        <f>(E173 + (2/3) * N173 + (2 - V173 * ($AA$123/$AB$123)) * B173 + (H173 * 0.5 * (1 + (1 - $AA$123/$AB$123)) + (2/3) * ($AA$123/$AB$123)) - W173 * Q173 - W173 * X173 *(C173-B173) - W173 * 0.44 * (0.44 * (0.56 * X173)) * (I173-H173) + W173 * (1-X173) * (M173-L173) + W173 * X173 * K173 + W173 * O173 + W173 * X173 * P173 - R173 * (($AC$123/$AE$123) - 0.44 * ($AD$123/$AE$123) * W173))</f>
        <v>67.65705175</v>
      </c>
      <c r="V173" s="5">
        <f>((2/3) - (0.5 * ($AA$2/$AB$2)) / (2 * ($AB$2/$AC$2)))</f>
        <v>0.5986678536</v>
      </c>
      <c r="W173" s="5">
        <f>($AJ$2/($AF$2-$AG$2+$AI$2+0.44*$AD$2))</f>
        <v>1.036310266</v>
      </c>
      <c r="X173" s="5">
        <f>($AH$2-$AG$2)/$AH$2</f>
        <v>0.7444038975</v>
      </c>
      <c r="Y173" s="5">
        <v>65.0</v>
      </c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7" t="str">
        <f t="shared" si="11"/>
        <v>N</v>
      </c>
    </row>
    <row r="174">
      <c r="A174" s="1" t="s">
        <v>89</v>
      </c>
      <c r="B174" s="2">
        <v>36.90243902439025</v>
      </c>
      <c r="C174" s="2">
        <v>83.78048780487805</v>
      </c>
      <c r="D174" s="3">
        <v>0.4419024390243902</v>
      </c>
      <c r="E174" s="2">
        <v>7.195121951219512</v>
      </c>
      <c r="F174" s="2">
        <v>21.463414634146343</v>
      </c>
      <c r="G174" s="3">
        <v>0.33595121951219525</v>
      </c>
      <c r="H174" s="2">
        <v>17.878048780487806</v>
      </c>
      <c r="I174" s="2">
        <v>21.902439024390244</v>
      </c>
      <c r="J174" s="3">
        <v>0.8189024390243903</v>
      </c>
      <c r="K174" s="2">
        <v>10.560975609756097</v>
      </c>
      <c r="L174" s="2">
        <v>33.146341463414636</v>
      </c>
      <c r="M174" s="2">
        <v>43.707317073170735</v>
      </c>
      <c r="N174" s="2">
        <v>20.29268292682927</v>
      </c>
      <c r="O174" s="2">
        <v>6.073170731707317</v>
      </c>
      <c r="P174" s="2">
        <v>5.634146341463414</v>
      </c>
      <c r="Q174" s="2">
        <v>13.073170731707316</v>
      </c>
      <c r="R174" s="2">
        <v>20.536585365853657</v>
      </c>
      <c r="S174" s="2">
        <v>98.8780487804878</v>
      </c>
      <c r="T174" s="2">
        <v>19242.439024390245</v>
      </c>
      <c r="U174" s="7">
        <f>(E174 + (2/3) * N174 + (2 - V174 * ($AA$122/$AB$122)) * B174 + (H174 * 0.5 * (1 + (1 - $AA$122/$AB$122)) + (2/3) * ($AA$122/$AB$122)) - W174 * Q174 - W174 * X174 *(C174-B174) - W174 * 0.44 * (0.44 * (0.56 * X174)) * (I174-H174) + W174 * (1-X174) * (M174-L174) + W174 * X174 * K174 + W174 * O174 + W174 * X174 * P174 - R174 * (($AC$122/$AE$122) - 0.44 * ($AD$122/$AE$122) * W174))</f>
        <v>58.72449438</v>
      </c>
      <c r="V174" s="5">
        <f>((2/3) - (0.5 * ($AA$122/$AB$122)) / (2 * ($AB$122/$AC$122)))</f>
        <v>0.599401752</v>
      </c>
      <c r="W174" s="5">
        <f>($AJ$122/($AF$122-$AG$122+$AI$122+0.44*$AD$122))</f>
        <v>1.031380804</v>
      </c>
      <c r="X174" s="5">
        <f>($AH$122-$AG$122)/$AH$122</f>
        <v>0.759875878</v>
      </c>
      <c r="Y174" s="5">
        <v>65.0</v>
      </c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7" t="str">
        <f t="shared" si="11"/>
        <v>N</v>
      </c>
    </row>
    <row r="175">
      <c r="A175" s="1" t="s">
        <v>90</v>
      </c>
      <c r="B175" s="2">
        <v>36.80487804878049</v>
      </c>
      <c r="C175" s="2">
        <v>84.17073170731707</v>
      </c>
      <c r="D175" s="3">
        <v>0.4382926829268292</v>
      </c>
      <c r="E175" s="2">
        <v>7.682926829268292</v>
      </c>
      <c r="F175" s="2">
        <v>21.51219512195122</v>
      </c>
      <c r="G175" s="3">
        <v>0.34997560975609754</v>
      </c>
      <c r="H175" s="2">
        <v>16.536585365853657</v>
      </c>
      <c r="I175" s="2">
        <v>20.853658536585368</v>
      </c>
      <c r="J175" s="3">
        <v>0.8019024390243903</v>
      </c>
      <c r="K175" s="2">
        <v>10.170731707317072</v>
      </c>
      <c r="L175" s="2">
        <v>34.853658536585364</v>
      </c>
      <c r="M175" s="2">
        <v>45.02439024390244</v>
      </c>
      <c r="N175" s="2">
        <v>20.73170731707317</v>
      </c>
      <c r="O175" s="2">
        <v>5.317073170731708</v>
      </c>
      <c r="P175" s="2">
        <v>5.7317073170731705</v>
      </c>
      <c r="Q175" s="2">
        <v>12.24390243902439</v>
      </c>
      <c r="R175" s="2">
        <v>18.878048780487806</v>
      </c>
      <c r="S175" s="2">
        <v>97.82926829268293</v>
      </c>
      <c r="T175" s="2">
        <v>19010.29268292683</v>
      </c>
      <c r="U175" s="7">
        <f>(E175 + (2/3) * N175 + (2 - V175 * ($AA$123/$AB$123)) * B175 + (H175 * 0.5 * (1 + (1 - $AA$123/$AB$123)) + (2/3) * ($AA$123/$AB$123)) - W175 * Q175 - W175 * X175 *(C175-B175) - W175 * 0.44 * (0.44 * (0.56 * X175)) * (I175-H175) + W175 * (1-X175) * (M175-L175) + W175 * X175 * K175 + W175 * O175 + W175 * X175 * P175 - R175 * (($AC$123/$AE$123) - 0.44 * ($AD$123/$AE$123) * W175))</f>
        <v>58.53920199</v>
      </c>
      <c r="V175" s="5">
        <f>((2/3) - (0.5 * ($AA$2/$AB$2)) / (2 * ($AB$2/$AC$2)))</f>
        <v>0.5986678536</v>
      </c>
      <c r="W175" s="5">
        <f>($AJ$2/($AF$2-$AG$2+$AI$2+0.44*$AD$2))</f>
        <v>1.036310266</v>
      </c>
      <c r="X175" s="5">
        <f>($AH$2-$AG$2)/$AH$2</f>
        <v>0.7444038975</v>
      </c>
      <c r="Y175" s="5">
        <v>65.0</v>
      </c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7" t="str">
        <f t="shared" si="11"/>
        <v>N</v>
      </c>
    </row>
    <row r="176">
      <c r="A176" s="1" t="s">
        <v>91</v>
      </c>
      <c r="B176" s="2">
        <v>38.36585365853659</v>
      </c>
      <c r="C176" s="2">
        <v>85.58536585365853</v>
      </c>
      <c r="D176" s="3">
        <v>0.44980487804878055</v>
      </c>
      <c r="E176" s="2">
        <v>7.634146341463414</v>
      </c>
      <c r="F176" s="2">
        <v>21.975609756097562</v>
      </c>
      <c r="G176" s="3">
        <v>0.34478048780487813</v>
      </c>
      <c r="H176" s="2">
        <v>13.951219512195122</v>
      </c>
      <c r="I176" s="2">
        <v>18.121951219512194</v>
      </c>
      <c r="J176" s="3">
        <v>0.7657560975609756</v>
      </c>
      <c r="K176" s="2">
        <v>10.365853658536585</v>
      </c>
      <c r="L176" s="2">
        <v>33.146341463414636</v>
      </c>
      <c r="M176" s="2">
        <v>43.51219512195122</v>
      </c>
      <c r="N176" s="2">
        <v>22.48780487804878</v>
      </c>
      <c r="O176" s="2">
        <v>8.170731707317072</v>
      </c>
      <c r="P176" s="2">
        <v>4.926829268292683</v>
      </c>
      <c r="Q176" s="2">
        <v>13.853658536585366</v>
      </c>
      <c r="R176" s="2">
        <v>20.195121951219512</v>
      </c>
      <c r="S176" s="2">
        <v>98.3170731707317</v>
      </c>
      <c r="T176" s="2">
        <v>17195.048780487807</v>
      </c>
      <c r="U176" s="7">
        <f>(E176 + (2/3) * N176 + (2 - V176 * ($AA$122/$AB$122)) * B176 + (H176 * 0.5 * (1 + (1 - $AA$122/$AB$122)) + (2/3) * ($AA$122/$AB$122)) - W176 * Q176 - W176 * X176 *(C176-B176) - W176 * 0.44 * (0.44 * (0.56 * X176)) * (I176-H176) + W176 * (1-X176) * (M176-L176) + W176 * X176 * K176 + W176 * O176 + W176 * X176 * P176 - R176 * (($AC$122/$AE$122) - 0.44 * ($AD$122/$AE$122) * W176))</f>
        <v>60.69680541</v>
      </c>
      <c r="V176" s="5">
        <f>((2/3) - (0.5 * ($AA$122/$AB$122)) / (2 * ($AB$122/$AC$122)))</f>
        <v>0.599401752</v>
      </c>
      <c r="W176" s="5">
        <f>($AJ$122/($AF$122-$AG$122+$AI$122+0.44*$AD$122))</f>
        <v>1.031380804</v>
      </c>
      <c r="X176" s="5">
        <f>($AH$122-$AG$122)/$AH$122</f>
        <v>0.759875878</v>
      </c>
      <c r="Y176" s="5">
        <v>65.0</v>
      </c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7" t="str">
        <f t="shared" si="11"/>
        <v>N</v>
      </c>
    </row>
    <row r="177">
      <c r="A177" s="1" t="s">
        <v>92</v>
      </c>
      <c r="B177" s="2">
        <v>40.707317073170735</v>
      </c>
      <c r="C177" s="2">
        <v>88.07317073170732</v>
      </c>
      <c r="D177" s="3">
        <v>0.463658536585366</v>
      </c>
      <c r="E177" s="2">
        <v>7.878048780487805</v>
      </c>
      <c r="F177" s="2">
        <v>22.365853658536587</v>
      </c>
      <c r="G177" s="3">
        <v>0.3547317073170732</v>
      </c>
      <c r="H177" s="2">
        <v>16.51219512195122</v>
      </c>
      <c r="I177" s="2">
        <v>22.097560975609756</v>
      </c>
      <c r="J177" s="3">
        <v>0.7505609756097562</v>
      </c>
      <c r="K177" s="2">
        <v>10.195121951219512</v>
      </c>
      <c r="L177" s="2">
        <v>32.926829268292686</v>
      </c>
      <c r="M177" s="2">
        <v>43.1219512195122</v>
      </c>
      <c r="N177" s="2">
        <v>24.658536585365855</v>
      </c>
      <c r="O177" s="2">
        <v>8.24390243902439</v>
      </c>
      <c r="P177" s="2">
        <v>5.2439024390243905</v>
      </c>
      <c r="Q177" s="2">
        <v>13.341463414634147</v>
      </c>
      <c r="R177" s="2">
        <v>21.29268292682927</v>
      </c>
      <c r="S177" s="2">
        <v>105.8048780487805</v>
      </c>
      <c r="T177" s="2">
        <v>17523.560975609755</v>
      </c>
      <c r="U177" s="7">
        <f>(E177 + (2/3) * N177 + (2 - V177 * ($AA$123/$AB$123)) * B177 + (H177 * 0.5 * (1 + (1 - $AA$123/$AB$123)) + (2/3) * ($AA$123/$AB$123)) - W177 * Q177 - W177 * X177 *(C177-B177) - W177 * 0.44 * (0.44 * (0.56 * X177)) * (I177-H177) + W177 * (1-X177) * (M177-L177) + W177 * X177 * K177 + W177 * O177 + W177 * X177 * P177 - R177 * (($AC$123/$AE$123) - 0.44 * ($AD$123/$AE$123) * W177))</f>
        <v>68.36168208</v>
      </c>
      <c r="V177" s="5">
        <f>((2/3) - (0.5 * ($AA$2/$AB$2)) / (2 * ($AB$2/$AC$2)))</f>
        <v>0.5986678536</v>
      </c>
      <c r="W177" s="5">
        <f>($AJ$2/($AF$2-$AG$2+$AI$2+0.44*$AD$2))</f>
        <v>1.036310266</v>
      </c>
      <c r="X177" s="5">
        <f>($AH$2-$AG$2)/$AH$2</f>
        <v>0.7444038975</v>
      </c>
      <c r="Y177" s="5">
        <v>65.0</v>
      </c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7" t="str">
        <f t="shared" si="11"/>
        <v>N</v>
      </c>
    </row>
    <row r="178">
      <c r="A178" s="1" t="s">
        <v>93</v>
      </c>
      <c r="B178" s="2">
        <v>35.02439024390244</v>
      </c>
      <c r="C178" s="2">
        <v>81.8780487804878</v>
      </c>
      <c r="D178" s="3">
        <v>0.4283414634146342</v>
      </c>
      <c r="E178" s="2">
        <v>8.21951219512195</v>
      </c>
      <c r="F178" s="2">
        <v>25.341463414634145</v>
      </c>
      <c r="G178" s="3">
        <v>0.3234878048780488</v>
      </c>
      <c r="H178" s="2">
        <v>15.073170731707316</v>
      </c>
      <c r="I178" s="2">
        <v>22.195121951219512</v>
      </c>
      <c r="J178" s="3">
        <v>0.6790243902439024</v>
      </c>
      <c r="K178" s="2">
        <v>9.975609756097562</v>
      </c>
      <c r="L178" s="2">
        <v>31.70731707317073</v>
      </c>
      <c r="M178" s="2">
        <v>41.68292682926829</v>
      </c>
      <c r="N178" s="2">
        <v>19.975609756097562</v>
      </c>
      <c r="O178" s="2">
        <v>8.121951219512194</v>
      </c>
      <c r="P178" s="2">
        <v>6.512195121951219</v>
      </c>
      <c r="Q178" s="2">
        <v>17.390243902439025</v>
      </c>
      <c r="R178" s="2">
        <v>21.682926829268293</v>
      </c>
      <c r="S178" s="2">
        <v>93.34146341463415</v>
      </c>
      <c r="T178" s="2">
        <v>16600.341463414636</v>
      </c>
      <c r="U178" s="7">
        <f>(E178 + (2/3) * N178 + (2 - V178 * ($AA$122/$AB$122)) * B178 + (H178 * 0.5 * (1 + (1 - $AA$122/$AB$122)) + (2/3) * ($AA$122/$AB$122)) - W178 * Q178 - W178 * X178 *(C178-B178) - W178 * 0.44 * (0.44 * (0.56 * X178)) * (I178-H178) + W178 * (1-X178) * (M178-L178) + W178 * X178 * K178 + W178 * O178 + W178 * X178 * P178 - R178 * (($AC$122/$AE$122) - 0.44 * ($AD$122/$AE$122) * W178))</f>
        <v>51.54705742</v>
      </c>
      <c r="V178" s="5">
        <f>((2/3) - (0.5 * ($AA$122/$AB$122)) / (2 * ($AB$122/$AC$122)))</f>
        <v>0.599401752</v>
      </c>
      <c r="W178" s="5">
        <f>($AJ$122/($AF$122-$AG$122+$AI$122+0.44*$AD$122))</f>
        <v>1.031380804</v>
      </c>
      <c r="X178" s="5">
        <f>($AH$122-$AG$122)/$AH$122</f>
        <v>0.759875878</v>
      </c>
      <c r="Y178" s="5">
        <v>65.0</v>
      </c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7" t="str">
        <f t="shared" si="11"/>
        <v>N</v>
      </c>
    </row>
    <row r="179">
      <c r="A179" s="1" t="s">
        <v>94</v>
      </c>
      <c r="B179" s="2">
        <v>37.41463414634146</v>
      </c>
      <c r="C179" s="2">
        <v>86.09756097560975</v>
      </c>
      <c r="D179" s="3">
        <v>0.43699999999999994</v>
      </c>
      <c r="E179" s="2">
        <v>10.414634146341463</v>
      </c>
      <c r="F179" s="2">
        <v>29.658536585365855</v>
      </c>
      <c r="G179" s="3">
        <v>0.3513902439024391</v>
      </c>
      <c r="H179" s="2">
        <v>16.24390243902439</v>
      </c>
      <c r="I179" s="2">
        <v>22.926829268292682</v>
      </c>
      <c r="J179" s="3">
        <v>0.7163170731707317</v>
      </c>
      <c r="K179" s="2">
        <v>8.975609756097562</v>
      </c>
      <c r="L179" s="2">
        <v>31.829268292682926</v>
      </c>
      <c r="M179" s="2">
        <v>40.80487804878049</v>
      </c>
      <c r="N179" s="2">
        <v>23.073170731707318</v>
      </c>
      <c r="O179" s="2">
        <v>8.463414634146341</v>
      </c>
      <c r="P179" s="2">
        <v>5.560975609756097</v>
      </c>
      <c r="Q179" s="2">
        <v>13.804878048780488</v>
      </c>
      <c r="R179" s="2">
        <v>21.73170731707317</v>
      </c>
      <c r="S179" s="2">
        <v>101.48780487804878</v>
      </c>
      <c r="T179" s="2">
        <v>15883.073170731708</v>
      </c>
      <c r="U179" s="7">
        <f>(E179 + (2/3) * N179 + (2 - V179 * ($AA$123/$AB$123)) * B179 + (H179 * 0.5 * (1 + (1 - $AA$123/$AB$123)) + (2/3) * ($AA$123/$AB$123)) - W179 * Q179 - W179 * X179 *(C179-B179) - W179 * 0.44 * (0.44 * (0.56 * X179)) * (I179-H179) + W179 * (1-X179) * (M179-L179) + W179 * X179 * K179 + W179 * O179 + W179 * X179 * P179 - R179 * (($AC$123/$AE$123) - 0.44 * ($AD$123/$AE$123) * W179))</f>
        <v>61.6875449</v>
      </c>
      <c r="V179" s="5">
        <f>((2/3) - (0.5 * ($AA$2/$AB$2)) / (2 * ($AB$2/$AC$2)))</f>
        <v>0.5986678536</v>
      </c>
      <c r="W179" s="5">
        <f>($AJ$2/($AF$2-$AG$2+$AI$2+0.44*$AD$2))</f>
        <v>1.036310266</v>
      </c>
      <c r="X179" s="5">
        <f>($AH$2-$AG$2)/$AH$2</f>
        <v>0.7444038975</v>
      </c>
      <c r="Y179" s="5">
        <v>65.0</v>
      </c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7" t="str">
        <f t="shared" si="11"/>
        <v>N</v>
      </c>
    </row>
    <row r="180">
      <c r="A180" s="1" t="s">
        <v>95</v>
      </c>
      <c r="B180" s="7">
        <v>37.78048780487805</v>
      </c>
      <c r="C180" s="7">
        <v>84.95121951219512</v>
      </c>
      <c r="D180" s="8">
        <v>0.44451219512195134</v>
      </c>
      <c r="E180" s="7">
        <v>5.439024390243903</v>
      </c>
      <c r="F180" s="7">
        <v>17.0</v>
      </c>
      <c r="G180" s="8">
        <v>0.31773170731707323</v>
      </c>
      <c r="H180" s="7">
        <v>14.585365853658537</v>
      </c>
      <c r="I180" s="7">
        <v>19.26829268292683</v>
      </c>
      <c r="J180" s="8">
        <v>0.7486585365853657</v>
      </c>
      <c r="K180" s="7">
        <v>10.878048780487806</v>
      </c>
      <c r="L180" s="7">
        <v>32.97560975609756</v>
      </c>
      <c r="M180" s="7">
        <v>43.853658536585364</v>
      </c>
      <c r="N180" s="7">
        <v>21.26829268292683</v>
      </c>
      <c r="O180" s="7">
        <v>7.609756097560975</v>
      </c>
      <c r="P180" s="7">
        <v>3.975609756097561</v>
      </c>
      <c r="Q180" s="7">
        <v>14.75609756097561</v>
      </c>
      <c r="R180" s="7">
        <v>18.24390243902439</v>
      </c>
      <c r="S180" s="7">
        <v>95.58536585365853</v>
      </c>
      <c r="T180" s="7">
        <v>16270.341463414634</v>
      </c>
      <c r="U180" s="7">
        <f>(E180 + (2/3) * N180 + (2 - V180 * ($AA$122/$AB$122)) * B180 + (H180 * 0.5 * (1 + (1 - $AA$122/$AB$122)) + (2/3) * ($AA$122/$AB$122)) - W180 * Q180 - W180 * X180 *(C180-B180) - W180 * 0.44 * (0.44 * (0.56 * X180)) * (I180-H180) + W180 * (1-X180) * (M180-L180) + W180 * X180 * K180 + W180 * O180 + W180 * X180 * P180 - R180 * (($AC$122/$AE$122) - 0.44 * ($AD$122/$AE$122) * W180))</f>
        <v>56.11246478</v>
      </c>
      <c r="V180" s="5">
        <f>((2/3) - (0.5 * ($AA$122/$AB$122)) / (2 * ($AB$122/$AC$122)))</f>
        <v>0.599401752</v>
      </c>
      <c r="W180" s="5">
        <f>($AJ$122/($AF$122-$AG$122+$AI$122+0.44*$AD$122))</f>
        <v>1.031380804</v>
      </c>
      <c r="X180" s="5">
        <f>($AH$122-$AG$122)/$AH$122</f>
        <v>0.759875878</v>
      </c>
      <c r="Y180" s="5">
        <v>75.0</v>
      </c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7" t="str">
        <f t="shared" si="11"/>
        <v>Y</v>
      </c>
    </row>
    <row r="181">
      <c r="A181" s="1" t="s">
        <v>96</v>
      </c>
      <c r="B181" s="7">
        <v>38.707317073170735</v>
      </c>
      <c r="C181" s="7">
        <v>83.82926829268293</v>
      </c>
      <c r="D181" s="8">
        <v>0.4634634146341466</v>
      </c>
      <c r="E181" s="7">
        <v>7.512195121951219</v>
      </c>
      <c r="F181" s="7">
        <v>19.78048780487805</v>
      </c>
      <c r="G181" s="8">
        <v>0.3791463414634147</v>
      </c>
      <c r="H181" s="7">
        <v>16.78048780487805</v>
      </c>
      <c r="I181" s="7">
        <v>22.170731707317074</v>
      </c>
      <c r="J181" s="8">
        <v>0.755609756097561</v>
      </c>
      <c r="K181" s="7">
        <v>10.170731707317072</v>
      </c>
      <c r="L181" s="7">
        <v>30.78048780487805</v>
      </c>
      <c r="M181" s="7">
        <v>40.951219512195124</v>
      </c>
      <c r="N181" s="7">
        <v>23.341463414634145</v>
      </c>
      <c r="O181" s="7">
        <v>7.682926829268292</v>
      </c>
      <c r="P181" s="7">
        <v>4.121951219512195</v>
      </c>
      <c r="Q181" s="7">
        <v>13.878048780487806</v>
      </c>
      <c r="R181" s="7">
        <v>17.75609756097561</v>
      </c>
      <c r="S181" s="7">
        <v>101.70731707317073</v>
      </c>
      <c r="T181" s="7">
        <v>16961.219512195123</v>
      </c>
      <c r="U181" s="7">
        <f>(E181 + (2/3) * N181 + (2 - V181 * ($AA$123/$AB$123)) * B181 + (H181 * 0.5 * (1 + (1 - $AA$123/$AB$123)) + (2/3) * ($AA$123/$AB$123)) - W181 * Q181 - W181 * X181 *(C181-B181) - W181 * 0.44 * (0.44 * (0.56 * X181)) * (I181-H181) + W181 * (1-X181) * (M181-L181) + W181 * X181 * K181 + W181 * O181 + W181 * X181 * P181 - R181 * (($AC$123/$AE$123) - 0.44 * ($AD$123/$AE$123) * W181))</f>
        <v>64.96980614</v>
      </c>
      <c r="V181" s="5">
        <f>((2/3) - (0.5 * ($AA$2/$AB$2)) / (2 * ($AB$2/$AC$2)))</f>
        <v>0.5986678536</v>
      </c>
      <c r="W181" s="5">
        <f>($AJ$2/($AF$2-$AG$2+$AI$2+0.44*$AD$2))</f>
        <v>1.036310266</v>
      </c>
      <c r="X181" s="5">
        <f>($AH$2-$AG$2)/$AH$2</f>
        <v>0.7444038975</v>
      </c>
      <c r="Y181" s="5">
        <v>65.0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7" t="str">
        <f t="shared" si="11"/>
        <v>N</v>
      </c>
    </row>
    <row r="182">
      <c r="A182" s="1" t="s">
        <v>37</v>
      </c>
      <c r="B182" s="7">
        <v>43.609756097560975</v>
      </c>
      <c r="C182" s="7">
        <v>87.36585365853658</v>
      </c>
      <c r="D182" s="8">
        <v>0.5006341463414634</v>
      </c>
      <c r="E182" s="7">
        <v>11.829268292682928</v>
      </c>
      <c r="F182" s="7">
        <v>30.878048780487806</v>
      </c>
      <c r="G182" s="8">
        <v>0.3830963665086888</v>
      </c>
      <c r="H182" s="7">
        <v>18.658536585365855</v>
      </c>
      <c r="I182" s="7">
        <v>23.5609756097561</v>
      </c>
      <c r="J182" s="8">
        <v>0.7827804878048783</v>
      </c>
      <c r="K182" s="7">
        <v>9.048780487804878</v>
      </c>
      <c r="L182" s="7">
        <v>36.292682926829265</v>
      </c>
      <c r="M182" s="7">
        <v>45.34146341463415</v>
      </c>
      <c r="N182" s="7">
        <v>31.317073170731707</v>
      </c>
      <c r="O182" s="7">
        <v>9.390243902439025</v>
      </c>
      <c r="P182" s="7">
        <v>6.2682926829268295</v>
      </c>
      <c r="Q182" s="7">
        <v>14.902439024390244</v>
      </c>
      <c r="R182" s="7">
        <v>19.48780487804878</v>
      </c>
      <c r="S182" s="7">
        <v>117.70731707317073</v>
      </c>
      <c r="T182" s="7">
        <v>19220.341463414636</v>
      </c>
      <c r="U182" s="7">
        <f>(E182 + (2/3) * N182 + (2 - V182 * ($AA$182/$AB$182)) * B182 + (H182 * 0.5 * (1 + (1 - $AA$182/$AB$182)) + (2/3) * ($AA$182/$AB$182)) - W182 * Q182 - W182 * X182 *(C182-B182) - W182 * 0.44 * (0.44 * (0.56 * X182)) * (I182-H182) + W182 * (1-X182) * (M182-L182) + W182 * X182 * K182 + W182 * O182 + W182 * X182 * P182 - R182 * (($AC$182/$AE$182) - 0.44 * ($AD$182/$AE$182) * W182))</f>
        <v>84.48390433</v>
      </c>
      <c r="V182" s="5">
        <f>((2/3) - (0.5 * ($AA$182/$AB$182)) / (2 * ($AB$182/$AC$182)))</f>
        <v>0.6004237435</v>
      </c>
      <c r="W182" s="5">
        <f>($AJ$182/($AF$182-$AG$182+$AI$182+0.44*$AD$182))</f>
        <v>1.061302385</v>
      </c>
      <c r="X182" s="5">
        <f>($AH$182-$AG$182)/$AH$182</f>
        <v>0.7658507485</v>
      </c>
      <c r="Y182" s="5">
        <v>95.0</v>
      </c>
      <c r="Z182" s="5">
        <v>1.0</v>
      </c>
      <c r="AA182" s="7">
        <f t="shared" ref="AA182:AA183" si="33">SUM(N182,N184,N186,N188,N190,N192,N194,N196,N198,N200,N202,N204,N206,N208,N210,N212,N214,N216,N218,N220,N222,N224,N226,N228,N230,N232,N234,N236,N238,N240)</f>
        <v>671.9756098</v>
      </c>
      <c r="AB182" s="7">
        <f t="shared" ref="AB182:AB183" si="34">SUM(B182,B184,B186,B188,B190,B192,B194,B196,B198,B200,B202,B204,B206,B208,B210,B212,B214,B216,B218,B220,B222,B224,B226,B228,B230,B232,B234,B236,B238,B240)</f>
        <v>1161.829268</v>
      </c>
      <c r="AC182" s="7">
        <f t="shared" ref="AC182:AD182" si="32">sum(H182,H184,H186,H188,H190,H192,H194,H196,H198,H200,H202,H204,H206,H208,H210,H212,H214,H216,H218,H220,H222,H224,H226,H228,H230,H232,H234,H236,H238,H240)</f>
        <v>532.2682927</v>
      </c>
      <c r="AD182" s="7">
        <f t="shared" si="32"/>
        <v>690.9756098</v>
      </c>
      <c r="AE182" s="7">
        <f t="shared" ref="AE182:AE183" si="36">sum(R182,R184,R186,R188,R190,R192,R194,R196,R198,R200,R202,R204,R206,R208,R210,R212,R214,R216,R218,R220,R222,R224,R226,R228,R230,R232,R234,R236,R238,R240)</f>
        <v>600.8536585</v>
      </c>
      <c r="AF182" s="7">
        <f t="shared" ref="AF182:AF183" si="37">sum(C182,C184,C186,C188,C190,C192,C194,C196,C198,C200,C202,C204,C206,C208,C210,C212,C214,C216,C218,C220,C222,C224,C226,C228,C230,C232,C234,C236,C238,C240)</f>
        <v>2559.634146</v>
      </c>
      <c r="AG182" s="7">
        <f t="shared" ref="AG182:AG183" si="38">sum(K182,K184,K186,K188,K190,K192,K194,K196,K198,K200,K202,K204,K206,K208,K210,K212,K214,K216,K218,K220,K222,K224,K226,K228,K230,K232,K234,K236,K238,K240)</f>
        <v>306.3414634</v>
      </c>
      <c r="AH182" s="7">
        <f t="shared" ref="AH182:AH183" si="39">sum(M182,M184,M186,M188,M190,M192,M194,M196,M198,M200,M202,M204,M206,M208,M210,M212,M214,M216,M218,M220,M222,M224,M226,M228,M230,M232,M234,M236,M238,M240)</f>
        <v>1308.317073</v>
      </c>
      <c r="AI182" s="7">
        <f t="shared" ref="AI182:AI183" si="40">sum(Q182,Q184,Q186,Q188,Q190,Q192,Q194,Q196,Q198,Q200,Q202,Q204,Q206,Q208,Q210,Q212,Q214,Q216,Q218,Q220,Q222,Q224,Q226,Q228,Q230,Q232,Q234,Q236,Q238,Q240)</f>
        <v>405.1219512</v>
      </c>
      <c r="AJ182" s="7">
        <f t="shared" ref="AJ182:AJ183" si="41">sum(S182,S184,S186,S188,S190,S192,S194,S196,S198,S200,S202,S204,S206,S208,S210,S212,S214,S216,S218,S220,S222,S224,S226,S228,S230,S232,S234,S236,S238,S240)</f>
        <v>3144.04878</v>
      </c>
      <c r="AK182" s="7" t="str">
        <f t="shared" si="11"/>
        <v>Y</v>
      </c>
    </row>
    <row r="183">
      <c r="A183" s="1" t="s">
        <v>38</v>
      </c>
      <c r="B183" s="7">
        <v>42.53658536585366</v>
      </c>
      <c r="C183" s="7">
        <v>86.78048780487805</v>
      </c>
      <c r="D183" s="8">
        <v>0.49129268292682926</v>
      </c>
      <c r="E183" s="7">
        <v>12.121951219512194</v>
      </c>
      <c r="F183" s="7">
        <v>31.609756097560975</v>
      </c>
      <c r="G183" s="8">
        <v>0.38348765432098764</v>
      </c>
      <c r="H183" s="7">
        <v>16.878048780487806</v>
      </c>
      <c r="I183" s="7">
        <v>21.5609756097561</v>
      </c>
      <c r="J183" s="8">
        <v>0.7856829268292683</v>
      </c>
      <c r="K183" s="7">
        <v>9.731707317073171</v>
      </c>
      <c r="L183" s="7">
        <v>33.78048780487805</v>
      </c>
      <c r="M183" s="7">
        <v>43.51219512195122</v>
      </c>
      <c r="N183" s="7">
        <v>29.4390243902439</v>
      </c>
      <c r="O183" s="7">
        <v>9.75609756097561</v>
      </c>
      <c r="P183" s="7">
        <v>7.2682926829268295</v>
      </c>
      <c r="Q183" s="7">
        <v>13.926829268292684</v>
      </c>
      <c r="R183" s="7">
        <v>19.170731707317074</v>
      </c>
      <c r="S183" s="7">
        <v>114.07317073170732</v>
      </c>
      <c r="T183" s="7">
        <v>19390.80487804878</v>
      </c>
      <c r="U183" s="7">
        <f>(E183 + (2/3) * N183 + (2 - V183 * ($AA$183/$AB$183)) * B183 + (H183 * 0.5 * (1 + (1 - $AA$183/$AB$183)) + (2/3) * ($AA$183/$AB$183)) - W183 * Q183 - W183 * X183 *(C183-B183) - W183 * 0.44 * (0.44 * (0.56 * X183)) * (I183-H183) + W183 * (1-X183) * (M183-L183) + W183 * X183 * K183 + W183 * O183 + W183 * X183 * P183 - R183 * (($AC$183/$AE$183) - 0.44 * ($AD$183/$AE$183) * W183))</f>
        <v>82.61628797</v>
      </c>
      <c r="V183" s="5">
        <f>((2/3) - (0.5 * ($AA$183/$AB$183)) / (2 * ($AB$183/$AC$183)))</f>
        <v>0.6005617569</v>
      </c>
      <c r="W183" s="5">
        <f>($AJ$183/($AF$183-$AG$183+$AI$183+0.44*$AD$183))</f>
        <v>1.075770157</v>
      </c>
      <c r="X183" s="5">
        <f>($AH$183-$AG$183)/$AH$183</f>
        <v>0.7682426739</v>
      </c>
      <c r="Y183" s="5">
        <v>95.0</v>
      </c>
      <c r="Z183" s="5">
        <v>2.0</v>
      </c>
      <c r="AA183" s="7">
        <f t="shared" si="33"/>
        <v>685.5853659</v>
      </c>
      <c r="AB183" s="7">
        <f t="shared" si="34"/>
        <v>1181.121951</v>
      </c>
      <c r="AC183" s="7">
        <f t="shared" ref="AC183:AD183" si="35">sum(H183,H185,H187,H189,H191,H193,H195,H197,H199,H201,H203,H205,H207,H209,H211,H213,H215,H217,H219,H221,H223,H225,H227,H229,H231,H233,H235,H237,H239,H241)</f>
        <v>538.0487805</v>
      </c>
      <c r="AD183" s="7">
        <f t="shared" si="35"/>
        <v>695.7317073</v>
      </c>
      <c r="AE183" s="7">
        <f t="shared" si="36"/>
        <v>593.0487805</v>
      </c>
      <c r="AF183" s="7">
        <f t="shared" si="37"/>
        <v>2565.121951</v>
      </c>
      <c r="AG183" s="7">
        <f t="shared" si="38"/>
        <v>301.8780488</v>
      </c>
      <c r="AH183" s="7">
        <f t="shared" si="39"/>
        <v>1302.560976</v>
      </c>
      <c r="AI183" s="7">
        <f t="shared" si="40"/>
        <v>397.2439024</v>
      </c>
      <c r="AJ183" s="7">
        <f t="shared" si="41"/>
        <v>3191.390244</v>
      </c>
      <c r="AK183" s="7" t="str">
        <f t="shared" si="11"/>
        <v>Y</v>
      </c>
    </row>
    <row r="184">
      <c r="A184" s="1" t="s">
        <v>39</v>
      </c>
      <c r="B184" s="7">
        <v>39.58536585365854</v>
      </c>
      <c r="C184" s="7">
        <v>82.29268292682927</v>
      </c>
      <c r="D184" s="8">
        <v>0.4816585365853658</v>
      </c>
      <c r="E184" s="7">
        <v>9.317073170731707</v>
      </c>
      <c r="F184" s="7">
        <v>22.4390243902439</v>
      </c>
      <c r="G184" s="8">
        <v>0.4152173913043478</v>
      </c>
      <c r="H184" s="7">
        <v>18.585365853658537</v>
      </c>
      <c r="I184" s="7">
        <v>22.73170731707317</v>
      </c>
      <c r="J184" s="8">
        <v>0.8181219512195124</v>
      </c>
      <c r="K184" s="7">
        <v>9.365853658536585</v>
      </c>
      <c r="L184" s="7">
        <v>33.36585365853659</v>
      </c>
      <c r="M184" s="7">
        <v>42.73170731707317</v>
      </c>
      <c r="N184" s="7">
        <v>24.195121951219512</v>
      </c>
      <c r="O184" s="7">
        <v>7.951219512195122</v>
      </c>
      <c r="P184" s="7">
        <v>5.682926829268292</v>
      </c>
      <c r="Q184" s="7">
        <v>12.658536585365853</v>
      </c>
      <c r="R184" s="7">
        <v>18.317073170731707</v>
      </c>
      <c r="S184" s="7">
        <v>107.07317073170732</v>
      </c>
      <c r="T184" s="7">
        <v>18255.70731707317</v>
      </c>
      <c r="U184" s="7">
        <f>(E184 + (2/3) * N184 + (2 - V184 * ($AA$182/$AB$182)) * B184 + (H184 * 0.5 * (1 + (1 - $AA$182/$AB$182)) + (2/3) * ($AA$182/$AB$182)) - W184 * Q184 - W184 * X184 *(C184-B184) - W184 * 0.44 * (0.44 * (0.56 * X184)) * (I184-H184) + W184 * (1-X184) * (M184-L184) + W184 * X184 * K184 + W184 * O184 + W184 * X184 * P184 - R184 * (($AC$182/$AE$182) - 0.44 * ($AD$182/$AE$182) * W184))</f>
        <v>72.56292372</v>
      </c>
      <c r="V184" s="5">
        <f>((2/3) - (0.5 * ($AA$182/$AB$182)) / (2 * ($AB$182/$AC$182)))</f>
        <v>0.6004237435</v>
      </c>
      <c r="W184" s="5">
        <f>($AJ$182/($AF$182-$AG$182+$AI$182+0.44*$AD$182))</f>
        <v>1.061302385</v>
      </c>
      <c r="X184" s="5">
        <f>($AH$182-$AG$182)/$AH$182</f>
        <v>0.7658507485</v>
      </c>
      <c r="Y184" s="5">
        <v>75.0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7" t="str">
        <f t="shared" si="11"/>
        <v>Y</v>
      </c>
    </row>
    <row r="185">
      <c r="A185" s="1" t="s">
        <v>40</v>
      </c>
      <c r="B185" s="7">
        <v>39.0</v>
      </c>
      <c r="C185" s="7">
        <v>85.1219512195122</v>
      </c>
      <c r="D185" s="8">
        <v>0.4590731707317072</v>
      </c>
      <c r="E185" s="7">
        <v>9.048780487804878</v>
      </c>
      <c r="F185" s="7">
        <v>24.5609756097561</v>
      </c>
      <c r="G185" s="8">
        <v>0.3684210526315789</v>
      </c>
      <c r="H185" s="7">
        <v>16.536585365853657</v>
      </c>
      <c r="I185" s="7">
        <v>21.317073170731707</v>
      </c>
      <c r="J185" s="8">
        <v>0.7756829268292683</v>
      </c>
      <c r="K185" s="7">
        <v>10.658536585365853</v>
      </c>
      <c r="L185" s="7">
        <v>34.36585365853659</v>
      </c>
      <c r="M185" s="7">
        <v>45.02439024390244</v>
      </c>
      <c r="N185" s="7">
        <v>23.463414634146343</v>
      </c>
      <c r="O185" s="7">
        <v>8.024390243902438</v>
      </c>
      <c r="P185" s="7">
        <v>6.121951219512195</v>
      </c>
      <c r="Q185" s="7">
        <v>13.121951219512194</v>
      </c>
      <c r="R185" s="7">
        <v>18.21951219512195</v>
      </c>
      <c r="S185" s="7">
        <v>103.58536585365853</v>
      </c>
      <c r="T185" s="7">
        <v>18298.80487804878</v>
      </c>
      <c r="U185" s="7">
        <f>(E185 + (2/3) * N185 + (2 - V185 * ($AA$183/$AB$183)) * B185 + (H185 * 0.5 * (1 + (1 - $AA$183/$AB$183)) + (2/3) * ($AA$183/$AB$183)) - W185 * Q185 - W185 * X185 *(C185-B185) - W185 * 0.44 * (0.44 * (0.56 * X185)) * (I185-H185) + W185 * (1-X185) * (M185-L185) + W185 * X185 * K185 + W185 * O185 + W185 * X185 * P185 - R185 * (($AC$183/$AE$183) - 0.44 * ($AD$183/$AE$183) * W185))</f>
        <v>67.30322897</v>
      </c>
      <c r="V185" s="5">
        <f>((2/3) - (0.5 * ($AA$183/$AB$183)) / (2 * ($AB$183/$AC$183)))</f>
        <v>0.6005617569</v>
      </c>
      <c r="W185" s="5">
        <f>($AJ$183/($AF$183-$AG$183+$AI$183+0.44*$AD$183))</f>
        <v>1.075770157</v>
      </c>
      <c r="X185" s="5">
        <f>($AH$183-$AG$183)/$AH$183</f>
        <v>0.7682426739</v>
      </c>
      <c r="Y185" s="5">
        <v>75.0</v>
      </c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7" t="str">
        <f t="shared" si="11"/>
        <v>Y</v>
      </c>
    </row>
    <row r="186">
      <c r="A186" s="1" t="s">
        <v>41</v>
      </c>
      <c r="B186" s="7">
        <v>40.53658536585366</v>
      </c>
      <c r="C186" s="7">
        <v>86.7560975609756</v>
      </c>
      <c r="D186" s="8">
        <v>0.4683170731707316</v>
      </c>
      <c r="E186" s="7">
        <v>14.78048780487805</v>
      </c>
      <c r="F186" s="7">
        <v>39.90243902439025</v>
      </c>
      <c r="G186" s="8">
        <v>0.37041564792176035</v>
      </c>
      <c r="H186" s="7">
        <v>18.317073170731707</v>
      </c>
      <c r="I186" s="7">
        <v>24.146341463414632</v>
      </c>
      <c r="J186" s="8">
        <v>0.7575365853658536</v>
      </c>
      <c r="K186" s="7">
        <v>11.024390243902438</v>
      </c>
      <c r="L186" s="7">
        <v>33.09756097560975</v>
      </c>
      <c r="M186" s="7">
        <v>44.1219512195122</v>
      </c>
      <c r="N186" s="7">
        <v>25.585365853658537</v>
      </c>
      <c r="O186" s="7">
        <v>8.097560975609756</v>
      </c>
      <c r="P186" s="7">
        <v>4.560975609756097</v>
      </c>
      <c r="Q186" s="7">
        <v>14.926829268292684</v>
      </c>
      <c r="R186" s="7">
        <v>19.829268292682926</v>
      </c>
      <c r="S186" s="7">
        <v>114.17073170731707</v>
      </c>
      <c r="T186" s="7">
        <v>17298.60975609756</v>
      </c>
      <c r="U186" s="7">
        <f>(E186 + (2/3) * N186 + (2 - V186 * ($AA$182/$AB$182)) * B186 + (H186 * 0.5 * (1 + (1 - $AA$182/$AB$182)) + (2/3) * ($AA$182/$AB$182)) - W186 * Q186 - W186 * X186 *(C186-B186) - W186 * 0.44 * (0.44 * (0.56 * X186)) * (I186-H186) + W186 * (1-X186) * (M186-L186) + W186 * X186 * K186 + W186 * O186 + W186 * X186 * P186 - R186 * (($AC$182/$AE$182) - 0.44 * ($AD$182/$AE$182) * W186))</f>
        <v>75.400303</v>
      </c>
      <c r="V186" s="5">
        <f>((2/3) - (0.5 * ($AA$182/$AB$182)) / (2 * ($AB$182/$AC$182)))</f>
        <v>0.6004237435</v>
      </c>
      <c r="W186" s="5">
        <f>($AJ$182/($AF$182-$AG$182+$AI$182+0.44*$AD$182))</f>
        <v>1.061302385</v>
      </c>
      <c r="X186" s="5">
        <f>($AH$182-$AG$182)/$AH$182</f>
        <v>0.7658507485</v>
      </c>
      <c r="Y186" s="5">
        <v>75.0</v>
      </c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7" t="str">
        <f t="shared" si="11"/>
        <v>Y</v>
      </c>
    </row>
    <row r="187">
      <c r="A187" s="1" t="s">
        <v>42</v>
      </c>
      <c r="B187" s="7">
        <v>40.073170731707314</v>
      </c>
      <c r="C187" s="7">
        <v>87.6829268292683</v>
      </c>
      <c r="D187" s="8">
        <v>0.4582439024390243</v>
      </c>
      <c r="E187" s="7">
        <v>14.024390243902438</v>
      </c>
      <c r="F187" s="7">
        <v>40.73170731707317</v>
      </c>
      <c r="G187" s="8">
        <v>0.3443113772455089</v>
      </c>
      <c r="H187" s="7">
        <v>22.341463414634145</v>
      </c>
      <c r="I187" s="7">
        <v>28.951219512195124</v>
      </c>
      <c r="J187" s="8">
        <v>0.7719756097560976</v>
      </c>
      <c r="K187" s="7">
        <v>10.731707317073171</v>
      </c>
      <c r="L187" s="7">
        <v>33.8780487804878</v>
      </c>
      <c r="M187" s="7">
        <v>44.609756097560975</v>
      </c>
      <c r="N187" s="7">
        <v>24.902439024390244</v>
      </c>
      <c r="O187" s="7">
        <v>8.24390243902439</v>
      </c>
      <c r="P187" s="7">
        <v>4.024390243902439</v>
      </c>
      <c r="Q187" s="7">
        <v>14.048780487804878</v>
      </c>
      <c r="R187" s="7">
        <v>20.024390243902438</v>
      </c>
      <c r="S187" s="7">
        <v>116.51219512195122</v>
      </c>
      <c r="T187" s="7">
        <v>17815.146341463416</v>
      </c>
      <c r="U187" s="7">
        <f>(E187 + (2/3) * N187 + (2 - V187 * ($AA$183/$AB$183)) * B187 + (H187 * 0.5 * (1 + (1 - $AA$183/$AB$183)) + (2/3) * ($AA$183/$AB$183)) - W187 * Q187 - W187 * X187 *(C187-B187) - W187 * 0.44 * (0.44 * (0.56 * X187)) * (I187-H187) + W187 * (1-X187) * (M187-L187) + W187 * X187 * K187 + W187 * O187 + W187 * X187 * P187 - R187 * (($AC$183/$AE$183) - 0.44 * ($AD$183/$AE$183) * W187))</f>
        <v>74.68608809</v>
      </c>
      <c r="V187" s="5">
        <f>((2/3) - (0.5 * ($AA$183/$AB$183)) / (2 * ($AB$183/$AC$183)))</f>
        <v>0.6005617569</v>
      </c>
      <c r="W187" s="5">
        <f>($AJ$183/($AF$183-$AG$183+$AI$183+0.44*$AD$183))</f>
        <v>1.075770157</v>
      </c>
      <c r="X187" s="5">
        <f>($AH$183-$AG$183)/$AH$183</f>
        <v>0.7682426739</v>
      </c>
      <c r="Y187" s="5">
        <v>75.0</v>
      </c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7" t="str">
        <f t="shared" si="11"/>
        <v>Y</v>
      </c>
    </row>
    <row r="188">
      <c r="A188" s="1" t="s">
        <v>43</v>
      </c>
      <c r="B188" s="7">
        <v>38.926829268292686</v>
      </c>
      <c r="C188" s="7">
        <v>83.65853658536585</v>
      </c>
      <c r="D188" s="8">
        <v>0.4657560975609757</v>
      </c>
      <c r="E188" s="7">
        <v>10.24390243902439</v>
      </c>
      <c r="F188" s="7">
        <v>27.24390243902439</v>
      </c>
      <c r="G188" s="8">
        <v>0.3760071620411818</v>
      </c>
      <c r="H188" s="7">
        <v>19.73170731707317</v>
      </c>
      <c r="I188" s="7">
        <v>26.170731707317074</v>
      </c>
      <c r="J188" s="8">
        <v>0.7571951219512193</v>
      </c>
      <c r="K188" s="7">
        <v>9.317073170731707</v>
      </c>
      <c r="L188" s="7">
        <v>34.58536585365854</v>
      </c>
      <c r="M188" s="7">
        <v>43.90243902439025</v>
      </c>
      <c r="N188" s="7">
        <v>22.26829268292683</v>
      </c>
      <c r="O188" s="7">
        <v>7.829268292682927</v>
      </c>
      <c r="P188" s="7">
        <v>4.7073170731707314</v>
      </c>
      <c r="Q188" s="7">
        <v>12.78048780487805</v>
      </c>
      <c r="R188" s="7">
        <v>20.51219512195122</v>
      </c>
      <c r="S188" s="7">
        <v>107.82926829268293</v>
      </c>
      <c r="T188" s="7">
        <v>18451.975609756097</v>
      </c>
      <c r="U188" s="7">
        <f>(E188 + (2/3) * N188 + (2 - V188 * ($AA$182/$AB$182)) * B188 + (H188 * 0.5 * (1 + (1 - $AA$182/$AB$182)) + (2/3) * ($AA$182/$AB$182)) - W188 * Q188 - W188 * X188 *(C188-B188) - W188 * 0.44 * (0.44 * (0.56 * X188)) * (I188-H188) + W188 * (1-X188) * (M188-L188) + W188 * X188 * K188 + W188 * O188 + W188 * X188 * P188 - R188 * (($AC$182/$AE$182) - 0.44 * ($AD$182/$AE$182) * W188))</f>
        <v>68.21485091</v>
      </c>
      <c r="V188" s="5">
        <f>((2/3) - (0.5 * ($AA$182/$AB$182)) / (2 * ($AB$182/$AC$182)))</f>
        <v>0.6004237435</v>
      </c>
      <c r="W188" s="5">
        <f>($AJ$182/($AF$182-$AG$182+$AI$182+0.44*$AD$182))</f>
        <v>1.061302385</v>
      </c>
      <c r="X188" s="5">
        <f>($AH$182-$AG$182)/$AH$182</f>
        <v>0.7658507485</v>
      </c>
      <c r="Y188" s="5">
        <v>75.0</v>
      </c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7" t="str">
        <f t="shared" si="11"/>
        <v>Y</v>
      </c>
    </row>
    <row r="189">
      <c r="A189" s="1" t="s">
        <v>44</v>
      </c>
      <c r="B189" s="7">
        <v>40.146341463414636</v>
      </c>
      <c r="C189" s="7">
        <v>82.6829268292683</v>
      </c>
      <c r="D189" s="8">
        <v>0.4869024390243902</v>
      </c>
      <c r="E189" s="7">
        <v>10.268292682926829</v>
      </c>
      <c r="F189" s="7">
        <v>27.51219512195122</v>
      </c>
      <c r="G189" s="8">
        <v>0.3732269503546099</v>
      </c>
      <c r="H189" s="7">
        <v>18.951219512195124</v>
      </c>
      <c r="I189" s="7">
        <v>25.73170731707317</v>
      </c>
      <c r="J189" s="8">
        <v>0.7405609756097565</v>
      </c>
      <c r="K189" s="7">
        <v>8.682926829268293</v>
      </c>
      <c r="L189" s="7">
        <v>33.46341463414634</v>
      </c>
      <c r="M189" s="7">
        <v>42.146341463414636</v>
      </c>
      <c r="N189" s="7">
        <v>22.804878048780488</v>
      </c>
      <c r="O189" s="7">
        <v>7.097560975609756</v>
      </c>
      <c r="P189" s="7">
        <v>3.7560975609756095</v>
      </c>
      <c r="Q189" s="7">
        <v>12.146341463414634</v>
      </c>
      <c r="R189" s="7">
        <v>19.146341463414632</v>
      </c>
      <c r="S189" s="7">
        <v>109.51219512195122</v>
      </c>
      <c r="T189" s="7">
        <v>18525.756097560974</v>
      </c>
      <c r="U189" s="7">
        <f>(E189 + (2/3) * N189 + (2 - V189 * ($AA$183/$AB$183)) * B189 + (H189 * 0.5 * (1 + (1 - $AA$183/$AB$183)) + (2/3) * ($AA$183/$AB$183)) - W189 * Q189 - W189 * X189 *(C189-B189) - W189 * 0.44 * (0.44 * (0.56 * X189)) * (I189-H189) + W189 * (1-X189) * (M189-L189) + W189 * X189 * K189 + W189 * O189 + W189 * X189 * P189 - R189 * (($AC$183/$AE$183) - 0.44 * ($AD$183/$AE$183) * W189))</f>
        <v>70.12026298</v>
      </c>
      <c r="V189" s="5">
        <f>((2/3) - (0.5 * ($AA$183/$AB$183)) / (2 * ($AB$183/$AC$183)))</f>
        <v>0.6005617569</v>
      </c>
      <c r="W189" s="5">
        <f>($AJ$183/($AF$183-$AG$183+$AI$183+0.44*$AD$183))</f>
        <v>1.075770157</v>
      </c>
      <c r="X189" s="5">
        <f>($AH$183-$AG$183)/$AH$183</f>
        <v>0.7682426739</v>
      </c>
      <c r="Y189" s="5">
        <v>75.0</v>
      </c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7" t="str">
        <f t="shared" si="11"/>
        <v>Y</v>
      </c>
    </row>
    <row r="190">
      <c r="A190" s="1" t="s">
        <v>45</v>
      </c>
      <c r="B190" s="7">
        <v>35.951219512195124</v>
      </c>
      <c r="C190" s="7">
        <v>77.3170731707317</v>
      </c>
      <c r="D190" s="8">
        <v>0.46614634146341466</v>
      </c>
      <c r="E190" s="7">
        <v>9.804878048780488</v>
      </c>
      <c r="F190" s="7">
        <v>26.317073170731707</v>
      </c>
      <c r="G190" s="8">
        <v>0.37256719184430026</v>
      </c>
      <c r="H190" s="7">
        <v>16.951219512195124</v>
      </c>
      <c r="I190" s="7">
        <v>22.51219512195122</v>
      </c>
      <c r="J190" s="8">
        <v>0.7560975609756095</v>
      </c>
      <c r="K190" s="7">
        <v>8.560975609756097</v>
      </c>
      <c r="L190" s="7">
        <v>34.0</v>
      </c>
      <c r="M190" s="7">
        <v>42.5609756097561</v>
      </c>
      <c r="N190" s="7">
        <v>19.121951219512194</v>
      </c>
      <c r="O190" s="7">
        <v>6.463414634146342</v>
      </c>
      <c r="P190" s="7">
        <v>5.097560975609756</v>
      </c>
      <c r="Q190" s="7">
        <v>13.292682926829269</v>
      </c>
      <c r="R190" s="7">
        <v>19.097560975609756</v>
      </c>
      <c r="S190" s="7">
        <v>98.65853658536585</v>
      </c>
      <c r="T190" s="7">
        <v>18280.560975609755</v>
      </c>
      <c r="U190" s="7">
        <f>(E190 + (2/3) * N190 + (2 - V190 * ($AA$182/$AB$182)) * B190 + (H190 * 0.5 * (1 + (1 - $AA$182/$AB$182)) + (2/3) * ($AA$182/$AB$182)) - W190 * Q190 - W190 * X190 *(C190-B190) - W190 * 0.44 * (0.44 * (0.56 * X190)) * (I190-H190) + W190 * (1-X190) * (M190-L190) + W190 * X190 * K190 + W190 * O190 + W190 * X190 * P190 - R190 * (($AC$182/$AE$182) - 0.44 * ($AD$182/$AE$182) * W190))</f>
        <v>59.61216919</v>
      </c>
      <c r="V190" s="5">
        <f>((2/3) - (0.5 * ($AA$182/$AB$182)) / (2 * ($AB$182/$AC$182)))</f>
        <v>0.6004237435</v>
      </c>
      <c r="W190" s="5">
        <f>($AJ$182/($AF$182-$AG$182+$AI$182+0.44*$AD$182))</f>
        <v>1.061302385</v>
      </c>
      <c r="X190" s="5">
        <f>($AH$182-$AG$182)/$AH$182</f>
        <v>0.7658507485</v>
      </c>
      <c r="Y190" s="5">
        <v>75.0</v>
      </c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7" t="str">
        <f t="shared" si="11"/>
        <v>Y</v>
      </c>
    </row>
    <row r="191">
      <c r="A191" s="1" t="s">
        <v>46</v>
      </c>
      <c r="B191" s="7">
        <v>38.02439024390244</v>
      </c>
      <c r="C191" s="7">
        <v>81.58536585365853</v>
      </c>
      <c r="D191" s="8">
        <v>0.467609756097561</v>
      </c>
      <c r="E191" s="7">
        <v>9.487804878048781</v>
      </c>
      <c r="F191" s="7">
        <v>25.585365853658537</v>
      </c>
      <c r="G191" s="8">
        <v>0.3708293612964728</v>
      </c>
      <c r="H191" s="7">
        <v>17.21951219512195</v>
      </c>
      <c r="I191" s="7">
        <v>23.21951219512195</v>
      </c>
      <c r="J191" s="8">
        <v>0.7367560975609757</v>
      </c>
      <c r="K191" s="7">
        <v>10.24390243902439</v>
      </c>
      <c r="L191" s="7">
        <v>33.65853658536585</v>
      </c>
      <c r="M191" s="7">
        <v>43.90243902439025</v>
      </c>
      <c r="N191" s="7">
        <v>21.146341463414632</v>
      </c>
      <c r="O191" s="7">
        <v>6.951219512195122</v>
      </c>
      <c r="P191" s="7">
        <v>4.902439024390244</v>
      </c>
      <c r="Q191" s="7">
        <v>12.560975609756097</v>
      </c>
      <c r="R191" s="7">
        <v>18.585365853658537</v>
      </c>
      <c r="S191" s="7">
        <v>102.7560975609756</v>
      </c>
      <c r="T191" s="7">
        <v>18593.658536585364</v>
      </c>
      <c r="U191" s="7">
        <f>(E191 + (2/3) * N191 + (2 - V191 * ($AA$183/$AB$183)) * B191 + (H191 * 0.5 * (1 + (1 - $AA$183/$AB$183)) + (2/3) * ($AA$183/$AB$183)) - W191 * Q191 - W191 * X191 *(C191-B191) - W191 * 0.44 * (0.44 * (0.56 * X191)) * (I191-H191) + W191 * (1-X191) * (M191-L191) + W191 * X191 * K191 + W191 * O191 + W191 * X191 * P191 - R191 * (($AC$183/$AE$183) - 0.44 * ($AD$183/$AE$183) * W191))</f>
        <v>64.94470125</v>
      </c>
      <c r="V191" s="5">
        <f>((2/3) - (0.5 * ($AA$183/$AB$183)) / (2 * ($AB$183/$AC$183)))</f>
        <v>0.6005617569</v>
      </c>
      <c r="W191" s="5">
        <f>($AJ$183/($AF$183-$AG$183+$AI$183+0.44*$AD$183))</f>
        <v>1.075770157</v>
      </c>
      <c r="X191" s="5">
        <f>($AH$183-$AG$183)/$AH$183</f>
        <v>0.7682426739</v>
      </c>
      <c r="Y191" s="5">
        <v>75.0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7" t="str">
        <f t="shared" si="11"/>
        <v>Y</v>
      </c>
    </row>
    <row r="192">
      <c r="A192" s="1" t="s">
        <v>47</v>
      </c>
      <c r="B192" s="7">
        <v>39.5609756097561</v>
      </c>
      <c r="C192" s="7">
        <v>86.1951219512195</v>
      </c>
      <c r="D192" s="8">
        <v>0.45853658536585357</v>
      </c>
      <c r="E192" s="7">
        <v>8.414634146341463</v>
      </c>
      <c r="F192" s="7">
        <v>25.853658536585368</v>
      </c>
      <c r="G192" s="8">
        <v>0.32547169811320753</v>
      </c>
      <c r="H192" s="7">
        <v>18.75609756097561</v>
      </c>
      <c r="I192" s="7">
        <v>25.48780487804878</v>
      </c>
      <c r="J192" s="8">
        <v>0.737951219512195</v>
      </c>
      <c r="K192" s="7">
        <v>11.146341463414634</v>
      </c>
      <c r="L192" s="7">
        <v>34.63414634146341</v>
      </c>
      <c r="M192" s="7">
        <v>45.78048780487805</v>
      </c>
      <c r="N192" s="7">
        <v>21.609756097560975</v>
      </c>
      <c r="O192" s="7">
        <v>7.512195121951219</v>
      </c>
      <c r="P192" s="7">
        <v>5.121951219512195</v>
      </c>
      <c r="Q192" s="7">
        <v>14.390243902439025</v>
      </c>
      <c r="R192" s="7">
        <v>20.4390243902439</v>
      </c>
      <c r="S192" s="7">
        <v>106.29268292682927</v>
      </c>
      <c r="T192" s="7">
        <v>18193.90243902439</v>
      </c>
      <c r="U192" s="7">
        <f>(E192 + (2/3) * N192 + (2 - V192 * ($AA$182/$AB$182)) * B192 + (H192 * 0.5 * (1 + (1 - $AA$182/$AB$182)) + (2/3) * ($AA$182/$AB$182)) - W192 * Q192 - W192 * X192 *(C192-B192) - W192 * 0.44 * (0.44 * (0.56 * X192)) * (I192-H192) + W192 * (1-X192) * (M192-L192) + W192 * X192 * K192 + W192 * O192 + W192 * X192 * P192 - R192 * (($AC$182/$AE$182) - 0.44 * ($AD$182/$AE$182) * W192))</f>
        <v>64.98806061</v>
      </c>
      <c r="V192" s="5">
        <f>((2/3) - (0.5 * ($AA$182/$AB$182)) / (2 * ($AB$182/$AC$182)))</f>
        <v>0.6004237435</v>
      </c>
      <c r="W192" s="5">
        <f>($AJ$182/($AF$182-$AG$182+$AI$182+0.44*$AD$182))</f>
        <v>1.061302385</v>
      </c>
      <c r="X192" s="5">
        <f>($AH$182-$AG$182)/$AH$182</f>
        <v>0.7658507485</v>
      </c>
      <c r="Y192" s="5">
        <v>75.0</v>
      </c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7" t="str">
        <f t="shared" si="11"/>
        <v>Y</v>
      </c>
    </row>
    <row r="193">
      <c r="A193" s="1" t="s">
        <v>48</v>
      </c>
      <c r="B193" s="7">
        <v>39.390243902439025</v>
      </c>
      <c r="C193" s="7">
        <v>88.65853658536585</v>
      </c>
      <c r="D193" s="8">
        <v>0.44563414634146353</v>
      </c>
      <c r="E193" s="7">
        <v>8.463414634146341</v>
      </c>
      <c r="F193" s="7">
        <v>25.75609756097561</v>
      </c>
      <c r="G193" s="8">
        <v>0.3285984848484848</v>
      </c>
      <c r="H193" s="7">
        <v>19.658536585365855</v>
      </c>
      <c r="I193" s="7">
        <v>26.048780487804876</v>
      </c>
      <c r="J193" s="8">
        <v>0.7574390243902438</v>
      </c>
      <c r="K193" s="7">
        <v>13.292682926829269</v>
      </c>
      <c r="L193" s="7">
        <v>34.170731707317074</v>
      </c>
      <c r="M193" s="7">
        <v>47.46341463414634</v>
      </c>
      <c r="N193" s="7">
        <v>20.365853658536587</v>
      </c>
      <c r="O193" s="7">
        <v>8.292682926829269</v>
      </c>
      <c r="P193" s="7">
        <v>4.829268292682927</v>
      </c>
      <c r="Q193" s="7">
        <v>14.853658536585366</v>
      </c>
      <c r="R193" s="7">
        <v>21.390243902439025</v>
      </c>
      <c r="S193" s="7">
        <v>106.90243902439025</v>
      </c>
      <c r="T193" s="7">
        <v>18383.024390243903</v>
      </c>
      <c r="U193" s="7">
        <f>(E193 + (2/3) * N193 + (2 - V193 * ($AA$183/$AB$183)) * B193 + (H193 * 0.5 * (1 + (1 - $AA$183/$AB$183)) + (2/3) * ($AA$183/$AB$183)) - W193 * Q193 - W193 * X193 *(C193-B193) - W193 * 0.44 * (0.44 * (0.56 * X193)) * (I193-H193) + W193 * (1-X193) * (M193-L193) + W193 * X193 * K193 + W193 * O193 + W193 * X193 * P193 - R193 * (($AC$183/$AE$183) - 0.44 * ($AD$183/$AE$183) * W193))</f>
        <v>63.843727</v>
      </c>
      <c r="V193" s="5">
        <f>((2/3) - (0.5 * ($AA$183/$AB$183)) / (2 * ($AB$183/$AC$183)))</f>
        <v>0.6005617569</v>
      </c>
      <c r="W193" s="5">
        <f>($AJ$183/($AF$183-$AG$183+$AI$183+0.44*$AD$183))</f>
        <v>1.075770157</v>
      </c>
      <c r="X193" s="5">
        <f>($AH$183-$AG$183)/$AH$183</f>
        <v>0.7682426739</v>
      </c>
      <c r="Y193" s="5">
        <v>75.0</v>
      </c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7" t="str">
        <f t="shared" si="11"/>
        <v>Y</v>
      </c>
    </row>
    <row r="194">
      <c r="A194" s="1" t="s">
        <v>49</v>
      </c>
      <c r="B194" s="7">
        <v>35.926829268292686</v>
      </c>
      <c r="C194" s="7">
        <v>84.58536585365853</v>
      </c>
      <c r="D194" s="8">
        <v>0.42546341463414633</v>
      </c>
      <c r="E194" s="7">
        <v>8.951219512195122</v>
      </c>
      <c r="F194" s="7">
        <v>25.78048780487805</v>
      </c>
      <c r="G194" s="8">
        <v>0.34720908230842007</v>
      </c>
      <c r="H194" s="7">
        <v>18.390243902439025</v>
      </c>
      <c r="I194" s="7">
        <v>23.5609756097561</v>
      </c>
      <c r="J194" s="8">
        <v>0.7719512195121953</v>
      </c>
      <c r="K194" s="7">
        <v>10.658536585365853</v>
      </c>
      <c r="L194" s="7">
        <v>32.609756097560975</v>
      </c>
      <c r="M194" s="7">
        <v>43.26829268292683</v>
      </c>
      <c r="N194" s="7">
        <v>20.585365853658537</v>
      </c>
      <c r="O194" s="7">
        <v>8.707317073170731</v>
      </c>
      <c r="P194" s="7">
        <v>4.780487804878049</v>
      </c>
      <c r="Q194" s="7">
        <v>12.268292682926829</v>
      </c>
      <c r="R194" s="7">
        <v>24.024390243902438</v>
      </c>
      <c r="S194" s="7">
        <v>99.1951219512195</v>
      </c>
      <c r="T194" s="7">
        <v>16932.536585365855</v>
      </c>
      <c r="U194" s="7">
        <f>(E194 + (2/3) * N194 + (2 - V194 * ($AA$182/$AB$182)) * B194 + (H194 * 0.5 * (1 + (1 - $AA$182/$AB$182)) + (2/3) * ($AA$182/$AB$182)) - W194 * Q194 - W194 * X194 *(C194-B194) - W194 * 0.44 * (0.44 * (0.56 * X194)) * (I194-H194) + W194 * (1-X194) * (M194-L194) + W194 * X194 * K194 + W194 * O194 + W194 * X194 * P194 - R194 * (($AC$182/$AE$182) - 0.44 * ($AD$182/$AE$182) * W194))</f>
        <v>58.54199161</v>
      </c>
      <c r="V194" s="5">
        <f>((2/3) - (0.5 * ($AA$182/$AB$182)) / (2 * ($AB$182/$AC$182)))</f>
        <v>0.6004237435</v>
      </c>
      <c r="W194" s="5">
        <f>($AJ$182/($AF$182-$AG$182+$AI$182+0.44*$AD$182))</f>
        <v>1.061302385</v>
      </c>
      <c r="X194" s="5">
        <f>($AH$182-$AG$182)/$AH$182</f>
        <v>0.7658507485</v>
      </c>
      <c r="Y194" s="5">
        <v>75.0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7" t="str">
        <f t="shared" si="11"/>
        <v>Y</v>
      </c>
    </row>
    <row r="195">
      <c r="A195" s="1" t="s">
        <v>50</v>
      </c>
      <c r="B195" s="7">
        <v>36.853658536585364</v>
      </c>
      <c r="C195" s="7">
        <v>82.58536585365853</v>
      </c>
      <c r="D195" s="8">
        <v>0.4479024390243902</v>
      </c>
      <c r="E195" s="7">
        <v>9.75609756097561</v>
      </c>
      <c r="F195" s="7">
        <v>27.121951219512194</v>
      </c>
      <c r="G195" s="8">
        <v>0.3597122302158273</v>
      </c>
      <c r="H195" s="7">
        <v>18.29268292682927</v>
      </c>
      <c r="I195" s="7">
        <v>23.21951219512195</v>
      </c>
      <c r="J195" s="8">
        <v>0.7868536585365853</v>
      </c>
      <c r="K195" s="7">
        <v>10.951219512195122</v>
      </c>
      <c r="L195" s="7">
        <v>31.317073170731707</v>
      </c>
      <c r="M195" s="7">
        <v>42.26829268292683</v>
      </c>
      <c r="N195" s="7">
        <v>21.951219512195124</v>
      </c>
      <c r="O195" s="7">
        <v>7.219512195121951</v>
      </c>
      <c r="P195" s="7">
        <v>3.6097560975609757</v>
      </c>
      <c r="Q195" s="7">
        <v>12.585365853658537</v>
      </c>
      <c r="R195" s="7">
        <v>20.853658536585368</v>
      </c>
      <c r="S195" s="7">
        <v>101.7560975609756</v>
      </c>
      <c r="T195" s="7">
        <v>17242.951219512193</v>
      </c>
      <c r="U195" s="7">
        <f>(E195 + (2/3) * N195 + (2 - V195 * ($AA$183/$AB$183)) * B195 + (H195 * 0.5 * (1 + (1 - $AA$183/$AB$183)) + (2/3) * ($AA$183/$AB$183)) - W195 * Q195 - W195 * X195 *(C195-B195) - W195 * 0.44 * (0.44 * (0.56 * X195)) * (I195-H195) + W195 * (1-X195) * (M195-L195) + W195 * X195 * K195 + W195 * O195 + W195 * X195 * P195 - R195 * (($AC$183/$AE$183) - 0.44 * ($AD$183/$AE$183) * W195))</f>
        <v>62.03668337</v>
      </c>
      <c r="V195" s="5">
        <f>((2/3) - (0.5 * ($AA$183/$AB$183)) / (2 * ($AB$183/$AC$183)))</f>
        <v>0.6005617569</v>
      </c>
      <c r="W195" s="5">
        <f>($AJ$183/($AF$183-$AG$183+$AI$183+0.44*$AD$183))</f>
        <v>1.075770157</v>
      </c>
      <c r="X195" s="5">
        <f>($AH$183-$AG$183)/$AH$183</f>
        <v>0.7682426739</v>
      </c>
      <c r="Y195" s="5">
        <v>75.0</v>
      </c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7" t="str">
        <f t="shared" si="11"/>
        <v>Y</v>
      </c>
    </row>
    <row r="196">
      <c r="A196" s="6" t="s">
        <v>51</v>
      </c>
      <c r="B196" s="7">
        <v>39.609756097560975</v>
      </c>
      <c r="C196" s="7">
        <v>85.92682926829268</v>
      </c>
      <c r="D196" s="8">
        <v>0.46178048780487807</v>
      </c>
      <c r="E196" s="7">
        <v>10.414634146341463</v>
      </c>
      <c r="F196" s="7">
        <v>28.682926829268293</v>
      </c>
      <c r="G196" s="8">
        <v>0.3630952380952381</v>
      </c>
      <c r="H196" s="7">
        <v>18.4390243902439</v>
      </c>
      <c r="I196" s="7">
        <v>23.682926829268293</v>
      </c>
      <c r="J196" s="8">
        <v>0.7787317073170732</v>
      </c>
      <c r="K196" s="7">
        <v>9.439024390243903</v>
      </c>
      <c r="L196" s="7">
        <v>32.97560975609756</v>
      </c>
      <c r="M196" s="7">
        <v>42.41463414634146</v>
      </c>
      <c r="N196" s="7">
        <v>22.463414634146343</v>
      </c>
      <c r="O196" s="7">
        <v>6.975609756097561</v>
      </c>
      <c r="P196" s="7">
        <v>4.975609756097561</v>
      </c>
      <c r="Q196" s="7">
        <v>13.195121951219512</v>
      </c>
      <c r="R196" s="7">
        <v>22.048780487804876</v>
      </c>
      <c r="S196" s="7">
        <v>108.07317073170732</v>
      </c>
      <c r="T196" s="7">
        <v>18192.146341463416</v>
      </c>
      <c r="U196" s="7">
        <f>(E196 + (2/3) * N196 + (2 - V196 * ($AA$182/$AB$182)) * B196 + (H196 * 0.5 * (1 + (1 - $AA$182/$AB$182)) + (2/3) * ($AA$182/$AB$182)) - W196 * Q196 - W196 * X196 *(C196-B196) - W196 * 0.44 * (0.44 * (0.56 * X196)) * (I196-H196) + W196 * (1-X196) * (M196-L196) + W196 * X196 * K196 + W196 * O196 + W196 * X196 * P196 - R196 * (($AC$182/$AE$182) - 0.44 * ($AD$182/$AE$182) * W196))</f>
        <v>66.00766536</v>
      </c>
      <c r="V196" s="5">
        <f>((2/3) - (0.5 * ($AA$182/$AB$182)) / (2 * ($AB$182/$AC$182)))</f>
        <v>0.6004237435</v>
      </c>
      <c r="W196" s="5">
        <f>($AJ$182/($AF$182-$AG$182+$AI$182+0.44*$AD$182))</f>
        <v>1.061302385</v>
      </c>
      <c r="X196" s="5">
        <f>($AH$182-$AG$182)/$AH$182</f>
        <v>0.7658507485</v>
      </c>
      <c r="Y196" s="5">
        <v>75.0</v>
      </c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7" t="str">
        <f t="shared" si="11"/>
        <v>Y</v>
      </c>
    </row>
    <row r="197">
      <c r="A197" s="6" t="s">
        <v>52</v>
      </c>
      <c r="B197" s="7">
        <v>39.48780487804878</v>
      </c>
      <c r="C197" s="7">
        <v>86.2439024390244</v>
      </c>
      <c r="D197" s="8">
        <v>0.45929268292682923</v>
      </c>
      <c r="E197" s="7">
        <v>10.365853658536585</v>
      </c>
      <c r="F197" s="7">
        <v>26.73170731707317</v>
      </c>
      <c r="G197" s="8">
        <v>0.38777372262773724</v>
      </c>
      <c r="H197" s="7">
        <v>18.463414634146343</v>
      </c>
      <c r="I197" s="7">
        <v>23.634146341463413</v>
      </c>
      <c r="J197" s="8">
        <v>0.7799268292682927</v>
      </c>
      <c r="K197" s="7">
        <v>10.804878048780488</v>
      </c>
      <c r="L197" s="7">
        <v>34.09756097560975</v>
      </c>
      <c r="M197" s="7">
        <v>44.90243902439025</v>
      </c>
      <c r="N197" s="7">
        <v>19.804878048780488</v>
      </c>
      <c r="O197" s="7">
        <v>7.024390243902439</v>
      </c>
      <c r="P197" s="7">
        <v>4.975609756097561</v>
      </c>
      <c r="Q197" s="7">
        <v>13.073170731707316</v>
      </c>
      <c r="R197" s="7">
        <v>20.29268292682927</v>
      </c>
      <c r="S197" s="7">
        <v>107.8048780487805</v>
      </c>
      <c r="T197" s="7">
        <v>18681.439024390245</v>
      </c>
      <c r="U197" s="7">
        <f>(E197 + (2/3) * N197 + (2 - V197 * ($AA$183/$AB$183)) * B197 + (H197 * 0.5 * (1 + (1 - $AA$183/$AB$183)) + (2/3) * ($AA$183/$AB$183)) - W197 * Q197 - W197 * X197 *(C197-B197) - W197 * 0.44 * (0.44 * (0.56 * X197)) * (I197-H197) + W197 * (1-X197) * (M197-L197) + W197 * X197 * K197 + W197 * O197 + W197 * X197 * P197 - R197 * (($AC$183/$AE$183) - 0.44 * ($AD$183/$AE$183) * W197))</f>
        <v>65.25245217</v>
      </c>
      <c r="V197" s="5">
        <f>((2/3) - (0.5 * ($AA$183/$AB$183)) / (2 * ($AB$183/$AC$183)))</f>
        <v>0.6005617569</v>
      </c>
      <c r="W197" s="5">
        <f>($AJ$183/($AF$183-$AG$183+$AI$183+0.44*$AD$183))</f>
        <v>1.075770157</v>
      </c>
      <c r="X197" s="5">
        <f>($AH$183-$AG$183)/$AH$183</f>
        <v>0.7682426739</v>
      </c>
      <c r="Y197" s="5">
        <v>75.0</v>
      </c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7" t="str">
        <f t="shared" si="11"/>
        <v>Y</v>
      </c>
    </row>
    <row r="198">
      <c r="A198" s="1" t="s">
        <v>53</v>
      </c>
      <c r="B198" s="7">
        <v>40.292682926829265</v>
      </c>
      <c r="C198" s="7">
        <v>87.7560975609756</v>
      </c>
      <c r="D198" s="8">
        <v>0.460780487804878</v>
      </c>
      <c r="E198" s="7">
        <v>9.829268292682928</v>
      </c>
      <c r="F198" s="7">
        <v>27.24390243902439</v>
      </c>
      <c r="G198" s="8">
        <v>0.3607878245299911</v>
      </c>
      <c r="H198" s="7">
        <v>19.146341463414632</v>
      </c>
      <c r="I198" s="7">
        <v>25.365853658536587</v>
      </c>
      <c r="J198" s="8">
        <v>0.7578048780487803</v>
      </c>
      <c r="K198" s="7">
        <v>12.24390243902439</v>
      </c>
      <c r="L198" s="7">
        <v>34.58536585365854</v>
      </c>
      <c r="M198" s="7">
        <v>46.829268292682926</v>
      </c>
      <c r="N198" s="7">
        <v>23.951219512195124</v>
      </c>
      <c r="O198" s="7">
        <v>6.682926829268292</v>
      </c>
      <c r="P198" s="7">
        <v>4.195121951219512</v>
      </c>
      <c r="Q198" s="7">
        <v>15.121951219512194</v>
      </c>
      <c r="R198" s="7">
        <v>20.48780487804878</v>
      </c>
      <c r="S198" s="7">
        <v>109.5609756097561</v>
      </c>
      <c r="T198" s="7">
        <v>15376.0</v>
      </c>
      <c r="U198" s="7">
        <f>(E198 + (2/3) * N198 + (2 - V198 * ($AA$182/$AB$182)) * B198 + (H198 * 0.5 * (1 + (1 - $AA$182/$AB$182)) + (2/3) * ($AA$182/$AB$182)) - W198 * Q198 - W198 * X198 *(C198-B198) - W198 * 0.44 * (0.44 * (0.56 * X198)) * (I198-H198) + W198 * (1-X198) * (M198-L198) + W198 * X198 * K198 + W198 * O198 + W198 * X198 * P198 - R198 * (($AC$182/$AE$182) - 0.44 * ($AD$182/$AE$182) * W198))</f>
        <v>67.55931427</v>
      </c>
      <c r="V198" s="5">
        <f>((2/3) - (0.5 * ($AA$182/$AB$182)) / (2 * ($AB$182/$AC$182)))</f>
        <v>0.6004237435</v>
      </c>
      <c r="W198" s="5">
        <f>($AJ$182/($AF$182-$AG$182+$AI$182+0.44*$AD$182))</f>
        <v>1.061302385</v>
      </c>
      <c r="X198" s="5">
        <f>($AH$182-$AG$182)/$AH$182</f>
        <v>0.7658507485</v>
      </c>
      <c r="Y198" s="5">
        <v>65.0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7" t="str">
        <f t="shared" si="11"/>
        <v>N</v>
      </c>
    </row>
    <row r="199">
      <c r="A199" s="1" t="s">
        <v>54</v>
      </c>
      <c r="B199" s="7">
        <v>42.073170731707314</v>
      </c>
      <c r="C199" s="7">
        <v>87.70731707317073</v>
      </c>
      <c r="D199" s="8">
        <v>0.4809999999999998</v>
      </c>
      <c r="E199" s="7">
        <v>11.390243902439025</v>
      </c>
      <c r="F199" s="7">
        <v>30.4390243902439</v>
      </c>
      <c r="G199" s="8">
        <v>0.37419871794871795</v>
      </c>
      <c r="H199" s="7">
        <v>18.341463414634145</v>
      </c>
      <c r="I199" s="7">
        <v>23.073170731707318</v>
      </c>
      <c r="J199" s="8">
        <v>0.7868780487804878</v>
      </c>
      <c r="K199" s="7">
        <v>11.317073170731707</v>
      </c>
      <c r="L199" s="7">
        <v>34.609756097560975</v>
      </c>
      <c r="M199" s="7">
        <v>45.926829268292686</v>
      </c>
      <c r="N199" s="7">
        <v>26.70731707317073</v>
      </c>
      <c r="O199" s="7">
        <v>7.170731707317073</v>
      </c>
      <c r="P199" s="7">
        <v>3.682926829268293</v>
      </c>
      <c r="Q199" s="7">
        <v>13.804878048780488</v>
      </c>
      <c r="R199" s="7">
        <v>17.73170731707317</v>
      </c>
      <c r="S199" s="7">
        <v>113.8780487804878</v>
      </c>
      <c r="T199" s="7">
        <v>16814.756097560974</v>
      </c>
      <c r="U199" s="7">
        <f>(E199 + (2/3) * N199 + (2 - V199 * ($AA$183/$AB$183)) * B199 + (H199 * 0.5 * (1 + (1 - $AA$183/$AB$183)) + (2/3) * ($AA$183/$AB$183)) - W199 * Q199 - W199 * X199 *(C199-B199) - W199 * 0.44 * (0.44 * (0.56 * X199)) * (I199-H199) + W199 * (1-X199) * (M199-L199) + W199 * X199 * K199 + W199 * O199 + W199 * X199 * P199 - R199 * (($AC$183/$AE$183) - 0.44 * ($AD$183/$AE$183) * W199))</f>
        <v>75.78228187</v>
      </c>
      <c r="V199" s="5">
        <f>((2/3) - (0.5 * ($AA$183/$AB$183)) / (2 * ($AB$183/$AC$183)))</f>
        <v>0.6005617569</v>
      </c>
      <c r="W199" s="5">
        <f>($AJ$183/($AF$183-$AG$183+$AI$183+0.44*$AD$183))</f>
        <v>1.075770157</v>
      </c>
      <c r="X199" s="5">
        <f>($AH$183-$AG$183)/$AH$183</f>
        <v>0.7682426739</v>
      </c>
      <c r="Y199" s="5">
        <v>65.0</v>
      </c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7" t="str">
        <f t="shared" si="11"/>
        <v>N</v>
      </c>
    </row>
    <row r="200">
      <c r="A200" s="1" t="s">
        <v>55</v>
      </c>
      <c r="B200" s="7">
        <v>38.1219512195122</v>
      </c>
      <c r="C200" s="7">
        <v>86.95121951219512</v>
      </c>
      <c r="D200" s="8">
        <v>0.4398780487804878</v>
      </c>
      <c r="E200" s="7">
        <v>9.146341463414634</v>
      </c>
      <c r="F200" s="7">
        <v>26.0</v>
      </c>
      <c r="G200" s="8">
        <v>0.3517823639774859</v>
      </c>
      <c r="H200" s="7">
        <v>16.975609756097562</v>
      </c>
      <c r="I200" s="7">
        <v>22.536585365853657</v>
      </c>
      <c r="J200" s="8">
        <v>0.7519756097560976</v>
      </c>
      <c r="K200" s="7">
        <v>8.512195121951219</v>
      </c>
      <c r="L200" s="7">
        <v>35.951219512195124</v>
      </c>
      <c r="M200" s="7">
        <v>44.46341463414634</v>
      </c>
      <c r="N200" s="7">
        <v>22.804878048780488</v>
      </c>
      <c r="O200" s="7">
        <v>7.560975609756097</v>
      </c>
      <c r="P200" s="7">
        <v>5.829268292682927</v>
      </c>
      <c r="Q200" s="7">
        <v>12.073170731707316</v>
      </c>
      <c r="R200" s="7">
        <v>18.317073170731707</v>
      </c>
      <c r="S200" s="7">
        <v>102.36585365853658</v>
      </c>
      <c r="T200" s="7">
        <v>16895.682926829268</v>
      </c>
      <c r="U200" s="7">
        <f>(E200 + (2/3) * N200 + (2 - V200 * ($AA$182/$AB$182)) * B200 + (H200 * 0.5 * (1 + (1 - $AA$182/$AB$182)) + (2/3) * ($AA$182/$AB$182)) - W200 * Q200 - W200 * X200 *(C200-B200) - W200 * 0.44 * (0.44 * (0.56 * X200)) * (I200-H200) + W200 * (1-X200) * (M200-L200) + W200 * X200 * K200 + W200 * O200 + W200 * X200 * P200 - R200 * (($AC$182/$AE$182) - 0.44 * ($AD$182/$AE$182) * W200))</f>
        <v>62.221967</v>
      </c>
      <c r="V200" s="5">
        <f>((2/3) - (0.5 * ($AA$182/$AB$182)) / (2 * ($AB$182/$AC$182)))</f>
        <v>0.6004237435</v>
      </c>
      <c r="W200" s="5">
        <f>($AJ$182/($AF$182-$AG$182+$AI$182+0.44*$AD$182))</f>
        <v>1.061302385</v>
      </c>
      <c r="X200" s="5">
        <f>($AH$182-$AG$182)/$AH$182</f>
        <v>0.7658507485</v>
      </c>
      <c r="Y200" s="5">
        <v>65.0</v>
      </c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7" t="str">
        <f t="shared" si="11"/>
        <v>N</v>
      </c>
    </row>
    <row r="201">
      <c r="A201" s="1" t="s">
        <v>56</v>
      </c>
      <c r="B201" s="7">
        <v>40.170731707317074</v>
      </c>
      <c r="C201" s="7">
        <v>86.95121951219512</v>
      </c>
      <c r="D201" s="8">
        <v>0.462</v>
      </c>
      <c r="E201" s="7">
        <v>9.585365853658537</v>
      </c>
      <c r="F201" s="7">
        <v>27.5609756097561</v>
      </c>
      <c r="G201" s="8">
        <v>0.347787610619469</v>
      </c>
      <c r="H201" s="7">
        <v>16.390243902439025</v>
      </c>
      <c r="I201" s="7">
        <v>21.975609756097562</v>
      </c>
      <c r="J201" s="8">
        <v>0.7422682926829269</v>
      </c>
      <c r="K201" s="7">
        <v>8.634146341463415</v>
      </c>
      <c r="L201" s="7">
        <v>34.26829268292683</v>
      </c>
      <c r="M201" s="7">
        <v>42.90243902439025</v>
      </c>
      <c r="N201" s="7">
        <v>22.78048780487805</v>
      </c>
      <c r="O201" s="7">
        <v>8.0</v>
      </c>
      <c r="P201" s="7">
        <v>5.219512195121951</v>
      </c>
      <c r="Q201" s="7">
        <v>12.609756097560975</v>
      </c>
      <c r="R201" s="7">
        <v>18.024390243902438</v>
      </c>
      <c r="S201" s="7">
        <v>106.3170731707317</v>
      </c>
      <c r="T201" s="7">
        <v>17340.317073170732</v>
      </c>
      <c r="U201" s="7">
        <f>(E201 + (2/3) * N201 + (2 - V201 * ($AA$183/$AB$183)) * B201 + (H201 * 0.5 * (1 + (1 - $AA$183/$AB$183)) + (2/3) * ($AA$183/$AB$183)) - W201 * Q201 - W201 * X201 *(C201-B201) - W201 * 0.44 * (0.44 * (0.56 * X201)) * (I201-H201) + W201 * (1-X201) * (M201-L201) + W201 * X201 * K201 + W201 * O201 + W201 * X201 * P201 - R201 * (($AC$183/$AE$183) - 0.44 * ($AD$183/$AE$183) * W201))</f>
        <v>66.26748292</v>
      </c>
      <c r="V201" s="5">
        <f>((2/3) - (0.5 * ($AA$183/$AB$183)) / (2 * ($AB$183/$AC$183)))</f>
        <v>0.6005617569</v>
      </c>
      <c r="W201" s="5">
        <f>($AJ$183/($AF$183-$AG$183+$AI$183+0.44*$AD$183))</f>
        <v>1.075770157</v>
      </c>
      <c r="X201" s="5">
        <f>($AH$183-$AG$183)/$AH$183</f>
        <v>0.7682426739</v>
      </c>
      <c r="Y201" s="5">
        <v>65.0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7" t="str">
        <f t="shared" si="11"/>
        <v>N</v>
      </c>
    </row>
    <row r="202">
      <c r="A202" s="1" t="s">
        <v>57</v>
      </c>
      <c r="B202" s="7">
        <v>35.63414634146341</v>
      </c>
      <c r="C202" s="7">
        <v>82.0</v>
      </c>
      <c r="D202" s="8">
        <v>0.4352682926829268</v>
      </c>
      <c r="E202" s="7">
        <v>10.75609756097561</v>
      </c>
      <c r="F202" s="7">
        <v>30.317073170731707</v>
      </c>
      <c r="G202" s="8">
        <v>0.35478680611423974</v>
      </c>
      <c r="H202" s="7">
        <v>13.902439024390244</v>
      </c>
      <c r="I202" s="7">
        <v>17.51219512195122</v>
      </c>
      <c r="J202" s="8">
        <v>0.7910487804878049</v>
      </c>
      <c r="K202" s="7">
        <v>8.146341463414634</v>
      </c>
      <c r="L202" s="7">
        <v>29.682926829268293</v>
      </c>
      <c r="M202" s="7">
        <v>37.829268292682926</v>
      </c>
      <c r="N202" s="7">
        <v>20.097560975609756</v>
      </c>
      <c r="O202" s="7">
        <v>7.7073170731707314</v>
      </c>
      <c r="P202" s="7">
        <v>3.8292682926829267</v>
      </c>
      <c r="Q202" s="7">
        <v>11.439024390243903</v>
      </c>
      <c r="R202" s="7">
        <v>19.29268292682927</v>
      </c>
      <c r="S202" s="7">
        <v>95.92682926829268</v>
      </c>
      <c r="T202" s="7">
        <v>18742.70731707317</v>
      </c>
      <c r="U202" s="7">
        <f>(E202 + (2/3) * N202 + (2 - V202 * ($AA$182/$AB$182)) * B202 + (H202 * 0.5 * (1 + (1 - $AA$182/$AB$182)) + (2/3) * ($AA$182/$AB$182)) - W202 * Q202 - W202 * X202 *(C202-B202) - W202 * 0.44 * (0.44 * (0.56 * X202)) * (I202-H202) + W202 * (1-X202) * (M202-L202) + W202 * X202 * K202 + W202 * O202 + W202 * X202 * P202 - R202 * (($AC$182/$AE$182) - 0.44 * ($AD$182/$AE$182) * W202))</f>
        <v>56.3790608</v>
      </c>
      <c r="V202" s="5">
        <f>((2/3) - (0.5 * ($AA$182/$AB$182)) / (2 * ($AB$182/$AC$182)))</f>
        <v>0.6004237435</v>
      </c>
      <c r="W202" s="5">
        <f>($AJ$182/($AF$182-$AG$182+$AI$182+0.44*$AD$182))</f>
        <v>1.061302385</v>
      </c>
      <c r="X202" s="5">
        <f>($AH$182-$AG$182)/$AH$182</f>
        <v>0.7658507485</v>
      </c>
      <c r="Y202" s="5">
        <v>65.0</v>
      </c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7" t="str">
        <f t="shared" si="11"/>
        <v>N</v>
      </c>
    </row>
    <row r="203">
      <c r="A203" s="1" t="s">
        <v>58</v>
      </c>
      <c r="B203" s="7">
        <v>36.75609756097561</v>
      </c>
      <c r="C203" s="7">
        <v>82.63414634146342</v>
      </c>
      <c r="D203" s="8">
        <v>0.4454146341463414</v>
      </c>
      <c r="E203" s="7">
        <v>10.658536585365853</v>
      </c>
      <c r="F203" s="7">
        <v>30.0</v>
      </c>
      <c r="G203" s="8">
        <v>0.35528455284552846</v>
      </c>
      <c r="H203" s="7">
        <v>15.731707317073171</v>
      </c>
      <c r="I203" s="7">
        <v>19.463414634146343</v>
      </c>
      <c r="J203" s="8">
        <v>0.803439024390244</v>
      </c>
      <c r="K203" s="7">
        <v>7.634146341463414</v>
      </c>
      <c r="L203" s="7">
        <v>31.682926829268293</v>
      </c>
      <c r="M203" s="7">
        <v>39.31707317073171</v>
      </c>
      <c r="N203" s="7">
        <v>21.48780487804878</v>
      </c>
      <c r="O203" s="7">
        <v>7.2682926829268295</v>
      </c>
      <c r="P203" s="7">
        <v>3.658536585365854</v>
      </c>
      <c r="Q203" s="7">
        <v>11.024390243902438</v>
      </c>
      <c r="R203" s="7">
        <v>18.926829268292682</v>
      </c>
      <c r="S203" s="7">
        <v>99.90243902439025</v>
      </c>
      <c r="T203" s="7">
        <v>18566.0</v>
      </c>
      <c r="U203" s="7">
        <f>(E203 + (2/3) * N203 + (2 - V203 * ($AA$183/$AB$183)) * B203 + (H203 * 0.5 * (1 + (1 - $AA$183/$AB$183)) + (2/3) * ($AA$183/$AB$183)) - W203 * Q203 - W203 * X203 *(C203-B203) - W203 * 0.44 * (0.44 * (0.56 * X203)) * (I203-H203) + W203 * (1-X203) * (M203-L203) + W203 * X203 * K203 + W203 * O203 + W203 * X203 * P203 - R203 * (($AC$183/$AE$183) - 0.44 * ($AD$183/$AE$183) * W203))</f>
        <v>59.51930214</v>
      </c>
      <c r="V203" s="5">
        <f>((2/3) - (0.5 * ($AA$183/$AB$183)) / (2 * ($AB$183/$AC$183)))</f>
        <v>0.6005617569</v>
      </c>
      <c r="W203" s="5">
        <f>($AJ$183/($AF$183-$AG$183+$AI$183+0.44*$AD$183))</f>
        <v>1.075770157</v>
      </c>
      <c r="X203" s="5">
        <f>($AH$183-$AG$183)/$AH$183</f>
        <v>0.7682426739</v>
      </c>
      <c r="Y203" s="5">
        <v>65.0</v>
      </c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7" t="str">
        <f t="shared" si="11"/>
        <v>N</v>
      </c>
    </row>
    <row r="204">
      <c r="A204" s="1" t="s">
        <v>59</v>
      </c>
      <c r="B204" s="7">
        <v>37.048780487804876</v>
      </c>
      <c r="C204" s="7">
        <v>82.02439024390245</v>
      </c>
      <c r="D204" s="8">
        <v>0.45295121951219514</v>
      </c>
      <c r="E204" s="7">
        <v>8.829268292682928</v>
      </c>
      <c r="F204" s="7">
        <v>24.804878048780488</v>
      </c>
      <c r="G204" s="8">
        <v>0.35594886922320557</v>
      </c>
      <c r="H204" s="7">
        <v>19.390243902439025</v>
      </c>
      <c r="I204" s="7">
        <v>24.829268292682926</v>
      </c>
      <c r="J204" s="8">
        <v>0.773658536585366</v>
      </c>
      <c r="K204" s="7">
        <v>9.24390243902439</v>
      </c>
      <c r="L204" s="7">
        <v>31.5609756097561</v>
      </c>
      <c r="M204" s="7">
        <v>40.80487804878049</v>
      </c>
      <c r="N204" s="7">
        <v>21.829268292682926</v>
      </c>
      <c r="O204" s="7">
        <v>8.146341463414634</v>
      </c>
      <c r="P204" s="7">
        <v>4.097560975609756</v>
      </c>
      <c r="Q204" s="7">
        <v>13.878048780487806</v>
      </c>
      <c r="R204" s="7">
        <v>20.463414634146343</v>
      </c>
      <c r="S204" s="7">
        <v>102.3170731707317</v>
      </c>
      <c r="T204" s="7">
        <v>17304.268292682926</v>
      </c>
      <c r="U204" s="7">
        <f>(E204 + (2/3) * N204 + (2 - V204 * ($AA$182/$AB$182)) * B204 + (H204 * 0.5 * (1 + (1 - $AA$182/$AB$182)) + (2/3) * ($AA$182/$AB$182)) - W204 * Q204 - W204 * X204 *(C204-B204) - W204 * 0.44 * (0.44 * (0.56 * X204)) * (I204-H204) + W204 * (1-X204) * (M204-L204) + W204 * X204 * K204 + W204 * O204 + W204 * X204 * P204 - R204 * (($AC$182/$AE$182) - 0.44 * ($AD$182/$AE$182) * W204))</f>
        <v>61.66620703</v>
      </c>
      <c r="V204" s="5">
        <f>((2/3) - (0.5 * ($AA$182/$AB$182)) / (2 * ($AB$182/$AC$182)))</f>
        <v>0.6004237435</v>
      </c>
      <c r="W204" s="5">
        <f>($AJ$182/($AF$182-$AG$182+$AI$182+0.44*$AD$182))</f>
        <v>1.061302385</v>
      </c>
      <c r="X204" s="5">
        <f>($AH$182-$AG$182)/$AH$182</f>
        <v>0.7658507485</v>
      </c>
      <c r="Y204" s="5">
        <v>65.0</v>
      </c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7" t="str">
        <f t="shared" si="11"/>
        <v>N</v>
      </c>
    </row>
    <row r="205">
      <c r="A205" s="1" t="s">
        <v>60</v>
      </c>
      <c r="B205" s="7">
        <v>38.68292682926829</v>
      </c>
      <c r="C205" s="7">
        <v>82.21951219512195</v>
      </c>
      <c r="D205" s="8">
        <v>0.4713658536585365</v>
      </c>
      <c r="E205" s="7">
        <v>9.146341463414634</v>
      </c>
      <c r="F205" s="7">
        <v>23.0</v>
      </c>
      <c r="G205" s="8">
        <v>0.39766702014846234</v>
      </c>
      <c r="H205" s="7">
        <v>16.78048780487805</v>
      </c>
      <c r="I205" s="7">
        <v>21.829268292682926</v>
      </c>
      <c r="J205" s="8">
        <v>0.7671951219512195</v>
      </c>
      <c r="K205" s="7">
        <v>8.195121951219512</v>
      </c>
      <c r="L205" s="7">
        <v>33.1219512195122</v>
      </c>
      <c r="M205" s="7">
        <v>41.31707317073171</v>
      </c>
      <c r="N205" s="7">
        <v>23.146341463414632</v>
      </c>
      <c r="O205" s="7">
        <v>7.146341463414634</v>
      </c>
      <c r="P205" s="7">
        <v>3.8048780487804876</v>
      </c>
      <c r="Q205" s="7">
        <v>14.341463414634147</v>
      </c>
      <c r="R205" s="7">
        <v>20.195121951219512</v>
      </c>
      <c r="S205" s="7">
        <v>103.29268292682927</v>
      </c>
      <c r="T205" s="7">
        <v>17793.121951219513</v>
      </c>
      <c r="U205" s="7">
        <f>(E205 + (2/3) * N205 + (2 - V205 * ($AA$183/$AB$183)) * B205 + (H205 * 0.5 * (1 + (1 - $AA$183/$AB$183)) + (2/3) * ($AA$183/$AB$183)) - W205 * Q205 - W205 * X205 *(C205-B205) - W205 * 0.44 * (0.44 * (0.56 * X205)) * (I205-H205) + W205 * (1-X205) * (M205-L205) + W205 * X205 * K205 + W205 * O205 + W205 * X205 * P205 - R205 * (($AC$183/$AE$183) - 0.44 * ($AD$183/$AE$183) * W205))</f>
        <v>61.43469466</v>
      </c>
      <c r="V205" s="5">
        <f>((2/3) - (0.5 * ($AA$183/$AB$183)) / (2 * ($AB$183/$AC$183)))</f>
        <v>0.6005617569</v>
      </c>
      <c r="W205" s="5">
        <f>($AJ$183/($AF$183-$AG$183+$AI$183+0.44*$AD$183))</f>
        <v>1.075770157</v>
      </c>
      <c r="X205" s="5">
        <f>($AH$183-$AG$183)/$AH$183</f>
        <v>0.7682426739</v>
      </c>
      <c r="Y205" s="5">
        <v>65.0</v>
      </c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7" t="str">
        <f t="shared" si="11"/>
        <v>N</v>
      </c>
    </row>
    <row r="206">
      <c r="A206" s="1" t="s">
        <v>61</v>
      </c>
      <c r="B206" s="7">
        <v>38.26829268292683</v>
      </c>
      <c r="C206" s="7">
        <v>83.78048780487805</v>
      </c>
      <c r="D206" s="8">
        <v>0.45775609756097546</v>
      </c>
      <c r="E206" s="7">
        <v>7.975609756097561</v>
      </c>
      <c r="F206" s="7">
        <v>22.926829268292682</v>
      </c>
      <c r="G206" s="8">
        <v>0.34787234042553195</v>
      </c>
      <c r="H206" s="7">
        <v>18.341463414634145</v>
      </c>
      <c r="I206" s="7">
        <v>23.365853658536587</v>
      </c>
      <c r="J206" s="8">
        <v>0.7887560975609755</v>
      </c>
      <c r="K206" s="7">
        <v>11.75609756097561</v>
      </c>
      <c r="L206" s="7">
        <v>31.29268292682927</v>
      </c>
      <c r="M206" s="7">
        <v>43.048780487804876</v>
      </c>
      <c r="N206" s="7">
        <v>22.634146341463413</v>
      </c>
      <c r="O206" s="7">
        <v>7.634146341463414</v>
      </c>
      <c r="P206" s="7">
        <v>4.585365853658536</v>
      </c>
      <c r="Q206" s="7">
        <v>14.24390243902439</v>
      </c>
      <c r="R206" s="7">
        <v>20.609756097560975</v>
      </c>
      <c r="S206" s="7">
        <v>102.85365853658537</v>
      </c>
      <c r="T206" s="7">
        <v>15726.512195121952</v>
      </c>
      <c r="U206" s="7">
        <f>(E206 + (2/3) * N206 + (2 - V206 * ($AA$182/$AB$182)) * B206 + (H206 * 0.5 * (1 + (1 - $AA$182/$AB$182)) + (2/3) * ($AA$182/$AB$182)) - W206 * Q206 - W206 * X206 *(C206-B206) - W206 * 0.44 * (0.44 * (0.56 * X206)) * (I206-H206) + W206 * (1-X206) * (M206-L206) + W206 * X206 * K206 + W206 * O206 + W206 * X206 * P206 - R206 * (($AC$182/$AE$182) - 0.44 * ($AD$182/$AE$182) * W206))</f>
        <v>64.29933417</v>
      </c>
      <c r="V206" s="5">
        <f>((2/3) - (0.5 * ($AA$182/$AB$182)) / (2 * ($AB$182/$AC$182)))</f>
        <v>0.6004237435</v>
      </c>
      <c r="W206" s="5">
        <f>($AJ$182/($AF$182-$AG$182+$AI$182+0.44*$AD$182))</f>
        <v>1.061302385</v>
      </c>
      <c r="X206" s="5">
        <f>($AH$182-$AG$182)/$AH$182</f>
        <v>0.7658507485</v>
      </c>
      <c r="Y206" s="5">
        <v>65.0</v>
      </c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7" t="str">
        <f t="shared" si="11"/>
        <v>N</v>
      </c>
    </row>
    <row r="207">
      <c r="A207" s="1" t="s">
        <v>62</v>
      </c>
      <c r="B207" s="7">
        <v>40.63414634146341</v>
      </c>
      <c r="C207" s="7">
        <v>85.04878048780488</v>
      </c>
      <c r="D207" s="8">
        <v>0.4783902439024391</v>
      </c>
      <c r="E207" s="7">
        <v>6.682926829268292</v>
      </c>
      <c r="F207" s="7">
        <v>19.097560975609756</v>
      </c>
      <c r="G207" s="8">
        <v>0.3499361430395913</v>
      </c>
      <c r="H207" s="7">
        <v>20.341463414634145</v>
      </c>
      <c r="I207" s="7">
        <v>25.073170731707318</v>
      </c>
      <c r="J207" s="8">
        <v>0.8069268292682924</v>
      </c>
      <c r="K207" s="7">
        <v>11.121951219512194</v>
      </c>
      <c r="L207" s="7">
        <v>30.658536585365855</v>
      </c>
      <c r="M207" s="7">
        <v>41.78048780487805</v>
      </c>
      <c r="N207" s="7">
        <v>24.682926829268293</v>
      </c>
      <c r="O207" s="7">
        <v>8.317073170731707</v>
      </c>
      <c r="P207" s="7">
        <v>4.439024390243903</v>
      </c>
      <c r="Q207" s="7">
        <v>12.560975609756097</v>
      </c>
      <c r="R207" s="7">
        <v>19.536585365853657</v>
      </c>
      <c r="S207" s="7">
        <v>108.29268292682927</v>
      </c>
      <c r="T207" s="7">
        <v>17185.121951219513</v>
      </c>
      <c r="U207" s="7">
        <f>(E207 + (2/3) * N207 + (2 - V207 * ($AA$183/$AB$183)) * B207 + (H207 * 0.5 * (1 + (1 - $AA$183/$AB$183)) + (2/3) * ($AA$183/$AB$183)) - W207 * Q207 - W207 * X207 *(C207-B207) - W207 * 0.44 * (0.44 * (0.56 * X207)) * (I207-H207) + W207 * (1-X207) * (M207-L207) + W207 * X207 * K207 + W207 * O207 + W207 * X207 * P207 - R207 * (($AC$183/$AE$183) - 0.44 * ($AD$183/$AE$183) * W207))</f>
        <v>72.1274524</v>
      </c>
      <c r="V207" s="5">
        <f>((2/3) - (0.5 * ($AA$183/$AB$183)) / (2 * ($AB$183/$AC$183)))</f>
        <v>0.6005617569</v>
      </c>
      <c r="W207" s="5">
        <f>($AJ$183/($AF$183-$AG$183+$AI$183+0.44*$AD$183))</f>
        <v>1.075770157</v>
      </c>
      <c r="X207" s="5">
        <f>($AH$183-$AG$183)/$AH$183</f>
        <v>0.7682426739</v>
      </c>
      <c r="Y207" s="5">
        <v>65.0</v>
      </c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7" t="str">
        <f t="shared" si="11"/>
        <v>N</v>
      </c>
    </row>
    <row r="208">
      <c r="A208" s="1" t="s">
        <v>63</v>
      </c>
      <c r="B208" s="7">
        <v>38.829268292682926</v>
      </c>
      <c r="C208" s="7">
        <v>86.58536585365853</v>
      </c>
      <c r="D208" s="8">
        <v>0.4489268292682928</v>
      </c>
      <c r="E208" s="7">
        <v>9.268292682926829</v>
      </c>
      <c r="F208" s="7">
        <v>26.170731707317074</v>
      </c>
      <c r="G208" s="8">
        <v>0.3541472506989748</v>
      </c>
      <c r="H208" s="7">
        <v>18.414634146341463</v>
      </c>
      <c r="I208" s="7">
        <v>23.902439024390244</v>
      </c>
      <c r="J208" s="8">
        <v>0.7751219512195124</v>
      </c>
      <c r="K208" s="7">
        <v>11.707317073170731</v>
      </c>
      <c r="L208" s="7">
        <v>32.48780487804878</v>
      </c>
      <c r="M208" s="7">
        <v>44.19512195121951</v>
      </c>
      <c r="N208" s="7">
        <v>20.682926829268293</v>
      </c>
      <c r="O208" s="7">
        <v>8.0</v>
      </c>
      <c r="P208" s="7">
        <v>3.5365853658536586</v>
      </c>
      <c r="Q208" s="7">
        <v>14.658536585365853</v>
      </c>
      <c r="R208" s="7">
        <v>20.536585365853657</v>
      </c>
      <c r="S208" s="7">
        <v>105.34146341463415</v>
      </c>
      <c r="T208" s="7">
        <v>18460.70731707317</v>
      </c>
      <c r="U208" s="7">
        <f>(E208 + (2/3) * N208 + (2 - V208 * ($AA$182/$AB$182)) * B208 + (H208 * 0.5 * (1 + (1 - $AA$182/$AB$182)) + (2/3) * ($AA$182/$AB$182)) - W208 * Q208 - W208 * X208 *(C208-B208) - W208 * 0.44 * (0.44 * (0.56 * X208)) * (I208-H208) + W208 * (1-X208) * (M208-L208) + W208 * X208 * K208 + W208 * O208 + W208 * X208 * P208 - R208 * (($AC$182/$AE$182) - 0.44 * ($AD$182/$AE$182) * W208))</f>
        <v>62.47521178</v>
      </c>
      <c r="V208" s="5">
        <f>((2/3) - (0.5 * ($AA$182/$AB$182)) / (2 * ($AB$182/$AC$182)))</f>
        <v>0.6004237435</v>
      </c>
      <c r="W208" s="5">
        <f>($AJ$182/($AF$182-$AG$182+$AI$182+0.44*$AD$182))</f>
        <v>1.061302385</v>
      </c>
      <c r="X208" s="5">
        <f>($AH$182-$AG$182)/$AH$182</f>
        <v>0.7658507485</v>
      </c>
      <c r="Y208" s="5">
        <v>65.0</v>
      </c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7" t="str">
        <f t="shared" si="11"/>
        <v>N</v>
      </c>
    </row>
    <row r="209">
      <c r="A209" s="1" t="s">
        <v>64</v>
      </c>
      <c r="B209" s="7">
        <v>39.80487804878049</v>
      </c>
      <c r="C209" s="7">
        <v>88.14634146341463</v>
      </c>
      <c r="D209" s="8">
        <v>0.45204878048780495</v>
      </c>
      <c r="E209" s="7">
        <v>8.536585365853659</v>
      </c>
      <c r="F209" s="7">
        <v>25.29268292682927</v>
      </c>
      <c r="G209" s="8">
        <v>0.33751205400192863</v>
      </c>
      <c r="H209" s="7">
        <v>15.658536585365853</v>
      </c>
      <c r="I209" s="7">
        <v>21.29268292682927</v>
      </c>
      <c r="J209" s="8">
        <v>0.7356341463414636</v>
      </c>
      <c r="K209" s="7">
        <v>11.048780487804878</v>
      </c>
      <c r="L209" s="7">
        <v>31.804878048780488</v>
      </c>
      <c r="M209" s="7">
        <v>42.853658536585364</v>
      </c>
      <c r="N209" s="7">
        <v>21.170731707317074</v>
      </c>
      <c r="O209" s="7">
        <v>8.439024390243903</v>
      </c>
      <c r="P209" s="7">
        <v>4.2682926829268295</v>
      </c>
      <c r="Q209" s="7">
        <v>14.439024390243903</v>
      </c>
      <c r="R209" s="7">
        <v>20.878048780487806</v>
      </c>
      <c r="S209" s="7">
        <v>103.8048780487805</v>
      </c>
      <c r="T209" s="7">
        <v>18680.19512195122</v>
      </c>
      <c r="U209" s="7">
        <f>(E209 + (2/3) * N209 + (2 - V209 * ($AA$183/$AB$183)) * B209 + (H209 * 0.5 * (1 + (1 - $AA$183/$AB$183)) + (2/3) * ($AA$183/$AB$183)) - W209 * Q209 - W209 * X209 *(C209-B209) - W209 * 0.44 * (0.44 * (0.56 * X209)) * (I209-H209) + W209 * (1-X209) * (M209-L209) + W209 * X209 * K209 + W209 * O209 + W209 * X209 * P209 - R209 * (($AC$183/$AE$183) - 0.44 * ($AD$183/$AE$183) * W209))</f>
        <v>61.03905561</v>
      </c>
      <c r="V209" s="5">
        <f>((2/3) - (0.5 * ($AA$183/$AB$183)) / (2 * ($AB$183/$AC$183)))</f>
        <v>0.6005617569</v>
      </c>
      <c r="W209" s="5">
        <f>($AJ$183/($AF$183-$AG$183+$AI$183+0.44*$AD$183))</f>
        <v>1.075770157</v>
      </c>
      <c r="X209" s="5">
        <f>($AH$183-$AG$183)/$AH$183</f>
        <v>0.7682426739</v>
      </c>
      <c r="Y209" s="5">
        <v>65.0</v>
      </c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7" t="str">
        <f t="shared" si="11"/>
        <v>N</v>
      </c>
    </row>
    <row r="210">
      <c r="A210" s="1" t="s">
        <v>65</v>
      </c>
      <c r="B210" s="7">
        <v>39.26829268292683</v>
      </c>
      <c r="C210" s="7">
        <v>87.82926829268293</v>
      </c>
      <c r="D210" s="8">
        <v>0.44856097560975616</v>
      </c>
      <c r="E210" s="7">
        <v>8.097560975609756</v>
      </c>
      <c r="F210" s="7">
        <v>23.463414634146343</v>
      </c>
      <c r="G210" s="8">
        <v>0.3451143451143451</v>
      </c>
      <c r="H210" s="7">
        <v>19.26829268292683</v>
      </c>
      <c r="I210" s="7">
        <v>24.926829268292682</v>
      </c>
      <c r="J210" s="8">
        <v>0.7764390243902441</v>
      </c>
      <c r="K210" s="7">
        <v>11.951219512195122</v>
      </c>
      <c r="L210" s="7">
        <v>33.048780487804876</v>
      </c>
      <c r="M210" s="7">
        <v>45.0</v>
      </c>
      <c r="N210" s="7">
        <v>18.21951219512195</v>
      </c>
      <c r="O210" s="7">
        <v>8.487804878048781</v>
      </c>
      <c r="P210" s="7">
        <v>4.365853658536586</v>
      </c>
      <c r="Q210" s="7">
        <v>15.365853658536585</v>
      </c>
      <c r="R210" s="7">
        <v>25.048780487804876</v>
      </c>
      <c r="S210" s="7">
        <v>105.90243902439025</v>
      </c>
      <c r="T210" s="7">
        <v>17442.365853658535</v>
      </c>
      <c r="U210" s="7">
        <f>(E210 + (2/3) * N210 + (2 - V210 * ($AA$182/$AB$182)) * B210 + (H210 * 0.5 * (1 + (1 - $AA$182/$AB$182)) + (2/3) * ($AA$182/$AB$182)) - W210 * Q210 - W210 * X210 *(C210-B210) - W210 * 0.44 * (0.44 * (0.56 * X210)) * (I210-H210) + W210 * (1-X210) * (M210-L210) + W210 * X210 * K210 + W210 * O210 + W210 * X210 * P210 - R210 * (($AC$182/$AE$182) - 0.44 * ($AD$182/$AE$182) * W210))</f>
        <v>59.45121634</v>
      </c>
      <c r="V210" s="5">
        <f>((2/3) - (0.5 * ($AA$182/$AB$182)) / (2 * ($AB$182/$AC$182)))</f>
        <v>0.6004237435</v>
      </c>
      <c r="W210" s="5">
        <f>($AJ$182/($AF$182-$AG$182+$AI$182+0.44*$AD$182))</f>
        <v>1.061302385</v>
      </c>
      <c r="X210" s="5">
        <f>($AH$182-$AG$182)/$AH$182</f>
        <v>0.7658507485</v>
      </c>
      <c r="Y210" s="5">
        <v>65.0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7" t="str">
        <f t="shared" si="11"/>
        <v>N</v>
      </c>
    </row>
    <row r="211">
      <c r="A211" s="1" t="s">
        <v>66</v>
      </c>
      <c r="B211" s="7">
        <v>40.48780487804878</v>
      </c>
      <c r="C211" s="7">
        <v>89.2439024390244</v>
      </c>
      <c r="D211" s="8">
        <v>0.45614634146341465</v>
      </c>
      <c r="E211" s="7">
        <v>6.902439024390244</v>
      </c>
      <c r="F211" s="7">
        <v>21.75609756097561</v>
      </c>
      <c r="G211" s="8">
        <v>0.31726457399103136</v>
      </c>
      <c r="H211" s="7">
        <v>21.609756097560975</v>
      </c>
      <c r="I211" s="7">
        <v>27.73170731707317</v>
      </c>
      <c r="J211" s="8">
        <v>0.77590243902439</v>
      </c>
      <c r="K211" s="7">
        <v>11.853658536585366</v>
      </c>
      <c r="L211" s="7">
        <v>33.09756097560975</v>
      </c>
      <c r="M211" s="7">
        <v>44.951219512195124</v>
      </c>
      <c r="N211" s="7">
        <v>20.902439024390244</v>
      </c>
      <c r="O211" s="7">
        <v>7.926829268292683</v>
      </c>
      <c r="P211" s="7">
        <v>5.365853658536586</v>
      </c>
      <c r="Q211" s="7">
        <v>14.463414634146341</v>
      </c>
      <c r="R211" s="7">
        <v>24.463414634146343</v>
      </c>
      <c r="S211" s="7">
        <v>109.48780487804878</v>
      </c>
      <c r="T211" s="7">
        <v>17460.219512195123</v>
      </c>
      <c r="U211" s="7">
        <f>(E211 + (2/3) * N211 + (2 - V211 * ($AA$183/$AB$183)) * B211 + (H211 * 0.5 * (1 + (1 - $AA$183/$AB$183)) + (2/3) * ($AA$183/$AB$183)) - W211 * Q211 - W211 * X211 *(C211-B211) - W211 * 0.44 * (0.44 * (0.56 * X211)) * (I211-H211) + W211 * (1-X211) * (M211-L211) + W211 * X211 * K211 + W211 * O211 + W211 * X211 * P211 - R211 * (($AC$183/$AE$183) - 0.44 * ($AD$183/$AE$183) * W211))</f>
        <v>64.1252533</v>
      </c>
      <c r="V211" s="5">
        <f>((2/3) - (0.5 * ($AA$183/$AB$183)) / (2 * ($AB$183/$AC$183)))</f>
        <v>0.6005617569</v>
      </c>
      <c r="W211" s="5">
        <f>($AJ$183/($AF$183-$AG$183+$AI$183+0.44*$AD$183))</f>
        <v>1.075770157</v>
      </c>
      <c r="X211" s="5">
        <f>($AH$183-$AG$183)/$AH$183</f>
        <v>0.7682426739</v>
      </c>
      <c r="Y211" s="5">
        <v>65.0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7" t="str">
        <f t="shared" si="11"/>
        <v>N</v>
      </c>
    </row>
    <row r="212">
      <c r="A212" s="1" t="s">
        <v>67</v>
      </c>
      <c r="B212" s="7">
        <v>38.926829268292686</v>
      </c>
      <c r="C212" s="7">
        <v>85.82926829268293</v>
      </c>
      <c r="D212" s="8">
        <v>0.4543170731707318</v>
      </c>
      <c r="E212" s="7">
        <v>12.048780487804878</v>
      </c>
      <c r="F212" s="7">
        <v>32.51219512195122</v>
      </c>
      <c r="G212" s="8">
        <v>0.37059264816204046</v>
      </c>
      <c r="H212" s="7">
        <v>17.048780487804876</v>
      </c>
      <c r="I212" s="7">
        <v>21.097560975609756</v>
      </c>
      <c r="J212" s="8">
        <v>0.8061951219512193</v>
      </c>
      <c r="K212" s="7">
        <v>9.317073170731707</v>
      </c>
      <c r="L212" s="7">
        <v>31.902439024390244</v>
      </c>
      <c r="M212" s="7">
        <v>41.21951219512195</v>
      </c>
      <c r="N212" s="7">
        <v>24.975609756097562</v>
      </c>
      <c r="O212" s="7">
        <v>7.487804878048781</v>
      </c>
      <c r="P212" s="7">
        <v>4.512195121951219</v>
      </c>
      <c r="Q212" s="7">
        <v>11.902439024390244</v>
      </c>
      <c r="R212" s="7">
        <v>20.170731707317074</v>
      </c>
      <c r="S212" s="7">
        <v>106.95121951219512</v>
      </c>
      <c r="T212" s="7">
        <v>18081.975609756097</v>
      </c>
      <c r="U212" s="7">
        <f>(E212 + (2/3) * N212 + (2 - V212 * ($AA$182/$AB$182)) * B212 + (H212 * 0.5 * (1 + (1 - $AA$182/$AB$182)) + (2/3) * ($AA$182/$AB$182)) - W212 * Q212 - W212 * X212 *(C212-B212) - W212 * 0.44 * (0.44 * (0.56 * X212)) * (I212-H212) + W212 * (1-X212) * (M212-L212) + W212 * X212 * K212 + W212 * O212 + W212 * X212 * P212 - R212 * (($AC$182/$AE$182) - 0.44 * ($AD$182/$AE$182) * W212))</f>
        <v>68.89381256</v>
      </c>
      <c r="V212" s="5">
        <f>((2/3) - (0.5 * ($AA$182/$AB$182)) / (2 * ($AB$182/$AC$182)))</f>
        <v>0.6004237435</v>
      </c>
      <c r="W212" s="5">
        <f>($AJ$182/($AF$182-$AG$182+$AI$182+0.44*$AD$182))</f>
        <v>1.061302385</v>
      </c>
      <c r="X212" s="5">
        <f>($AH$182-$AG$182)/$AH$182</f>
        <v>0.7658507485</v>
      </c>
      <c r="Y212" s="5">
        <v>75.0</v>
      </c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7" t="str">
        <f t="shared" si="11"/>
        <v>Y</v>
      </c>
    </row>
    <row r="213">
      <c r="A213" s="1" t="s">
        <v>68</v>
      </c>
      <c r="B213" s="7">
        <v>38.34146341463415</v>
      </c>
      <c r="C213" s="7">
        <v>84.36585365853658</v>
      </c>
      <c r="D213" s="8">
        <v>0.455609756097561</v>
      </c>
      <c r="E213" s="7">
        <v>11.975609756097562</v>
      </c>
      <c r="F213" s="7">
        <v>34.36585365853659</v>
      </c>
      <c r="G213" s="8">
        <v>0.3484740951029099</v>
      </c>
      <c r="H213" s="7">
        <v>20.414634146341463</v>
      </c>
      <c r="I213" s="7">
        <v>25.317073170731707</v>
      </c>
      <c r="J213" s="8">
        <v>0.814268292682927</v>
      </c>
      <c r="K213" s="7">
        <v>8.829268292682928</v>
      </c>
      <c r="L213" s="7">
        <v>33.90243902439025</v>
      </c>
      <c r="M213" s="7">
        <v>42.73170731707317</v>
      </c>
      <c r="N213" s="7">
        <v>25.48780487804878</v>
      </c>
      <c r="O213" s="7">
        <v>7.560975609756097</v>
      </c>
      <c r="P213" s="7">
        <v>3.7804878048780486</v>
      </c>
      <c r="Q213" s="7">
        <v>13.390243902439025</v>
      </c>
      <c r="R213" s="7">
        <v>20.951219512195124</v>
      </c>
      <c r="S213" s="7">
        <v>109.07317073170732</v>
      </c>
      <c r="T213" s="7">
        <v>18784.682926829268</v>
      </c>
      <c r="U213" s="7">
        <f>(E213 + (2/3) * N213 + (2 - V213 * ($AA$183/$AB$183)) * B213 + (H213 * 0.5 * (1 + (1 - $AA$183/$AB$183)) + (2/3) * ($AA$183/$AB$183)) - W213 * Q213 - W213 * X213 *(C213-B213) - W213 * 0.44 * (0.44 * (0.56 * X213)) * (I213-H213) + W213 * (1-X213) * (M213-L213) + W213 * X213 * K213 + W213 * O213 + W213 * X213 * P213 - R213 * (($AC$183/$AE$183) - 0.44 * ($AD$183/$AE$183) * W213))</f>
        <v>67.6627898</v>
      </c>
      <c r="V213" s="5">
        <f>((2/3) - (0.5 * ($AA$183/$AB$183)) / (2 * ($AB$183/$AC$183)))</f>
        <v>0.6005617569</v>
      </c>
      <c r="W213" s="5">
        <f>($AJ$183/($AF$183-$AG$183+$AI$183+0.44*$AD$183))</f>
        <v>1.075770157</v>
      </c>
      <c r="X213" s="5">
        <f>($AH$183-$AG$183)/$AH$183</f>
        <v>0.7682426739</v>
      </c>
      <c r="Y213" s="5">
        <v>75.0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7" t="str">
        <f t="shared" si="11"/>
        <v>Y</v>
      </c>
    </row>
    <row r="214">
      <c r="A214" s="1" t="s">
        <v>69</v>
      </c>
      <c r="B214" s="7">
        <v>38.609756097560975</v>
      </c>
      <c r="C214" s="7">
        <v>85.26829268292683</v>
      </c>
      <c r="D214" s="8">
        <v>0.45360975609756093</v>
      </c>
      <c r="E214" s="7">
        <v>12.78048780487805</v>
      </c>
      <c r="F214" s="7">
        <v>33.26829268292683</v>
      </c>
      <c r="G214" s="8">
        <v>0.38416422287390034</v>
      </c>
      <c r="H214" s="7">
        <v>19.170731707317074</v>
      </c>
      <c r="I214" s="7">
        <v>25.195121951219512</v>
      </c>
      <c r="J214" s="8">
        <v>0.7548048780487806</v>
      </c>
      <c r="K214" s="7">
        <v>10.170731707317072</v>
      </c>
      <c r="L214" s="7">
        <v>33.63414634146341</v>
      </c>
      <c r="M214" s="7">
        <v>43.80487804878049</v>
      </c>
      <c r="N214" s="7">
        <v>21.51219512195122</v>
      </c>
      <c r="O214" s="7">
        <v>7.414634146341464</v>
      </c>
      <c r="P214" s="7">
        <v>3.975609756097561</v>
      </c>
      <c r="Q214" s="7">
        <v>13.365853658536585</v>
      </c>
      <c r="R214" s="7">
        <v>18.146341463414632</v>
      </c>
      <c r="S214" s="7">
        <v>109.17073170731707</v>
      </c>
      <c r="T214" s="7">
        <v>19798.414634146342</v>
      </c>
      <c r="U214" s="7">
        <f>(E214 + (2/3) * N214 + (2 - V214 * ($AA$182/$AB$182)) * B214 + (H214 * 0.5 * (1 + (1 - $AA$182/$AB$182)) + (2/3) * ($AA$182/$AB$182)) - W214 * Q214 - W214 * X214 *(C214-B214) - W214 * 0.44 * (0.44 * (0.56 * X214)) * (I214-H214) + W214 * (1-X214) * (M214-L214) + W214 * X214 * K214 + W214 * O214 + W214 * X214 * P214 - R214 * (($AC$182/$AE$182) - 0.44 * ($AD$182/$AE$182) * W214))</f>
        <v>67.8702587</v>
      </c>
      <c r="V214" s="5">
        <f>((2/3) - (0.5 * ($AA$182/$AB$182)) / (2 * ($AB$182/$AC$182)))</f>
        <v>0.6004237435</v>
      </c>
      <c r="W214" s="5">
        <f>($AJ$182/($AF$182-$AG$182+$AI$182+0.44*$AD$182))</f>
        <v>1.061302385</v>
      </c>
      <c r="X214" s="5">
        <f>($AH$182-$AG$182)/$AH$182</f>
        <v>0.7658507485</v>
      </c>
      <c r="Y214" s="5">
        <v>100.0</v>
      </c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7" t="str">
        <f t="shared" si="11"/>
        <v>Y</v>
      </c>
    </row>
    <row r="215">
      <c r="A215" s="1" t="s">
        <v>70</v>
      </c>
      <c r="B215" s="7">
        <v>41.26829268292683</v>
      </c>
      <c r="C215" s="7">
        <v>84.5609756097561</v>
      </c>
      <c r="D215" s="8">
        <v>0.4880487804878048</v>
      </c>
      <c r="E215" s="7">
        <v>13.24390243902439</v>
      </c>
      <c r="F215" s="7">
        <v>34.51219512195122</v>
      </c>
      <c r="G215" s="8">
        <v>0.38374558303886924</v>
      </c>
      <c r="H215" s="7">
        <v>15.731707317073171</v>
      </c>
      <c r="I215" s="7">
        <v>21.463414634146343</v>
      </c>
      <c r="J215" s="8">
        <v>0.7330243902439025</v>
      </c>
      <c r="K215" s="7">
        <v>8.512195121951219</v>
      </c>
      <c r="L215" s="7">
        <v>35.170731707317074</v>
      </c>
      <c r="M215" s="7">
        <v>43.68292682926829</v>
      </c>
      <c r="N215" s="7">
        <v>23.804878048780488</v>
      </c>
      <c r="O215" s="7">
        <v>5.7317073170731705</v>
      </c>
      <c r="P215" s="7">
        <v>4.0</v>
      </c>
      <c r="Q215" s="7">
        <v>13.0</v>
      </c>
      <c r="R215" s="7">
        <v>18.097560975609756</v>
      </c>
      <c r="S215" s="7">
        <v>111.51219512195122</v>
      </c>
      <c r="T215" s="7">
        <v>19785.048780487807</v>
      </c>
      <c r="U215" s="7">
        <f>(E215 + (2/3) * N215 + (2 - V215 * ($AA$183/$AB$183)) * B215 + (H215 * 0.5 * (1 + (1 - $AA$183/$AB$183)) + (2/3) * ($AA$183/$AB$183)) - W215 * Q215 - W215 * X215 *(C215-B215) - W215 * 0.44 * (0.44 * (0.56 * X215)) * (I215-H215) + W215 * (1-X215) * (M215-L215) + W215 * X215 * K215 + W215 * O215 + W215 * X215 * P215 - R215 * (($AC$183/$AE$183) - 0.44 * ($AD$183/$AE$183) * W215))</f>
        <v>70.79865384</v>
      </c>
      <c r="V215" s="5">
        <f>((2/3) - (0.5 * ($AA$183/$AB$183)) / (2 * ($AB$183/$AC$183)))</f>
        <v>0.6005617569</v>
      </c>
      <c r="W215" s="5">
        <f>($AJ$183/($AF$183-$AG$183+$AI$183+0.44*$AD$183))</f>
        <v>1.075770157</v>
      </c>
      <c r="X215" s="5">
        <f>($AH$183-$AG$183)/$AH$183</f>
        <v>0.7682426739</v>
      </c>
      <c r="Y215" s="5">
        <v>100.0</v>
      </c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7" t="str">
        <f t="shared" si="11"/>
        <v>Y</v>
      </c>
    </row>
    <row r="216">
      <c r="A216" s="1" t="s">
        <v>71</v>
      </c>
      <c r="B216" s="7">
        <v>40.46341463414634</v>
      </c>
      <c r="C216" s="7">
        <v>85.6829268292683</v>
      </c>
      <c r="D216" s="8">
        <v>0.47368292682926827</v>
      </c>
      <c r="E216" s="7">
        <v>9.487804878048781</v>
      </c>
      <c r="F216" s="7">
        <v>24.341463414634145</v>
      </c>
      <c r="G216" s="8">
        <v>0.38977955911823653</v>
      </c>
      <c r="H216" s="7">
        <v>21.097560975609756</v>
      </c>
      <c r="I216" s="7">
        <v>25.926829268292682</v>
      </c>
      <c r="J216" s="8">
        <v>0.81</v>
      </c>
      <c r="K216" s="7">
        <v>11.048780487804878</v>
      </c>
      <c r="L216" s="7">
        <v>31.829268292682926</v>
      </c>
      <c r="M216" s="7">
        <v>42.8780487804878</v>
      </c>
      <c r="N216" s="7">
        <v>19.24390243902439</v>
      </c>
      <c r="O216" s="7">
        <v>9.073170731707316</v>
      </c>
      <c r="P216" s="7">
        <v>4.951219512195122</v>
      </c>
      <c r="Q216" s="7">
        <v>11.268292682926829</v>
      </c>
      <c r="R216" s="7">
        <v>20.829268292682926</v>
      </c>
      <c r="S216" s="7">
        <v>111.51219512195122</v>
      </c>
      <c r="T216" s="7">
        <v>18961.731707317074</v>
      </c>
      <c r="U216" s="7">
        <f>(E216 + (2/3) * N216 + (2 - V216 * ($AA$182/$AB$182)) * B216 + (H216 * 0.5 * (1 + (1 - $AA$182/$AB$182)) + (2/3) * ($AA$182/$AB$182)) - W216 * Q216 - W216 * X216 *(C216-B216) - W216 * 0.44 * (0.44 * (0.56 * X216)) * (I216-H216) + W216 * (1-X216) * (M216-L216) + W216 * X216 * K216 + W216 * O216 + W216 * X216 * P216 - R216 * (($AC$182/$AE$182) - 0.44 * ($AD$182/$AE$182) * W216))</f>
        <v>73.54883522</v>
      </c>
      <c r="V216" s="5">
        <f>((2/3) - (0.5 * ($AA$182/$AB$182)) / (2 * ($AB$182/$AC$182)))</f>
        <v>0.6004237435</v>
      </c>
      <c r="W216" s="5">
        <f>($AJ$182/($AF$182-$AG$182+$AI$182+0.44*$AD$182))</f>
        <v>1.061302385</v>
      </c>
      <c r="X216" s="5">
        <f>($AH$182-$AG$182)/$AH$182</f>
        <v>0.7658507485</v>
      </c>
      <c r="Y216" s="5">
        <v>75.0</v>
      </c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7" t="str">
        <f t="shared" si="11"/>
        <v>Y</v>
      </c>
    </row>
    <row r="217">
      <c r="A217" s="1" t="s">
        <v>72</v>
      </c>
      <c r="B217" s="7">
        <v>37.853658536585364</v>
      </c>
      <c r="C217" s="7">
        <v>83.04878048780488</v>
      </c>
      <c r="D217" s="8">
        <v>0.4568048780487804</v>
      </c>
      <c r="E217" s="7">
        <v>8.195121951219512</v>
      </c>
      <c r="F217" s="7">
        <v>24.341463414634145</v>
      </c>
      <c r="G217" s="8">
        <v>0.3366733466933868</v>
      </c>
      <c r="H217" s="7">
        <v>18.29268292682927</v>
      </c>
      <c r="I217" s="7">
        <v>23.536585365853657</v>
      </c>
      <c r="J217" s="8">
        <v>0.7814634146341464</v>
      </c>
      <c r="K217" s="7">
        <v>10.195121951219512</v>
      </c>
      <c r="L217" s="7">
        <v>33.4390243902439</v>
      </c>
      <c r="M217" s="7">
        <v>43.63414634146341</v>
      </c>
      <c r="N217" s="7">
        <v>17.75609756097561</v>
      </c>
      <c r="O217" s="7">
        <v>7.439024390243903</v>
      </c>
      <c r="P217" s="7">
        <v>4.804878048780488</v>
      </c>
      <c r="Q217" s="7">
        <v>12.365853658536585</v>
      </c>
      <c r="R217" s="7">
        <v>20.829268292682926</v>
      </c>
      <c r="S217" s="7">
        <v>102.1951219512195</v>
      </c>
      <c r="T217" s="7">
        <v>18794.439024390245</v>
      </c>
      <c r="U217" s="7">
        <f>(E217 + (2/3) * N217 + (2 - V217 * ($AA$183/$AB$183)) * B217 + (H217 * 0.5 * (1 + (1 - $AA$183/$AB$183)) + (2/3) * ($AA$183/$AB$183)) - W217 * Q217 - W217 * X217 *(C217-B217) - W217 * 0.44 * (0.44 * (0.56 * X217)) * (I217-H217) + W217 * (1-X217) * (M217-L217) + W217 * X217 * K217 + W217 * O217 + W217 * X217 * P217 - R217 * (($AC$183/$AE$183) - 0.44 * ($AD$183/$AE$183) * W217))</f>
        <v>60.40061271</v>
      </c>
      <c r="V217" s="5">
        <f>((2/3) - (0.5 * ($AA$183/$AB$183)) / (2 * ($AB$183/$AC$183)))</f>
        <v>0.6005617569</v>
      </c>
      <c r="W217" s="5">
        <f>($AJ$183/($AF$183-$AG$183+$AI$183+0.44*$AD$183))</f>
        <v>1.075770157</v>
      </c>
      <c r="X217" s="5">
        <f>($AH$183-$AG$183)/$AH$183</f>
        <v>0.7682426739</v>
      </c>
      <c r="Y217" s="5">
        <v>75.0</v>
      </c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7" t="str">
        <f t="shared" si="11"/>
        <v>Y</v>
      </c>
    </row>
    <row r="218">
      <c r="A218" s="1" t="s">
        <v>73</v>
      </c>
      <c r="B218" s="7">
        <v>40.53658536585366</v>
      </c>
      <c r="C218" s="7">
        <v>86.09756097560975</v>
      </c>
      <c r="D218" s="8">
        <v>0.4728048780487805</v>
      </c>
      <c r="E218" s="7">
        <v>8.390243902439025</v>
      </c>
      <c r="F218" s="7">
        <v>23.0</v>
      </c>
      <c r="G218" s="8">
        <v>0.3647932131495228</v>
      </c>
      <c r="H218" s="7">
        <v>16.341463414634145</v>
      </c>
      <c r="I218" s="7">
        <v>20.853658536585368</v>
      </c>
      <c r="J218" s="8">
        <v>0.7881219512195122</v>
      </c>
      <c r="K218" s="7">
        <v>10.24390243902439</v>
      </c>
      <c r="L218" s="7">
        <v>32.21951219512195</v>
      </c>
      <c r="M218" s="7">
        <v>42.46341463414634</v>
      </c>
      <c r="N218" s="7">
        <v>23.121951219512194</v>
      </c>
      <c r="O218" s="7">
        <v>8.585365853658537</v>
      </c>
      <c r="P218" s="7">
        <v>3.8536585365853657</v>
      </c>
      <c r="Q218" s="7">
        <v>13.731707317073171</v>
      </c>
      <c r="R218" s="7">
        <v>21.341463414634145</v>
      </c>
      <c r="S218" s="7">
        <v>105.8048780487805</v>
      </c>
      <c r="T218" s="7">
        <v>16442.536585365855</v>
      </c>
      <c r="U218" s="7">
        <f>(E218 + (2/3) * N218 + (2 - V218 * ($AA$182/$AB$182)) * B218 + (H218 * 0.5 * (1 + (1 - $AA$182/$AB$182)) + (2/3) * ($AA$182/$AB$182)) - W218 * Q218 - W218 * X218 *(C218-B218) - W218 * 0.44 * (0.44 * (0.56 * X218)) * (I218-H218) + W218 * (1-X218) * (M218-L218) + W218 * X218 * K218 + W218 * O218 + W218 * X218 * P218 - R218 * (($AC$182/$AE$182) - 0.44 * ($AD$182/$AE$182) * W218))</f>
        <v>66.47015687</v>
      </c>
      <c r="V218" s="5">
        <f>((2/3) - (0.5 * ($AA$182/$AB$182)) / (2 * ($AB$182/$AC$182)))</f>
        <v>0.6004237435</v>
      </c>
      <c r="W218" s="5">
        <f>($AJ$182/($AF$182-$AG$182+$AI$182+0.44*$AD$182))</f>
        <v>1.061302385</v>
      </c>
      <c r="X218" s="5">
        <f>($AH$182-$AG$182)/$AH$182</f>
        <v>0.7658507485</v>
      </c>
      <c r="Y218" s="5">
        <v>75.0</v>
      </c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7" t="str">
        <f t="shared" si="11"/>
        <v>Y</v>
      </c>
    </row>
    <row r="219">
      <c r="A219" s="1" t="s">
        <v>74</v>
      </c>
      <c r="B219" s="7">
        <v>42.09756097560975</v>
      </c>
      <c r="C219" s="7">
        <v>87.97560975609755</v>
      </c>
      <c r="D219" s="8">
        <v>0.4794146341463415</v>
      </c>
      <c r="E219" s="7">
        <v>10.048780487804878</v>
      </c>
      <c r="F219" s="7">
        <v>26.51219512195122</v>
      </c>
      <c r="G219" s="8">
        <v>0.37902483900643974</v>
      </c>
      <c r="H219" s="7">
        <v>18.317073170731707</v>
      </c>
      <c r="I219" s="7">
        <v>23.341463414634145</v>
      </c>
      <c r="J219" s="8">
        <v>0.7863658536585364</v>
      </c>
      <c r="K219" s="7">
        <v>10.317073170731707</v>
      </c>
      <c r="L219" s="7">
        <v>32.926829268292686</v>
      </c>
      <c r="M219" s="7">
        <v>43.24390243902439</v>
      </c>
      <c r="N219" s="7">
        <v>24.585365853658537</v>
      </c>
      <c r="O219" s="7">
        <v>8.317073170731707</v>
      </c>
      <c r="P219" s="7">
        <v>4.341463414634147</v>
      </c>
      <c r="Q219" s="7">
        <v>13.170731707317072</v>
      </c>
      <c r="R219" s="7">
        <v>21.21951219512195</v>
      </c>
      <c r="S219" s="7">
        <v>112.5609756097561</v>
      </c>
      <c r="T219" s="7">
        <v>18509.51219512195</v>
      </c>
      <c r="U219" s="7">
        <f>(E219 + (2/3) * N219 + (2 - V219 * ($AA$183/$AB$183)) * B219 + (H219 * 0.5 * (1 + (1 - $AA$183/$AB$183)) + (2/3) * ($AA$183/$AB$183)) - W219 * Q219 - W219 * X219 *(C219-B219) - W219 * 0.44 * (0.44 * (0.56 * X219)) * (I219-H219) + W219 * (1-X219) * (M219-L219) + W219 * X219 * K219 + W219 * O219 + W219 * X219 * P219 - R219 * (($AC$183/$AE$183) - 0.44 * ($AD$183/$AE$183) * W219))</f>
        <v>72.97764486</v>
      </c>
      <c r="V219" s="5">
        <f>((2/3) - (0.5 * ($AA$183/$AB$183)) / (2 * ($AB$183/$AC$183)))</f>
        <v>0.6005617569</v>
      </c>
      <c r="W219" s="5">
        <f>($AJ$183/($AF$183-$AG$183+$AI$183+0.44*$AD$183))</f>
        <v>1.075770157</v>
      </c>
      <c r="X219" s="5">
        <f>($AH$183-$AG$183)/$AH$183</f>
        <v>0.7682426739</v>
      </c>
      <c r="Y219" s="5">
        <v>75.0</v>
      </c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7" t="str">
        <f t="shared" si="11"/>
        <v>Y</v>
      </c>
    </row>
    <row r="220">
      <c r="A220" s="1" t="s">
        <v>75</v>
      </c>
      <c r="B220" s="7">
        <v>38.73170731707317</v>
      </c>
      <c r="C220" s="7">
        <v>84.90243902439025</v>
      </c>
      <c r="D220" s="8">
        <v>0.45670731707317075</v>
      </c>
      <c r="E220" s="7">
        <v>8.951219512195122</v>
      </c>
      <c r="F220" s="7">
        <v>25.926829268292682</v>
      </c>
      <c r="G220" s="8">
        <v>0.34524929444967073</v>
      </c>
      <c r="H220" s="7">
        <v>16.5609756097561</v>
      </c>
      <c r="I220" s="7">
        <v>23.024390243902438</v>
      </c>
      <c r="J220" s="8">
        <v>0.7138780487804879</v>
      </c>
      <c r="K220" s="7">
        <v>10.512195121951219</v>
      </c>
      <c r="L220" s="7">
        <v>33.41463414634146</v>
      </c>
      <c r="M220" s="7">
        <v>43.926829268292686</v>
      </c>
      <c r="N220" s="7">
        <v>24.073170731707318</v>
      </c>
      <c r="O220" s="7">
        <v>8.707317073170731</v>
      </c>
      <c r="P220" s="7">
        <v>5.097560975609756</v>
      </c>
      <c r="Q220" s="7">
        <v>15.024390243902438</v>
      </c>
      <c r="R220" s="7">
        <v>17.682926829268293</v>
      </c>
      <c r="S220" s="7">
        <v>102.97560975609755</v>
      </c>
      <c r="T220" s="7">
        <v>17035.48780487805</v>
      </c>
      <c r="U220" s="7">
        <f>(E220 + (2/3) * N220 + (2 - V220 * ($AA$182/$AB$182)) * B220 + (H220 * 0.5 * (1 + (1 - $AA$182/$AB$182)) + (2/3) * ($AA$182/$AB$182)) - W220 * Q220 - W220 * X220 *(C220-B220) - W220 * 0.44 * (0.44 * (0.56 * X220)) * (I220-H220) + W220 * (1-X220) * (M220-L220) + W220 * X220 * K220 + W220 * O220 + W220 * X220 * P220 - R220 * (($AC$182/$AE$182) - 0.44 * ($AD$182/$AE$182) * W220))</f>
        <v>65.50030866</v>
      </c>
      <c r="V220" s="5">
        <f>((2/3) - (0.5 * ($AA$182/$AB$182)) / (2 * ($AB$182/$AC$182)))</f>
        <v>0.6004237435</v>
      </c>
      <c r="W220" s="5">
        <f>($AJ$182/($AF$182-$AG$182+$AI$182+0.44*$AD$182))</f>
        <v>1.061302385</v>
      </c>
      <c r="X220" s="5">
        <f>($AH$182-$AG$182)/$AH$182</f>
        <v>0.7658507485</v>
      </c>
      <c r="Y220" s="5">
        <v>75.0</v>
      </c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7" t="str">
        <f t="shared" si="11"/>
        <v>Y</v>
      </c>
    </row>
    <row r="221">
      <c r="A221" s="1" t="s">
        <v>76</v>
      </c>
      <c r="B221" s="7">
        <v>37.4390243902439</v>
      </c>
      <c r="C221" s="7">
        <v>83.82926829268293</v>
      </c>
      <c r="D221" s="8">
        <v>0.4474878048780488</v>
      </c>
      <c r="E221" s="7">
        <v>8.829268292682928</v>
      </c>
      <c r="F221" s="7">
        <v>26.195121951219512</v>
      </c>
      <c r="G221" s="8">
        <v>0.33705772811918067</v>
      </c>
      <c r="H221" s="7">
        <v>19.634146341463413</v>
      </c>
      <c r="I221" s="7">
        <v>26.70731707317073</v>
      </c>
      <c r="J221" s="8">
        <v>0.7382439024390243</v>
      </c>
      <c r="K221" s="7">
        <v>10.024390243902438</v>
      </c>
      <c r="L221" s="7">
        <v>34.707317073170735</v>
      </c>
      <c r="M221" s="7">
        <v>44.73170731707317</v>
      </c>
      <c r="N221" s="7">
        <v>23.195121951219512</v>
      </c>
      <c r="O221" s="7">
        <v>7.682926829268292</v>
      </c>
      <c r="P221" s="7">
        <v>4.585365853658536</v>
      </c>
      <c r="Q221" s="7">
        <v>15.439024390243903</v>
      </c>
      <c r="R221" s="7">
        <v>18.682926829268293</v>
      </c>
      <c r="S221" s="7">
        <v>103.34146341463415</v>
      </c>
      <c r="T221" s="7">
        <v>16739.756097560974</v>
      </c>
      <c r="U221" s="7">
        <f>(E221 + (2/3) * N221 + (2 - V221 * ($AA$183/$AB$183)) * B221 + (H221 * 0.5 * (1 + (1 - $AA$183/$AB$183)) + (2/3) * ($AA$183/$AB$183)) - W221 * Q221 - W221 * X221 *(C221-B221) - W221 * 0.44 * (0.44 * (0.56 * X221)) * (I221-H221) + W221 * (1-X221) * (M221-L221) + W221 * X221 * K221 + W221 * O221 + W221 * X221 * P221 - R221 * (($AC$183/$AE$183) - 0.44 * ($AD$183/$AE$183) * W221))</f>
        <v>61.12327608</v>
      </c>
      <c r="V221" s="5">
        <f>((2/3) - (0.5 * ($AA$183/$AB$183)) / (2 * ($AB$183/$AC$183)))</f>
        <v>0.6005617569</v>
      </c>
      <c r="W221" s="5">
        <f>($AJ$183/($AF$183-$AG$183+$AI$183+0.44*$AD$183))</f>
        <v>1.075770157</v>
      </c>
      <c r="X221" s="5">
        <f>($AH$183-$AG$183)/$AH$183</f>
        <v>0.7682426739</v>
      </c>
      <c r="Y221" s="5">
        <v>75.0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7" t="str">
        <f t="shared" si="11"/>
        <v>Y</v>
      </c>
    </row>
    <row r="222">
      <c r="A222" s="1" t="s">
        <v>77</v>
      </c>
      <c r="B222" s="7">
        <v>39.68292682926829</v>
      </c>
      <c r="C222" s="7">
        <v>83.6829268292683</v>
      </c>
      <c r="D222" s="8">
        <v>0.4758780487804879</v>
      </c>
      <c r="E222" s="7">
        <v>8.536585365853659</v>
      </c>
      <c r="F222" s="7">
        <v>23.21951219512195</v>
      </c>
      <c r="G222" s="8">
        <v>0.36764705882352944</v>
      </c>
      <c r="H222" s="7">
        <v>16.926829268292682</v>
      </c>
      <c r="I222" s="7">
        <v>22.195121951219512</v>
      </c>
      <c r="J222" s="8">
        <v>0.7573170731707316</v>
      </c>
      <c r="K222" s="7">
        <v>9.536585365853659</v>
      </c>
      <c r="L222" s="7">
        <v>33.02439024390244</v>
      </c>
      <c r="M222" s="7">
        <v>42.5609756097561</v>
      </c>
      <c r="N222" s="7">
        <v>24.878048780487806</v>
      </c>
      <c r="O222" s="7">
        <v>8.121951219512194</v>
      </c>
      <c r="P222" s="7">
        <v>5.512195121951219</v>
      </c>
      <c r="Q222" s="7">
        <v>13.317073170731707</v>
      </c>
      <c r="R222" s="7">
        <v>19.829268292682926</v>
      </c>
      <c r="S222" s="7">
        <v>104.82926829268293</v>
      </c>
      <c r="T222" s="7">
        <v>16385.829268292684</v>
      </c>
      <c r="U222" s="7">
        <f>(E222 + (2/3) * N222 + (2 - V222 * ($AA$182/$AB$182)) * B222 + (H222 * 0.5 * (1 + (1 - $AA$182/$AB$182)) + (2/3) * ($AA$182/$AB$182)) - W222 * Q222 - W222 * X222 *(C222-B222) - W222 * 0.44 * (0.44 * (0.56 * X222)) * (I222-H222) + W222 * (1-X222) * (M222-L222) + W222 * X222 * K222 + W222 * O222 + W222 * X222 * P222 - R222 * (($AC$182/$AE$182) - 0.44 * ($AD$182/$AE$182) * W222))</f>
        <v>69.06770305</v>
      </c>
      <c r="V222" s="5">
        <f>((2/3) - (0.5 * ($AA$182/$AB$182)) / (2 * ($AB$182/$AC$182)))</f>
        <v>0.6004237435</v>
      </c>
      <c r="W222" s="5">
        <f>($AJ$182/($AF$182-$AG$182+$AI$182+0.44*$AD$182))</f>
        <v>1.061302385</v>
      </c>
      <c r="X222" s="5">
        <f>($AH$182-$AG$182)/$AH$182</f>
        <v>0.7658507485</v>
      </c>
      <c r="Y222" s="5">
        <v>75.0</v>
      </c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7" t="str">
        <f t="shared" si="11"/>
        <v>Y</v>
      </c>
    </row>
    <row r="223">
      <c r="A223" s="1" t="s">
        <v>78</v>
      </c>
      <c r="B223" s="7">
        <v>37.926829268292686</v>
      </c>
      <c r="C223" s="7">
        <v>80.09756097560975</v>
      </c>
      <c r="D223" s="8">
        <v>0.47443902439024405</v>
      </c>
      <c r="E223" s="7">
        <v>9.024390243902438</v>
      </c>
      <c r="F223" s="7">
        <v>24.24390243902439</v>
      </c>
      <c r="G223" s="8">
        <v>0.3722334004024145</v>
      </c>
      <c r="H223" s="7">
        <v>17.536585365853657</v>
      </c>
      <c r="I223" s="7">
        <v>22.658536585365855</v>
      </c>
      <c r="J223" s="8">
        <v>0.7784146341463416</v>
      </c>
      <c r="K223" s="7">
        <v>8.097560975609756</v>
      </c>
      <c r="L223" s="7">
        <v>30.121951219512194</v>
      </c>
      <c r="M223" s="7">
        <v>38.21951219512195</v>
      </c>
      <c r="N223" s="7">
        <v>23.51219512195122</v>
      </c>
      <c r="O223" s="7">
        <v>8.121951219512194</v>
      </c>
      <c r="P223" s="7">
        <v>5.121951219512195</v>
      </c>
      <c r="Q223" s="7">
        <v>13.414634146341463</v>
      </c>
      <c r="R223" s="7">
        <v>20.658536585365855</v>
      </c>
      <c r="S223" s="7">
        <v>102.41463414634147</v>
      </c>
      <c r="T223" s="7">
        <v>17370.463414634145</v>
      </c>
      <c r="U223" s="7">
        <f>(E223 + (2/3) * N223 + (2 - V223 * ($AA$183/$AB$183)) * B223 + (H223 * 0.5 * (1 + (1 - $AA$183/$AB$183)) + (2/3) * ($AA$183/$AB$183)) - W223 * Q223 - W223 * X223 *(C223-B223) - W223 * 0.44 * (0.44 * (0.56 * X223)) * (I223-H223) + W223 * (1-X223) * (M223-L223) + W223 * X223 * K223 + W223 * O223 + W223 * X223 * P223 - R223 * (($AC$183/$AE$183) - 0.44 * ($AD$183/$AE$183) * W223))</f>
        <v>64.83396689</v>
      </c>
      <c r="V223" s="5">
        <f>((2/3) - (0.5 * ($AA$183/$AB$183)) / (2 * ($AB$183/$AC$183)))</f>
        <v>0.6005617569</v>
      </c>
      <c r="W223" s="5">
        <f>($AJ$183/($AF$183-$AG$183+$AI$183+0.44*$AD$183))</f>
        <v>1.075770157</v>
      </c>
      <c r="X223" s="5">
        <f>($AH$183-$AG$183)/$AH$183</f>
        <v>0.7682426739</v>
      </c>
      <c r="Y223" s="5">
        <v>75.0</v>
      </c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7" t="str">
        <f t="shared" si="11"/>
        <v>Y</v>
      </c>
    </row>
    <row r="224">
      <c r="A224" s="1" t="s">
        <v>79</v>
      </c>
      <c r="B224" s="7">
        <v>39.46341463414634</v>
      </c>
      <c r="C224" s="7">
        <v>85.39024390243902</v>
      </c>
      <c r="D224" s="8">
        <v>0.4639512195121951</v>
      </c>
      <c r="E224" s="7">
        <v>8.268292682926829</v>
      </c>
      <c r="F224" s="7">
        <v>22.634146341463413</v>
      </c>
      <c r="G224" s="8">
        <v>0.36530172413793105</v>
      </c>
      <c r="H224" s="7">
        <v>18.585365853658537</v>
      </c>
      <c r="I224" s="7">
        <v>22.682926829268293</v>
      </c>
      <c r="J224" s="8">
        <v>0.812707317073171</v>
      </c>
      <c r="K224" s="7">
        <v>8.609756097560975</v>
      </c>
      <c r="L224" s="7">
        <v>33.58536585365854</v>
      </c>
      <c r="M224" s="7">
        <v>42.19512195121951</v>
      </c>
      <c r="N224" s="7">
        <v>22.634146341463413</v>
      </c>
      <c r="O224" s="7">
        <v>8.512195121951219</v>
      </c>
      <c r="P224" s="7">
        <v>5.439024390243903</v>
      </c>
      <c r="Q224" s="7">
        <v>13.707317073170731</v>
      </c>
      <c r="R224" s="7">
        <v>19.341463414634145</v>
      </c>
      <c r="S224" s="7">
        <v>105.78048780487805</v>
      </c>
      <c r="T224" s="7">
        <v>17171.60975609756</v>
      </c>
      <c r="U224" s="7">
        <f>(E224 + (2/3) * N224 + (2 - V224 * ($AA$182/$AB$182)) * B224 + (H224 * 0.5 * (1 + (1 - $AA$182/$AB$182)) + (2/3) * ($AA$182/$AB$182)) - W224 * Q224 - W224 * X224 *(C224-B224) - W224 * 0.44 * (0.44 * (0.56 * X224)) * (I224-H224) + W224 * (1-X224) * (M224-L224) + W224 * X224 * K224 + W224 * O224 + W224 * X224 * P224 - R224 * (($AC$182/$AE$182) - 0.44 * ($AD$182/$AE$182) * W224))</f>
        <v>65.7836743</v>
      </c>
      <c r="V224" s="5">
        <f>((2/3) - (0.5 * ($AA$182/$AB$182)) / (2 * ($AB$182/$AC$182)))</f>
        <v>0.6004237435</v>
      </c>
      <c r="W224" s="5">
        <f>($AJ$182/($AF$182-$AG$182+$AI$182+0.44*$AD$182))</f>
        <v>1.061302385</v>
      </c>
      <c r="X224" s="5">
        <f>($AH$182-$AG$182)/$AH$182</f>
        <v>0.7658507485</v>
      </c>
      <c r="Y224" s="5">
        <v>75.0</v>
      </c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7" t="str">
        <f t="shared" si="11"/>
        <v>Y</v>
      </c>
    </row>
    <row r="225">
      <c r="A225" s="1" t="s">
        <v>80</v>
      </c>
      <c r="B225" s="7">
        <v>39.09756097560975</v>
      </c>
      <c r="C225" s="7">
        <v>83.65853658536585</v>
      </c>
      <c r="D225" s="8">
        <v>0.4678780487804879</v>
      </c>
      <c r="E225" s="7">
        <v>9.024390243902438</v>
      </c>
      <c r="F225" s="7">
        <v>23.341463414634145</v>
      </c>
      <c r="G225" s="8">
        <v>0.38662486938349006</v>
      </c>
      <c r="H225" s="7">
        <v>17.195121951219512</v>
      </c>
      <c r="I225" s="7">
        <v>21.48780487804878</v>
      </c>
      <c r="J225" s="8">
        <v>0.799390243902439</v>
      </c>
      <c r="K225" s="7">
        <v>9.487804878048781</v>
      </c>
      <c r="L225" s="7">
        <v>32.31707317073171</v>
      </c>
      <c r="M225" s="7">
        <v>41.80487804878049</v>
      </c>
      <c r="N225" s="7">
        <v>22.341463414634145</v>
      </c>
      <c r="O225" s="7">
        <v>7.804878048780488</v>
      </c>
      <c r="P225" s="7">
        <v>4.536585365853658</v>
      </c>
      <c r="Q225" s="7">
        <v>12.804878048780488</v>
      </c>
      <c r="R225" s="7">
        <v>19.609756097560975</v>
      </c>
      <c r="S225" s="7">
        <v>104.41463414634147</v>
      </c>
      <c r="T225" s="7">
        <v>17373.853658536584</v>
      </c>
      <c r="U225" s="7">
        <f>(E225 + (2/3) * N225 + (2 - V225 * ($AA$183/$AB$183)) * B225 + (H225 * 0.5 * (1 + (1 - $AA$183/$AB$183)) + (2/3) * ($AA$183/$AB$183)) - W225 * Q225 - W225 * X225 *(C225-B225) - W225 * 0.44 * (0.44 * (0.56 * X225)) * (I225-H225) + W225 * (1-X225) * (M225-L225) + W225 * X225 * K225 + W225 * O225 + W225 * X225 * P225 - R225 * (($AC$183/$AE$183) - 0.44 * ($AD$183/$AE$183) * W225))</f>
        <v>65.53914479</v>
      </c>
      <c r="V225" s="5">
        <f>((2/3) - (0.5 * ($AA$183/$AB$183)) / (2 * ($AB$183/$AC$183)))</f>
        <v>0.6005617569</v>
      </c>
      <c r="W225" s="5">
        <f>($AJ$183/($AF$183-$AG$183+$AI$183+0.44*$AD$183))</f>
        <v>1.075770157</v>
      </c>
      <c r="X225" s="5">
        <f>($AH$183-$AG$183)/$AH$183</f>
        <v>0.7682426739</v>
      </c>
      <c r="Y225" s="5">
        <v>75.0</v>
      </c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7" t="str">
        <f t="shared" si="11"/>
        <v>Y</v>
      </c>
    </row>
    <row r="226">
      <c r="A226" s="1" t="s">
        <v>81</v>
      </c>
      <c r="B226" s="7">
        <v>37.707317073170735</v>
      </c>
      <c r="C226" s="7">
        <v>87.2439024390244</v>
      </c>
      <c r="D226" s="8">
        <v>0.4332682926829269</v>
      </c>
      <c r="E226" s="7">
        <v>6.487804878048781</v>
      </c>
      <c r="F226" s="7">
        <v>20.48780487804878</v>
      </c>
      <c r="G226" s="8">
        <v>0.3166666666666667</v>
      </c>
      <c r="H226" s="7">
        <v>19.414634146341463</v>
      </c>
      <c r="I226" s="7">
        <v>24.121951219512194</v>
      </c>
      <c r="J226" s="8">
        <v>0.8045365853658536</v>
      </c>
      <c r="K226" s="7">
        <v>13.829268292682928</v>
      </c>
      <c r="L226" s="7">
        <v>33.926829268292686</v>
      </c>
      <c r="M226" s="7">
        <v>47.75609756097561</v>
      </c>
      <c r="N226" s="7">
        <v>21.0</v>
      </c>
      <c r="O226" s="7">
        <v>7.658536585365853</v>
      </c>
      <c r="P226" s="7">
        <v>5.024390243902439</v>
      </c>
      <c r="Q226" s="7">
        <v>12.902439024390244</v>
      </c>
      <c r="R226" s="7">
        <v>17.585365853658537</v>
      </c>
      <c r="S226" s="7">
        <v>101.3170731707317</v>
      </c>
      <c r="T226" s="7">
        <v>19817.682926829268</v>
      </c>
      <c r="U226" s="7">
        <f>(E226 + (2/3) * N226 + (2 - V226 * ($AA$182/$AB$182)) * B226 + (H226 * 0.5 * (1 + (1 - $AA$182/$AB$182)) + (2/3) * ($AA$182/$AB$182)) - W226 * Q226 - W226 * X226 *(C226-B226) - W226 * 0.44 * (0.44 * (0.56 * X226)) * (I226-H226) + W226 * (1-X226) * (M226-L226) + W226 * X226 * K226 + W226 * O226 + W226 * X226 * P226 - R226 * (($AC$182/$AE$182) - 0.44 * ($AD$182/$AE$182) * W226))</f>
        <v>63.37640862</v>
      </c>
      <c r="V226" s="5">
        <f>((2/3) - (0.5 * ($AA$182/$AB$182)) / (2 * ($AB$182/$AC$182)))</f>
        <v>0.6004237435</v>
      </c>
      <c r="W226" s="5">
        <f>($AJ$182/($AF$182-$AG$182+$AI$182+0.44*$AD$182))</f>
        <v>1.061302385</v>
      </c>
      <c r="X226" s="5">
        <f>($AH$182-$AG$182)/$AH$182</f>
        <v>0.7658507485</v>
      </c>
      <c r="Y226" s="5">
        <v>75.0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7" t="str">
        <f t="shared" si="11"/>
        <v>Y</v>
      </c>
    </row>
    <row r="227">
      <c r="A227" s="1" t="s">
        <v>82</v>
      </c>
      <c r="B227" s="2">
        <v>39.58536585365854</v>
      </c>
      <c r="C227" s="2">
        <v>86.92682926829268</v>
      </c>
      <c r="D227" s="3">
        <v>0.456219512195122</v>
      </c>
      <c r="E227" s="2">
        <v>8.707317073170731</v>
      </c>
      <c r="F227" s="2">
        <v>24.170731707317074</v>
      </c>
      <c r="G227" s="3">
        <v>0.3602421796165489</v>
      </c>
      <c r="H227" s="2">
        <v>16.536585365853657</v>
      </c>
      <c r="I227" s="2">
        <v>20.951219512195124</v>
      </c>
      <c r="J227" s="3">
        <v>0.7901707317073172</v>
      </c>
      <c r="K227" s="2">
        <v>10.536585365853659</v>
      </c>
      <c r="L227" s="2">
        <v>34.292682926829265</v>
      </c>
      <c r="M227" s="2">
        <v>44.829268292682926</v>
      </c>
      <c r="N227" s="2">
        <v>24.146341463414632</v>
      </c>
      <c r="O227" s="2">
        <v>8.024390243902438</v>
      </c>
      <c r="P227" s="2">
        <v>4.560975609756097</v>
      </c>
      <c r="Q227" s="2">
        <v>13.073170731707316</v>
      </c>
      <c r="R227" s="2">
        <v>17.902439024390244</v>
      </c>
      <c r="S227" s="2">
        <v>104.41463414634147</v>
      </c>
      <c r="T227" s="2">
        <v>19895.51219512195</v>
      </c>
      <c r="U227" s="7">
        <f>(E227 + (2/3) * N227 + (2 - V227 * ($AA$183/$AB$183)) * B227 + (H227 * 0.5 * (1 + (1 - $AA$183/$AB$183)) + (2/3) * ($AA$183/$AB$183)) - W227 * Q227 - W227 * X227 *(C227-B227) - W227 * 0.44 * (0.44 * (0.56 * X227)) * (I227-H227) + W227 * (1-X227) * (M227-L227) + W227 * X227 * K227 + W227 * O227 + W227 * X227 * P227 - R227 * (($AC$183/$AE$183) - 0.44 * ($AD$183/$AE$183) * W227))</f>
        <v>66.15144767</v>
      </c>
      <c r="V227" s="5">
        <f>((2/3) - (0.5 * ($AA$183/$AB$183)) / (2 * ($AB$183/$AC$183)))</f>
        <v>0.6005617569</v>
      </c>
      <c r="W227" s="5">
        <f>($AJ$183/($AF$183-$AG$183+$AI$183+0.44*$AD$183))</f>
        <v>1.075770157</v>
      </c>
      <c r="X227" s="5">
        <f>($AH$183-$AG$183)/$AH$183</f>
        <v>0.7682426739</v>
      </c>
      <c r="Y227" s="5">
        <v>75.0</v>
      </c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7" t="str">
        <f t="shared" si="11"/>
        <v>Y</v>
      </c>
    </row>
    <row r="228">
      <c r="A228" s="1" t="s">
        <v>83</v>
      </c>
      <c r="B228" s="2">
        <v>37.68292682926829</v>
      </c>
      <c r="C228" s="2">
        <v>85.92682926829268</v>
      </c>
      <c r="D228" s="3">
        <v>0.439170731707317</v>
      </c>
      <c r="E228" s="2">
        <v>8.634146341463415</v>
      </c>
      <c r="F228" s="2">
        <v>25.5609756097561</v>
      </c>
      <c r="G228" s="3">
        <v>0.3377862595419847</v>
      </c>
      <c r="H228" s="2">
        <v>14.292682926829269</v>
      </c>
      <c r="I228" s="2">
        <v>21.121951219512194</v>
      </c>
      <c r="J228" s="3">
        <v>0.6754390243902437</v>
      </c>
      <c r="K228" s="2">
        <v>10.682926829268293</v>
      </c>
      <c r="L228" s="2">
        <v>33.36585365853659</v>
      </c>
      <c r="M228" s="2">
        <v>44.048780487804876</v>
      </c>
      <c r="N228" s="2">
        <v>21.21951219512195</v>
      </c>
      <c r="O228" s="2">
        <v>6.7560975609756095</v>
      </c>
      <c r="P228" s="2">
        <v>5.7073170731707314</v>
      </c>
      <c r="Q228" s="2">
        <v>12.365853658536585</v>
      </c>
      <c r="R228" s="2">
        <v>20.536585365853657</v>
      </c>
      <c r="S228" s="2">
        <v>98.29268292682927</v>
      </c>
      <c r="T228" s="2">
        <v>18551.878048780487</v>
      </c>
      <c r="U228" s="7">
        <f>(E228 + (2/3) * N228 + (2 - V228 * ($AA$182/$AB$182)) * B228 + (H228 * 0.5 * (1 + (1 - $AA$182/$AB$182)) + (2/3) * ($AA$182/$AB$182)) - W228 * Q228 - W228 * X228 *(C228-B228) - W228 * 0.44 * (0.44 * (0.56 * X228)) * (I228-H228) + W228 * (1-X228) * (M228-L228) + W228 * X228 * K228 + W228 * O228 + W228 * X228 * P228 - R228 * (($AC$182/$AE$182) - 0.44 * ($AD$182/$AE$182) * W228))</f>
        <v>58.6498246</v>
      </c>
      <c r="V228" s="5">
        <f>((2/3) - (0.5 * ($AA$182/$AB$182)) / (2 * ($AB$182/$AC$182)))</f>
        <v>0.6004237435</v>
      </c>
      <c r="W228" s="5">
        <f>($AJ$182/($AF$182-$AG$182+$AI$182+0.44*$AD$182))</f>
        <v>1.061302385</v>
      </c>
      <c r="X228" s="5">
        <f>($AH$182-$AG$182)/$AH$182</f>
        <v>0.7658507485</v>
      </c>
      <c r="Y228" s="5">
        <v>65.0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7" t="str">
        <f t="shared" si="11"/>
        <v>N</v>
      </c>
    </row>
    <row r="229">
      <c r="A229" s="1" t="s">
        <v>84</v>
      </c>
      <c r="B229" s="2">
        <v>40.41463414634146</v>
      </c>
      <c r="C229" s="2">
        <v>85.70731707317073</v>
      </c>
      <c r="D229" s="3">
        <v>0.47251219512195125</v>
      </c>
      <c r="E229" s="2">
        <v>11.073170731707316</v>
      </c>
      <c r="F229" s="2">
        <v>28.414634146341463</v>
      </c>
      <c r="G229" s="3">
        <v>0.38969957081545065</v>
      </c>
      <c r="H229" s="2">
        <v>16.146341463414632</v>
      </c>
      <c r="I229" s="2">
        <v>22.0</v>
      </c>
      <c r="J229" s="3">
        <v>0.7401463414634145</v>
      </c>
      <c r="K229" s="2">
        <v>10.585365853658537</v>
      </c>
      <c r="L229" s="2">
        <v>32.609756097560975</v>
      </c>
      <c r="M229" s="2">
        <v>43.19512195121951</v>
      </c>
      <c r="N229" s="2">
        <v>21.26829268292683</v>
      </c>
      <c r="O229" s="2">
        <v>7.585365853658536</v>
      </c>
      <c r="P229" s="2">
        <v>5.7317073170731705</v>
      </c>
      <c r="Q229" s="2">
        <v>12.829268292682928</v>
      </c>
      <c r="R229" s="2">
        <v>20.4390243902439</v>
      </c>
      <c r="S229" s="2">
        <v>108.04878048780488</v>
      </c>
      <c r="T229" s="2">
        <v>18910.70731707317</v>
      </c>
      <c r="U229" s="7">
        <f>(E229 + (2/3) * N229 + (2 - V229 * ($AA$183/$AB$183)) * B229 + (H229 * 0.5 * (1 + (1 - $AA$183/$AB$183)) + (2/3) * ($AA$183/$AB$183)) - W229 * Q229 - W229 * X229 *(C229-B229) - W229 * 0.44 * (0.44 * (0.56 * X229)) * (I229-H229) + W229 * (1-X229) * (M229-L229) + W229 * X229 * K229 + W229 * O229 + W229 * X229 * P229 - R229 * (($AC$183/$AE$183) - 0.44 * ($AD$183/$AE$183) * W229))</f>
        <v>69.17269243</v>
      </c>
      <c r="V229" s="5">
        <f>((2/3) - (0.5 * ($AA$183/$AB$183)) / (2 * ($AB$183/$AC$183)))</f>
        <v>0.6005617569</v>
      </c>
      <c r="W229" s="5">
        <f>($AJ$183/($AF$183-$AG$183+$AI$183+0.44*$AD$183))</f>
        <v>1.075770157</v>
      </c>
      <c r="X229" s="5">
        <f>($AH$183-$AG$183)/$AH$183</f>
        <v>0.7682426739</v>
      </c>
      <c r="Y229" s="5">
        <v>65.0</v>
      </c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7" t="str">
        <f t="shared" si="11"/>
        <v>N</v>
      </c>
    </row>
    <row r="230">
      <c r="A230" s="1" t="s">
        <v>85</v>
      </c>
      <c r="B230" s="2">
        <v>39.21951219512195</v>
      </c>
      <c r="C230" s="2">
        <v>86.78048780487805</v>
      </c>
      <c r="D230" s="3">
        <v>0.4511951219512196</v>
      </c>
      <c r="E230" s="2">
        <v>7.804878048780488</v>
      </c>
      <c r="F230" s="2">
        <v>22.926829268292682</v>
      </c>
      <c r="G230" s="3">
        <v>0.3404255319148936</v>
      </c>
      <c r="H230" s="2">
        <v>14.048780487804878</v>
      </c>
      <c r="I230" s="2">
        <v>18.878048780487806</v>
      </c>
      <c r="J230" s="3">
        <v>0.7399268292682929</v>
      </c>
      <c r="K230" s="2">
        <v>9.951219512195122</v>
      </c>
      <c r="L230" s="2">
        <v>33.829268292682926</v>
      </c>
      <c r="M230" s="2">
        <v>43.78048780487805</v>
      </c>
      <c r="N230" s="2">
        <v>21.024390243902438</v>
      </c>
      <c r="O230" s="2">
        <v>7.219512195121951</v>
      </c>
      <c r="P230" s="2">
        <v>3.902439024390244</v>
      </c>
      <c r="Q230" s="2">
        <v>11.512195121951219</v>
      </c>
      <c r="R230" s="2">
        <v>17.902439024390244</v>
      </c>
      <c r="S230" s="2">
        <v>100.29268292682927</v>
      </c>
      <c r="T230" s="2">
        <v>16423.756097560974</v>
      </c>
      <c r="U230" s="7">
        <f>(E230 + (2/3) * N230 + (2 - V230 * ($AA$182/$AB$182)) * B230 + (H230 * 0.5 * (1 + (1 - $AA$182/$AB$182)) + (2/3) * ($AA$182/$AB$182)) - W230 * Q230 - W230 * X230 *(C230-B230) - W230 * 0.44 * (0.44 * (0.56 * X230)) * (I230-H230) + W230 * (1-X230) * (M230-L230) + W230 * X230 * K230 + W230 * O230 + W230 * X230 * P230 - R230 * (($AC$182/$AE$182) - 0.44 * ($AD$182/$AE$182) * W230))</f>
        <v>60.86112837</v>
      </c>
      <c r="V230" s="5">
        <f>((2/3) - (0.5 * ($AA$182/$AB$182)) / (2 * ($AB$182/$AC$182)))</f>
        <v>0.6004237435</v>
      </c>
      <c r="W230" s="5">
        <f>($AJ$182/($AF$182-$AG$182+$AI$182+0.44*$AD$182))</f>
        <v>1.061302385</v>
      </c>
      <c r="X230" s="5">
        <f>($AH$182-$AG$182)/$AH$182</f>
        <v>0.7658507485</v>
      </c>
      <c r="Y230" s="5">
        <v>65.0</v>
      </c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7" t="str">
        <f t="shared" si="11"/>
        <v>N</v>
      </c>
    </row>
    <row r="231">
      <c r="A231" s="1" t="s">
        <v>86</v>
      </c>
      <c r="B231" s="2">
        <v>40.51219512195122</v>
      </c>
      <c r="C231" s="2">
        <v>90.82926829268293</v>
      </c>
      <c r="D231" s="3">
        <v>0.44648780487804873</v>
      </c>
      <c r="E231" s="2">
        <v>7.585365853658536</v>
      </c>
      <c r="F231" s="2">
        <v>23.78048780487805</v>
      </c>
      <c r="G231" s="3">
        <v>0.31897435897435894</v>
      </c>
      <c r="H231" s="2">
        <v>13.75609756097561</v>
      </c>
      <c r="I231" s="2">
        <v>19.804878048780488</v>
      </c>
      <c r="J231" s="3">
        <v>0.7044634146341466</v>
      </c>
      <c r="K231" s="2">
        <v>12.195121951219512</v>
      </c>
      <c r="L231" s="2">
        <v>35.390243902439025</v>
      </c>
      <c r="M231" s="2">
        <v>47.58536585365854</v>
      </c>
      <c r="N231" s="2">
        <v>21.21951219512195</v>
      </c>
      <c r="O231" s="2">
        <v>6.780487804878049</v>
      </c>
      <c r="P231" s="2">
        <v>3.658536585365854</v>
      </c>
      <c r="Q231" s="2">
        <v>11.21951219512195</v>
      </c>
      <c r="R231" s="2">
        <v>17.878048780487806</v>
      </c>
      <c r="S231" s="2">
        <v>102.36585365853658</v>
      </c>
      <c r="T231" s="2">
        <v>17254.80487804878</v>
      </c>
      <c r="U231" s="7">
        <f>(E231 + (2/3) * N231 + (2 - V231 * ($AA$183/$AB$183)) * B231 + (H231 * 0.5 * (1 + (1 - $AA$183/$AB$183)) + (2/3) * ($AA$183/$AB$183)) - W231 * Q231 - W231 * X231 *(C231-B231) - W231 * 0.44 * (0.44 * (0.56 * X231)) * (I231-H231) + W231 * (1-X231) * (M231-L231) + W231 * X231 * K231 + W231 * O231 + W231 * X231 * P231 - R231 * (($AC$183/$AE$183) - 0.44 * ($AD$183/$AE$183) * W231))</f>
        <v>61.73263009</v>
      </c>
      <c r="V231" s="5">
        <f>((2/3) - (0.5 * ($AA$183/$AB$183)) / (2 * ($AB$183/$AC$183)))</f>
        <v>0.6005617569</v>
      </c>
      <c r="W231" s="5">
        <f>($AJ$183/($AF$183-$AG$183+$AI$183+0.44*$AD$183))</f>
        <v>1.075770157</v>
      </c>
      <c r="X231" s="5">
        <f>($AH$183-$AG$183)/$AH$183</f>
        <v>0.7682426739</v>
      </c>
      <c r="Y231" s="5">
        <v>65.0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7" t="str">
        <f t="shared" si="11"/>
        <v>N</v>
      </c>
    </row>
    <row r="232">
      <c r="A232" s="1" t="s">
        <v>87</v>
      </c>
      <c r="B232" s="2">
        <v>37.707317073170735</v>
      </c>
      <c r="C232" s="2">
        <v>85.7560975609756</v>
      </c>
      <c r="D232" s="3">
        <v>0.4410487804878048</v>
      </c>
      <c r="E232" s="2">
        <v>9.463414634146341</v>
      </c>
      <c r="F232" s="2">
        <v>26.878048780487806</v>
      </c>
      <c r="G232" s="3">
        <v>0.352087114337568</v>
      </c>
      <c r="H232" s="2">
        <v>20.097560975609756</v>
      </c>
      <c r="I232" s="2">
        <v>25.48780487804878</v>
      </c>
      <c r="J232" s="3">
        <v>0.7898536585365852</v>
      </c>
      <c r="K232" s="2">
        <v>9.365853658536585</v>
      </c>
      <c r="L232" s="2">
        <v>35.8780487804878</v>
      </c>
      <c r="M232" s="2">
        <v>45.24390243902439</v>
      </c>
      <c r="N232" s="2">
        <v>23.24390243902439</v>
      </c>
      <c r="O232" s="2">
        <v>6.536585365853658</v>
      </c>
      <c r="P232" s="2">
        <v>5.048780487804878</v>
      </c>
      <c r="Q232" s="2">
        <v>11.585365853658537</v>
      </c>
      <c r="R232" s="2">
        <v>16.975609756097562</v>
      </c>
      <c r="S232" s="2">
        <v>104.97560975609755</v>
      </c>
      <c r="T232" s="2">
        <v>17250.878048780487</v>
      </c>
      <c r="U232" s="7">
        <f>(E232 + (2/3) * N232 + (2 - V232 * ($AA$182/$AB$182)) * B232 + (H232 * 0.5 * (1 + (1 - $AA$182/$AB$182)) + (2/3) * ($AA$182/$AB$182)) - W232 * Q232 - W232 * X232 *(C232-B232) - W232 * 0.44 * (0.44 * (0.56 * X232)) * (I232-H232) + W232 * (1-X232) * (M232-L232) + W232 * X232 * K232 + W232 * O232 + W232 * X232 * P232 - R232 * (($AC$182/$AE$182) - 0.44 * ($AD$182/$AE$182) * W232))</f>
        <v>65.18507433</v>
      </c>
      <c r="V232" s="5">
        <f>((2/3) - (0.5 * ($AA$182/$AB$182)) / (2 * ($AB$182/$AC$182)))</f>
        <v>0.6004237435</v>
      </c>
      <c r="W232" s="5">
        <f>($AJ$182/($AF$182-$AG$182+$AI$182+0.44*$AD$182))</f>
        <v>1.061302385</v>
      </c>
      <c r="X232" s="5">
        <f>($AH$182-$AG$182)/$AH$182</f>
        <v>0.7658507485</v>
      </c>
      <c r="Y232" s="5">
        <v>65.0</v>
      </c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7" t="str">
        <f t="shared" si="11"/>
        <v>N</v>
      </c>
    </row>
    <row r="233">
      <c r="A233" s="1" t="s">
        <v>88</v>
      </c>
      <c r="B233" s="2">
        <v>37.73170731707317</v>
      </c>
      <c r="C233" s="2">
        <v>84.97560975609755</v>
      </c>
      <c r="D233" s="3">
        <v>0.44517073170731714</v>
      </c>
      <c r="E233" s="2">
        <v>10.634146341463415</v>
      </c>
      <c r="F233" s="2">
        <v>30.365853658536587</v>
      </c>
      <c r="G233" s="3">
        <v>0.3502008032128514</v>
      </c>
      <c r="H233" s="2">
        <v>18.70731707317073</v>
      </c>
      <c r="I233" s="2">
        <v>22.146341463414632</v>
      </c>
      <c r="J233" s="3">
        <v>0.84309756097561</v>
      </c>
      <c r="K233" s="2">
        <v>8.21951219512195</v>
      </c>
      <c r="L233" s="2">
        <v>33.707317073170735</v>
      </c>
      <c r="M233" s="2">
        <v>41.926829268292686</v>
      </c>
      <c r="N233" s="2">
        <v>22.878048780487806</v>
      </c>
      <c r="O233" s="2">
        <v>7.390243902439025</v>
      </c>
      <c r="P233" s="2">
        <v>4.463414634146342</v>
      </c>
      <c r="Q233" s="2">
        <v>10.341463414634147</v>
      </c>
      <c r="R233" s="2">
        <v>16.195121951219512</v>
      </c>
      <c r="S233" s="2">
        <v>104.8048780487805</v>
      </c>
      <c r="T233" s="2">
        <v>17645.756097560974</v>
      </c>
      <c r="U233" s="7">
        <f>(E233 + (2/3) * N233 + (2 - V233 * ($AA$183/$AB$183)) * B233 + (H233 * 0.5 * (1 + (1 - $AA$183/$AB$183)) + (2/3) * ($AA$183/$AB$183)) - W233 * Q233 - W233 * X233 *(C233-B233) - W233 * 0.44 * (0.44 * (0.56 * X233)) * (I233-H233) + W233 * (1-X233) * (M233-L233) + W233 * X233 * K233 + W233 * O233 + W233 * X233 * P233 - R233 * (($AC$183/$AE$183) - 0.44 * ($AD$183/$AE$183) * W233))</f>
        <v>66.16452573</v>
      </c>
      <c r="V233" s="5">
        <f>((2/3) - (0.5 * ($AA$183/$AB$183)) / (2 * ($AB$183/$AC$183)))</f>
        <v>0.6005617569</v>
      </c>
      <c r="W233" s="5">
        <f>($AJ$183/($AF$183-$AG$183+$AI$183+0.44*$AD$183))</f>
        <v>1.075770157</v>
      </c>
      <c r="X233" s="5">
        <f>($AH$183-$AG$183)/$AH$183</f>
        <v>0.7682426739</v>
      </c>
      <c r="Y233" s="5">
        <v>65.0</v>
      </c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7" t="str">
        <f t="shared" si="11"/>
        <v>N</v>
      </c>
    </row>
    <row r="234">
      <c r="A234" s="1" t="s">
        <v>89</v>
      </c>
      <c r="B234" s="2">
        <v>39.73170731707317</v>
      </c>
      <c r="C234" s="2">
        <v>89.29268292682927</v>
      </c>
      <c r="D234" s="3">
        <v>0.4459024390243903</v>
      </c>
      <c r="E234" s="2">
        <v>9.170731707317072</v>
      </c>
      <c r="F234" s="2">
        <v>25.317073170731707</v>
      </c>
      <c r="G234" s="3">
        <v>0.36223506743737954</v>
      </c>
      <c r="H234" s="2">
        <v>16.48780487804878</v>
      </c>
      <c r="I234" s="2">
        <v>21.073170731707318</v>
      </c>
      <c r="J234" s="3">
        <v>0.7874390243902436</v>
      </c>
      <c r="K234" s="2">
        <v>12.097560975609756</v>
      </c>
      <c r="L234" s="2">
        <v>33.4390243902439</v>
      </c>
      <c r="M234" s="2">
        <v>45.53658536585366</v>
      </c>
      <c r="N234" s="2">
        <v>21.658536585365855</v>
      </c>
      <c r="O234" s="2">
        <v>7.146341463414634</v>
      </c>
      <c r="P234" s="2">
        <v>5.853658536585366</v>
      </c>
      <c r="Q234" s="2">
        <v>13.585365853658537</v>
      </c>
      <c r="R234" s="2">
        <v>20.78048780487805</v>
      </c>
      <c r="S234" s="2">
        <v>105.1219512195122</v>
      </c>
      <c r="T234" s="2">
        <v>18896.121951219513</v>
      </c>
      <c r="U234" s="7">
        <f>(E234 + (2/3) * N234 + (2 - V234 * ($AA$182/$AB$182)) * B234 + (H234 * 0.5 * (1 + (1 - $AA$182/$AB$182)) + (2/3) * ($AA$182/$AB$182)) - W234 * Q234 - W234 * X234 *(C234-B234) - W234 * 0.44 * (0.44 * (0.56 * X234)) * (I234-H234) + W234 * (1-X234) * (M234-L234) + W234 * X234 * K234 + W234 * O234 + W234 * X234 * P234 - R234 * (($AC$182/$AE$182) - 0.44 * ($AD$182/$AE$182) * W234))</f>
        <v>64.20781989</v>
      </c>
      <c r="V234" s="5">
        <f>((2/3) - (0.5 * ($AA$182/$AB$182)) / (2 * ($AB$182/$AC$182)))</f>
        <v>0.6004237435</v>
      </c>
      <c r="W234" s="5">
        <f>($AJ$182/($AF$182-$AG$182+$AI$182+0.44*$AD$182))</f>
        <v>1.061302385</v>
      </c>
      <c r="X234" s="5">
        <f>($AH$182-$AG$182)/$AH$182</f>
        <v>0.7658507485</v>
      </c>
      <c r="Y234" s="5">
        <v>65.0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7" t="str">
        <f t="shared" si="11"/>
        <v>N</v>
      </c>
    </row>
    <row r="235">
      <c r="A235" s="1" t="s">
        <v>90</v>
      </c>
      <c r="B235" s="2">
        <v>39.390243902439025</v>
      </c>
      <c r="C235" s="2">
        <v>87.6829268292683</v>
      </c>
      <c r="D235" s="3">
        <v>0.4506341463414635</v>
      </c>
      <c r="E235" s="2">
        <v>8.0</v>
      </c>
      <c r="F235" s="2">
        <v>24.0</v>
      </c>
      <c r="G235" s="3">
        <v>0.3333333333333333</v>
      </c>
      <c r="H235" s="2">
        <v>16.78048780487805</v>
      </c>
      <c r="I235" s="2">
        <v>21.146341463414632</v>
      </c>
      <c r="J235" s="3">
        <v>0.7853170731707315</v>
      </c>
      <c r="K235" s="2">
        <v>11.878048780487806</v>
      </c>
      <c r="L235" s="2">
        <v>32.97560975609756</v>
      </c>
      <c r="M235" s="2">
        <v>44.853658536585364</v>
      </c>
      <c r="N235" s="2">
        <v>21.902439024390244</v>
      </c>
      <c r="O235" s="2">
        <v>7.024390243902439</v>
      </c>
      <c r="P235" s="2">
        <v>5.2439024390243905</v>
      </c>
      <c r="Q235" s="2">
        <v>12.78048780487805</v>
      </c>
      <c r="R235" s="2">
        <v>19.902439024390244</v>
      </c>
      <c r="S235" s="2">
        <v>103.5609756097561</v>
      </c>
      <c r="T235" s="2">
        <v>18805.560975609755</v>
      </c>
      <c r="U235" s="7">
        <f>(E235 + (2/3) * N235 + (2 - V235 * ($AA$183/$AB$183)) * B235 + (H235 * 0.5 * (1 + (1 - $AA$183/$AB$183)) + (2/3) * ($AA$183/$AB$183)) - W235 * Q235 - W235 * X235 *(C235-B235) - W235 * 0.44 * (0.44 * (0.56 * X235)) * (I235-H235) + W235 * (1-X235) * (M235-L235) + W235 * X235 * K235 + W235 * O235 + W235 * X235 * P235 - R235 * (($AC$183/$AE$183) - 0.44 * ($AD$183/$AE$183) * W235))</f>
        <v>63.55999329</v>
      </c>
      <c r="V235" s="5">
        <f>((2/3) - (0.5 * ($AA$183/$AB$183)) / (2 * ($AB$183/$AC$183)))</f>
        <v>0.6005617569</v>
      </c>
      <c r="W235" s="5">
        <f>($AJ$183/($AF$183-$AG$183+$AI$183+0.44*$AD$183))</f>
        <v>1.075770157</v>
      </c>
      <c r="X235" s="5">
        <f>($AH$183-$AG$183)/$AH$183</f>
        <v>0.7682426739</v>
      </c>
      <c r="Y235" s="5">
        <v>65.0</v>
      </c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7" t="str">
        <f t="shared" si="11"/>
        <v>N</v>
      </c>
    </row>
    <row r="236">
      <c r="A236" s="1" t="s">
        <v>91</v>
      </c>
      <c r="B236" s="2">
        <v>37.97560975609756</v>
      </c>
      <c r="C236" s="2">
        <v>86.5609756097561</v>
      </c>
      <c r="D236" s="3">
        <v>0.438780487804878</v>
      </c>
      <c r="E236" s="2">
        <v>8.829268292682928</v>
      </c>
      <c r="F236" s="2">
        <v>26.146341463414632</v>
      </c>
      <c r="G236" s="3">
        <v>0.33768656716417916</v>
      </c>
      <c r="H236" s="2">
        <v>14.463414634146341</v>
      </c>
      <c r="I236" s="2">
        <v>20.146341463414632</v>
      </c>
      <c r="J236" s="3">
        <v>0.7261707317073173</v>
      </c>
      <c r="K236" s="2">
        <v>10.0</v>
      </c>
      <c r="L236" s="2">
        <v>32.951219512195124</v>
      </c>
      <c r="M236" s="2">
        <v>42.951219512195124</v>
      </c>
      <c r="N236" s="2">
        <v>22.121951219512194</v>
      </c>
      <c r="O236" s="2">
        <v>6.609756097560975</v>
      </c>
      <c r="P236" s="2">
        <v>5.439024390243903</v>
      </c>
      <c r="Q236" s="2">
        <v>12.536585365853659</v>
      </c>
      <c r="R236" s="2">
        <v>18.463414634146343</v>
      </c>
      <c r="S236" s="2">
        <v>99.2439024390244</v>
      </c>
      <c r="T236" s="2">
        <v>17366.29268292683</v>
      </c>
      <c r="U236" s="7">
        <f>(E236 + (2/3) * N236 + (2 - V236 * ($AA$182/$AB$182)) * B236 + (H236 * 0.5 * (1 + (1 - $AA$182/$AB$182)) + (2/3) * ($AA$182/$AB$182)) - W236 * Q236 - W236 * X236 *(C236-B236) - W236 * 0.44 * (0.44 * (0.56 * X236)) * (I236-H236) + W236 * (1-X236) * (M236-L236) + W236 * X236 * K236 + W236 * O236 + W236 * X236 * P236 - R236 * (($AC$182/$AE$182) - 0.44 * ($AD$182/$AE$182) * W236))</f>
        <v>59.31896369</v>
      </c>
      <c r="V236" s="5">
        <f>((2/3) - (0.5 * ($AA$182/$AB$182)) / (2 * ($AB$182/$AC$182)))</f>
        <v>0.6004237435</v>
      </c>
      <c r="W236" s="5">
        <f>($AJ$182/($AF$182-$AG$182+$AI$182+0.44*$AD$182))</f>
        <v>1.061302385</v>
      </c>
      <c r="X236" s="5">
        <f>($AH$182-$AG$182)/$AH$182</f>
        <v>0.7658507485</v>
      </c>
      <c r="Y236" s="5">
        <v>65.0</v>
      </c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7" t="str">
        <f t="shared" si="11"/>
        <v>N</v>
      </c>
    </row>
    <row r="237">
      <c r="A237" s="1" t="s">
        <v>92</v>
      </c>
      <c r="B237" s="2">
        <v>38.58536585365854</v>
      </c>
      <c r="C237" s="2">
        <v>87.41463414634147</v>
      </c>
      <c r="D237" s="3">
        <v>0.44131707317073166</v>
      </c>
      <c r="E237" s="2">
        <v>8.268292682926829</v>
      </c>
      <c r="F237" s="2">
        <v>26.024390243902438</v>
      </c>
      <c r="G237" s="3">
        <v>0.3177132146204311</v>
      </c>
      <c r="H237" s="2">
        <v>17.463414634146343</v>
      </c>
      <c r="I237" s="2">
        <v>22.609756097560975</v>
      </c>
      <c r="J237" s="3">
        <v>0.7705853658536584</v>
      </c>
      <c r="K237" s="2">
        <v>9.682926829268293</v>
      </c>
      <c r="L237" s="2">
        <v>33.73170731707317</v>
      </c>
      <c r="M237" s="2">
        <v>43.41463414634146</v>
      </c>
      <c r="N237" s="2">
        <v>22.26829268292683</v>
      </c>
      <c r="O237" s="2">
        <v>7.536585365853658</v>
      </c>
      <c r="P237" s="2">
        <v>4.219512195121951</v>
      </c>
      <c r="Q237" s="2">
        <v>13.146341463414634</v>
      </c>
      <c r="R237" s="2">
        <v>20.170731707317074</v>
      </c>
      <c r="S237" s="2">
        <v>102.90243902439025</v>
      </c>
      <c r="T237" s="2">
        <v>17720.658536585364</v>
      </c>
      <c r="U237" s="7">
        <f>(E237 + (2/3) * N237 + (2 - V237 * ($AA$183/$AB$183)) * B237 + (H237 * 0.5 * (1 + (1 - $AA$183/$AB$183)) + (2/3) * ($AA$183/$AB$183)) - W237 * Q237 - W237 * X237 *(C237-B237) - W237 * 0.44 * (0.44 * (0.56 * X237)) * (I237-H237) + W237 * (1-X237) * (M237-L237) + W237 * X237 * K237 + W237 * O237 + W237 * X237 * P237 - R237 * (($AC$183/$AE$183) - 0.44 * ($AD$183/$AE$183) * W237))</f>
        <v>59.56928359</v>
      </c>
      <c r="V237" s="5">
        <f>((2/3) - (0.5 * ($AA$183/$AB$183)) / (2 * ($AB$183/$AC$183)))</f>
        <v>0.6005617569</v>
      </c>
      <c r="W237" s="5">
        <f>($AJ$183/($AF$183-$AG$183+$AI$183+0.44*$AD$183))</f>
        <v>1.075770157</v>
      </c>
      <c r="X237" s="5">
        <f>($AH$183-$AG$183)/$AH$183</f>
        <v>0.7682426739</v>
      </c>
      <c r="Y237" s="5">
        <v>65.0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7" t="str">
        <f t="shared" si="11"/>
        <v>N</v>
      </c>
    </row>
    <row r="238">
      <c r="A238" s="1" t="s">
        <v>93</v>
      </c>
      <c r="B238" s="2">
        <v>36.4390243902439</v>
      </c>
      <c r="C238" s="2">
        <v>84.26829268292683</v>
      </c>
      <c r="D238" s="3">
        <v>0.4340975609756098</v>
      </c>
      <c r="E238" s="2">
        <v>10.512195121951219</v>
      </c>
      <c r="F238" s="2">
        <v>29.926829268292682</v>
      </c>
      <c r="G238" s="3">
        <v>0.3512632436837816</v>
      </c>
      <c r="H238" s="2">
        <v>15.78048780487805</v>
      </c>
      <c r="I238" s="2">
        <v>21.0</v>
      </c>
      <c r="J238" s="3">
        <v>0.7450731707317076</v>
      </c>
      <c r="K238" s="2">
        <v>9.804878048780488</v>
      </c>
      <c r="L238" s="2">
        <v>33.90243902439025</v>
      </c>
      <c r="M238" s="2">
        <v>43.707317073170735</v>
      </c>
      <c r="N238" s="2">
        <v>22.70731707317073</v>
      </c>
      <c r="O238" s="2">
        <v>7.780487804878049</v>
      </c>
      <c r="P238" s="2">
        <v>5.804878048780488</v>
      </c>
      <c r="Q238" s="2">
        <v>16.463414634146343</v>
      </c>
      <c r="R238" s="2">
        <v>21.73170731707317</v>
      </c>
      <c r="S238" s="2">
        <v>99.17073170731707</v>
      </c>
      <c r="T238" s="2">
        <v>16432.682926829268</v>
      </c>
      <c r="U238" s="7">
        <f>(E238 + (2/3) * N238 + (2 - V238 * ($AA$182/$AB$182)) * B238 + (H238 * 0.5 * (1 + (1 - $AA$182/$AB$182)) + (2/3) * ($AA$182/$AB$182)) - W238 * Q238 - W238 * X238 *(C238-B238) - W238 * 0.44 * (0.44 * (0.56 * X238)) * (I238-H238) + W238 * (1-X238) * (M238-L238) + W238 * X238 * K238 + W238 * O238 + W238 * X238 * P238 - R238 * (($AC$182/$AE$182) - 0.44 * ($AD$182/$AE$182) * W238))</f>
        <v>56.46927898</v>
      </c>
      <c r="V238" s="5">
        <f>((2/3) - (0.5 * ($AA$182/$AB$182)) / (2 * ($AB$182/$AC$182)))</f>
        <v>0.6004237435</v>
      </c>
      <c r="W238" s="5">
        <f>($AJ$182/($AF$182-$AG$182+$AI$182+0.44*$AD$182))</f>
        <v>1.061302385</v>
      </c>
      <c r="X238" s="5">
        <f>($AH$182-$AG$182)/$AH$182</f>
        <v>0.7658507485</v>
      </c>
      <c r="Y238" s="5">
        <v>65.0</v>
      </c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7" t="str">
        <f t="shared" si="11"/>
        <v>N</v>
      </c>
    </row>
    <row r="239">
      <c r="A239" s="1" t="s">
        <v>94</v>
      </c>
      <c r="B239" s="2">
        <v>38.8780487804878</v>
      </c>
      <c r="C239" s="2">
        <v>86.26829268292683</v>
      </c>
      <c r="D239" s="3">
        <v>0.4518780487804878</v>
      </c>
      <c r="E239" s="2">
        <v>9.75609756097561</v>
      </c>
      <c r="F239" s="2">
        <v>29.658536585365855</v>
      </c>
      <c r="G239" s="3">
        <v>0.3289473684210526</v>
      </c>
      <c r="H239" s="2">
        <v>18.195121951219512</v>
      </c>
      <c r="I239" s="2">
        <v>23.048780487804876</v>
      </c>
      <c r="J239" s="3">
        <v>0.7861219512195122</v>
      </c>
      <c r="K239" s="2">
        <v>9.878048780487806</v>
      </c>
      <c r="L239" s="2">
        <v>32.09756097560975</v>
      </c>
      <c r="M239" s="2">
        <v>41.97560975609756</v>
      </c>
      <c r="N239" s="2">
        <v>24.829268292682926</v>
      </c>
      <c r="O239" s="2">
        <v>9.097560975609756</v>
      </c>
      <c r="P239" s="2">
        <v>4.439024390243903</v>
      </c>
      <c r="Q239" s="2">
        <v>15.487804878048781</v>
      </c>
      <c r="R239" s="2">
        <v>22.0</v>
      </c>
      <c r="S239" s="2">
        <v>105.70731707317073</v>
      </c>
      <c r="T239" s="2">
        <v>18106.975609756097</v>
      </c>
      <c r="U239" s="7">
        <f>(E239 + (2/3) * N239 + (2 - V239 * ($AA$183/$AB$183)) * B239 + (H239 * 0.5 * (1 + (1 - $AA$183/$AB$183)) + (2/3) * ($AA$183/$AB$183)) - W239 * Q239 - W239 * X239 *(C239-B239) - W239 * 0.44 * (0.44 * (0.56 * X239)) * (I239-H239) + W239 * (1-X239) * (M239-L239) + W239 * X239 * K239 + W239 * O239 + W239 * X239 * P239 - R239 * (($AC$183/$AE$183) - 0.44 * ($AD$183/$AE$183) * W239))</f>
        <v>63.89045976</v>
      </c>
      <c r="V239" s="5">
        <f>((2/3) - (0.5 * ($AA$183/$AB$183)) / (2 * ($AB$183/$AC$183)))</f>
        <v>0.6005617569</v>
      </c>
      <c r="W239" s="5">
        <f>($AJ$183/($AF$183-$AG$183+$AI$183+0.44*$AD$183))</f>
        <v>1.075770157</v>
      </c>
      <c r="X239" s="5">
        <f>($AH$183-$AG$183)/$AH$183</f>
        <v>0.7682426739</v>
      </c>
      <c r="Y239" s="5">
        <v>65.0</v>
      </c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7" t="str">
        <f t="shared" si="11"/>
        <v>N</v>
      </c>
    </row>
    <row r="240">
      <c r="A240" s="1" t="s">
        <v>95</v>
      </c>
      <c r="B240" s="7">
        <v>37.78048780487805</v>
      </c>
      <c r="C240" s="7">
        <v>85.92682926829268</v>
      </c>
      <c r="D240" s="8">
        <v>0.4414634146341464</v>
      </c>
      <c r="E240" s="7">
        <v>11.097560975609756</v>
      </c>
      <c r="F240" s="7">
        <v>33.0</v>
      </c>
      <c r="G240" s="8">
        <v>0.336289726533629</v>
      </c>
      <c r="H240" s="7">
        <v>18.682926829268293</v>
      </c>
      <c r="I240" s="7">
        <v>23.878048780487806</v>
      </c>
      <c r="J240" s="8">
        <v>0.7832439024390245</v>
      </c>
      <c r="K240" s="7">
        <v>9.048780487804878</v>
      </c>
      <c r="L240" s="7">
        <v>34.90243902439025</v>
      </c>
      <c r="M240" s="7">
        <v>43.951219512195124</v>
      </c>
      <c r="N240" s="7">
        <v>21.195121951219512</v>
      </c>
      <c r="O240" s="7">
        <v>7.390243902439025</v>
      </c>
      <c r="P240" s="7">
        <v>4.609756097560975</v>
      </c>
      <c r="Q240" s="7">
        <v>16.658536585365855</v>
      </c>
      <c r="R240" s="7">
        <v>21.024390243902438</v>
      </c>
      <c r="S240" s="7">
        <v>105.34146341463415</v>
      </c>
      <c r="T240" s="7">
        <v>16479.853658536584</v>
      </c>
      <c r="U240" s="7">
        <f>(E240 + (2/3) * N240 + (2 - V240 * ($AA$182/$AB$182)) * B240 + (H240 * 0.5 * (1 + (1 - $AA$182/$AB$182)) + (2/3) * ($AA$182/$AB$182)) - W240 * Q240 - W240 * X240 *(C240-B240) - W240 * 0.44 * (0.44 * (0.56 * X240)) * (I240-H240) + W240 * (1-X240) * (M240-L240) + W240 * X240 * K240 + W240 * O240 + W240 * X240 * P240 - R240 * (($AC$182/$AE$182) - 0.44 * ($AD$182/$AE$182) * W240))</f>
        <v>57.9227562</v>
      </c>
      <c r="V240" s="5">
        <f>((2/3) - (0.5 * ($AA$182/$AB$182)) / (2 * ($AB$182/$AC$182)))</f>
        <v>0.6004237435</v>
      </c>
      <c r="W240" s="5">
        <f>($AJ$182/($AF$182-$AG$182+$AI$182+0.44*$AD$182))</f>
        <v>1.061302385</v>
      </c>
      <c r="X240" s="5">
        <f>($AH$182-$AG$182)/$AH$182</f>
        <v>0.7658507485</v>
      </c>
      <c r="Y240" s="5">
        <v>65.0</v>
      </c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7" t="str">
        <f t="shared" si="11"/>
        <v>N</v>
      </c>
    </row>
    <row r="241">
      <c r="A241" s="1" t="s">
        <v>96</v>
      </c>
      <c r="B241" s="7">
        <v>37.8780487804878</v>
      </c>
      <c r="C241" s="7">
        <v>84.48780487804878</v>
      </c>
      <c r="D241" s="8">
        <v>0.4493658536585366</v>
      </c>
      <c r="E241" s="7">
        <v>10.292682926829269</v>
      </c>
      <c r="F241" s="7">
        <v>30.195121951219512</v>
      </c>
      <c r="G241" s="8">
        <v>0.3408723747980614</v>
      </c>
      <c r="H241" s="7">
        <v>20.146341463414632</v>
      </c>
      <c r="I241" s="7">
        <v>25.390243902439025</v>
      </c>
      <c r="J241" s="8">
        <v>0.791317073170732</v>
      </c>
      <c r="K241" s="7">
        <v>8.536585365853659</v>
      </c>
      <c r="L241" s="7">
        <v>35.31707317073171</v>
      </c>
      <c r="M241" s="7">
        <v>43.853658536585364</v>
      </c>
      <c r="N241" s="7">
        <v>21.634146341463413</v>
      </c>
      <c r="O241" s="7">
        <v>7.073170731707317</v>
      </c>
      <c r="P241" s="7">
        <v>4.829268292682927</v>
      </c>
      <c r="Q241" s="7">
        <v>15.21951219512195</v>
      </c>
      <c r="R241" s="7">
        <v>21.073170731707318</v>
      </c>
      <c r="S241" s="7">
        <v>106.1951219512195</v>
      </c>
      <c r="T241" s="7">
        <v>16704.682926829268</v>
      </c>
      <c r="U241" s="7">
        <f>(E241 + (2/3) * N241 + (2 - V241 * ($AA$183/$AB$183)) * B241 + (H241 * 0.5 * (1 + (1 - $AA$183/$AB$183)) + (2/3) * ($AA$183/$AB$183)) - W241 * Q241 - W241 * X241 *(C241-B241) - W241 * 0.44 * (0.44 * (0.56 * X241)) * (I241-H241) + W241 * (1-X241) * (M241-L241) + W241 * X241 * K241 + W241 * O241 + W241 * X241 * P241 - R241 * (($AC$183/$AE$183) - 0.44 * ($AD$183/$AE$183) * W241))</f>
        <v>59.95702085</v>
      </c>
      <c r="V241" s="5">
        <f>((2/3) - (0.5 * ($AA$183/$AB$183)) / (2 * ($AB$183/$AC$183)))</f>
        <v>0.6005617569</v>
      </c>
      <c r="W241" s="5">
        <f>($AJ$183/($AF$183-$AG$183+$AI$183+0.44*$AD$183))</f>
        <v>1.075770157</v>
      </c>
      <c r="X241" s="5">
        <f>($AH$183-$AG$183)/$AH$183</f>
        <v>0.7682426739</v>
      </c>
      <c r="Y241" s="5">
        <v>65.0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7" t="str">
        <f t="shared" si="11"/>
        <v>N</v>
      </c>
    </row>
    <row r="242">
      <c r="A242" s="1" t="s">
        <v>37</v>
      </c>
      <c r="B242" s="7">
        <v>43.707317073170735</v>
      </c>
      <c r="C242" s="7">
        <v>86.02439024390245</v>
      </c>
      <c r="D242" s="8">
        <v>0.5089024390243903</v>
      </c>
      <c r="E242" s="7">
        <v>11.78048780487805</v>
      </c>
      <c r="F242" s="7">
        <v>30.170731707317074</v>
      </c>
      <c r="G242" s="8">
        <v>0.3920731707317074</v>
      </c>
      <c r="H242" s="7">
        <v>16.78048780487805</v>
      </c>
      <c r="I242" s="7">
        <v>20.658536585365855</v>
      </c>
      <c r="J242" s="8">
        <v>0.8106829268292682</v>
      </c>
      <c r="K242" s="7">
        <v>8.634146341463415</v>
      </c>
      <c r="L242" s="7">
        <v>36.41463414634146</v>
      </c>
      <c r="M242" s="7">
        <v>45.048780487804876</v>
      </c>
      <c r="N242" s="7">
        <v>30.78048780487805</v>
      </c>
      <c r="O242" s="7">
        <v>8.341463414634147</v>
      </c>
      <c r="P242" s="7">
        <v>8.390243902439025</v>
      </c>
      <c r="Q242" s="7">
        <v>15.536585365853659</v>
      </c>
      <c r="R242" s="7">
        <v>20.024390243902438</v>
      </c>
      <c r="S242" s="7">
        <v>115.97560975609755</v>
      </c>
      <c r="T242" s="7">
        <v>19282.048780487807</v>
      </c>
      <c r="U242" s="7">
        <f>(E242 + (2/3) * N242 + (2 - V242 * ($AA$242/$AB$242)) * B242 + (H242 * 0.5 * (1 + (1 - $AA$242/$AB$242)) + (2/3) * ($AA$242/$AB$242)) - W242 * Q242 - W242 * X242 *(C242-B242) - W242 * 0.44 * (0.44 * (0.56 * X242)) * (I242-H242) + W242 * (1-X242) * (M242-L242) + W242 * X242 * K242 + W242 * O242 + W242 * X242 * P242 - R242 * (($AC$242/$AE$242) - 0.44 * ($AD$242/$AE$242) * W242))</f>
        <v>83.43985061</v>
      </c>
      <c r="V242" s="5">
        <f>((2/3) - (0.5 * ($AA$242/$AB$242)) / (2 * ($AB$242/$AC$242)))</f>
        <v>0.6048301997</v>
      </c>
      <c r="W242" s="5">
        <f>($AJ$242/($AF$242-$AG$242+$AI$242+0.44*$AD$242))</f>
        <v>1.06249378</v>
      </c>
      <c r="X242" s="5">
        <f>($AH$242-$AG$242)/$AH$242</f>
        <v>0.7764249826</v>
      </c>
      <c r="Y242" s="5">
        <v>100.0</v>
      </c>
      <c r="Z242" s="5">
        <v>1.0</v>
      </c>
      <c r="AA242" s="7">
        <f t="shared" ref="AA242:AA243" si="43">SUM(N242,N244,N246,N248,N250,N252,N254,N256,N258,N260,N262,N264,N266,N268,N270,N272,N274,N276,N278,N280,N282,N284,N286,N288,N290,N292,N294,N296,N298,N300)</f>
        <v>679.4878049</v>
      </c>
      <c r="AB242" s="7">
        <f t="shared" ref="AB242:AB243" si="44">SUM(B242,B244,B246,B248,B250,B252,B254,B256,B258,B260,B262,B264,B266,B268,B270,B272,B274,B276,B278,B280,B282,B284,B286,B288,B290,B292,B294,B296,B298,B300)</f>
        <v>1175.756098</v>
      </c>
      <c r="AC242" s="7">
        <f t="shared" ref="AC242:AD242" si="42">sum(H242,H244,H246,H248,H250,H252,H254,H256,H258,H260,H262,H264,H266,H268,H270,H272,H274,H276,H278,H280,H282,H284,H286,H288,H290,H292,H294,H296,H298,H300)</f>
        <v>503.2195122</v>
      </c>
      <c r="AD242" s="7">
        <f t="shared" si="42"/>
        <v>656.5121951</v>
      </c>
      <c r="AE242" s="7">
        <f t="shared" ref="AE242:AE243" si="46">sum(R242,R244,R246,R248,R250,R252,R254,R256,R258,R260,R262,R264,R266,R268,R270,R272,R274,R276,R278,R280,R282,R284,R286,R288,R290,R292,R294,R296,R298,R300)</f>
        <v>603.8780488</v>
      </c>
      <c r="AF242" s="7">
        <f t="shared" ref="AF242:AF243" si="47">sum(C242,C244,C246,C248,C250,C252,C254,C256,C258,C260,C262,C264,C266,C268,C270,C272,C274,C276,C278,C280,C282,C284,C286,C288,C290,C292,C294,C296,C298,C300)</f>
        <v>2558.829268</v>
      </c>
      <c r="AG242" s="7">
        <f t="shared" ref="AG242:AG243" si="48">sum(K242,K244,K246,K248,K250,K252,K254,K256,K258,K260,K262,K264,K266,K268,K270,K272,K274,K276,K278,K280,K282,K284,K286,K288,K290,K292,K294,K296,K298,K300)</f>
        <v>289.7804878</v>
      </c>
      <c r="AH242" s="7">
        <f t="shared" ref="AH242:AH243" si="49">sum(M242,M244,M246,M248,M250,M252,M254,M256,M258,M260,M262,M264,M266,M268,M270,M272,M274,M276,M278,M280,M282,M284,M286,M288,M290,M292,M294,M296,M298,M300)</f>
        <v>1296.121951</v>
      </c>
      <c r="AI242" s="7">
        <f t="shared" ref="AI242:AI243" si="50">sum(Q242,Q244,Q246,Q248,Q250,Q252,Q254,Q256,Q258,Q260,Q262,Q264,Q266,Q268,Q270,Q272,Q274,Q276,Q278,Q280,Q282,Q284,Q286,Q288,Q290,Q292,Q294,Q296,Q298,Q300)</f>
        <v>422.097561</v>
      </c>
      <c r="AJ242" s="7">
        <f t="shared" ref="AJ242:AJ243" si="51">sum(S242,S244,S246,S248,S250,S252,S254,S256,S258,S260,S262,S264,S266,S268,S270,S272,S274,S276,S278,S280,S282,S284,S286,S288,S290,S292,S294,S296,S298,S300)</f>
        <v>3166.243902</v>
      </c>
      <c r="AK242" s="7" t="str">
        <f t="shared" si="11"/>
        <v>Y</v>
      </c>
    </row>
    <row r="243">
      <c r="A243" s="1" t="s">
        <v>38</v>
      </c>
      <c r="B243" s="7">
        <v>41.8780487804878</v>
      </c>
      <c r="C243" s="7">
        <v>84.2439024390244</v>
      </c>
      <c r="D243" s="8">
        <v>0.49782926829268287</v>
      </c>
      <c r="E243" s="7">
        <v>10.804878048780488</v>
      </c>
      <c r="F243" s="7">
        <v>27.634146341463413</v>
      </c>
      <c r="G243" s="8">
        <v>0.3852682926829269</v>
      </c>
      <c r="H243" s="7">
        <v>16.390243902439025</v>
      </c>
      <c r="I243" s="7">
        <v>20.024390243902438</v>
      </c>
      <c r="J243" s="8">
        <v>0.817170731707317</v>
      </c>
      <c r="K243" s="7">
        <v>8.21951219512195</v>
      </c>
      <c r="L243" s="7">
        <v>33.75609756097561</v>
      </c>
      <c r="M243" s="7">
        <v>41.97560975609756</v>
      </c>
      <c r="N243" s="7">
        <v>27.804878048780488</v>
      </c>
      <c r="O243" s="7">
        <v>7.658536585365853</v>
      </c>
      <c r="P243" s="7">
        <v>6.536585365853658</v>
      </c>
      <c r="Q243" s="7">
        <v>14.439024390243903</v>
      </c>
      <c r="R243" s="7">
        <v>19.170731707317074</v>
      </c>
      <c r="S243" s="7">
        <v>110.95121951219512</v>
      </c>
      <c r="T243" s="7">
        <v>19222.439024390245</v>
      </c>
      <c r="U243" s="7">
        <f>(E243 + (2/3) * N243 + (2 - V243 * ($AA$243/$AB$243)) * B243 + (H243 * 0.5 * (1 + (1 - $AA$243/$AB$243)) + (2/3) * ($AA$243/$AB$243)) - W243 * Q243 - W243 * X243 *(C243-B243) - W243 * 0.44 * (0.44 * (0.56 * X243)) * (I243-H243) + W243 * (1-X243) * (M243-L243) + W243 * X243 * K243 + W243 * O243 + W243 * X243 * P243 - R243 * (($AC$243/$AE$243) - 0.44 * ($AD$243/$AE$243) * W243))</f>
        <v>75.02870847</v>
      </c>
      <c r="V243" s="5">
        <f>((2/3) - (0.5 * ($AA$243/$AB$243)) / (2 * ($AB$243/$AC$243)))</f>
        <v>0.6053893047</v>
      </c>
      <c r="W243" s="5">
        <f>($AJ$243/($AF$243-$AG$243+$AI$243+0.44*$AD$243))</f>
        <v>1.073499224</v>
      </c>
      <c r="X243" s="5">
        <f>($AH$243-$AG$243)/$AH$243</f>
        <v>0.7772254271</v>
      </c>
      <c r="Y243" s="5">
        <v>100.0</v>
      </c>
      <c r="Z243" s="5">
        <v>2.0</v>
      </c>
      <c r="AA243" s="7">
        <f t="shared" si="43"/>
        <v>714.7317073</v>
      </c>
      <c r="AB243" s="7">
        <f t="shared" si="44"/>
        <v>1200.707317</v>
      </c>
      <c r="AC243" s="7">
        <f t="shared" ref="AC243:AD243" si="45">sum(H243,H245,H247,H249,H251,H253,H255,H257,H259,H261,H263,H265,H267,H269,H271,H273,H275,H277,H279,H281,H283,H285,H287,H289,H291,H293,H295,H297,H299,H301)</f>
        <v>494.4146341</v>
      </c>
      <c r="AD243" s="7">
        <f t="shared" si="45"/>
        <v>644.097561</v>
      </c>
      <c r="AE243" s="7">
        <f t="shared" si="46"/>
        <v>587.2682927</v>
      </c>
      <c r="AF243" s="7">
        <f t="shared" si="47"/>
        <v>2604.804878</v>
      </c>
      <c r="AG243" s="7">
        <f t="shared" si="48"/>
        <v>292.9268293</v>
      </c>
      <c r="AH243" s="7">
        <f t="shared" si="49"/>
        <v>1314.902439</v>
      </c>
      <c r="AI243" s="7">
        <f t="shared" si="50"/>
        <v>398.4390244</v>
      </c>
      <c r="AJ243" s="7">
        <f t="shared" si="51"/>
        <v>3213.756098</v>
      </c>
      <c r="AK243" s="7" t="str">
        <f t="shared" si="11"/>
        <v>Y</v>
      </c>
    </row>
    <row r="244">
      <c r="A244" s="1" t="s">
        <v>39</v>
      </c>
      <c r="B244" s="7">
        <v>38.31707317073171</v>
      </c>
      <c r="C244" s="7">
        <v>83.63414634146342</v>
      </c>
      <c r="D244" s="8">
        <v>0.4588048780487805</v>
      </c>
      <c r="E244" s="7">
        <v>8.878048780487806</v>
      </c>
      <c r="F244" s="7">
        <v>24.4390243902439</v>
      </c>
      <c r="G244" s="8">
        <v>0.3622439024390244</v>
      </c>
      <c r="H244" s="7">
        <v>16.0</v>
      </c>
      <c r="I244" s="7">
        <v>20.536585365853657</v>
      </c>
      <c r="J244" s="8">
        <v>0.7876829268292683</v>
      </c>
      <c r="K244" s="7">
        <v>10.170731707317072</v>
      </c>
      <c r="L244" s="7">
        <v>34.36585365853659</v>
      </c>
      <c r="M244" s="7">
        <v>44.53658536585366</v>
      </c>
      <c r="N244" s="7">
        <v>21.926829268292682</v>
      </c>
      <c r="O244" s="7">
        <v>7.170731707317073</v>
      </c>
      <c r="P244" s="7">
        <v>5.536585365853658</v>
      </c>
      <c r="Q244" s="7">
        <v>13.463414634146341</v>
      </c>
      <c r="R244" s="7">
        <v>17.195121951219512</v>
      </c>
      <c r="S244" s="7">
        <v>101.51219512195122</v>
      </c>
      <c r="T244" s="7">
        <v>18493.560975609755</v>
      </c>
      <c r="U244" s="7">
        <f>(E244 + (2/3) * N244 + (2 - V244 * ($AA$242/$AB$242)) * B244 + (H244 * 0.5 * (1 + (1 - $AA$242/$AB$242)) + (2/3) * ($AA$242/$AB$242)) - W244 * Q244 - W244 * X244 *(C244-B244) - W244 * 0.44 * (0.44 * (0.56 * X244)) * (I244-H244) + W244 * (1-X244) * (M244-L244) + W244 * X244 * K244 + W244 * O244 + W244 * X244 * P244 - R244 * (($AC$242/$AE$242) - 0.44 * ($AD$242/$AE$242) * W244))</f>
        <v>63.80693588</v>
      </c>
      <c r="V244" s="5">
        <f>((2/3) - (0.5 * ($AA$242/$AB$242)) / (2 * ($AB$242/$AC$242)))</f>
        <v>0.6048301997</v>
      </c>
      <c r="W244" s="5">
        <f>($AJ$242/($AF$242-$AG$242+$AI$242+0.44*$AD$242))</f>
        <v>1.06249378</v>
      </c>
      <c r="X244" s="5">
        <f>($AH$242-$AG$242)/$AH$242</f>
        <v>0.7764249826</v>
      </c>
      <c r="Y244" s="5">
        <v>75.0</v>
      </c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7" t="str">
        <f t="shared" si="11"/>
        <v>Y</v>
      </c>
    </row>
    <row r="245">
      <c r="A245" s="1" t="s">
        <v>40</v>
      </c>
      <c r="B245" s="7">
        <v>39.78048780487805</v>
      </c>
      <c r="C245" s="7">
        <v>87.07317073170732</v>
      </c>
      <c r="D245" s="8">
        <v>0.45670731707317075</v>
      </c>
      <c r="E245" s="7">
        <v>8.097560975609756</v>
      </c>
      <c r="F245" s="7">
        <v>23.78048780487805</v>
      </c>
      <c r="G245" s="8">
        <v>0.34226829268292686</v>
      </c>
      <c r="H245" s="7">
        <v>16.29268292682927</v>
      </c>
      <c r="I245" s="7">
        <v>21.29268292682927</v>
      </c>
      <c r="J245" s="8">
        <v>0.7685121951219513</v>
      </c>
      <c r="K245" s="7">
        <v>10.536585365853659</v>
      </c>
      <c r="L245" s="7">
        <v>33.36585365853659</v>
      </c>
      <c r="M245" s="7">
        <v>43.90243902439025</v>
      </c>
      <c r="N245" s="7">
        <v>23.634146341463413</v>
      </c>
      <c r="O245" s="7">
        <v>8.146341463414634</v>
      </c>
      <c r="P245" s="7">
        <v>5.682926829268292</v>
      </c>
      <c r="Q245" s="7">
        <v>11.902439024390244</v>
      </c>
      <c r="R245" s="7">
        <v>17.146341463414632</v>
      </c>
      <c r="S245" s="7">
        <v>103.95121951219512</v>
      </c>
      <c r="T245" s="7">
        <v>18337.90243902439</v>
      </c>
      <c r="U245" s="7">
        <f>(E245 + (2/3) * N245 + (2 - V245 * ($AA$243/$AB$243)) * B245 + (H245 * 0.5 * (1 + (1 - $AA$243/$AB$243)) + (2/3) * ($AA$243/$AB$243)) - W245 * Q245 - W245 * X245 *(C245-B245) - W245 * 0.44 * (0.44 * (0.56 * X245)) * (I245-H245) + W245 * (1-X245) * (M245-L245) + W245 * X245 * K245 + W245 * O245 + W245 * X245 * P245 - R245 * (($AC$243/$AE$243) - 0.44 * ($AD$243/$AE$243) * W245))</f>
        <v>67.47627395</v>
      </c>
      <c r="V245" s="5">
        <f>((2/3) - (0.5 * ($AA$243/$AB$243)) / (2 * ($AB$243/$AC$243)))</f>
        <v>0.6053893047</v>
      </c>
      <c r="W245" s="5">
        <f>($AJ$243/($AF$243-$AG$243+$AI$243+0.44*$AD$243))</f>
        <v>1.073499224</v>
      </c>
      <c r="X245" s="5">
        <f>($AH$243-$AG$243)/$AH$243</f>
        <v>0.7772254271</v>
      </c>
      <c r="Y245" s="5">
        <v>75.0</v>
      </c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7" t="str">
        <f t="shared" si="11"/>
        <v>Y</v>
      </c>
    </row>
    <row r="246">
      <c r="A246" s="1" t="s">
        <v>41</v>
      </c>
      <c r="B246" s="7">
        <v>39.36585365853659</v>
      </c>
      <c r="C246" s="7">
        <v>85.36585365853658</v>
      </c>
      <c r="D246" s="8">
        <v>0.4612926829268293</v>
      </c>
      <c r="E246" s="7">
        <v>15.804878048780488</v>
      </c>
      <c r="F246" s="7">
        <v>43.5609756097561</v>
      </c>
      <c r="G246" s="8">
        <v>0.3642682926829269</v>
      </c>
      <c r="H246" s="7">
        <v>20.414634146341463</v>
      </c>
      <c r="I246" s="7">
        <v>25.658536585365855</v>
      </c>
      <c r="J246" s="8">
        <v>0.7927073170731709</v>
      </c>
      <c r="K246" s="7">
        <v>9.609756097560975</v>
      </c>
      <c r="L246" s="7">
        <v>34.65853658536585</v>
      </c>
      <c r="M246" s="7">
        <v>44.26829268292683</v>
      </c>
      <c r="N246" s="7">
        <v>22.48780487804878</v>
      </c>
      <c r="O246" s="7">
        <v>8.829268292682928</v>
      </c>
      <c r="P246" s="7">
        <v>4.7073170731707314</v>
      </c>
      <c r="Q246" s="7">
        <v>14.365853658536585</v>
      </c>
      <c r="R246" s="7">
        <v>20.536585365853657</v>
      </c>
      <c r="S246" s="7">
        <v>114.95121951219512</v>
      </c>
      <c r="T246" s="7">
        <v>17845.51219512195</v>
      </c>
      <c r="U246" s="7">
        <f>(E246 + (2/3) * N246 + (2 - V246 * ($AA$242/$AB$242)) * B246 + (H246 * 0.5 * (1 + (1 - $AA$242/$AB$242)) + (2/3) * ($AA$242/$AB$242)) - W246 * Q246 - W246 * X246 *(C246-B246) - W246 * 0.44 * (0.44 * (0.56 * X246)) * (I246-H246) + W246 * (1-X246) * (M246-L246) + W246 * X246 * K246 + W246 * O246 + W246 * X246 * P246 - R246 * (($AC$242/$AE$242) - 0.44 * ($AD$242/$AE$242) * W246))</f>
        <v>73.78807908</v>
      </c>
      <c r="V246" s="5">
        <f>((2/3) - (0.5 * ($AA$242/$AB$242)) / (2 * ($AB$242/$AC$242)))</f>
        <v>0.6048301997</v>
      </c>
      <c r="W246" s="5">
        <f>($AJ$242/($AF$242-$AG$242+$AI$242+0.44*$AD$242))</f>
        <v>1.06249378</v>
      </c>
      <c r="X246" s="5">
        <f>($AH$242-$AG$242)/$AH$242</f>
        <v>0.7764249826</v>
      </c>
      <c r="Y246" s="5">
        <v>75.0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7" t="str">
        <f t="shared" si="11"/>
        <v>Y</v>
      </c>
    </row>
    <row r="247">
      <c r="A247" s="1" t="s">
        <v>42</v>
      </c>
      <c r="B247" s="7">
        <v>38.048780487804876</v>
      </c>
      <c r="C247" s="7">
        <v>83.07317073170732</v>
      </c>
      <c r="D247" s="8">
        <v>0.45931707317073184</v>
      </c>
      <c r="E247" s="7">
        <v>14.829268292682928</v>
      </c>
      <c r="F247" s="7">
        <v>41.073170731707314</v>
      </c>
      <c r="G247" s="8">
        <v>0.36339024390243907</v>
      </c>
      <c r="H247" s="7">
        <v>18.829268292682926</v>
      </c>
      <c r="I247" s="7">
        <v>24.609756097560975</v>
      </c>
      <c r="J247" s="8">
        <v>0.7677560975609757</v>
      </c>
      <c r="K247" s="7">
        <v>8.414634146341463</v>
      </c>
      <c r="L247" s="7">
        <v>34.24390243902439</v>
      </c>
      <c r="M247" s="7">
        <v>42.65853658536585</v>
      </c>
      <c r="N247" s="7">
        <v>20.609756097560975</v>
      </c>
      <c r="O247" s="7">
        <v>8.21951219512195</v>
      </c>
      <c r="P247" s="7">
        <v>4.853658536585366</v>
      </c>
      <c r="Q247" s="7">
        <v>11.975609756097562</v>
      </c>
      <c r="R247" s="7">
        <v>18.414634146341463</v>
      </c>
      <c r="S247" s="7">
        <v>109.7560975609756</v>
      </c>
      <c r="T247" s="7">
        <v>18394.878048780487</v>
      </c>
      <c r="U247" s="7">
        <f>(E247 + (2/3) * N247 + (2 - V247 * ($AA$243/$AB$243)) * B247 + (H247 * 0.5 * (1 + (1 - $AA$243/$AB$243)) + (2/3) * ($AA$243/$AB$243)) - W247 * Q247 - W247 * X247 *(C247-B247) - W247 * 0.44 * (0.44 * (0.56 * X247)) * (I247-H247) + W247 * (1-X247) * (M247-L247) + W247 * X247 * K247 + W247 * O247 + W247 * X247 * P247 - R247 * (($AC$243/$AE$243) - 0.44 * ($AD$243/$AE$243) * W247))</f>
        <v>69.5753852</v>
      </c>
      <c r="V247" s="5">
        <f>((2/3) - (0.5 * ($AA$243/$AB$243)) / (2 * ($AB$243/$AC$243)))</f>
        <v>0.6053893047</v>
      </c>
      <c r="W247" s="5">
        <f>($AJ$243/($AF$243-$AG$243+$AI$243+0.44*$AD$243))</f>
        <v>1.073499224</v>
      </c>
      <c r="X247" s="5">
        <f>($AH$243-$AG$243)/$AH$243</f>
        <v>0.7772254271</v>
      </c>
      <c r="Y247" s="5">
        <v>75.0</v>
      </c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7" t="str">
        <f t="shared" si="11"/>
        <v>Y</v>
      </c>
    </row>
    <row r="248">
      <c r="A248" s="1" t="s">
        <v>43</v>
      </c>
      <c r="B248" s="7">
        <v>38.78048780487805</v>
      </c>
      <c r="C248" s="7">
        <v>84.8048780487805</v>
      </c>
      <c r="D248" s="8">
        <v>0.45951219512195113</v>
      </c>
      <c r="E248" s="7">
        <v>10.414634146341463</v>
      </c>
      <c r="F248" s="7">
        <v>29.024390243902438</v>
      </c>
      <c r="G248" s="8">
        <v>0.3585121951219512</v>
      </c>
      <c r="H248" s="7">
        <v>18.902439024390244</v>
      </c>
      <c r="I248" s="7">
        <v>25.073170731707318</v>
      </c>
      <c r="J248" s="8">
        <v>0.750219512195122</v>
      </c>
      <c r="K248" s="7">
        <v>10.439024390243903</v>
      </c>
      <c r="L248" s="7">
        <v>33.073170731707314</v>
      </c>
      <c r="M248" s="7">
        <v>43.51219512195122</v>
      </c>
      <c r="N248" s="7">
        <v>21.146341463414632</v>
      </c>
      <c r="O248" s="7">
        <v>7.7073170731707314</v>
      </c>
      <c r="P248" s="7">
        <v>4.853658536585366</v>
      </c>
      <c r="Q248" s="7">
        <v>14.24390243902439</v>
      </c>
      <c r="R248" s="7">
        <v>20.951219512195124</v>
      </c>
      <c r="S248" s="7">
        <v>106.8780487804878</v>
      </c>
      <c r="T248" s="7">
        <v>17271.731707317074</v>
      </c>
      <c r="U248" s="7">
        <f>(E248 + (2/3) * N248 + (2 - V248 * ($AA$242/$AB$242)) * B248 + (H248 * 0.5 * (1 + (1 - $AA$242/$AB$242)) + (2/3) * ($AA$242/$AB$242)) - W248 * Q248 - W248 * X248 *(C248-B248) - W248 * 0.44 * (0.44 * (0.56 * X248)) * (I248-H248) + W248 * (1-X248) * (M248-L248) + W248 * X248 * K248 + W248 * O248 + W248 * X248 * P248 - R248 * (($AC$242/$AE$242) - 0.44 * ($AD$242/$AE$242) * W248))</f>
        <v>65.16369332</v>
      </c>
      <c r="V248" s="5">
        <f>((2/3) - (0.5 * ($AA$242/$AB$242)) / (2 * ($AB$242/$AC$242)))</f>
        <v>0.6048301997</v>
      </c>
      <c r="W248" s="5">
        <f>($AJ$242/($AF$242-$AG$242+$AI$242+0.44*$AD$242))</f>
        <v>1.06249378</v>
      </c>
      <c r="X248" s="5">
        <f>($AH$242-$AG$242)/$AH$242</f>
        <v>0.7764249826</v>
      </c>
      <c r="Y248" s="5">
        <v>75.0</v>
      </c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7" t="str">
        <f t="shared" si="11"/>
        <v>Y</v>
      </c>
    </row>
    <row r="249">
      <c r="A249" s="1" t="s">
        <v>44</v>
      </c>
      <c r="B249" s="7">
        <v>41.75609756097561</v>
      </c>
      <c r="C249" s="7">
        <v>86.02439024390245</v>
      </c>
      <c r="D249" s="8">
        <v>0.4864146341463415</v>
      </c>
      <c r="E249" s="7">
        <v>8.536585365853659</v>
      </c>
      <c r="F249" s="7">
        <v>24.536585365853657</v>
      </c>
      <c r="G249" s="8">
        <v>0.3438048780487805</v>
      </c>
      <c r="H249" s="7">
        <v>19.048780487804876</v>
      </c>
      <c r="I249" s="7">
        <v>26.024390243902438</v>
      </c>
      <c r="J249" s="8">
        <v>0.7284146341463413</v>
      </c>
      <c r="K249" s="7">
        <v>9.853658536585366</v>
      </c>
      <c r="L249" s="7">
        <v>34.390243902439025</v>
      </c>
      <c r="M249" s="7">
        <v>44.24390243902439</v>
      </c>
      <c r="N249" s="7">
        <v>23.536585365853657</v>
      </c>
      <c r="O249" s="7">
        <v>7.609756097560975</v>
      </c>
      <c r="P249" s="7">
        <v>4.2439024390243905</v>
      </c>
      <c r="Q249" s="7">
        <v>13.902439024390244</v>
      </c>
      <c r="R249" s="7">
        <v>19.0</v>
      </c>
      <c r="S249" s="7">
        <v>111.09756097560975</v>
      </c>
      <c r="T249" s="7">
        <v>17529.29268292683</v>
      </c>
      <c r="U249" s="7">
        <f>(E249 + (2/3) * N249 + (2 - V249 * ($AA$243/$AB$243)) * B249 + (H249 * 0.5 * (1 + (1 - $AA$243/$AB$243)) + (2/3) * ($AA$243/$AB$243)) - W249 * Q249 - W249 * X249 *(C249-B249) - W249 * 0.44 * (0.44 * (0.56 * X249)) * (I249-H249) + W249 * (1-X249) * (M249-L249) + W249 * X249 * K249 + W249 * O249 + W249 * X249 * P249 - R249 * (($AC$243/$AE$243) - 0.44 * ($AD$243/$AE$243) * W249))</f>
        <v>70.11294999</v>
      </c>
      <c r="V249" s="5">
        <f>((2/3) - (0.5 * ($AA$243/$AB$243)) / (2 * ($AB$243/$AC$243)))</f>
        <v>0.6053893047</v>
      </c>
      <c r="W249" s="5">
        <f>($AJ$243/($AF$243-$AG$243+$AI$243+0.44*$AD$243))</f>
        <v>1.073499224</v>
      </c>
      <c r="X249" s="5">
        <f>($AH$243-$AG$243)/$AH$243</f>
        <v>0.7772254271</v>
      </c>
      <c r="Y249" s="5">
        <v>75.0</v>
      </c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7" t="str">
        <f t="shared" si="11"/>
        <v>Y</v>
      </c>
    </row>
    <row r="250">
      <c r="A250" s="1" t="s">
        <v>45</v>
      </c>
      <c r="B250" s="7">
        <v>37.1219512195122</v>
      </c>
      <c r="C250" s="7">
        <v>82.65853658536585</v>
      </c>
      <c r="D250" s="8">
        <v>0.4496097560975611</v>
      </c>
      <c r="E250" s="7">
        <v>11.048780487804878</v>
      </c>
      <c r="F250" s="7">
        <v>30.097560975609756</v>
      </c>
      <c r="G250" s="8">
        <v>0.3648048780487805</v>
      </c>
      <c r="H250" s="7">
        <v>15.75609756097561</v>
      </c>
      <c r="I250" s="7">
        <v>19.51219512195122</v>
      </c>
      <c r="J250" s="8">
        <v>0.8095121951219512</v>
      </c>
      <c r="K250" s="7">
        <v>8.414634146341463</v>
      </c>
      <c r="L250" s="7">
        <v>32.31707317073171</v>
      </c>
      <c r="M250" s="7">
        <v>40.73170731707317</v>
      </c>
      <c r="N250" s="7">
        <v>21.21951219512195</v>
      </c>
      <c r="O250" s="7">
        <v>9.21951219512195</v>
      </c>
      <c r="P250" s="7">
        <v>4.585365853658536</v>
      </c>
      <c r="Q250" s="7">
        <v>13.804878048780488</v>
      </c>
      <c r="R250" s="7">
        <v>19.829268292682926</v>
      </c>
      <c r="S250" s="7">
        <v>101.04878048780488</v>
      </c>
      <c r="T250" s="7">
        <v>17631.585365853658</v>
      </c>
      <c r="U250" s="7">
        <f>(E250 + (2/3) * N250 + (2 - V250 * ($AA$242/$AB$242)) * B250 + (H250 * 0.5 * (1 + (1 - $AA$242/$AB$242)) + (2/3) * ($AA$242/$AB$242)) - W250 * Q250 - W250 * X250 *(C250-B250) - W250 * 0.44 * (0.44 * (0.56 * X250)) * (I250-H250) + W250 * (1-X250) * (M250-L250) + W250 * X250 * K250 + W250 * O250 + W250 * X250 * P250 - R250 * (($AC$242/$AE$242) - 0.44 * ($AD$242/$AE$242) * W250))</f>
        <v>61.55610398</v>
      </c>
      <c r="V250" s="5">
        <f>((2/3) - (0.5 * ($AA$242/$AB$242)) / (2 * ($AB$242/$AC$242)))</f>
        <v>0.6048301997</v>
      </c>
      <c r="W250" s="5">
        <f>($AJ$242/($AF$242-$AG$242+$AI$242+0.44*$AD$242))</f>
        <v>1.06249378</v>
      </c>
      <c r="X250" s="5">
        <f>($AH$242-$AG$242)/$AH$242</f>
        <v>0.7764249826</v>
      </c>
      <c r="Y250" s="5">
        <v>75.0</v>
      </c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7" t="str">
        <f t="shared" si="11"/>
        <v>Y</v>
      </c>
    </row>
    <row r="251">
      <c r="A251" s="1" t="s">
        <v>46</v>
      </c>
      <c r="B251" s="7">
        <v>39.4390243902439</v>
      </c>
      <c r="C251" s="7">
        <v>83.1219512195122</v>
      </c>
      <c r="D251" s="8">
        <v>0.4753414634146342</v>
      </c>
      <c r="E251" s="7">
        <v>10.585365853658537</v>
      </c>
      <c r="F251" s="7">
        <v>29.048780487804876</v>
      </c>
      <c r="G251" s="8">
        <v>0.3682682926829269</v>
      </c>
      <c r="H251" s="7">
        <v>17.78048780487805</v>
      </c>
      <c r="I251" s="7">
        <v>23.5609756097561</v>
      </c>
      <c r="J251" s="8">
        <v>0.7571219512195122</v>
      </c>
      <c r="K251" s="7">
        <v>9.634146341463415</v>
      </c>
      <c r="L251" s="7">
        <v>36.146341463414636</v>
      </c>
      <c r="M251" s="7">
        <v>45.78048780487805</v>
      </c>
      <c r="N251" s="7">
        <v>23.634146341463413</v>
      </c>
      <c r="O251" s="7">
        <v>8.048780487804878</v>
      </c>
      <c r="P251" s="7">
        <v>5.658536585365853</v>
      </c>
      <c r="Q251" s="7">
        <v>14.365853658536585</v>
      </c>
      <c r="R251" s="7">
        <v>19.390243902439025</v>
      </c>
      <c r="S251" s="7">
        <v>107.2439024390244</v>
      </c>
      <c r="T251" s="7">
        <v>17785.90243902439</v>
      </c>
      <c r="U251" s="7">
        <f>(E251 + (2/3) * N251 + (2 - V251 * ($AA$243/$AB$243)) * B251 + (H251 * 0.5 * (1 + (1 - $AA$243/$AB$243)) + (2/3) * ($AA$243/$AB$243)) - W251 * Q251 - W251 * X251 *(C251-B251) - W251 * 0.44 * (0.44 * (0.56 * X251)) * (I251-H251) + W251 * (1-X251) * (M251-L251) + W251 * X251 * K251 + W251 * O251 + W251 * X251 * P251 - R251 * (($AC$243/$AE$243) - 0.44 * ($AD$243/$AE$243) * W251))</f>
        <v>68.92540433</v>
      </c>
      <c r="V251" s="5">
        <f>((2/3) - (0.5 * ($AA$243/$AB$243)) / (2 * ($AB$243/$AC$243)))</f>
        <v>0.6053893047</v>
      </c>
      <c r="W251" s="5">
        <f>($AJ$243/($AF$243-$AG$243+$AI$243+0.44*$AD$243))</f>
        <v>1.073499224</v>
      </c>
      <c r="X251" s="5">
        <f>($AH$243-$AG$243)/$AH$243</f>
        <v>0.7772254271</v>
      </c>
      <c r="Y251" s="5">
        <v>75.0</v>
      </c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7" t="str">
        <f t="shared" si="11"/>
        <v>Y</v>
      </c>
    </row>
    <row r="252">
      <c r="A252" s="1" t="s">
        <v>47</v>
      </c>
      <c r="B252" s="7">
        <v>39.36585365853659</v>
      </c>
      <c r="C252" s="7">
        <v>86.73170731707317</v>
      </c>
      <c r="D252" s="8">
        <v>0.45458536585365855</v>
      </c>
      <c r="E252" s="7">
        <v>10.390243902439025</v>
      </c>
      <c r="F252" s="7">
        <v>28.975609756097562</v>
      </c>
      <c r="G252" s="8">
        <v>0.35790243902439034</v>
      </c>
      <c r="H252" s="7">
        <v>15.682926829268293</v>
      </c>
      <c r="I252" s="7">
        <v>22.121951219512194</v>
      </c>
      <c r="J252" s="8">
        <v>0.704829268292683</v>
      </c>
      <c r="K252" s="7">
        <v>11.829268292682928</v>
      </c>
      <c r="L252" s="7">
        <v>32.09756097560975</v>
      </c>
      <c r="M252" s="7">
        <v>43.926829268292686</v>
      </c>
      <c r="N252" s="7">
        <v>21.146341463414632</v>
      </c>
      <c r="O252" s="7">
        <v>9.439024390243903</v>
      </c>
      <c r="P252" s="7">
        <v>5.097560975609756</v>
      </c>
      <c r="Q252" s="7">
        <v>13.731707317073171</v>
      </c>
      <c r="R252" s="7">
        <v>20.414634146341463</v>
      </c>
      <c r="S252" s="7">
        <v>104.8048780487805</v>
      </c>
      <c r="T252" s="7">
        <v>18476.756097560974</v>
      </c>
      <c r="U252" s="7">
        <f>(E252 + (2/3) * N252 + (2 - V252 * ($AA$242/$AB$242)) * B252 + (H252 * 0.5 * (1 + (1 - $AA$242/$AB$242)) + (2/3) * ($AA$242/$AB$242)) - W252 * Q252 - W252 * X252 *(C252-B252) - W252 * 0.44 * (0.44 * (0.56 * X252)) * (I252-H252) + W252 * (1-X252) * (M252-L252) + W252 * X252 * K252 + W252 * O252 + W252 * X252 * P252 - R252 * (($AC$242/$AE$242) - 0.44 * ($AD$242/$AE$242) * W252))</f>
        <v>66.92247678</v>
      </c>
      <c r="V252" s="5">
        <f>((2/3) - (0.5 * ($AA$242/$AB$242)) / (2 * ($AB$242/$AC$242)))</f>
        <v>0.6048301997</v>
      </c>
      <c r="W252" s="5">
        <f>($AJ$242/($AF$242-$AG$242+$AI$242+0.44*$AD$242))</f>
        <v>1.06249378</v>
      </c>
      <c r="X252" s="5">
        <f>($AH$242-$AG$242)/$AH$242</f>
        <v>0.7764249826</v>
      </c>
      <c r="Y252" s="5">
        <v>75.0</v>
      </c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7" t="str">
        <f t="shared" si="11"/>
        <v>Y</v>
      </c>
    </row>
    <row r="253">
      <c r="A253" s="1" t="s">
        <v>48</v>
      </c>
      <c r="B253" s="7">
        <v>40.41463414634146</v>
      </c>
      <c r="C253" s="7">
        <v>89.39024390243902</v>
      </c>
      <c r="D253" s="8">
        <v>0.4518536585365854</v>
      </c>
      <c r="E253" s="7">
        <v>11.097560975609756</v>
      </c>
      <c r="F253" s="7">
        <v>31.78048780487805</v>
      </c>
      <c r="G253" s="8">
        <v>0.346390243902439</v>
      </c>
      <c r="H253" s="7">
        <v>18.975609756097562</v>
      </c>
      <c r="I253" s="7">
        <v>26.29268292682927</v>
      </c>
      <c r="J253" s="8">
        <v>0.7244634146341465</v>
      </c>
      <c r="K253" s="7">
        <v>13.146341463414634</v>
      </c>
      <c r="L253" s="7">
        <v>33.048780487804876</v>
      </c>
      <c r="M253" s="7">
        <v>46.19512195121951</v>
      </c>
      <c r="N253" s="7">
        <v>21.536585365853657</v>
      </c>
      <c r="O253" s="7">
        <v>8.682926829268293</v>
      </c>
      <c r="P253" s="7">
        <v>4.951219512195122</v>
      </c>
      <c r="Q253" s="7">
        <v>13.146341463414634</v>
      </c>
      <c r="R253" s="7">
        <v>19.902439024390244</v>
      </c>
      <c r="S253" s="7">
        <v>110.90243902439025</v>
      </c>
      <c r="T253" s="7">
        <v>18593.09756097561</v>
      </c>
      <c r="U253" s="7">
        <f>(E253 + (2/3) * N253 + (2 - V253 * ($AA$243/$AB$243)) * B253 + (H253 * 0.5 * (1 + (1 - $AA$243/$AB$243)) + (2/3) * ($AA$243/$AB$243)) - W253 * Q253 - W253 * X253 *(C253-B253) - W253 * 0.44 * (0.44 * (0.56 * X253)) * (I253-H253) + W253 * (1-X253) * (M253-L253) + W253 * X253 * K253 + W253 * O253 + W253 * X253 * P253 - R253 * (($AC$243/$AE$243) - 0.44 * ($AD$243/$AE$243) * W253))</f>
        <v>70.92755893</v>
      </c>
      <c r="V253" s="5">
        <f>((2/3) - (0.5 * ($AA$243/$AB$243)) / (2 * ($AB$243/$AC$243)))</f>
        <v>0.6053893047</v>
      </c>
      <c r="W253" s="5">
        <f>($AJ$243/($AF$243-$AG$243+$AI$243+0.44*$AD$243))</f>
        <v>1.073499224</v>
      </c>
      <c r="X253" s="5">
        <f>($AH$243-$AG$243)/$AH$243</f>
        <v>0.7772254271</v>
      </c>
      <c r="Y253" s="5">
        <v>75.0</v>
      </c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7" t="str">
        <f t="shared" si="11"/>
        <v>Y</v>
      </c>
    </row>
    <row r="254">
      <c r="A254" s="1" t="s">
        <v>49</v>
      </c>
      <c r="B254" s="7">
        <v>35.75609756097561</v>
      </c>
      <c r="C254" s="7">
        <v>80.78048780487805</v>
      </c>
      <c r="D254" s="8">
        <v>0.44317073170731713</v>
      </c>
      <c r="E254" s="7">
        <v>9.365853658536585</v>
      </c>
      <c r="F254" s="7">
        <v>26.829268292682926</v>
      </c>
      <c r="G254" s="8">
        <v>0.3495121951219513</v>
      </c>
      <c r="H254" s="7">
        <v>17.682926829268293</v>
      </c>
      <c r="I254" s="7">
        <v>22.4390243902439</v>
      </c>
      <c r="J254" s="8">
        <v>0.7872195121951219</v>
      </c>
      <c r="K254" s="7">
        <v>8.829268292682928</v>
      </c>
      <c r="L254" s="7">
        <v>31.097560975609756</v>
      </c>
      <c r="M254" s="7">
        <v>39.926829268292686</v>
      </c>
      <c r="N254" s="7">
        <v>20.609756097560975</v>
      </c>
      <c r="O254" s="7">
        <v>7.341463414634147</v>
      </c>
      <c r="P254" s="7">
        <v>5.317073170731708</v>
      </c>
      <c r="Q254" s="7">
        <v>13.487804878048781</v>
      </c>
      <c r="R254" s="7">
        <v>23.170731707317074</v>
      </c>
      <c r="S254" s="7">
        <v>98.5609756097561</v>
      </c>
      <c r="T254" s="7">
        <v>16865.731707317074</v>
      </c>
      <c r="U254" s="7">
        <f>(E254 + (2/3) * N254 + (2 - V254 * ($AA$242/$AB$242)) * B254 + (H254 * 0.5 * (1 + (1 - $AA$242/$AB$242)) + (2/3) * ($AA$242/$AB$242)) - W254 * Q254 - W254 * X254 *(C254-B254) - W254 * 0.44 * (0.44 * (0.56 * X254)) * (I254-H254) + W254 * (1-X254) * (M254-L254) + W254 * X254 * K254 + W254 * O254 + W254 * X254 * P254 - R254 * (($AC$242/$AE$242) - 0.44 * ($AD$242/$AE$242) * W254))</f>
        <v>57.21497421</v>
      </c>
      <c r="V254" s="5">
        <f>((2/3) - (0.5 * ($AA$242/$AB$242)) / (2 * ($AB$242/$AC$242)))</f>
        <v>0.6048301997</v>
      </c>
      <c r="W254" s="5">
        <f>($AJ$242/($AF$242-$AG$242+$AI$242+0.44*$AD$242))</f>
        <v>1.06249378</v>
      </c>
      <c r="X254" s="5">
        <f>($AH$242-$AG$242)/$AH$242</f>
        <v>0.7764249826</v>
      </c>
      <c r="Y254" s="5">
        <v>75.0</v>
      </c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7" t="str">
        <f t="shared" si="11"/>
        <v>Y</v>
      </c>
    </row>
    <row r="255">
      <c r="A255" s="1" t="s">
        <v>50</v>
      </c>
      <c r="B255" s="7">
        <v>37.73170731707317</v>
      </c>
      <c r="C255" s="7">
        <v>84.78048780487805</v>
      </c>
      <c r="D255" s="8">
        <v>0.445341463414634</v>
      </c>
      <c r="E255" s="7">
        <v>9.121951219512194</v>
      </c>
      <c r="F255" s="7">
        <v>25.658536585365855</v>
      </c>
      <c r="G255" s="8">
        <v>0.3524634146341464</v>
      </c>
      <c r="H255" s="7">
        <v>15.512195121951219</v>
      </c>
      <c r="I255" s="7">
        <v>19.804878048780488</v>
      </c>
      <c r="J255" s="8">
        <v>0.7769756097560978</v>
      </c>
      <c r="K255" s="7">
        <v>10.170731707317072</v>
      </c>
      <c r="L255" s="7">
        <v>30.951219512195124</v>
      </c>
      <c r="M255" s="7">
        <v>41.1219512195122</v>
      </c>
      <c r="N255" s="7">
        <v>22.48780487804878</v>
      </c>
      <c r="O255" s="7">
        <v>7.609756097560975</v>
      </c>
      <c r="P255" s="7">
        <v>4.341463414634147</v>
      </c>
      <c r="Q255" s="7">
        <v>15.341463414634147</v>
      </c>
      <c r="R255" s="7">
        <v>23.170731707317074</v>
      </c>
      <c r="S255" s="7">
        <v>100.09756097560975</v>
      </c>
      <c r="T255" s="7">
        <v>16430.658536585364</v>
      </c>
      <c r="U255" s="7">
        <f>(E255 + (2/3) * N255 + (2 - V255 * ($AA$243/$AB$243)) * B255 + (H255 * 0.5 * (1 + (1 - $AA$243/$AB$243)) + (2/3) * ($AA$243/$AB$243)) - W255 * Q255 - W255 * X255 *(C255-B255) - W255 * 0.44 * (0.44 * (0.56 * X255)) * (I255-H255) + W255 * (1-X255) * (M255-L255) + W255 * X255 * K255 + W255 * O255 + W255 * X255 * P255 - R255 * (($AC$243/$AE$243) - 0.44 * ($AD$243/$AE$243) * W255))</f>
        <v>56.3657153</v>
      </c>
      <c r="V255" s="5">
        <f>((2/3) - (0.5 * ($AA$243/$AB$243)) / (2 * ($AB$243/$AC$243)))</f>
        <v>0.6053893047</v>
      </c>
      <c r="W255" s="5">
        <f>($AJ$243/($AF$243-$AG$243+$AI$243+0.44*$AD$243))</f>
        <v>1.073499224</v>
      </c>
      <c r="X255" s="5">
        <f>($AH$243-$AG$243)/$AH$243</f>
        <v>0.7772254271</v>
      </c>
      <c r="Y255" s="5">
        <v>75.0</v>
      </c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7" t="str">
        <f t="shared" si="11"/>
        <v>Y</v>
      </c>
    </row>
    <row r="256">
      <c r="A256" s="6" t="s">
        <v>51</v>
      </c>
      <c r="B256" s="7">
        <v>38.63414634146341</v>
      </c>
      <c r="C256" s="7">
        <v>85.7560975609756</v>
      </c>
      <c r="D256" s="8">
        <v>0.45204878048780484</v>
      </c>
      <c r="E256" s="7">
        <v>9.390243902439025</v>
      </c>
      <c r="F256" s="7">
        <v>25.170731707317074</v>
      </c>
      <c r="G256" s="8">
        <v>0.3734634146341464</v>
      </c>
      <c r="H256" s="7">
        <v>16.804878048780488</v>
      </c>
      <c r="I256" s="7">
        <v>21.26829268292683</v>
      </c>
      <c r="J256" s="8">
        <v>0.7893414634146342</v>
      </c>
      <c r="K256" s="7">
        <v>9.75609756097561</v>
      </c>
      <c r="L256" s="7">
        <v>34.8780487804878</v>
      </c>
      <c r="M256" s="7">
        <v>44.63414634146341</v>
      </c>
      <c r="N256" s="7">
        <v>18.829268292682926</v>
      </c>
      <c r="O256" s="7">
        <v>6.804878048780488</v>
      </c>
      <c r="P256" s="7">
        <v>5.219512195121951</v>
      </c>
      <c r="Q256" s="7">
        <v>13.804878048780488</v>
      </c>
      <c r="R256" s="7">
        <v>19.975609756097562</v>
      </c>
      <c r="S256" s="7">
        <v>103.46341463414635</v>
      </c>
      <c r="T256" s="7">
        <v>18459.268292682926</v>
      </c>
      <c r="U256" s="7">
        <f>(E256 + (2/3) * N256 + (2 - V256 * ($AA$242/$AB$242)) * B256 + (H256 * 0.5 * (1 + (1 - $AA$242/$AB$242)) + (2/3) * ($AA$242/$AB$242)) - W256 * Q256 - W256 * X256 *(C256-B256) - W256 * 0.44 * (0.44 * (0.56 * X256)) * (I256-H256) + W256 * (1-X256) * (M256-L256) + W256 * X256 * K256 + W256 * O256 + W256 * X256 * P256 - R256 * (($AC$242/$AE$242) - 0.44 * ($AD$242/$AE$242) * W256))</f>
        <v>59.50984068</v>
      </c>
      <c r="V256" s="5">
        <f>((2/3) - (0.5 * ($AA$242/$AB$242)) / (2 * ($AB$242/$AC$242)))</f>
        <v>0.6048301997</v>
      </c>
      <c r="W256" s="5">
        <f>($AJ$242/($AF$242-$AG$242+$AI$242+0.44*$AD$242))</f>
        <v>1.06249378</v>
      </c>
      <c r="X256" s="5">
        <f>($AH$242-$AG$242)/$AH$242</f>
        <v>0.7764249826</v>
      </c>
      <c r="Y256" s="5">
        <v>75.0</v>
      </c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7" t="str">
        <f t="shared" si="11"/>
        <v>Y</v>
      </c>
    </row>
    <row r="257">
      <c r="A257" s="6" t="s">
        <v>52</v>
      </c>
      <c r="B257" s="7">
        <v>39.951219512195124</v>
      </c>
      <c r="C257" s="7">
        <v>88.1951219512195</v>
      </c>
      <c r="D257" s="8">
        <v>0.454951219512195</v>
      </c>
      <c r="E257" s="7">
        <v>11.21951219512195</v>
      </c>
      <c r="F257" s="7">
        <v>31.121951219512194</v>
      </c>
      <c r="G257" s="8">
        <v>0.36121951219512205</v>
      </c>
      <c r="H257" s="7">
        <v>16.658536585365855</v>
      </c>
      <c r="I257" s="7">
        <v>20.5609756097561</v>
      </c>
      <c r="J257" s="8">
        <v>0.821170731707317</v>
      </c>
      <c r="K257" s="7">
        <v>10.609756097560975</v>
      </c>
      <c r="L257" s="7">
        <v>35.68292682926829</v>
      </c>
      <c r="M257" s="7">
        <v>46.292682926829265</v>
      </c>
      <c r="N257" s="7">
        <v>20.170731707317074</v>
      </c>
      <c r="O257" s="7">
        <v>7.170731707317073</v>
      </c>
      <c r="P257" s="7">
        <v>5.097560975609756</v>
      </c>
      <c r="Q257" s="7">
        <v>12.21951219512195</v>
      </c>
      <c r="R257" s="7">
        <v>19.024390243902438</v>
      </c>
      <c r="S257" s="7">
        <v>107.78048780487805</v>
      </c>
      <c r="T257" s="7">
        <v>18505.926829268294</v>
      </c>
      <c r="U257" s="7">
        <f>(E257 + (2/3) * N257 + (2 - V257 * ($AA$243/$AB$243)) * B257 + (H257 * 0.5 * (1 + (1 - $AA$243/$AB$243)) + (2/3) * ($AA$243/$AB$243)) - W257 * Q257 - W257 * X257 *(C257-B257) - W257 * 0.44 * (0.44 * (0.56 * X257)) * (I257-H257) + W257 * (1-X257) * (M257-L257) + W257 * X257 * K257 + W257 * O257 + W257 * X257 * P257 - R257 * (($AC$243/$AE$243) - 0.44 * ($AD$243/$AE$243) * W257))</f>
        <v>65.72608014</v>
      </c>
      <c r="V257" s="5">
        <f>((2/3) - (0.5 * ($AA$243/$AB$243)) / (2 * ($AB$243/$AC$243)))</f>
        <v>0.6053893047</v>
      </c>
      <c r="W257" s="5">
        <f>($AJ$243/($AF$243-$AG$243+$AI$243+0.44*$AD$243))</f>
        <v>1.073499224</v>
      </c>
      <c r="X257" s="5">
        <f>($AH$243-$AG$243)/$AH$243</f>
        <v>0.7772254271</v>
      </c>
      <c r="Y257" s="5">
        <v>75.0</v>
      </c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7" t="str">
        <f t="shared" si="11"/>
        <v>Y</v>
      </c>
    </row>
    <row r="258">
      <c r="A258" s="1" t="s">
        <v>53</v>
      </c>
      <c r="B258" s="7">
        <v>40.073170731707314</v>
      </c>
      <c r="C258" s="7">
        <v>86.3170731707317</v>
      </c>
      <c r="D258" s="8">
        <v>0.46478048780487796</v>
      </c>
      <c r="E258" s="7">
        <v>11.073170731707316</v>
      </c>
      <c r="F258" s="7">
        <v>30.51219512195122</v>
      </c>
      <c r="G258" s="8">
        <v>0.36153658536585365</v>
      </c>
      <c r="H258" s="7">
        <v>16.097560975609756</v>
      </c>
      <c r="I258" s="7">
        <v>21.682926829268293</v>
      </c>
      <c r="J258" s="8">
        <v>0.7465365853658539</v>
      </c>
      <c r="K258" s="7">
        <v>11.512195121951219</v>
      </c>
      <c r="L258" s="7">
        <v>33.5609756097561</v>
      </c>
      <c r="M258" s="7">
        <v>45.073170731707314</v>
      </c>
      <c r="N258" s="7">
        <v>23.78048780487805</v>
      </c>
      <c r="O258" s="7">
        <v>7.7073170731707314</v>
      </c>
      <c r="P258" s="7">
        <v>4.658536585365853</v>
      </c>
      <c r="Q258" s="7">
        <v>14.975609756097562</v>
      </c>
      <c r="R258" s="7">
        <v>17.463414634146343</v>
      </c>
      <c r="S258" s="7">
        <v>107.3170731707317</v>
      </c>
      <c r="T258" s="7">
        <v>17133.60975609756</v>
      </c>
      <c r="U258" s="7">
        <f>(E258 + (2/3) * N258 + (2 - V258 * ($AA$242/$AB$242)) * B258 + (H258 * 0.5 * (1 + (1 - $AA$242/$AB$242)) + (2/3) * ($AA$242/$AB$242)) - W258 * Q258 - W258 * X258 *(C258-B258) - W258 * 0.44 * (0.44 * (0.56 * X258)) * (I258-H258) + W258 * (1-X258) * (M258-L258) + W258 * X258 * K258 + W258 * O258 + W258 * X258 * P258 - R258 * (($AC$242/$AE$242) - 0.44 * ($AD$242/$AE$242) * W258))</f>
        <v>68.92434275</v>
      </c>
      <c r="V258" s="5">
        <f>((2/3) - (0.5 * ($AA$242/$AB$242)) / (2 * ($AB$242/$AC$242)))</f>
        <v>0.6048301997</v>
      </c>
      <c r="W258" s="5">
        <f>($AJ$242/($AF$242-$AG$242+$AI$242+0.44*$AD$242))</f>
        <v>1.06249378</v>
      </c>
      <c r="X258" s="5">
        <f>($AH$242-$AG$242)/$AH$242</f>
        <v>0.7764249826</v>
      </c>
      <c r="Y258" s="5">
        <v>65.0</v>
      </c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7" t="str">
        <f t="shared" si="11"/>
        <v>N</v>
      </c>
    </row>
    <row r="259">
      <c r="A259" s="1" t="s">
        <v>54</v>
      </c>
      <c r="B259" s="7">
        <v>41.34146341463415</v>
      </c>
      <c r="C259" s="7">
        <v>86.90243902439025</v>
      </c>
      <c r="D259" s="8">
        <v>0.4759024390243903</v>
      </c>
      <c r="E259" s="7">
        <v>11.853658536585366</v>
      </c>
      <c r="F259" s="7">
        <v>31.341463414634145</v>
      </c>
      <c r="G259" s="8">
        <v>0.3728780487804877</v>
      </c>
      <c r="H259" s="7">
        <v>18.146341463414632</v>
      </c>
      <c r="I259" s="7">
        <v>22.951219512195124</v>
      </c>
      <c r="J259" s="8">
        <v>0.7953902439024387</v>
      </c>
      <c r="K259" s="7">
        <v>10.487804878048781</v>
      </c>
      <c r="L259" s="7">
        <v>33.46341463414634</v>
      </c>
      <c r="M259" s="7">
        <v>43.951219512195124</v>
      </c>
      <c r="N259" s="7">
        <v>26.4390243902439</v>
      </c>
      <c r="O259" s="7">
        <v>7.585365853658536</v>
      </c>
      <c r="P259" s="7">
        <v>5.195121951219512</v>
      </c>
      <c r="Q259" s="7">
        <v>13.682926829268293</v>
      </c>
      <c r="R259" s="7">
        <v>19.926829268292682</v>
      </c>
      <c r="S259" s="7">
        <v>112.6829268292683</v>
      </c>
      <c r="T259" s="7">
        <v>17878.780487804877</v>
      </c>
      <c r="U259" s="7">
        <f>(E259 + (2/3) * N259 + (2 - V259 * ($AA$243/$AB$243)) * B259 + (H259 * 0.5 * (1 + (1 - $AA$243/$AB$243)) + (2/3) * ($AA$243/$AB$243)) - W259 * Q259 - W259 * X259 *(C259-B259) - W259 * 0.44 * (0.44 * (0.56 * X259)) * (I259-H259) + W259 * (1-X259) * (M259-L259) + W259 * X259 * K259 + W259 * O259 + W259 * X259 * P259 - R259 * (($AC$243/$AE$243) - 0.44 * ($AD$243/$AE$243) * W259))</f>
        <v>74.55281726</v>
      </c>
      <c r="V259" s="5">
        <f>((2/3) - (0.5 * ($AA$243/$AB$243)) / (2 * ($AB$243/$AC$243)))</f>
        <v>0.6053893047</v>
      </c>
      <c r="W259" s="5">
        <f>($AJ$243/($AF$243-$AG$243+$AI$243+0.44*$AD$243))</f>
        <v>1.073499224</v>
      </c>
      <c r="X259" s="5">
        <f>($AH$243-$AG$243)/$AH$243</f>
        <v>0.7772254271</v>
      </c>
      <c r="Y259" s="5">
        <v>65.0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7" t="str">
        <f t="shared" si="11"/>
        <v>N</v>
      </c>
    </row>
    <row r="260">
      <c r="A260" s="1" t="s">
        <v>55</v>
      </c>
      <c r="B260" s="7">
        <v>41.41463414634146</v>
      </c>
      <c r="C260" s="7">
        <v>84.4390243902439</v>
      </c>
      <c r="D260" s="8">
        <v>0.4905609756097562</v>
      </c>
      <c r="E260" s="7">
        <v>10.951219512195122</v>
      </c>
      <c r="F260" s="7">
        <v>29.24390243902439</v>
      </c>
      <c r="G260" s="8">
        <v>0.37178048780487816</v>
      </c>
      <c r="H260" s="7">
        <v>16.975609756097562</v>
      </c>
      <c r="I260" s="7">
        <v>22.195121951219512</v>
      </c>
      <c r="J260" s="8">
        <v>0.7624390243902438</v>
      </c>
      <c r="K260" s="7">
        <v>8.170731707317072</v>
      </c>
      <c r="L260" s="7">
        <v>34.36585365853659</v>
      </c>
      <c r="M260" s="7">
        <v>42.53658536585366</v>
      </c>
      <c r="N260" s="7">
        <v>26.390243902439025</v>
      </c>
      <c r="O260" s="7">
        <v>7.2439024390243905</v>
      </c>
      <c r="P260" s="7">
        <v>5.0</v>
      </c>
      <c r="Q260" s="7">
        <v>15.341463414634147</v>
      </c>
      <c r="R260" s="7">
        <v>19.585365853658537</v>
      </c>
      <c r="S260" s="7">
        <v>110.7560975609756</v>
      </c>
      <c r="T260" s="7">
        <v>17225.09756097561</v>
      </c>
      <c r="U260" s="7">
        <f>(E260 + (2/3) * N260 + (2 - V260 * ($AA$242/$AB$242)) * B260 + (H260 * 0.5 * (1 + (1 - $AA$242/$AB$242)) + (2/3) * ($AA$242/$AB$242)) - W260 * Q260 - W260 * X260 *(C260-B260) - W260 * 0.44 * (0.44 * (0.56 * X260)) * (I260-H260) + W260 * (1-X260) * (M260-L260) + W260 * X260 * K260 + W260 * O260 + W260 * X260 * P260 - R260 * (($AC$242/$AE$242) - 0.44 * ($AD$242/$AE$242) * W260))</f>
        <v>71.22976897</v>
      </c>
      <c r="V260" s="5">
        <f>((2/3) - (0.5 * ($AA$242/$AB$242)) / (2 * ($AB$242/$AC$242)))</f>
        <v>0.6048301997</v>
      </c>
      <c r="W260" s="5">
        <f>($AJ$242/($AF$242-$AG$242+$AI$242+0.44*$AD$242))</f>
        <v>1.06249378</v>
      </c>
      <c r="X260" s="5">
        <f>($AH$242-$AG$242)/$AH$242</f>
        <v>0.7764249826</v>
      </c>
      <c r="Y260" s="5">
        <v>65.0</v>
      </c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7" t="str">
        <f t="shared" si="11"/>
        <v>N</v>
      </c>
    </row>
    <row r="261">
      <c r="A261" s="1" t="s">
        <v>56</v>
      </c>
      <c r="B261" s="7">
        <v>43.951219512195124</v>
      </c>
      <c r="C261" s="7">
        <v>92.17073170731707</v>
      </c>
      <c r="D261" s="8">
        <v>0.47809756097560974</v>
      </c>
      <c r="E261" s="7">
        <v>9.463414634146341</v>
      </c>
      <c r="F261" s="7">
        <v>27.146341463414632</v>
      </c>
      <c r="G261" s="8">
        <v>0.34709756097560973</v>
      </c>
      <c r="H261" s="7">
        <v>15.317073170731707</v>
      </c>
      <c r="I261" s="7">
        <v>19.658536585365855</v>
      </c>
      <c r="J261" s="8">
        <v>0.7862682926829269</v>
      </c>
      <c r="K261" s="7">
        <v>9.195121951219512</v>
      </c>
      <c r="L261" s="7">
        <v>36.951219512195124</v>
      </c>
      <c r="M261" s="7">
        <v>46.146341463414636</v>
      </c>
      <c r="N261" s="7">
        <v>27.146341463414632</v>
      </c>
      <c r="O261" s="7">
        <v>8.78048780487805</v>
      </c>
      <c r="P261" s="7">
        <v>6.829268292682927</v>
      </c>
      <c r="Q261" s="7">
        <v>13.487804878048781</v>
      </c>
      <c r="R261" s="7">
        <v>18.70731707317073</v>
      </c>
      <c r="S261" s="7">
        <v>112.6829268292683</v>
      </c>
      <c r="T261" s="7">
        <v>17123.634146341465</v>
      </c>
      <c r="U261" s="7">
        <f>(E261 + (2/3) * N261 + (2 - V261 * ($AA$243/$AB$243)) * B261 + (H261 * 0.5 * (1 + (1 - $AA$243/$AB$243)) + (2/3) * ($AA$243/$AB$243)) - W261 * Q261 - W261 * X261 *(C261-B261) - W261 * 0.44 * (0.44 * (0.56 * X261)) * (I261-H261) + W261 * (1-X261) * (M261-L261) + W261 * X261 * K261 + W261 * O261 + W261 * X261 * P261 - R261 * (($AC$243/$AE$243) - 0.44 * ($AD$243/$AE$243) * W261))</f>
        <v>74.61285344</v>
      </c>
      <c r="V261" s="5">
        <f>((2/3) - (0.5 * ($AA$243/$AB$243)) / (2 * ($AB$243/$AC$243)))</f>
        <v>0.6053893047</v>
      </c>
      <c r="W261" s="5">
        <f>($AJ$243/($AF$243-$AG$243+$AI$243+0.44*$AD$243))</f>
        <v>1.073499224</v>
      </c>
      <c r="X261" s="5">
        <f>($AH$243-$AG$243)/$AH$243</f>
        <v>0.7772254271</v>
      </c>
      <c r="Y261" s="5">
        <v>65.0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7" t="str">
        <f t="shared" si="11"/>
        <v>N</v>
      </c>
    </row>
    <row r="262">
      <c r="A262" s="1" t="s">
        <v>57</v>
      </c>
      <c r="B262" s="7">
        <v>38.073170731707314</v>
      </c>
      <c r="C262" s="7">
        <v>84.60975609756098</v>
      </c>
      <c r="D262" s="8">
        <v>0.4518048780487805</v>
      </c>
      <c r="E262" s="7">
        <v>11.804878048780488</v>
      </c>
      <c r="F262" s="7">
        <v>31.951219512195124</v>
      </c>
      <c r="G262" s="8">
        <v>0.3675365853658537</v>
      </c>
      <c r="H262" s="7">
        <v>14.024390243902438</v>
      </c>
      <c r="I262" s="7">
        <v>18.195121951219512</v>
      </c>
      <c r="J262" s="8">
        <v>0.7722439024390243</v>
      </c>
      <c r="K262" s="7">
        <v>7.7073170731707314</v>
      </c>
      <c r="L262" s="7">
        <v>32.78048780487805</v>
      </c>
      <c r="M262" s="7">
        <v>40.48780487804878</v>
      </c>
      <c r="N262" s="7">
        <v>22.609756097560975</v>
      </c>
      <c r="O262" s="7">
        <v>6.7073170731707314</v>
      </c>
      <c r="P262" s="7">
        <v>3.731707317073171</v>
      </c>
      <c r="Q262" s="7">
        <v>12.268292682926829</v>
      </c>
      <c r="R262" s="7">
        <v>19.26829268292683</v>
      </c>
      <c r="S262" s="7">
        <v>101.97560975609755</v>
      </c>
      <c r="T262" s="7">
        <v>18387.780487804877</v>
      </c>
      <c r="U262" s="7">
        <f>(E262 + (2/3) * N262 + (2 - V262 * ($AA$242/$AB$242)) * B262 + (H262 * 0.5 * (1 + (1 - $AA$242/$AB$242)) + (2/3) * ($AA$242/$AB$242)) - W262 * Q262 - W262 * X262 *(C262-B262) - W262 * 0.44 * (0.44 * (0.56 * X262)) * (I262-H262) + W262 * (1-X262) * (M262-L262) + W262 * X262 * K262 + W262 * O262 + W262 * X262 * P262 - R262 * (($AC$242/$AE$242) - 0.44 * ($AD$242/$AE$242) * W262))</f>
        <v>60.40566582</v>
      </c>
      <c r="V262" s="5">
        <f>((2/3) - (0.5 * ($AA$242/$AB$242)) / (2 * ($AB$242/$AC$242)))</f>
        <v>0.6048301997</v>
      </c>
      <c r="W262" s="5">
        <f>($AJ$242/($AF$242-$AG$242+$AI$242+0.44*$AD$242))</f>
        <v>1.06249378</v>
      </c>
      <c r="X262" s="5">
        <f>($AH$242-$AG$242)/$AH$242</f>
        <v>0.7764249826</v>
      </c>
      <c r="Y262" s="5">
        <v>65.0</v>
      </c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7" t="str">
        <f t="shared" si="11"/>
        <v>N</v>
      </c>
    </row>
    <row r="263">
      <c r="A263" s="1" t="s">
        <v>58</v>
      </c>
      <c r="B263" s="7">
        <v>38.21951219512195</v>
      </c>
      <c r="C263" s="7">
        <v>87.14634146341463</v>
      </c>
      <c r="D263" s="8">
        <v>0.43921951219512173</v>
      </c>
      <c r="E263" s="7">
        <v>11.78048780487805</v>
      </c>
      <c r="F263" s="7">
        <v>33.609756097560975</v>
      </c>
      <c r="G263" s="8">
        <v>0.3542439024390243</v>
      </c>
      <c r="H263" s="7">
        <v>14.439024390243903</v>
      </c>
      <c r="I263" s="7">
        <v>19.121951219512194</v>
      </c>
      <c r="J263" s="8">
        <v>0.7541219512195121</v>
      </c>
      <c r="K263" s="7">
        <v>8.536585365853659</v>
      </c>
      <c r="L263" s="7">
        <v>33.48780487804878</v>
      </c>
      <c r="M263" s="7">
        <v>42.02439024390244</v>
      </c>
      <c r="N263" s="7">
        <v>22.70731707317073</v>
      </c>
      <c r="O263" s="7">
        <v>7.390243902439025</v>
      </c>
      <c r="P263" s="7">
        <v>3.8292682926829267</v>
      </c>
      <c r="Q263" s="7">
        <v>11.24390243902439</v>
      </c>
      <c r="R263" s="7">
        <v>19.21951219512195</v>
      </c>
      <c r="S263" s="7">
        <v>102.65853658536585</v>
      </c>
      <c r="T263" s="7">
        <v>18783.414634146342</v>
      </c>
      <c r="U263" s="7">
        <f>(E263 + (2/3) * N263 + (2 - V263 * ($AA$243/$AB$243)) * B263 + (H263 * 0.5 * (1 + (1 - $AA$243/$AB$243)) + (2/3) * ($AA$243/$AB$243)) - W263 * Q263 - W263 * X263 *(C263-B263) - W263 * 0.44 * (0.44 * (0.56 * X263)) * (I263-H263) + W263 * (1-X263) * (M263-L263) + W263 * X263 * K263 + W263 * O263 + W263 * X263 * P263 - R263 * (($AC$243/$AE$243) - 0.44 * ($AD$243/$AE$243) * W263))</f>
        <v>60.87544631</v>
      </c>
      <c r="V263" s="5">
        <f>((2/3) - (0.5 * ($AA$243/$AB$243)) / (2 * ($AB$243/$AC$243)))</f>
        <v>0.6053893047</v>
      </c>
      <c r="W263" s="5">
        <f>($AJ$243/($AF$243-$AG$243+$AI$243+0.44*$AD$243))</f>
        <v>1.073499224</v>
      </c>
      <c r="X263" s="5">
        <f>($AH$243-$AG$243)/$AH$243</f>
        <v>0.7772254271</v>
      </c>
      <c r="Y263" s="5">
        <v>65.0</v>
      </c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7" t="str">
        <f t="shared" si="11"/>
        <v>N</v>
      </c>
    </row>
    <row r="264">
      <c r="A264" s="1" t="s">
        <v>59</v>
      </c>
      <c r="B264" s="7">
        <v>38.19512195121951</v>
      </c>
      <c r="C264" s="7">
        <v>85.0</v>
      </c>
      <c r="D264" s="8">
        <v>0.4501951219512194</v>
      </c>
      <c r="E264" s="7">
        <v>8.560975609756097</v>
      </c>
      <c r="F264" s="7">
        <v>22.5609756097561</v>
      </c>
      <c r="G264" s="8">
        <v>0.3782926829268293</v>
      </c>
      <c r="H264" s="7">
        <v>12.829268292682928</v>
      </c>
      <c r="I264" s="7">
        <v>17.658536585365855</v>
      </c>
      <c r="J264" s="8">
        <v>0.7294146341463416</v>
      </c>
      <c r="K264" s="7">
        <v>9.487804878048781</v>
      </c>
      <c r="L264" s="7">
        <v>30.853658536585368</v>
      </c>
      <c r="M264" s="7">
        <v>40.34146341463415</v>
      </c>
      <c r="N264" s="7">
        <v>20.682926829268293</v>
      </c>
      <c r="O264" s="7">
        <v>8.121951219512194</v>
      </c>
      <c r="P264" s="7">
        <v>4.097560975609756</v>
      </c>
      <c r="Q264" s="7">
        <v>13.707317073170731</v>
      </c>
      <c r="R264" s="7">
        <v>19.73170731707317</v>
      </c>
      <c r="S264" s="7">
        <v>97.78048780487805</v>
      </c>
      <c r="T264" s="7">
        <v>17361.975609756097</v>
      </c>
      <c r="U264" s="7">
        <f>(E264 + (2/3) * N264 + (2 - V264 * ($AA$242/$AB$242)) * B264 + (H264 * 0.5 * (1 + (1 - $AA$242/$AB$242)) + (2/3) * ($AA$242/$AB$242)) - W264 * Q264 - W264 * X264 *(C264-B264) - W264 * 0.44 * (0.44 * (0.56 * X264)) * (I264-H264) + W264 * (1-X264) * (M264-L264) + W264 * X264 * K264 + W264 * O264 + W264 * X264 * P264 - R264 * (($AC$242/$AE$242) - 0.44 * ($AD$242/$AE$242) * W264))</f>
        <v>56.96548984</v>
      </c>
      <c r="V264" s="5">
        <f>((2/3) - (0.5 * ($AA$242/$AB$242)) / (2 * ($AB$242/$AC$242)))</f>
        <v>0.6048301997</v>
      </c>
      <c r="W264" s="5">
        <f>($AJ$242/($AF$242-$AG$242+$AI$242+0.44*$AD$242))</f>
        <v>1.06249378</v>
      </c>
      <c r="X264" s="5">
        <f>($AH$242-$AG$242)/$AH$242</f>
        <v>0.7764249826</v>
      </c>
      <c r="Y264" s="5">
        <v>65.0</v>
      </c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7" t="str">
        <f t="shared" si="11"/>
        <v>N</v>
      </c>
    </row>
    <row r="265">
      <c r="A265" s="1" t="s">
        <v>60</v>
      </c>
      <c r="B265" s="7">
        <v>39.34146341463415</v>
      </c>
      <c r="C265" s="7">
        <v>87.26829268292683</v>
      </c>
      <c r="D265" s="8">
        <v>0.4513414634146341</v>
      </c>
      <c r="E265" s="7">
        <v>9.439024390243903</v>
      </c>
      <c r="F265" s="7">
        <v>25.414634146341463</v>
      </c>
      <c r="G265" s="8">
        <v>0.37553658536585366</v>
      </c>
      <c r="H265" s="7">
        <v>11.75609756097561</v>
      </c>
      <c r="I265" s="7">
        <v>15.78048780487805</v>
      </c>
      <c r="J265" s="8">
        <v>0.7517317073170732</v>
      </c>
      <c r="K265" s="7">
        <v>9.463414634146341</v>
      </c>
      <c r="L265" s="7">
        <v>32.02439024390244</v>
      </c>
      <c r="M265" s="7">
        <v>41.48780487804878</v>
      </c>
      <c r="N265" s="7">
        <v>22.4390243902439</v>
      </c>
      <c r="O265" s="7">
        <v>7.560975609756097</v>
      </c>
      <c r="P265" s="7">
        <v>4.195121951219512</v>
      </c>
      <c r="Q265" s="7">
        <v>12.707317073170731</v>
      </c>
      <c r="R265" s="7">
        <v>20.24390243902439</v>
      </c>
      <c r="S265" s="7">
        <v>99.8780487804878</v>
      </c>
      <c r="T265" s="7">
        <v>17547.731707317074</v>
      </c>
      <c r="U265" s="7">
        <f>(E265 + (2/3) * N265 + (2 - V265 * ($AA$243/$AB$243)) * B265 + (H265 * 0.5 * (1 + (1 - $AA$243/$AB$243)) + (2/3) * ($AA$243/$AB$243)) - W265 * Q265 - W265 * X265 *(C265-B265) - W265 * 0.44 * (0.44 * (0.56 * X265)) * (I265-H265) + W265 * (1-X265) * (M265-L265) + W265 * X265 * K265 + W265 * O265 + W265 * X265 * P265 - R265 * (($AC$243/$AE$243) - 0.44 * ($AD$243/$AE$243) * W265))</f>
        <v>58.78499145</v>
      </c>
      <c r="V265" s="5">
        <f>((2/3) - (0.5 * ($AA$243/$AB$243)) / (2 * ($AB$243/$AC$243)))</f>
        <v>0.6053893047</v>
      </c>
      <c r="W265" s="5">
        <f>($AJ$243/($AF$243-$AG$243+$AI$243+0.44*$AD$243))</f>
        <v>1.073499224</v>
      </c>
      <c r="X265" s="5">
        <f>($AH$243-$AG$243)/$AH$243</f>
        <v>0.7772254271</v>
      </c>
      <c r="Y265" s="5">
        <v>65.0</v>
      </c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7" t="str">
        <f t="shared" si="11"/>
        <v>N</v>
      </c>
    </row>
    <row r="266">
      <c r="A266" s="1" t="s">
        <v>61</v>
      </c>
      <c r="B266" s="7">
        <v>40.146341463414636</v>
      </c>
      <c r="C266" s="7">
        <v>84.7560975609756</v>
      </c>
      <c r="D266" s="8">
        <v>0.4750243902439023</v>
      </c>
      <c r="E266" s="7">
        <v>7.951219512195122</v>
      </c>
      <c r="F266" s="7">
        <v>22.585365853658537</v>
      </c>
      <c r="G266" s="8">
        <v>0.3511463414634146</v>
      </c>
      <c r="H266" s="7">
        <v>19.73170731707317</v>
      </c>
      <c r="I266" s="7">
        <v>24.70731707317073</v>
      </c>
      <c r="J266" s="8">
        <v>0.7956097560975609</v>
      </c>
      <c r="K266" s="7">
        <v>10.317073170731707</v>
      </c>
      <c r="L266" s="7">
        <v>31.170731707317074</v>
      </c>
      <c r="M266" s="7">
        <v>41.48780487804878</v>
      </c>
      <c r="N266" s="7">
        <v>22.463414634146343</v>
      </c>
      <c r="O266" s="7">
        <v>8.975609756097562</v>
      </c>
      <c r="P266" s="7">
        <v>4.146341463414634</v>
      </c>
      <c r="Q266" s="7">
        <v>12.439024390243903</v>
      </c>
      <c r="R266" s="7">
        <v>17.951219512195124</v>
      </c>
      <c r="S266" s="7">
        <v>107.97560975609755</v>
      </c>
      <c r="T266" s="7">
        <v>16711.439024390245</v>
      </c>
      <c r="U266" s="7">
        <f>(E266 + (2/3) * N266 + (2 - V266 * ($AA$242/$AB$242)) * B266 + (H266 * 0.5 * (1 + (1 - $AA$242/$AB$242)) + (2/3) * ($AA$242/$AB$242)) - W266 * Q266 - W266 * X266 *(C266-B266) - W266 * 0.44 * (0.44 * (0.56 * X266)) * (I266-H266) + W266 * (1-X266) * (M266-L266) + W266 * X266 * K266 + W266 * O266 + W266 * X266 * P266 - R266 * (($AC$242/$AE$242) - 0.44 * ($AD$242/$AE$242) * W266))</f>
        <v>71.22350395</v>
      </c>
      <c r="V266" s="5">
        <f>((2/3) - (0.5 * ($AA$242/$AB$242)) / (2 * ($AB$242/$AC$242)))</f>
        <v>0.6048301997</v>
      </c>
      <c r="W266" s="5">
        <f>($AJ$242/($AF$242-$AG$242+$AI$242+0.44*$AD$242))</f>
        <v>1.06249378</v>
      </c>
      <c r="X266" s="5">
        <f>($AH$242-$AG$242)/$AH$242</f>
        <v>0.7764249826</v>
      </c>
      <c r="Y266" s="5">
        <v>65.0</v>
      </c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7" t="str">
        <f t="shared" si="11"/>
        <v>N</v>
      </c>
    </row>
    <row r="267">
      <c r="A267" s="1" t="s">
        <v>62</v>
      </c>
      <c r="B267" s="7">
        <v>41.926829268292686</v>
      </c>
      <c r="C267" s="7">
        <v>87.51219512195122</v>
      </c>
      <c r="D267" s="8">
        <v>0.4800000000000001</v>
      </c>
      <c r="E267" s="7">
        <v>8.097560975609756</v>
      </c>
      <c r="F267" s="7">
        <v>22.414634146341463</v>
      </c>
      <c r="G267" s="8">
        <v>0.36485365853658536</v>
      </c>
      <c r="H267" s="7">
        <v>19.097560975609756</v>
      </c>
      <c r="I267" s="7">
        <v>23.585365853658537</v>
      </c>
      <c r="J267" s="8">
        <v>0.8090487804878048</v>
      </c>
      <c r="K267" s="7">
        <v>10.365853658536585</v>
      </c>
      <c r="L267" s="7">
        <v>32.073170731707314</v>
      </c>
      <c r="M267" s="7">
        <v>42.4390243902439</v>
      </c>
      <c r="N267" s="7">
        <v>22.926829268292682</v>
      </c>
      <c r="O267" s="7">
        <v>7.829268292682927</v>
      </c>
      <c r="P267" s="7">
        <v>4.2682926829268295</v>
      </c>
      <c r="Q267" s="7">
        <v>11.048780487804878</v>
      </c>
      <c r="R267" s="7">
        <v>18.51219512195122</v>
      </c>
      <c r="S267" s="7">
        <v>111.04878048780488</v>
      </c>
      <c r="T267" s="7">
        <v>18195.731707317074</v>
      </c>
      <c r="U267" s="7">
        <f>(E267 + (2/3) * N267 + (2 - V267 * ($AA$243/$AB$243)) * B267 + (H267 * 0.5 * (1 + (1 - $AA$243/$AB$243)) + (2/3) * ($AA$243/$AB$243)) - W267 * Q267 - W267 * X267 *(C267-B267) - W267 * 0.44 * (0.44 * (0.56 * X267)) * (I267-H267) + W267 * (1-X267) * (M267-L267) + W267 * X267 * K267 + W267 * O267 + W267 * X267 * P267 - R267 * (($AC$243/$AE$243) - 0.44 * ($AD$243/$AE$243) * W267))</f>
        <v>72.73496856</v>
      </c>
      <c r="V267" s="5">
        <f>((2/3) - (0.5 * ($AA$243/$AB$243)) / (2 * ($AB$243/$AC$243)))</f>
        <v>0.6053893047</v>
      </c>
      <c r="W267" s="5">
        <f>($AJ$243/($AF$243-$AG$243+$AI$243+0.44*$AD$243))</f>
        <v>1.073499224</v>
      </c>
      <c r="X267" s="5">
        <f>($AH$243-$AG$243)/$AH$243</f>
        <v>0.7772254271</v>
      </c>
      <c r="Y267" s="5">
        <v>65.0</v>
      </c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7" t="str">
        <f t="shared" si="11"/>
        <v>N</v>
      </c>
    </row>
    <row r="268">
      <c r="A268" s="1" t="s">
        <v>63</v>
      </c>
      <c r="B268" s="7">
        <v>40.5609756097561</v>
      </c>
      <c r="C268" s="7">
        <v>89.41463414634147</v>
      </c>
      <c r="D268" s="8">
        <v>0.4538536585365855</v>
      </c>
      <c r="E268" s="7">
        <v>9.170731707317072</v>
      </c>
      <c r="F268" s="7">
        <v>27.902439024390244</v>
      </c>
      <c r="G268" s="8">
        <v>0.32192682926829275</v>
      </c>
      <c r="H268" s="7">
        <v>16.195121951219512</v>
      </c>
      <c r="I268" s="7">
        <v>23.51219512195122</v>
      </c>
      <c r="J268" s="8">
        <v>0.6886341463414636</v>
      </c>
      <c r="K268" s="7">
        <v>11.24390243902439</v>
      </c>
      <c r="L268" s="7">
        <v>35.21951219512195</v>
      </c>
      <c r="M268" s="7">
        <v>46.46341463414634</v>
      </c>
      <c r="N268" s="7">
        <v>23.4390243902439</v>
      </c>
      <c r="O268" s="7">
        <v>8.536585365853659</v>
      </c>
      <c r="P268" s="7">
        <v>5.146341463414634</v>
      </c>
      <c r="Q268" s="7">
        <v>16.29268292682927</v>
      </c>
      <c r="R268" s="7">
        <v>22.073170731707318</v>
      </c>
      <c r="S268" s="7">
        <v>106.48780487804878</v>
      </c>
      <c r="T268" s="7">
        <v>18906.682926829268</v>
      </c>
      <c r="U268" s="7">
        <f>(E268 + (2/3) * N268 + (2 - V268 * ($AA$242/$AB$242)) * B268 + (H268 * 0.5 * (1 + (1 - $AA$242/$AB$242)) + (2/3) * ($AA$242/$AB$242)) - W268 * Q268 - W268 * X268 *(C268-B268) - W268 * 0.44 * (0.44 * (0.56 * X268)) * (I268-H268) + W268 * (1-X268) * (M268-L268) + W268 * X268 * K268 + W268 * O268 + W268 * X268 * P268 - R268 * (($AC$242/$AE$242) - 0.44 * ($AD$242/$AE$242) * W268))</f>
        <v>63.46152092</v>
      </c>
      <c r="V268" s="5">
        <f>((2/3) - (0.5 * ($AA$242/$AB$242)) / (2 * ($AB$242/$AC$242)))</f>
        <v>0.6048301997</v>
      </c>
      <c r="W268" s="5">
        <f>($AJ$242/($AF$242-$AG$242+$AI$242+0.44*$AD$242))</f>
        <v>1.06249378</v>
      </c>
      <c r="X268" s="5">
        <f>($AH$242-$AG$242)/$AH$242</f>
        <v>0.7764249826</v>
      </c>
      <c r="Y268" s="5">
        <v>65.0</v>
      </c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7" t="str">
        <f t="shared" si="11"/>
        <v>N</v>
      </c>
    </row>
    <row r="269">
      <c r="A269" s="1" t="s">
        <v>64</v>
      </c>
      <c r="B269" s="7">
        <v>40.853658536585364</v>
      </c>
      <c r="C269" s="7">
        <v>87.36585365853658</v>
      </c>
      <c r="D269" s="8">
        <v>0.46792682926829277</v>
      </c>
      <c r="E269" s="7">
        <v>10.878048780487806</v>
      </c>
      <c r="F269" s="7">
        <v>30.24390243902439</v>
      </c>
      <c r="G269" s="8">
        <v>0.3580243902439024</v>
      </c>
      <c r="H269" s="7">
        <v>17.073170731707318</v>
      </c>
      <c r="I269" s="7">
        <v>23.073170731707318</v>
      </c>
      <c r="J269" s="8">
        <v>0.7482682926829269</v>
      </c>
      <c r="K269" s="7">
        <v>10.121951219512194</v>
      </c>
      <c r="L269" s="7">
        <v>36.170731707317074</v>
      </c>
      <c r="M269" s="7">
        <v>46.292682926829265</v>
      </c>
      <c r="N269" s="7">
        <v>24.097560975609756</v>
      </c>
      <c r="O269" s="7">
        <v>6.902439024390244</v>
      </c>
      <c r="P269" s="7">
        <v>4.317073170731708</v>
      </c>
      <c r="Q269" s="7">
        <v>14.341463414634147</v>
      </c>
      <c r="R269" s="7">
        <v>20.26829268292683</v>
      </c>
      <c r="S269" s="7">
        <v>109.65853658536585</v>
      </c>
      <c r="T269" s="7">
        <v>18724.90243902439</v>
      </c>
      <c r="U269" s="7">
        <f>(E269 + (2/3) * N269 + (2 - V269 * ($AA$243/$AB$243)) * B269 + (H269 * 0.5 * (1 + (1 - $AA$243/$AB$243)) + (2/3) * ($AA$243/$AB$243)) - W269 * Q269 - W269 * X269 *(C269-B269) - W269 * 0.44 * (0.44 * (0.56 * X269)) * (I269-H269) + W269 * (1-X269) * (M269-L269) + W269 * X269 * K269 + W269 * O269 + W269 * X269 * P269 - R269 * (($AC$243/$AE$243) - 0.44 * ($AD$243/$AE$243) * W269))</f>
        <v>66.88490331</v>
      </c>
      <c r="V269" s="5">
        <f>((2/3) - (0.5 * ($AA$243/$AB$243)) / (2 * ($AB$243/$AC$243)))</f>
        <v>0.6053893047</v>
      </c>
      <c r="W269" s="5">
        <f>($AJ$243/($AF$243-$AG$243+$AI$243+0.44*$AD$243))</f>
        <v>1.073499224</v>
      </c>
      <c r="X269" s="5">
        <f>($AH$243-$AG$243)/$AH$243</f>
        <v>0.7772254271</v>
      </c>
      <c r="Y269" s="5">
        <v>65.0</v>
      </c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7" t="str">
        <f t="shared" si="11"/>
        <v>N</v>
      </c>
    </row>
    <row r="270">
      <c r="A270" s="1" t="s">
        <v>65</v>
      </c>
      <c r="B270" s="7">
        <v>38.58536585365854</v>
      </c>
      <c r="C270" s="7">
        <v>87.0</v>
      </c>
      <c r="D270" s="8">
        <v>0.4444634146341464</v>
      </c>
      <c r="E270" s="7">
        <v>8.804878048780488</v>
      </c>
      <c r="F270" s="7">
        <v>26.26829268292683</v>
      </c>
      <c r="G270" s="8">
        <v>0.33478048780487796</v>
      </c>
      <c r="H270" s="7">
        <v>19.536585365853657</v>
      </c>
      <c r="I270" s="7">
        <v>25.853658536585368</v>
      </c>
      <c r="J270" s="8">
        <v>0.7506829268292684</v>
      </c>
      <c r="K270" s="7">
        <v>11.21951219512195</v>
      </c>
      <c r="L270" s="7">
        <v>33.90243902439025</v>
      </c>
      <c r="M270" s="7">
        <v>45.1219512195122</v>
      </c>
      <c r="N270" s="7">
        <v>20.658536585365855</v>
      </c>
      <c r="O270" s="7">
        <v>6.829268292682927</v>
      </c>
      <c r="P270" s="7">
        <v>4.658536585365853</v>
      </c>
      <c r="Q270" s="7">
        <v>15.365853658536585</v>
      </c>
      <c r="R270" s="7">
        <v>22.26829268292683</v>
      </c>
      <c r="S270" s="7">
        <v>105.51219512195122</v>
      </c>
      <c r="T270" s="7">
        <v>17168.365853658535</v>
      </c>
      <c r="U270" s="7">
        <f>(E270 + (2/3) * N270 + (2 - V270 * ($AA$242/$AB$242)) * B270 + (H270 * 0.5 * (1 + (1 - $AA$242/$AB$242)) + (2/3) * ($AA$242/$AB$242)) - W270 * Q270 - W270 * X270 *(C270-B270) - W270 * 0.44 * (0.44 * (0.56 * X270)) * (I270-H270) + W270 * (1-X270) * (M270-L270) + W270 * X270 * K270 + W270 * O270 + W270 * X270 * P270 - R270 * (($AC$242/$AE$242) - 0.44 * ($AD$242/$AE$242) * W270))</f>
        <v>59.48785709</v>
      </c>
      <c r="V270" s="5">
        <f>((2/3) - (0.5 * ($AA$242/$AB$242)) / (2 * ($AB$242/$AC$242)))</f>
        <v>0.6048301997</v>
      </c>
      <c r="W270" s="5">
        <f>($AJ$242/($AF$242-$AG$242+$AI$242+0.44*$AD$242))</f>
        <v>1.06249378</v>
      </c>
      <c r="X270" s="5">
        <f>($AH$242-$AG$242)/$AH$242</f>
        <v>0.7764249826</v>
      </c>
      <c r="Y270" s="5">
        <v>65.0</v>
      </c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7" t="str">
        <f t="shared" si="11"/>
        <v>N</v>
      </c>
    </row>
    <row r="271">
      <c r="A271" s="1" t="s">
        <v>66</v>
      </c>
      <c r="B271" s="7">
        <v>38.31707317073171</v>
      </c>
      <c r="C271" s="7">
        <v>87.17073170731707</v>
      </c>
      <c r="D271" s="8">
        <v>0.4421463414634145</v>
      </c>
      <c r="E271" s="7">
        <v>9.804878048780488</v>
      </c>
      <c r="F271" s="7">
        <v>29.48780487804878</v>
      </c>
      <c r="G271" s="8">
        <v>0.33597560975609764</v>
      </c>
      <c r="H271" s="7">
        <v>15.902439024390244</v>
      </c>
      <c r="I271" s="7">
        <v>22.0</v>
      </c>
      <c r="J271" s="8">
        <v>0.7244878048780488</v>
      </c>
      <c r="K271" s="7">
        <v>9.317073170731707</v>
      </c>
      <c r="L271" s="7">
        <v>33.80487804878049</v>
      </c>
      <c r="M271" s="7">
        <v>43.1219512195122</v>
      </c>
      <c r="N271" s="7">
        <v>21.853658536585368</v>
      </c>
      <c r="O271" s="7">
        <v>7.048780487804878</v>
      </c>
      <c r="P271" s="7">
        <v>4.365853658536586</v>
      </c>
      <c r="Q271" s="7">
        <v>14.75609756097561</v>
      </c>
      <c r="R271" s="7">
        <v>21.804878048780488</v>
      </c>
      <c r="S271" s="7">
        <v>102.34146341463415</v>
      </c>
      <c r="T271" s="7">
        <v>17285.80487804878</v>
      </c>
      <c r="U271" s="7">
        <f>(E271 + (2/3) * N271 + (2 - V271 * ($AA$243/$AB$243)) * B271 + (H271 * 0.5 * (1 + (1 - $AA$243/$AB$243)) + (2/3) * ($AA$243/$AB$243)) - W271 * Q271 - W271 * X271 *(C271-B271) - W271 * 0.44 * (0.44 * (0.56 * X271)) * (I271-H271) + W271 * (1-X271) * (M271-L271) + W271 * X271 * K271 + W271 * O271 + W271 * X271 * P271 - R271 * (($AC$243/$AE$243) - 0.44 * ($AD$243/$AE$243) * W271))</f>
        <v>55.76304676</v>
      </c>
      <c r="V271" s="5">
        <f>((2/3) - (0.5 * ($AA$243/$AB$243)) / (2 * ($AB$243/$AC$243)))</f>
        <v>0.6053893047</v>
      </c>
      <c r="W271" s="5">
        <f>($AJ$243/($AF$243-$AG$243+$AI$243+0.44*$AD$243))</f>
        <v>1.073499224</v>
      </c>
      <c r="X271" s="5">
        <f>($AH$243-$AG$243)/$AH$243</f>
        <v>0.7772254271</v>
      </c>
      <c r="Y271" s="5">
        <v>65.0</v>
      </c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7" t="str">
        <f t="shared" si="11"/>
        <v>N</v>
      </c>
    </row>
    <row r="272">
      <c r="A272" s="1" t="s">
        <v>67</v>
      </c>
      <c r="B272" s="7">
        <v>37.73170731707317</v>
      </c>
      <c r="C272" s="7">
        <v>83.3170731707317</v>
      </c>
      <c r="D272" s="8">
        <v>0.4541951219512196</v>
      </c>
      <c r="E272" s="7">
        <v>11.707317073170731</v>
      </c>
      <c r="F272" s="7">
        <v>31.21951219512195</v>
      </c>
      <c r="G272" s="8">
        <v>0.3771463414634147</v>
      </c>
      <c r="H272" s="7">
        <v>16.24390243902439</v>
      </c>
      <c r="I272" s="7">
        <v>21.26829268292683</v>
      </c>
      <c r="J272" s="8">
        <v>0.7637804878048781</v>
      </c>
      <c r="K272" s="7">
        <v>8.804878048780488</v>
      </c>
      <c r="L272" s="7">
        <v>35.41463414634146</v>
      </c>
      <c r="M272" s="7">
        <v>44.21951219512195</v>
      </c>
      <c r="N272" s="7">
        <v>22.195121951219512</v>
      </c>
      <c r="O272" s="7">
        <v>7.560975609756097</v>
      </c>
      <c r="P272" s="7">
        <v>4.560975609756097</v>
      </c>
      <c r="Q272" s="7">
        <v>13.365853658536585</v>
      </c>
      <c r="R272" s="7">
        <v>20.073170731707318</v>
      </c>
      <c r="S272" s="7">
        <v>103.41463414634147</v>
      </c>
      <c r="T272" s="7">
        <v>18326.975609756097</v>
      </c>
      <c r="U272" s="7">
        <f>(E272 + (2/3) * N272 + (2 - V272 * ($AA$242/$AB$242)) * B272 + (H272 * 0.5 * (1 + (1 - $AA$242/$AB$242)) + (2/3) * ($AA$242/$AB$242)) - W272 * Q272 - W272 * X272 *(C272-B272) - W272 * 0.44 * (0.44 * (0.56 * X272)) * (I272-H272) + W272 * (1-X272) * (M272-L272) + W272 * X272 * K272 + W272 * O272 + W272 * X272 * P272 - R272 * (($AC$242/$AE$242) - 0.44 * ($AD$242/$AE$242) * W272))</f>
        <v>63.08410223</v>
      </c>
      <c r="V272" s="5">
        <f>((2/3) - (0.5 * ($AA$242/$AB$242)) / (2 * ($AB$242/$AC$242)))</f>
        <v>0.6048301997</v>
      </c>
      <c r="W272" s="5">
        <f>($AJ$242/($AF$242-$AG$242+$AI$242+0.44*$AD$242))</f>
        <v>1.06249378</v>
      </c>
      <c r="X272" s="5">
        <f>($AH$242-$AG$242)/$AH$242</f>
        <v>0.7764249826</v>
      </c>
      <c r="Y272" s="5">
        <v>75.0</v>
      </c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7" t="str">
        <f t="shared" si="11"/>
        <v>Y</v>
      </c>
    </row>
    <row r="273">
      <c r="A273" s="1" t="s">
        <v>68</v>
      </c>
      <c r="B273" s="7">
        <v>38.8780487804878</v>
      </c>
      <c r="C273" s="7">
        <v>86.8048780487805</v>
      </c>
      <c r="D273" s="8">
        <v>0.44836585365853654</v>
      </c>
      <c r="E273" s="7">
        <v>11.195121951219512</v>
      </c>
      <c r="F273" s="7">
        <v>29.5609756097561</v>
      </c>
      <c r="G273" s="8">
        <v>0.3854146341463415</v>
      </c>
      <c r="H273" s="7">
        <v>15.658536585365853</v>
      </c>
      <c r="I273" s="7">
        <v>20.121951219512194</v>
      </c>
      <c r="J273" s="8">
        <v>0.7794634146341465</v>
      </c>
      <c r="K273" s="7">
        <v>9.902439024390244</v>
      </c>
      <c r="L273" s="7">
        <v>34.78048780487805</v>
      </c>
      <c r="M273" s="7">
        <v>44.68292682926829</v>
      </c>
      <c r="N273" s="7">
        <v>22.73170731707317</v>
      </c>
      <c r="O273" s="7">
        <v>7.170731707317073</v>
      </c>
      <c r="P273" s="7">
        <v>4.536585365853658</v>
      </c>
      <c r="Q273" s="7">
        <v>13.268292682926829</v>
      </c>
      <c r="R273" s="7">
        <v>19.390243902439025</v>
      </c>
      <c r="S273" s="7">
        <v>104.60975609756098</v>
      </c>
      <c r="T273" s="7">
        <v>18864.39024390244</v>
      </c>
      <c r="U273" s="7">
        <f>(E273 + (2/3) * N273 + (2 - V273 * ($AA$243/$AB$243)) * B273 + (H273 * 0.5 * (1 + (1 - $AA$243/$AB$243)) + (2/3) * ($AA$243/$AB$243)) - W273 * Q273 - W273 * X273 *(C273-B273) - W273 * 0.44 * (0.44 * (0.56 * X273)) * (I273-H273) + W273 * (1-X273) * (M273-L273) + W273 * X273 * K273 + W273 * O273 + W273 * X273 * P273 - R273 * (($AC$243/$AE$243) - 0.44 * ($AD$243/$AE$243) * W273))</f>
        <v>62.68913404</v>
      </c>
      <c r="V273" s="5">
        <f>((2/3) - (0.5 * ($AA$243/$AB$243)) / (2 * ($AB$243/$AC$243)))</f>
        <v>0.6053893047</v>
      </c>
      <c r="W273" s="5">
        <f>($AJ$243/($AF$243-$AG$243+$AI$243+0.44*$AD$243))</f>
        <v>1.073499224</v>
      </c>
      <c r="X273" s="5">
        <f>($AH$243-$AG$243)/$AH$243</f>
        <v>0.7772254271</v>
      </c>
      <c r="Y273" s="5">
        <v>75.0</v>
      </c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7" t="str">
        <f t="shared" si="11"/>
        <v>Y</v>
      </c>
    </row>
    <row r="274">
      <c r="A274" s="1" t="s">
        <v>69</v>
      </c>
      <c r="B274" s="7">
        <v>39.41463414634146</v>
      </c>
      <c r="C274" s="7">
        <v>83.4390243902439</v>
      </c>
      <c r="D274" s="8">
        <v>0.4736341463414635</v>
      </c>
      <c r="E274" s="7">
        <v>12.341463414634147</v>
      </c>
      <c r="F274" s="7">
        <v>32.80487804878049</v>
      </c>
      <c r="G274" s="8">
        <v>0.3772439024390245</v>
      </c>
      <c r="H274" s="7">
        <v>18.73170731707317</v>
      </c>
      <c r="I274" s="7">
        <v>23.195121951219512</v>
      </c>
      <c r="J274" s="8">
        <v>0.8099024390243903</v>
      </c>
      <c r="K274" s="7">
        <v>8.439024390243903</v>
      </c>
      <c r="L274" s="7">
        <v>33.24390243902439</v>
      </c>
      <c r="M274" s="7">
        <v>41.68292682926829</v>
      </c>
      <c r="N274" s="7">
        <v>23.365853658536587</v>
      </c>
      <c r="O274" s="7">
        <v>7.121951219512195</v>
      </c>
      <c r="P274" s="7">
        <v>3.7560975609756095</v>
      </c>
      <c r="Q274" s="7">
        <v>13.731707317073171</v>
      </c>
      <c r="R274" s="7">
        <v>18.5609756097561</v>
      </c>
      <c r="S274" s="7">
        <v>109.90243902439025</v>
      </c>
      <c r="T274" s="7">
        <v>19768.926829268294</v>
      </c>
      <c r="U274" s="7">
        <f>(E274 + (2/3) * N274 + (2 - V274 * ($AA$242/$AB$242)) * B274 + (H274 * 0.5 * (1 + (1 - $AA$242/$AB$242)) + (2/3) * ($AA$242/$AB$242)) - W274 * Q274 - W274 * X274 *(C274-B274) - W274 * 0.44 * (0.44 * (0.56 * X274)) * (I274-H274) + W274 * (1-X274) * (M274-L274) + W274 * X274 * K274 + W274 * O274 + W274 * X274 * P274 - R274 * (($AC$242/$AE$242) - 0.44 * ($AD$242/$AE$242) * W274))</f>
        <v>68.96685723</v>
      </c>
      <c r="V274" s="5">
        <f>((2/3) - (0.5 * ($AA$242/$AB$242)) / (2 * ($AB$242/$AC$242)))</f>
        <v>0.6048301997</v>
      </c>
      <c r="W274" s="5">
        <f>($AJ$242/($AF$242-$AG$242+$AI$242+0.44*$AD$242))</f>
        <v>1.06249378</v>
      </c>
      <c r="X274" s="5">
        <f>($AH$242-$AG$242)/$AH$242</f>
        <v>0.7764249826</v>
      </c>
      <c r="Y274" s="5">
        <v>95.0</v>
      </c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7" t="str">
        <f t="shared" si="11"/>
        <v>Y</v>
      </c>
    </row>
    <row r="275">
      <c r="A275" s="1" t="s">
        <v>70</v>
      </c>
      <c r="B275" s="7">
        <v>41.34146341463415</v>
      </c>
      <c r="C275" s="7">
        <v>86.07317073170732</v>
      </c>
      <c r="D275" s="8">
        <v>0.4808292682926829</v>
      </c>
      <c r="E275" s="7">
        <v>11.585365853658537</v>
      </c>
      <c r="F275" s="7">
        <v>31.48780487804878</v>
      </c>
      <c r="G275" s="8">
        <v>0.3674878048780488</v>
      </c>
      <c r="H275" s="7">
        <v>17.5609756097561</v>
      </c>
      <c r="I275" s="7">
        <v>23.365853658536587</v>
      </c>
      <c r="J275" s="8">
        <v>0.7462682926829272</v>
      </c>
      <c r="K275" s="7">
        <v>8.487804878048781</v>
      </c>
      <c r="L275" s="7">
        <v>34.09756097560975</v>
      </c>
      <c r="M275" s="7">
        <v>42.58536585365854</v>
      </c>
      <c r="N275" s="7">
        <v>23.365853658536587</v>
      </c>
      <c r="O275" s="7">
        <v>7.073170731707317</v>
      </c>
      <c r="P275" s="7">
        <v>3.8536585365853657</v>
      </c>
      <c r="Q275" s="7">
        <v>12.878048780487806</v>
      </c>
      <c r="R275" s="7">
        <v>18.609756097560975</v>
      </c>
      <c r="S275" s="7">
        <v>111.82926829268293</v>
      </c>
      <c r="T275" s="7">
        <v>19853.48780487805</v>
      </c>
      <c r="U275" s="7">
        <f>(E275 + (2/3) * N275 + (2 - V275 * ($AA$243/$AB$243)) * B275 + (H275 * 0.5 * (1 + (1 - $AA$243/$AB$243)) + (2/3) * ($AA$243/$AB$243)) - W275 * Q275 - W275 * X275 *(C275-B275) - W275 * 0.44 * (0.44 * (0.56 * X275)) * (I275-H275) + W275 * (1-X275) * (M275-L275) + W275 * X275 * K275 + W275 * O275 + W275 * X275 * P275 - R275 * (($AC$243/$AE$243) - 0.44 * ($AD$243/$AE$243) * W275))</f>
        <v>69.90051224</v>
      </c>
      <c r="V275" s="5">
        <f>((2/3) - (0.5 * ($AA$243/$AB$243)) / (2 * ($AB$243/$AC$243)))</f>
        <v>0.6053893047</v>
      </c>
      <c r="W275" s="5">
        <f>($AJ$243/($AF$243-$AG$243+$AI$243+0.44*$AD$243))</f>
        <v>1.073499224</v>
      </c>
      <c r="X275" s="5">
        <f>($AH$243-$AG$243)/$AH$243</f>
        <v>0.7772254271</v>
      </c>
      <c r="Y275" s="5">
        <v>95.0</v>
      </c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7" t="str">
        <f t="shared" si="11"/>
        <v>Y</v>
      </c>
    </row>
    <row r="276">
      <c r="A276" s="1" t="s">
        <v>71</v>
      </c>
      <c r="B276" s="7">
        <v>41.34146341463415</v>
      </c>
      <c r="C276" s="7">
        <v>87.53658536585365</v>
      </c>
      <c r="D276" s="8">
        <v>0.47309756097560973</v>
      </c>
      <c r="E276" s="7">
        <v>11.24390243902439</v>
      </c>
      <c r="F276" s="7">
        <v>31.951219512195124</v>
      </c>
      <c r="G276" s="8">
        <v>0.3518780487804878</v>
      </c>
      <c r="H276" s="7">
        <v>18.4390243902439</v>
      </c>
      <c r="I276" s="7">
        <v>22.951219512195124</v>
      </c>
      <c r="J276" s="8">
        <v>0.7935853658536589</v>
      </c>
      <c r="K276" s="7">
        <v>9.707317073170731</v>
      </c>
      <c r="L276" s="7">
        <v>33.48780487804878</v>
      </c>
      <c r="M276" s="7">
        <v>43.19512195121951</v>
      </c>
      <c r="N276" s="7">
        <v>22.829268292682926</v>
      </c>
      <c r="O276" s="7">
        <v>8.414634146341463</v>
      </c>
      <c r="P276" s="7">
        <v>6.048780487804878</v>
      </c>
      <c r="Q276" s="7">
        <v>12.78048780487805</v>
      </c>
      <c r="R276" s="7">
        <v>22.097560975609756</v>
      </c>
      <c r="S276" s="7">
        <v>112.36585365853658</v>
      </c>
      <c r="T276" s="7">
        <v>18390.536585365855</v>
      </c>
      <c r="U276" s="7">
        <f>(E276 + (2/3) * N276 + (2 - V276 * ($AA$242/$AB$242)) * B276 + (H276 * 0.5 * (1 + (1 - $AA$242/$AB$242)) + (2/3) * ($AA$242/$AB$242)) - W276 * Q276 - W276 * X276 *(C276-B276) - W276 * 0.44 * (0.44 * (0.56 * X276)) * (I276-H276) + W276 * (1-X276) * (M276-L276) + W276 * X276 * K276 + W276 * O276 + W276 * X276 * P276 - R276 * (($AC$242/$AE$242) - 0.44 * ($AD$242/$AE$242) * W276))</f>
        <v>73.16190852</v>
      </c>
      <c r="V276" s="5">
        <f>((2/3) - (0.5 * ($AA$242/$AB$242)) / (2 * ($AB$242/$AC$242)))</f>
        <v>0.6048301997</v>
      </c>
      <c r="W276" s="5">
        <f>($AJ$242/($AF$242-$AG$242+$AI$242+0.44*$AD$242))</f>
        <v>1.06249378</v>
      </c>
      <c r="X276" s="5">
        <f>($AH$242-$AG$242)/$AH$242</f>
        <v>0.7764249826</v>
      </c>
      <c r="Y276" s="5">
        <v>75.0</v>
      </c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7" t="str">
        <f t="shared" si="11"/>
        <v>Y</v>
      </c>
    </row>
    <row r="277">
      <c r="A277" s="1" t="s">
        <v>72</v>
      </c>
      <c r="B277" s="7">
        <v>41.170731707317074</v>
      </c>
      <c r="C277" s="7">
        <v>87.3170731707317</v>
      </c>
      <c r="D277" s="8">
        <v>0.4722682926829268</v>
      </c>
      <c r="E277" s="7">
        <v>12.365853658536585</v>
      </c>
      <c r="F277" s="7">
        <v>34.02439024390244</v>
      </c>
      <c r="G277" s="8">
        <v>0.36258536585365864</v>
      </c>
      <c r="H277" s="7">
        <v>16.24390243902439</v>
      </c>
      <c r="I277" s="7">
        <v>20.70731707317073</v>
      </c>
      <c r="J277" s="8">
        <v>0.7825365853658536</v>
      </c>
      <c r="K277" s="7">
        <v>9.804878048780488</v>
      </c>
      <c r="L277" s="7">
        <v>34.97560975609756</v>
      </c>
      <c r="M277" s="7">
        <v>44.78048780487805</v>
      </c>
      <c r="N277" s="7">
        <v>25.829268292682926</v>
      </c>
      <c r="O277" s="7">
        <v>6.853658536585366</v>
      </c>
      <c r="P277" s="7">
        <v>6.146341463414634</v>
      </c>
      <c r="Q277" s="7">
        <v>12.707317073170731</v>
      </c>
      <c r="R277" s="7">
        <v>21.390243902439025</v>
      </c>
      <c r="S277" s="7">
        <v>110.95121951219512</v>
      </c>
      <c r="T277" s="7">
        <v>19122.48780487805</v>
      </c>
      <c r="U277" s="7">
        <f>(E277 + (2/3) * N277 + (2 - V277 * ($AA$243/$AB$243)) * B277 + (H277 * 0.5 * (1 + (1 - $AA$243/$AB$243)) + (2/3) * ($AA$243/$AB$243)) - W277 * Q277 - W277 * X277 *(C277-B277) - W277 * 0.44 * (0.44 * (0.56 * X277)) * (I277-H277) + W277 * (1-X277) * (M277-L277) + W277 * X277 * K277 + W277 * O277 + W277 * X277 * P277 - R277 * (($AC$243/$AE$243) - 0.44 * ($AD$243/$AE$243) * W277))</f>
        <v>72.43328464</v>
      </c>
      <c r="V277" s="5">
        <f>((2/3) - (0.5 * ($AA$243/$AB$243)) / (2 * ($AB$243/$AC$243)))</f>
        <v>0.6053893047</v>
      </c>
      <c r="W277" s="5">
        <f>($AJ$243/($AF$243-$AG$243+$AI$243+0.44*$AD$243))</f>
        <v>1.073499224</v>
      </c>
      <c r="X277" s="5">
        <f>($AH$243-$AG$243)/$AH$243</f>
        <v>0.7772254271</v>
      </c>
      <c r="Y277" s="5">
        <v>75.0</v>
      </c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7" t="str">
        <f t="shared" si="11"/>
        <v>Y</v>
      </c>
    </row>
    <row r="278">
      <c r="A278" s="1" t="s">
        <v>73</v>
      </c>
      <c r="B278" s="7">
        <v>39.58536585365854</v>
      </c>
      <c r="C278" s="7">
        <v>85.65853658536585</v>
      </c>
      <c r="D278" s="8">
        <v>0.4631951219512195</v>
      </c>
      <c r="E278" s="7">
        <v>9.731707317073171</v>
      </c>
      <c r="F278" s="7">
        <v>26.341463414634145</v>
      </c>
      <c r="G278" s="8">
        <v>0.36687804878048785</v>
      </c>
      <c r="H278" s="7">
        <v>17.48780487804878</v>
      </c>
      <c r="I278" s="7">
        <v>23.146341463414632</v>
      </c>
      <c r="J278" s="8">
        <v>0.751560975609756</v>
      </c>
      <c r="K278" s="7">
        <v>9.75609756097561</v>
      </c>
      <c r="L278" s="7">
        <v>33.5609756097561</v>
      </c>
      <c r="M278" s="7">
        <v>43.31707317073171</v>
      </c>
      <c r="N278" s="7">
        <v>22.878048780487806</v>
      </c>
      <c r="O278" s="7">
        <v>7.7317073170731705</v>
      </c>
      <c r="P278" s="7">
        <v>4.414634146341464</v>
      </c>
      <c r="Q278" s="7">
        <v>13.365853658536585</v>
      </c>
      <c r="R278" s="7">
        <v>21.634146341463413</v>
      </c>
      <c r="S278" s="7">
        <v>106.39024390243902</v>
      </c>
      <c r="T278" s="7">
        <v>17431.39024390244</v>
      </c>
      <c r="U278" s="7">
        <f>(E278 + (2/3) * N278 + (2 - V278 * ($AA$242/$AB$242)) * B278 + (H278 * 0.5 * (1 + (1 - $AA$242/$AB$242)) + (2/3) * ($AA$242/$AB$242)) - W278 * Q278 - W278 * X278 *(C278-B278) - W278 * 0.44 * (0.44 * (0.56 * X278)) * (I278-H278) + W278 * (1-X278) * (M278-L278) + W278 * X278 * K278 + W278 * O278 + W278 * X278 * P278 - R278 * (($AC$242/$AE$242) - 0.44 * ($AD$242/$AE$242) * W278))</f>
        <v>65.61242041</v>
      </c>
      <c r="V278" s="5">
        <f>((2/3) - (0.5 * ($AA$242/$AB$242)) / (2 * ($AB$242/$AC$242)))</f>
        <v>0.6048301997</v>
      </c>
      <c r="W278" s="5">
        <f>($AJ$242/($AF$242-$AG$242+$AI$242+0.44*$AD$242))</f>
        <v>1.06249378</v>
      </c>
      <c r="X278" s="5">
        <f>($AH$242-$AG$242)/$AH$242</f>
        <v>0.7764249826</v>
      </c>
      <c r="Y278" s="5">
        <v>75.0</v>
      </c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7" t="str">
        <f t="shared" si="11"/>
        <v>Y</v>
      </c>
    </row>
    <row r="279">
      <c r="A279" s="1" t="s">
        <v>74</v>
      </c>
      <c r="B279" s="7">
        <v>40.292682926829265</v>
      </c>
      <c r="C279" s="7">
        <v>85.51219512195122</v>
      </c>
      <c r="D279" s="8">
        <v>0.4721463414634147</v>
      </c>
      <c r="E279" s="7">
        <v>10.121951219512194</v>
      </c>
      <c r="F279" s="7">
        <v>26.658536585365855</v>
      </c>
      <c r="G279" s="8">
        <v>0.3790487804878049</v>
      </c>
      <c r="H279" s="7">
        <v>16.121951219512194</v>
      </c>
      <c r="I279" s="7">
        <v>20.414634146341463</v>
      </c>
      <c r="J279" s="8">
        <v>0.7978292682926829</v>
      </c>
      <c r="K279" s="7">
        <v>10.317073170731707</v>
      </c>
      <c r="L279" s="7">
        <v>32.609756097560975</v>
      </c>
      <c r="M279" s="7">
        <v>42.926829268292686</v>
      </c>
      <c r="N279" s="7">
        <v>27.48780487804878</v>
      </c>
      <c r="O279" s="7">
        <v>8.0</v>
      </c>
      <c r="P279" s="7">
        <v>4.195121951219512</v>
      </c>
      <c r="Q279" s="7">
        <v>14.731707317073171</v>
      </c>
      <c r="R279" s="7">
        <v>20.951219512195124</v>
      </c>
      <c r="S279" s="7">
        <v>106.82926829268293</v>
      </c>
      <c r="T279" s="7">
        <v>18282.560975609755</v>
      </c>
      <c r="U279" s="7">
        <f>(E279 + (2/3) * N279 + (2 - V279 * ($AA$243/$AB$243)) * B279 + (H279 * 0.5 * (1 + (1 - $AA$243/$AB$243)) + (2/3) * ($AA$243/$AB$243)) - W279 * Q279 - W279 * X279 *(C279-B279) - W279 * 0.44 * (0.44 * (0.56 * X279)) * (I279-H279) + W279 * (1-X279) * (M279-L279) + W279 * X279 * K279 + W279 * O279 + W279 * X279 * P279 - R279 * (($AC$243/$AE$243) - 0.44 * ($AD$243/$AE$243) * W279))</f>
        <v>68.679911</v>
      </c>
      <c r="V279" s="5">
        <f>((2/3) - (0.5 * ($AA$243/$AB$243)) / (2 * ($AB$243/$AC$243)))</f>
        <v>0.6053893047</v>
      </c>
      <c r="W279" s="5">
        <f>($AJ$243/($AF$243-$AG$243+$AI$243+0.44*$AD$243))</f>
        <v>1.073499224</v>
      </c>
      <c r="X279" s="5">
        <f>($AH$243-$AG$243)/$AH$243</f>
        <v>0.7772254271</v>
      </c>
      <c r="Y279" s="5">
        <v>75.0</v>
      </c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7" t="str">
        <f t="shared" si="11"/>
        <v>Y</v>
      </c>
    </row>
    <row r="280">
      <c r="A280" s="1" t="s">
        <v>75</v>
      </c>
      <c r="B280" s="7">
        <v>38.53658536585366</v>
      </c>
      <c r="C280" s="7">
        <v>85.1219512195122</v>
      </c>
      <c r="D280" s="8">
        <v>0.4539024390243903</v>
      </c>
      <c r="E280" s="7">
        <v>10.878048780487806</v>
      </c>
      <c r="F280" s="7">
        <v>28.902439024390244</v>
      </c>
      <c r="G280" s="8">
        <v>0.37719512195121957</v>
      </c>
      <c r="H280" s="7">
        <v>16.0</v>
      </c>
      <c r="I280" s="7">
        <v>20.317073170731707</v>
      </c>
      <c r="J280" s="8">
        <v>0.7861951219512194</v>
      </c>
      <c r="K280" s="7">
        <v>9.75609756097561</v>
      </c>
      <c r="L280" s="7">
        <v>30.75609756097561</v>
      </c>
      <c r="M280" s="7">
        <v>40.51219512195122</v>
      </c>
      <c r="N280" s="7">
        <v>23.658536585365855</v>
      </c>
      <c r="O280" s="7">
        <v>8.463414634146341</v>
      </c>
      <c r="P280" s="7">
        <v>4.170731707317073</v>
      </c>
      <c r="Q280" s="7">
        <v>15.0</v>
      </c>
      <c r="R280" s="7">
        <v>19.78048780487805</v>
      </c>
      <c r="S280" s="7">
        <v>103.95121951219512</v>
      </c>
      <c r="T280" s="7">
        <v>16183.658536585366</v>
      </c>
      <c r="U280" s="7">
        <f>(E280 + (2/3) * N280 + (2 - V280 * ($AA$242/$AB$242)) * B280 + (H280 * 0.5 * (1 + (1 - $AA$242/$AB$242)) + (2/3) * ($AA$242/$AB$242)) - W280 * Q280 - W280 * X280 *(C280-B280) - W280 * 0.44 * (0.44 * (0.56 * X280)) * (I280-H280) + W280 * (1-X280) * (M280-L280) + W280 * X280 * K280 + W280 * O280 + W280 * X280 * P280 - R280 * (($AC$242/$AE$242) - 0.44 * ($AD$242/$AE$242) * W280))</f>
        <v>63.63019302</v>
      </c>
      <c r="V280" s="5">
        <f>((2/3) - (0.5 * ($AA$242/$AB$242)) / (2 * ($AB$242/$AC$242)))</f>
        <v>0.6048301997</v>
      </c>
      <c r="W280" s="5">
        <f>($AJ$242/($AF$242-$AG$242+$AI$242+0.44*$AD$242))</f>
        <v>1.06249378</v>
      </c>
      <c r="X280" s="5">
        <f>($AH$242-$AG$242)/$AH$242</f>
        <v>0.7764249826</v>
      </c>
      <c r="Y280" s="5">
        <v>75.0</v>
      </c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7" t="str">
        <f t="shared" si="11"/>
        <v>Y</v>
      </c>
    </row>
    <row r="281">
      <c r="A281" s="1" t="s">
        <v>76</v>
      </c>
      <c r="B281" s="7">
        <v>37.80487804878049</v>
      </c>
      <c r="C281" s="7">
        <v>85.97560975609755</v>
      </c>
      <c r="D281" s="8">
        <v>0.4415365853658538</v>
      </c>
      <c r="E281" s="7">
        <v>11.487804878048781</v>
      </c>
      <c r="F281" s="7">
        <v>33.146341463414636</v>
      </c>
      <c r="G281" s="8">
        <v>0.3497317073170732</v>
      </c>
      <c r="H281" s="7">
        <v>15.658536585365853</v>
      </c>
      <c r="I281" s="7">
        <v>20.024390243902438</v>
      </c>
      <c r="J281" s="8">
        <v>0.7879999999999998</v>
      </c>
      <c r="K281" s="7">
        <v>8.365853658536585</v>
      </c>
      <c r="L281" s="7">
        <v>34.926829268292686</v>
      </c>
      <c r="M281" s="7">
        <v>43.292682926829265</v>
      </c>
      <c r="N281" s="7">
        <v>23.804878048780488</v>
      </c>
      <c r="O281" s="7">
        <v>7.097560975609756</v>
      </c>
      <c r="P281" s="7">
        <v>4.317073170731708</v>
      </c>
      <c r="Q281" s="7">
        <v>15.0</v>
      </c>
      <c r="R281" s="7">
        <v>19.390243902439025</v>
      </c>
      <c r="S281" s="7">
        <v>102.7560975609756</v>
      </c>
      <c r="T281" s="7">
        <v>16026.292682926829</v>
      </c>
      <c r="U281" s="7">
        <f>(E281 + (2/3) * N281 + (2 - V281 * ($AA$243/$AB$243)) * B281 + (H281 * 0.5 * (1 + (1 - $AA$243/$AB$243)) + (2/3) * ($AA$243/$AB$243)) - W281 * Q281 - W281 * X281 *(C281-B281) - W281 * 0.44 * (0.44 * (0.56 * X281)) * (I281-H281) + W281 * (1-X281) * (M281-L281) + W281 * X281 * K281 + W281 * O281 + W281 * X281 * P281 - R281 * (($AC$243/$AE$243) - 0.44 * ($AD$243/$AE$243) * W281))</f>
        <v>57.97277035</v>
      </c>
      <c r="V281" s="5">
        <f>((2/3) - (0.5 * ($AA$243/$AB$243)) / (2 * ($AB$243/$AC$243)))</f>
        <v>0.6053893047</v>
      </c>
      <c r="W281" s="5">
        <f>($AJ$243/($AF$243-$AG$243+$AI$243+0.44*$AD$243))</f>
        <v>1.073499224</v>
      </c>
      <c r="X281" s="5">
        <f>($AH$243-$AG$243)/$AH$243</f>
        <v>0.7772254271</v>
      </c>
      <c r="Y281" s="5">
        <v>75.0</v>
      </c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7" t="str">
        <f t="shared" si="11"/>
        <v>Y</v>
      </c>
    </row>
    <row r="282">
      <c r="A282" s="1" t="s">
        <v>77</v>
      </c>
      <c r="B282" s="7">
        <v>39.58536585365854</v>
      </c>
      <c r="C282" s="7">
        <v>81.58536585365853</v>
      </c>
      <c r="D282" s="8">
        <v>0.4861951219512194</v>
      </c>
      <c r="E282" s="7">
        <v>8.609756097560975</v>
      </c>
      <c r="F282" s="7">
        <v>24.463414634146343</v>
      </c>
      <c r="G282" s="8">
        <v>0.35268292682926833</v>
      </c>
      <c r="H282" s="7">
        <v>17.902439024390244</v>
      </c>
      <c r="I282" s="7">
        <v>23.317073170731707</v>
      </c>
      <c r="J282" s="8">
        <v>0.7678536585365855</v>
      </c>
      <c r="K282" s="7">
        <v>7.658536585365853</v>
      </c>
      <c r="L282" s="7">
        <v>30.829268292682926</v>
      </c>
      <c r="M282" s="7">
        <v>38.48780487804878</v>
      </c>
      <c r="N282" s="7">
        <v>22.78048780487805</v>
      </c>
      <c r="O282" s="7">
        <v>8.341463414634147</v>
      </c>
      <c r="P282" s="7">
        <v>5.2439024390243905</v>
      </c>
      <c r="Q282" s="7">
        <v>12.829268292682928</v>
      </c>
      <c r="R282" s="7">
        <v>22.463414634146343</v>
      </c>
      <c r="S282" s="7">
        <v>105.6829268292683</v>
      </c>
      <c r="T282" s="7">
        <v>17031.60975609756</v>
      </c>
      <c r="U282" s="7">
        <f>(E282 + (2/3) * N282 + (2 - V282 * ($AA$242/$AB$242)) * B282 + (H282 * 0.5 * (1 + (1 - $AA$242/$AB$242)) + (2/3) * ($AA$242/$AB$242)) - W282 * Q282 - W282 * X282 *(C282-B282) - W282 * 0.44 * (0.44 * (0.56 * X282)) * (I282-H282) + W282 * (1-X282) * (M282-L282) + W282 * X282 * K282 + W282 * O282 + W282 * X282 * P282 - R282 * (($AC$242/$AE$242) - 0.44 * ($AD$242/$AE$242) * W282))</f>
        <v>67.5060819</v>
      </c>
      <c r="V282" s="5">
        <f>((2/3) - (0.5 * ($AA$242/$AB$242)) / (2 * ($AB$242/$AC$242)))</f>
        <v>0.6048301997</v>
      </c>
      <c r="W282" s="5">
        <f>($AJ$242/($AF$242-$AG$242+$AI$242+0.44*$AD$242))</f>
        <v>1.06249378</v>
      </c>
      <c r="X282" s="5">
        <f>($AH$242-$AG$242)/$AH$242</f>
        <v>0.7764249826</v>
      </c>
      <c r="Y282" s="5">
        <v>75.0</v>
      </c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7" t="str">
        <f t="shared" si="11"/>
        <v>Y</v>
      </c>
    </row>
    <row r="283">
      <c r="A283" s="1" t="s">
        <v>78</v>
      </c>
      <c r="B283" s="7">
        <v>39.853658536585364</v>
      </c>
      <c r="C283" s="7">
        <v>84.4390243902439</v>
      </c>
      <c r="D283" s="8">
        <v>0.4716585365853658</v>
      </c>
      <c r="E283" s="7">
        <v>8.902439024390244</v>
      </c>
      <c r="F283" s="7">
        <v>24.902439024390244</v>
      </c>
      <c r="G283" s="8">
        <v>0.3598536585365854</v>
      </c>
      <c r="H283" s="7">
        <v>18.658536585365855</v>
      </c>
      <c r="I283" s="7">
        <v>23.390243902439025</v>
      </c>
      <c r="J283" s="8">
        <v>0.8002926829268292</v>
      </c>
      <c r="K283" s="7">
        <v>9.121951219512194</v>
      </c>
      <c r="L283" s="7">
        <v>32.073170731707314</v>
      </c>
      <c r="M283" s="7">
        <v>41.19512195121951</v>
      </c>
      <c r="N283" s="7">
        <v>23.682926829268293</v>
      </c>
      <c r="O283" s="7">
        <v>9.268292682926829</v>
      </c>
      <c r="P283" s="7">
        <v>5.560975609756097</v>
      </c>
      <c r="Q283" s="7">
        <v>13.463414634146341</v>
      </c>
      <c r="R283" s="7">
        <v>20.26829268292683</v>
      </c>
      <c r="S283" s="7">
        <v>107.26829268292683</v>
      </c>
      <c r="T283" s="7">
        <v>18063.926829268294</v>
      </c>
      <c r="U283" s="7">
        <f>(E283 + (2/3) * N283 + (2 - V283 * ($AA$243/$AB$243)) * B283 + (H283 * 0.5 * (1 + (1 - $AA$243/$AB$243)) + (2/3) * ($AA$243/$AB$243)) - W283 * Q283 - W283 * X283 *(C283-B283) - W283 * 0.44 * (0.44 * (0.56 * X283)) * (I283-H283) + W283 * (1-X283) * (M283-L283) + W283 * X283 * K283 + W283 * O283 + W283 * X283 * P283 - R283 * (($AC$243/$AE$243) - 0.44 * ($AD$243/$AE$243) * W283))</f>
        <v>69.27580474</v>
      </c>
      <c r="V283" s="5">
        <f>((2/3) - (0.5 * ($AA$243/$AB$243)) / (2 * ($AB$243/$AC$243)))</f>
        <v>0.6053893047</v>
      </c>
      <c r="W283" s="5">
        <f>($AJ$243/($AF$243-$AG$243+$AI$243+0.44*$AD$243))</f>
        <v>1.073499224</v>
      </c>
      <c r="X283" s="5">
        <f>($AH$243-$AG$243)/$AH$243</f>
        <v>0.7772254271</v>
      </c>
      <c r="Y283" s="5">
        <v>75.0</v>
      </c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7" t="str">
        <f t="shared" si="11"/>
        <v>Y</v>
      </c>
    </row>
    <row r="284">
      <c r="A284" s="1" t="s">
        <v>79</v>
      </c>
      <c r="B284" s="7">
        <v>41.292682926829265</v>
      </c>
      <c r="C284" s="7">
        <v>85.90243902439025</v>
      </c>
      <c r="D284" s="8">
        <v>0.4810731707317074</v>
      </c>
      <c r="E284" s="7">
        <v>9.439024390243903</v>
      </c>
      <c r="F284" s="7">
        <v>24.926829268292682</v>
      </c>
      <c r="G284" s="8">
        <v>0.3743658536585366</v>
      </c>
      <c r="H284" s="7">
        <v>15.268292682926829</v>
      </c>
      <c r="I284" s="7">
        <v>19.878048780487806</v>
      </c>
      <c r="J284" s="8">
        <v>0.7729756097560977</v>
      </c>
      <c r="K284" s="7">
        <v>9.21951219512195</v>
      </c>
      <c r="L284" s="7">
        <v>32.65853658536585</v>
      </c>
      <c r="M284" s="7">
        <v>41.8780487804878</v>
      </c>
      <c r="N284" s="7">
        <v>22.682926829268293</v>
      </c>
      <c r="O284" s="7">
        <v>7.829268292682927</v>
      </c>
      <c r="P284" s="7">
        <v>4.536585365853658</v>
      </c>
      <c r="Q284" s="7">
        <v>13.170731707317072</v>
      </c>
      <c r="R284" s="7">
        <v>18.73170731707317</v>
      </c>
      <c r="S284" s="7">
        <v>107.29268292682927</v>
      </c>
      <c r="T284" s="7">
        <v>16577.51219512195</v>
      </c>
      <c r="U284" s="7">
        <f>(E284 + (2/3) * N284 + (2 - V284 * ($AA$242/$AB$242)) * B284 + (H284 * 0.5 * (1 + (1 - $AA$242/$AB$242)) + (2/3) * ($AA$242/$AB$242)) - W284 * Q284 - W284 * X284 *(C284-B284) - W284 * 0.44 * (0.44 * (0.56 * X284)) * (I284-H284) + W284 * (1-X284) * (M284-L284) + W284 * X284 * K284 + W284 * O284 + W284 * X284 * P284 - R284 * (($AC$242/$AE$242) - 0.44 * ($AD$242/$AE$242) * W284))</f>
        <v>68.51533637</v>
      </c>
      <c r="V284" s="5">
        <f>((2/3) - (0.5 * ($AA$242/$AB$242)) / (2 * ($AB$242/$AC$242)))</f>
        <v>0.6048301997</v>
      </c>
      <c r="W284" s="5">
        <f>($AJ$242/($AF$242-$AG$242+$AI$242+0.44*$AD$242))</f>
        <v>1.06249378</v>
      </c>
      <c r="X284" s="5">
        <f>($AH$242-$AG$242)/$AH$242</f>
        <v>0.7764249826</v>
      </c>
      <c r="Y284" s="5">
        <v>75.0</v>
      </c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7" t="str">
        <f t="shared" si="11"/>
        <v>Y</v>
      </c>
    </row>
    <row r="285">
      <c r="A285" s="1" t="s">
        <v>80</v>
      </c>
      <c r="B285" s="7">
        <v>40.292682926829265</v>
      </c>
      <c r="C285" s="7">
        <v>86.85365853658537</v>
      </c>
      <c r="D285" s="8">
        <v>0.4650731707317072</v>
      </c>
      <c r="E285" s="7">
        <v>8.634146341463415</v>
      </c>
      <c r="F285" s="7">
        <v>24.097560975609756</v>
      </c>
      <c r="G285" s="8">
        <v>0.3571707317073171</v>
      </c>
      <c r="H285" s="7">
        <v>14.609756097560975</v>
      </c>
      <c r="I285" s="7">
        <v>18.48780487804878</v>
      </c>
      <c r="J285" s="8">
        <v>0.7899268292682927</v>
      </c>
      <c r="K285" s="7">
        <v>10.0</v>
      </c>
      <c r="L285" s="7">
        <v>32.80487804878049</v>
      </c>
      <c r="M285" s="7">
        <v>42.80487804878049</v>
      </c>
      <c r="N285" s="7">
        <v>21.682926829268293</v>
      </c>
      <c r="O285" s="7">
        <v>9.75609756097561</v>
      </c>
      <c r="P285" s="7">
        <v>3.7560975609756095</v>
      </c>
      <c r="Q285" s="7">
        <v>12.365853658536585</v>
      </c>
      <c r="R285" s="7">
        <v>18.926829268292682</v>
      </c>
      <c r="S285" s="7">
        <v>103.82926829268293</v>
      </c>
      <c r="T285" s="7">
        <v>17067.439024390245</v>
      </c>
      <c r="U285" s="7">
        <f>(E285 + (2/3) * N285 + (2 - V285 * ($AA$243/$AB$243)) * B285 + (H285 * 0.5 * (1 + (1 - $AA$243/$AB$243)) + (2/3) * ($AA$243/$AB$243)) - W285 * Q285 - W285 * X285 *(C285-B285) - W285 * 0.44 * (0.44 * (0.56 * X285)) * (I285-H285) + W285 * (1-X285) * (M285-L285) + W285 * X285 * K285 + W285 * O285 + W285 * X285 * P285 - R285 * (($AC$243/$AE$243) - 0.44 * ($AD$243/$AE$243) * W285))</f>
        <v>65.55213615</v>
      </c>
      <c r="V285" s="5">
        <f>((2/3) - (0.5 * ($AA$243/$AB$243)) / (2 * ($AB$243/$AC$243)))</f>
        <v>0.6053893047</v>
      </c>
      <c r="W285" s="5">
        <f>($AJ$243/($AF$243-$AG$243+$AI$243+0.44*$AD$243))</f>
        <v>1.073499224</v>
      </c>
      <c r="X285" s="5">
        <f>($AH$243-$AG$243)/$AH$243</f>
        <v>0.7772254271</v>
      </c>
      <c r="Y285" s="5">
        <v>75.0</v>
      </c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7" t="str">
        <f t="shared" si="11"/>
        <v>Y</v>
      </c>
    </row>
    <row r="286">
      <c r="A286" s="1" t="s">
        <v>81</v>
      </c>
      <c r="B286" s="7">
        <v>38.63414634146341</v>
      </c>
      <c r="C286" s="7">
        <v>88.07317073170732</v>
      </c>
      <c r="D286" s="8">
        <v>0.4390731707317074</v>
      </c>
      <c r="E286" s="7">
        <v>10.658536585365853</v>
      </c>
      <c r="F286" s="7">
        <v>29.853658536585368</v>
      </c>
      <c r="G286" s="8">
        <v>0.3570243902439024</v>
      </c>
      <c r="H286" s="7">
        <v>13.853658536585366</v>
      </c>
      <c r="I286" s="7">
        <v>18.414634146341463</v>
      </c>
      <c r="J286" s="8">
        <v>0.756609756097561</v>
      </c>
      <c r="K286" s="7">
        <v>9.24390243902439</v>
      </c>
      <c r="L286" s="7">
        <v>35.292682926829265</v>
      </c>
      <c r="M286" s="7">
        <v>44.53658536585366</v>
      </c>
      <c r="N286" s="7">
        <v>23.585365853658537</v>
      </c>
      <c r="O286" s="7">
        <v>6.902439024390244</v>
      </c>
      <c r="P286" s="7">
        <v>3.658536585365854</v>
      </c>
      <c r="Q286" s="7">
        <v>13.073170731707316</v>
      </c>
      <c r="R286" s="7">
        <v>18.975609756097562</v>
      </c>
      <c r="S286" s="7">
        <v>101.78048780487805</v>
      </c>
      <c r="T286" s="7">
        <v>19319.780487804877</v>
      </c>
      <c r="U286" s="7">
        <f>(E286 + (2/3) * N286 + (2 - V286 * ($AA$242/$AB$242)) * B286 + (H286 * 0.5 * (1 + (1 - $AA$242/$AB$242)) + (2/3) * ($AA$242/$AB$242)) - W286 * Q286 - W286 * X286 *(C286-B286) - W286 * 0.44 * (0.44 * (0.56 * X286)) * (I286-H286) + W286 * (1-X286) * (M286-L286) + W286 * X286 * K286 + W286 * O286 + W286 * X286 * P286 - R286 * (($AC$242/$AE$242) - 0.44 * ($AD$242/$AE$242) * W286))</f>
        <v>59.30447125</v>
      </c>
      <c r="V286" s="5">
        <f>((2/3) - (0.5 * ($AA$242/$AB$242)) / (2 * ($AB$242/$AC$242)))</f>
        <v>0.6048301997</v>
      </c>
      <c r="W286" s="5">
        <f>($AJ$242/($AF$242-$AG$242+$AI$242+0.44*$AD$242))</f>
        <v>1.06249378</v>
      </c>
      <c r="X286" s="5">
        <f>($AH$242-$AG$242)/$AH$242</f>
        <v>0.7764249826</v>
      </c>
      <c r="Y286" s="5">
        <v>75.0</v>
      </c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7" t="str">
        <f t="shared" si="11"/>
        <v>Y</v>
      </c>
    </row>
    <row r="287">
      <c r="A287" s="1" t="s">
        <v>82</v>
      </c>
      <c r="B287" s="2">
        <v>38.68292682926829</v>
      </c>
      <c r="C287" s="2">
        <v>89.60975609756098</v>
      </c>
      <c r="D287" s="3">
        <v>0.4326097560975609</v>
      </c>
      <c r="E287" s="2">
        <v>11.439024390243903</v>
      </c>
      <c r="F287" s="2">
        <v>32.31707317073171</v>
      </c>
      <c r="G287" s="3">
        <v>0.35</v>
      </c>
      <c r="H287" s="2">
        <v>15.268292682926829</v>
      </c>
      <c r="I287" s="2">
        <v>19.975609756097562</v>
      </c>
      <c r="J287" s="3">
        <v>0.7574634146341465</v>
      </c>
      <c r="K287" s="2">
        <v>10.024390243902438</v>
      </c>
      <c r="L287" s="2">
        <v>34.78048780487805</v>
      </c>
      <c r="M287" s="2">
        <v>44.80487804878049</v>
      </c>
      <c r="N287" s="2">
        <v>23.317073170731707</v>
      </c>
      <c r="O287" s="2">
        <v>8.365853658536585</v>
      </c>
      <c r="P287" s="2">
        <v>3.3902439024390243</v>
      </c>
      <c r="Q287" s="2">
        <v>13.512195121951219</v>
      </c>
      <c r="R287" s="2">
        <v>19.341463414634145</v>
      </c>
      <c r="S287" s="2">
        <v>104.07317073170732</v>
      </c>
      <c r="T287" s="2">
        <v>19497.0</v>
      </c>
      <c r="U287" s="7">
        <f>(E287 + (2/3) * N287 + (2 - V287 * ($AA$243/$AB$243)) * B287 + (H287 * 0.5 * (1 + (1 - $AA$243/$AB$243)) + (2/3) * ($AA$243/$AB$243)) - W287 * Q287 - W287 * X287 *(C287-B287) - W287 * 0.44 * (0.44 * (0.56 * X287)) * (I287-H287) + W287 * (1-X287) * (M287-L287) + W287 * X287 * K287 + W287 * O287 + W287 * X287 * P287 - R287 * (($AC$243/$AE$243) - 0.44 * ($AD$243/$AE$243) * W287))</f>
        <v>60.41553416</v>
      </c>
      <c r="V287" s="5">
        <f>((2/3) - (0.5 * ($AA$243/$AB$243)) / (2 * ($AB$243/$AC$243)))</f>
        <v>0.6053893047</v>
      </c>
      <c r="W287" s="5">
        <f>($AJ$243/($AF$243-$AG$243+$AI$243+0.44*$AD$243))</f>
        <v>1.073499224</v>
      </c>
      <c r="X287" s="5">
        <f>($AH$243-$AG$243)/$AH$243</f>
        <v>0.7772254271</v>
      </c>
      <c r="Y287" s="5">
        <v>75.0</v>
      </c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7" t="str">
        <f t="shared" si="11"/>
        <v>Y</v>
      </c>
    </row>
    <row r="288">
      <c r="A288" s="1" t="s">
        <v>83</v>
      </c>
      <c r="B288" s="2">
        <v>37.63414634146341</v>
      </c>
      <c r="C288" s="2">
        <v>82.60975609756098</v>
      </c>
      <c r="D288" s="3">
        <v>0.4574146341463413</v>
      </c>
      <c r="E288" s="2">
        <v>11.439024390243903</v>
      </c>
      <c r="F288" s="2">
        <v>31.29268292682927</v>
      </c>
      <c r="G288" s="3">
        <v>0.36429268292682926</v>
      </c>
      <c r="H288" s="2">
        <v>14.24390243902439</v>
      </c>
      <c r="I288" s="2">
        <v>18.585365853658537</v>
      </c>
      <c r="J288" s="3">
        <v>0.7684390243902439</v>
      </c>
      <c r="K288" s="2">
        <v>8.512195121951219</v>
      </c>
      <c r="L288" s="2">
        <v>33.1219512195122</v>
      </c>
      <c r="M288" s="2">
        <v>41.63414634146341</v>
      </c>
      <c r="N288" s="2">
        <v>21.26829268292683</v>
      </c>
      <c r="O288" s="2">
        <v>7.219512195121951</v>
      </c>
      <c r="P288" s="2">
        <v>5.073170731707317</v>
      </c>
      <c r="Q288" s="2">
        <v>14.268292682926829</v>
      </c>
      <c r="R288" s="2">
        <v>20.0</v>
      </c>
      <c r="S288" s="2">
        <v>100.95121951219512</v>
      </c>
      <c r="T288" s="2">
        <v>18604.414634146342</v>
      </c>
      <c r="U288" s="7">
        <f>(E288 + (2/3) * N288 + (2 - V288 * ($AA$242/$AB$242)) * B288 + (H288 * 0.5 * (1 + (1 - $AA$242/$AB$242)) + (2/3) * ($AA$242/$AB$242)) - W288 * Q288 - W288 * X288 *(C288-B288) - W288 * 0.44 * (0.44 * (0.56 * X288)) * (I288-H288) + W288 * (1-X288) * (M288-L288) + W288 * X288 * K288 + W288 * O288 + W288 * X288 * P288 - R288 * (($AC$242/$AE$242) - 0.44 * ($AD$242/$AE$242) * W288))</f>
        <v>59.99262088</v>
      </c>
      <c r="V288" s="5">
        <f>((2/3) - (0.5 * ($AA$242/$AB$242)) / (2 * ($AB$242/$AC$242)))</f>
        <v>0.6048301997</v>
      </c>
      <c r="W288" s="5">
        <f>($AJ$242/($AF$242-$AG$242+$AI$242+0.44*$AD$242))</f>
        <v>1.06249378</v>
      </c>
      <c r="X288" s="5">
        <f>($AH$242-$AG$242)/$AH$242</f>
        <v>0.7764249826</v>
      </c>
      <c r="Y288" s="5">
        <v>65.0</v>
      </c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7" t="str">
        <f t="shared" si="11"/>
        <v>N</v>
      </c>
    </row>
    <row r="289">
      <c r="A289" s="1" t="s">
        <v>84</v>
      </c>
      <c r="B289" s="2">
        <v>40.02439024390244</v>
      </c>
      <c r="C289" s="2">
        <v>88.04878048780488</v>
      </c>
      <c r="D289" s="3">
        <v>0.45463414634146343</v>
      </c>
      <c r="E289" s="2">
        <v>10.585365853658537</v>
      </c>
      <c r="F289" s="2">
        <v>29.829268292682926</v>
      </c>
      <c r="G289" s="3">
        <v>0.35165853658536594</v>
      </c>
      <c r="H289" s="2">
        <v>15.24390243902439</v>
      </c>
      <c r="I289" s="2">
        <v>20.463414634146343</v>
      </c>
      <c r="J289" s="3">
        <v>0.7430975609756097</v>
      </c>
      <c r="K289" s="2">
        <v>10.097560975609756</v>
      </c>
      <c r="L289" s="2">
        <v>35.19512195121951</v>
      </c>
      <c r="M289" s="2">
        <v>45.292682926829265</v>
      </c>
      <c r="N289" s="2">
        <v>24.146341463414632</v>
      </c>
      <c r="O289" s="2">
        <v>7.902439024390244</v>
      </c>
      <c r="P289" s="2">
        <v>5.585365853658536</v>
      </c>
      <c r="Q289" s="2">
        <v>13.0</v>
      </c>
      <c r="R289" s="2">
        <v>20.195121951219512</v>
      </c>
      <c r="S289" s="2">
        <v>105.8780487804878</v>
      </c>
      <c r="T289" s="2">
        <v>19203.48780487805</v>
      </c>
      <c r="U289" s="7">
        <f>(E289 + (2/3) * N289 + (2 - V289 * ($AA$243/$AB$243)) * B289 + (H289 * 0.5 * (1 + (1 - $AA$243/$AB$243)) + (2/3) * ($AA$243/$AB$243)) - W289 * Q289 - W289 * X289 *(C289-B289) - W289 * 0.44 * (0.44 * (0.56 * X289)) * (I289-H289) + W289 * (1-X289) * (M289-L289) + W289 * X289 * K289 + W289 * O289 + W289 * X289 * P289 - R289 * (($AC$243/$AE$243) - 0.44 * ($AD$243/$AE$243) * W289))</f>
        <v>66.35839017</v>
      </c>
      <c r="V289" s="5">
        <f>((2/3) - (0.5 * ($AA$243/$AB$243)) / (2 * ($AB$243/$AC$243)))</f>
        <v>0.6053893047</v>
      </c>
      <c r="W289" s="5">
        <f>($AJ$243/($AF$243-$AG$243+$AI$243+0.44*$AD$243))</f>
        <v>1.073499224</v>
      </c>
      <c r="X289" s="5">
        <f>($AH$243-$AG$243)/$AH$243</f>
        <v>0.7772254271</v>
      </c>
      <c r="Y289" s="5">
        <v>65.0</v>
      </c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7" t="str">
        <f t="shared" si="11"/>
        <v>N</v>
      </c>
    </row>
    <row r="290">
      <c r="A290" s="1" t="s">
        <v>85</v>
      </c>
      <c r="B290" s="2">
        <v>38.63414634146341</v>
      </c>
      <c r="C290" s="2">
        <v>86.0</v>
      </c>
      <c r="D290" s="3">
        <v>0.449048780487805</v>
      </c>
      <c r="E290" s="2">
        <v>10.75609756097561</v>
      </c>
      <c r="F290" s="2">
        <v>28.24390243902439</v>
      </c>
      <c r="G290" s="3">
        <v>0.3814878048780488</v>
      </c>
      <c r="H290" s="2">
        <v>14.24390243902439</v>
      </c>
      <c r="I290" s="2">
        <v>18.902439024390244</v>
      </c>
      <c r="J290" s="3">
        <v>0.7469512195121951</v>
      </c>
      <c r="K290" s="2">
        <v>10.170731707317072</v>
      </c>
      <c r="L290" s="2">
        <v>32.048780487804876</v>
      </c>
      <c r="M290" s="2">
        <v>42.21951219512195</v>
      </c>
      <c r="N290" s="2">
        <v>22.024390243902438</v>
      </c>
      <c r="O290" s="2">
        <v>7.7073170731707314</v>
      </c>
      <c r="P290" s="2">
        <v>3.4390243902439024</v>
      </c>
      <c r="Q290" s="2">
        <v>13.146341463414634</v>
      </c>
      <c r="R290" s="2">
        <v>18.195121951219512</v>
      </c>
      <c r="S290" s="2">
        <v>102.26829268292683</v>
      </c>
      <c r="T290" s="2">
        <v>17502.39024390244</v>
      </c>
      <c r="U290" s="7">
        <f>(E290 + (2/3) * N290 + (2 - V290 * ($AA$242/$AB$242)) * B290 + (H290 * 0.5 * (1 + (1 - $AA$242/$AB$242)) + (2/3) * ($AA$242/$AB$242)) - W290 * Q290 - W290 * X290 *(C290-B290) - W290 * 0.44 * (0.44 * (0.56 * X290)) * (I290-H290) + W290 * (1-X290) * (M290-L290) + W290 * X290 * K290 + W290 * O290 + W290 * X290 * P290 - R290 * (($AC$242/$AE$242) - 0.44 * ($AD$242/$AE$242) * W290))</f>
        <v>62.17520258</v>
      </c>
      <c r="V290" s="5">
        <f>((2/3) - (0.5 * ($AA$242/$AB$242)) / (2 * ($AB$242/$AC$242)))</f>
        <v>0.6048301997</v>
      </c>
      <c r="W290" s="5">
        <f>($AJ$242/($AF$242-$AG$242+$AI$242+0.44*$AD$242))</f>
        <v>1.06249378</v>
      </c>
      <c r="X290" s="5">
        <f>($AH$242-$AG$242)/$AH$242</f>
        <v>0.7764249826</v>
      </c>
      <c r="Y290" s="5">
        <v>65.0</v>
      </c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7" t="str">
        <f t="shared" si="11"/>
        <v>N</v>
      </c>
    </row>
    <row r="291">
      <c r="A291" s="1" t="s">
        <v>86</v>
      </c>
      <c r="B291" s="2">
        <v>39.609756097560975</v>
      </c>
      <c r="C291" s="2">
        <v>87.8780487804878</v>
      </c>
      <c r="D291" s="3">
        <v>0.4512682926829268</v>
      </c>
      <c r="E291" s="2">
        <v>10.853658536585366</v>
      </c>
      <c r="F291" s="2">
        <v>29.634146341463413</v>
      </c>
      <c r="G291" s="3">
        <v>0.36307317073170736</v>
      </c>
      <c r="H291" s="2">
        <v>15.195121951219512</v>
      </c>
      <c r="I291" s="2">
        <v>20.634146341463413</v>
      </c>
      <c r="J291" s="3">
        <v>0.7358048780487805</v>
      </c>
      <c r="K291" s="2">
        <v>10.073170731707316</v>
      </c>
      <c r="L291" s="2">
        <v>35.170731707317074</v>
      </c>
      <c r="M291" s="2">
        <v>45.24390243902439</v>
      </c>
      <c r="N291" s="2">
        <v>23.536585365853657</v>
      </c>
      <c r="O291" s="2">
        <v>7.609756097560975</v>
      </c>
      <c r="P291" s="2">
        <v>4.2926829268292686</v>
      </c>
      <c r="Q291" s="2">
        <v>12.365853658536585</v>
      </c>
      <c r="R291" s="2">
        <v>18.585365853658537</v>
      </c>
      <c r="S291" s="2">
        <v>105.26829268292683</v>
      </c>
      <c r="T291" s="2">
        <v>17870.170731707316</v>
      </c>
      <c r="U291" s="7">
        <f>(E291 + (2/3) * N291 + (2 - V291 * ($AA$243/$AB$243)) * B291 + (H291 * 0.5 * (1 + (1 - $AA$243/$AB$243)) + (2/3) * ($AA$243/$AB$243)) - W291 * Q291 - W291 * X291 *(C291-B291) - W291 * 0.44 * (0.44 * (0.56 * X291)) * (I291-H291) + W291 * (1-X291) * (M291-L291) + W291 * X291 * K291 + W291 * O291 + W291 * X291 * P291 - R291 * (($AC$243/$AE$243) - 0.44 * ($AD$243/$AE$243) * W291))</f>
        <v>65.06584324</v>
      </c>
      <c r="V291" s="5">
        <f>((2/3) - (0.5 * ($AA$243/$AB$243)) / (2 * ($AB$243/$AC$243)))</f>
        <v>0.6053893047</v>
      </c>
      <c r="W291" s="5">
        <f>($AJ$243/($AF$243-$AG$243+$AI$243+0.44*$AD$243))</f>
        <v>1.073499224</v>
      </c>
      <c r="X291" s="5">
        <f>($AH$243-$AG$243)/$AH$243</f>
        <v>0.7772254271</v>
      </c>
      <c r="Y291" s="5">
        <v>65.0</v>
      </c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7" t="str">
        <f t="shared" si="11"/>
        <v>N</v>
      </c>
    </row>
    <row r="292">
      <c r="A292" s="1" t="s">
        <v>87</v>
      </c>
      <c r="B292" s="2">
        <v>37.90243902439025</v>
      </c>
      <c r="C292" s="2">
        <v>86.34146341463415</v>
      </c>
      <c r="D292" s="3">
        <v>0.4398048780487805</v>
      </c>
      <c r="E292" s="2">
        <v>9.024390243902438</v>
      </c>
      <c r="F292" s="2">
        <v>25.585365853658537</v>
      </c>
      <c r="G292" s="3">
        <v>0.351219512195122</v>
      </c>
      <c r="H292" s="2">
        <v>19.853658536585368</v>
      </c>
      <c r="I292" s="2">
        <v>27.390243902439025</v>
      </c>
      <c r="J292" s="3">
        <v>0.7256097560975608</v>
      </c>
      <c r="K292" s="2">
        <v>10.414634146341463</v>
      </c>
      <c r="L292" s="2">
        <v>36.09756097560975</v>
      </c>
      <c r="M292" s="2">
        <v>46.51219512195122</v>
      </c>
      <c r="N292" s="2">
        <v>20.536585365853657</v>
      </c>
      <c r="O292" s="2">
        <v>6.585365853658536</v>
      </c>
      <c r="P292" s="2">
        <v>4.560975609756097</v>
      </c>
      <c r="Q292" s="2">
        <v>12.78048780487805</v>
      </c>
      <c r="R292" s="2">
        <v>18.121951219512194</v>
      </c>
      <c r="S292" s="2">
        <v>104.6829268292683</v>
      </c>
      <c r="T292" s="2">
        <v>17325.0</v>
      </c>
      <c r="U292" s="7">
        <f>(E292 + (2/3) * N292 + (2 - V292 * ($AA$242/$AB$242)) * B292 + (H292 * 0.5 * (1 + (1 - $AA$242/$AB$242)) + (2/3) * ($AA$242/$AB$242)) - W292 * Q292 - W292 * X292 *(C292-B292) - W292 * 0.44 * (0.44 * (0.56 * X292)) * (I292-H292) + W292 * (1-X292) * (M292-L292) + W292 * X292 * K292 + W292 * O292 + W292 * X292 * P292 - R292 * (($AC$242/$AE$242) - 0.44 * ($AD$242/$AE$242) * W292))</f>
        <v>61.49516299</v>
      </c>
      <c r="V292" s="5">
        <f>((2/3) - (0.5 * ($AA$242/$AB$242)) / (2 * ($AB$242/$AC$242)))</f>
        <v>0.6048301997</v>
      </c>
      <c r="W292" s="5">
        <f>($AJ$242/($AF$242-$AG$242+$AI$242+0.44*$AD$242))</f>
        <v>1.06249378</v>
      </c>
      <c r="X292" s="5">
        <f>($AH$242-$AG$242)/$AH$242</f>
        <v>0.7764249826</v>
      </c>
      <c r="Y292" s="5">
        <v>65.0</v>
      </c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7" t="str">
        <f t="shared" si="11"/>
        <v>N</v>
      </c>
    </row>
    <row r="293">
      <c r="A293" s="1" t="s">
        <v>88</v>
      </c>
      <c r="B293" s="2">
        <v>40.073170731707314</v>
      </c>
      <c r="C293" s="2">
        <v>86.97560975609755</v>
      </c>
      <c r="D293" s="3">
        <v>0.461390243902439</v>
      </c>
      <c r="E293" s="2">
        <v>11.073170731707316</v>
      </c>
      <c r="F293" s="2">
        <v>28.878048780487806</v>
      </c>
      <c r="G293" s="3">
        <v>0.37453658536585366</v>
      </c>
      <c r="H293" s="2">
        <v>20.536585365853657</v>
      </c>
      <c r="I293" s="2">
        <v>26.658536585365855</v>
      </c>
      <c r="J293" s="3">
        <v>0.7691219512195122</v>
      </c>
      <c r="K293" s="2">
        <v>9.75609756097561</v>
      </c>
      <c r="L293" s="2">
        <v>34.65853658536585</v>
      </c>
      <c r="M293" s="2">
        <v>44.41463414634146</v>
      </c>
      <c r="N293" s="2">
        <v>22.634146341463413</v>
      </c>
      <c r="O293" s="2">
        <v>7.048780487804878</v>
      </c>
      <c r="P293" s="2">
        <v>4.536585365853658</v>
      </c>
      <c r="Q293" s="2">
        <v>11.878048780487806</v>
      </c>
      <c r="R293" s="2">
        <v>16.24390243902439</v>
      </c>
      <c r="S293" s="2">
        <v>111.7560975609756</v>
      </c>
      <c r="T293" s="2">
        <v>16674.073170731706</v>
      </c>
      <c r="U293" s="7">
        <f>(E293 + (2/3) * N293 + (2 - V293 * ($AA$243/$AB$243)) * B293 + (H293 * 0.5 * (1 + (1 - $AA$243/$AB$243)) + (2/3) * ($AA$243/$AB$243)) - W293 * Q293 - W293 * X293 *(C293-B293) - W293 * 0.44 * (0.44 * (0.56 * X293)) * (I293-H293) + W293 * (1-X293) * (M293-L293) + W293 * X293 * K293 + W293 * O293 + W293 * X293 * P293 - R293 * (($AC$243/$AE$243) - 0.44 * ($AD$243/$AE$243) * W293))</f>
        <v>70.81590994</v>
      </c>
      <c r="V293" s="5">
        <f>((2/3) - (0.5 * ($AA$243/$AB$243)) / (2 * ($AB$243/$AC$243)))</f>
        <v>0.6053893047</v>
      </c>
      <c r="W293" s="5">
        <f>($AJ$243/($AF$243-$AG$243+$AI$243+0.44*$AD$243))</f>
        <v>1.073499224</v>
      </c>
      <c r="X293" s="5">
        <f>($AH$243-$AG$243)/$AH$243</f>
        <v>0.7772254271</v>
      </c>
      <c r="Y293" s="5">
        <v>65.0</v>
      </c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7" t="str">
        <f t="shared" si="11"/>
        <v>N</v>
      </c>
    </row>
    <row r="294">
      <c r="A294" s="1" t="s">
        <v>89</v>
      </c>
      <c r="B294" s="2">
        <v>40.0</v>
      </c>
      <c r="C294" s="2">
        <v>86.0</v>
      </c>
      <c r="D294" s="3">
        <v>0.46746341463414637</v>
      </c>
      <c r="E294" s="2">
        <v>7.609756097560975</v>
      </c>
      <c r="F294" s="2">
        <v>21.24390243902439</v>
      </c>
      <c r="G294" s="3">
        <v>0.3571951219512195</v>
      </c>
      <c r="H294" s="2">
        <v>15.951219512195122</v>
      </c>
      <c r="I294" s="2">
        <v>20.0</v>
      </c>
      <c r="J294" s="3">
        <v>0.7989756097560975</v>
      </c>
      <c r="K294" s="2">
        <v>10.75609756097561</v>
      </c>
      <c r="L294" s="2">
        <v>34.073170731707314</v>
      </c>
      <c r="M294" s="2">
        <v>44.829268292682926</v>
      </c>
      <c r="N294" s="2">
        <v>22.463414634146343</v>
      </c>
      <c r="O294" s="2">
        <v>6.951219512195122</v>
      </c>
      <c r="P294" s="2">
        <v>5.073170731707317</v>
      </c>
      <c r="Q294" s="2">
        <v>14.902439024390244</v>
      </c>
      <c r="R294" s="2">
        <v>20.926829268292682</v>
      </c>
      <c r="S294" s="2">
        <v>103.5609756097561</v>
      </c>
      <c r="T294" s="2">
        <v>18748.463414634145</v>
      </c>
      <c r="U294" s="7">
        <f>(E294 + (2/3) * N294 + (2 - V294 * ($AA$242/$AB$242)) * B294 + (H294 * 0.5 * (1 + (1 - $AA$242/$AB$242)) + (2/3) * ($AA$242/$AB$242)) - W294 * Q294 - W294 * X294 *(C294-B294) - W294 * 0.44 * (0.44 * (0.56 * X294)) * (I294-H294) + W294 * (1-X294) * (M294-L294) + W294 * X294 * K294 + W294 * O294 + W294 * X294 * P294 - R294 * (($AC$242/$AE$242) - 0.44 * ($AD$242/$AE$242) * W294))</f>
        <v>62.38394272</v>
      </c>
      <c r="V294" s="5">
        <f>((2/3) - (0.5 * ($AA$242/$AB$242)) / (2 * ($AB$242/$AC$242)))</f>
        <v>0.6048301997</v>
      </c>
      <c r="W294" s="5">
        <f>($AJ$242/($AF$242-$AG$242+$AI$242+0.44*$AD$242))</f>
        <v>1.06249378</v>
      </c>
      <c r="X294" s="5">
        <f>($AH$242-$AG$242)/$AH$242</f>
        <v>0.7764249826</v>
      </c>
      <c r="Y294" s="5">
        <v>65.0</v>
      </c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7" t="str">
        <f t="shared" si="11"/>
        <v>N</v>
      </c>
    </row>
    <row r="295">
      <c r="A295" s="1" t="s">
        <v>90</v>
      </c>
      <c r="B295" s="2">
        <v>41.31707317073171</v>
      </c>
      <c r="C295" s="2">
        <v>89.4390243902439</v>
      </c>
      <c r="D295" s="3">
        <v>0.4620243902439024</v>
      </c>
      <c r="E295" s="2">
        <v>8.804878048780488</v>
      </c>
      <c r="F295" s="2">
        <v>25.4390243902439</v>
      </c>
      <c r="G295" s="3">
        <v>0.3479756097560976</v>
      </c>
      <c r="H295" s="2">
        <v>13.926829268292684</v>
      </c>
      <c r="I295" s="2">
        <v>17.975609756097562</v>
      </c>
      <c r="J295" s="3">
        <v>0.7746585365853659</v>
      </c>
      <c r="K295" s="2">
        <v>10.195121951219512</v>
      </c>
      <c r="L295" s="2">
        <v>33.048780487804876</v>
      </c>
      <c r="M295" s="2">
        <v>43.24390243902439</v>
      </c>
      <c r="N295" s="2">
        <v>24.170731707317074</v>
      </c>
      <c r="O295" s="2">
        <v>6.512195121951219</v>
      </c>
      <c r="P295" s="2">
        <v>5.195121951219512</v>
      </c>
      <c r="Q295" s="2">
        <v>13.487804878048781</v>
      </c>
      <c r="R295" s="2">
        <v>20.097560975609756</v>
      </c>
      <c r="S295" s="2">
        <v>105.36585365853658</v>
      </c>
      <c r="T295" s="2">
        <v>18777.70731707317</v>
      </c>
      <c r="U295" s="7">
        <f>(E295 + (2/3) * N295 + (2 - V295 * ($AA$243/$AB$243)) * B295 + (H295 * 0.5 * (1 + (1 - $AA$243/$AB$243)) + (2/3) * ($AA$243/$AB$243)) - W295 * Q295 - W295 * X295 *(C295-B295) - W295 * 0.44 * (0.44 * (0.56 * X295)) * (I295-H295) + W295 * (1-X295) * (M295-L295) + W295 * X295 * K295 + W295 * O295 + W295 * X295 * P295 - R295 * (($AC$243/$AE$243) - 0.44 * ($AD$243/$AE$243) * W295))</f>
        <v>63.60776184</v>
      </c>
      <c r="V295" s="5">
        <f>((2/3) - (0.5 * ($AA$243/$AB$243)) / (2 * ($AB$243/$AC$243)))</f>
        <v>0.6053893047</v>
      </c>
      <c r="W295" s="5">
        <f>($AJ$243/($AF$243-$AG$243+$AI$243+0.44*$AD$243))</f>
        <v>1.073499224</v>
      </c>
      <c r="X295" s="5">
        <f>($AH$243-$AG$243)/$AH$243</f>
        <v>0.7772254271</v>
      </c>
      <c r="Y295" s="5">
        <v>65.0</v>
      </c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7" t="str">
        <f t="shared" si="11"/>
        <v>N</v>
      </c>
    </row>
    <row r="296">
      <c r="A296" s="1" t="s">
        <v>91</v>
      </c>
      <c r="B296" s="2">
        <v>39.46341463414634</v>
      </c>
      <c r="C296" s="2">
        <v>86.58536585365853</v>
      </c>
      <c r="D296" s="3">
        <v>0.4568536585365854</v>
      </c>
      <c r="E296" s="2">
        <v>10.439024390243903</v>
      </c>
      <c r="F296" s="2">
        <v>29.4390243902439</v>
      </c>
      <c r="G296" s="3">
        <v>0.35090243902439033</v>
      </c>
      <c r="H296" s="2">
        <v>15.585365853658537</v>
      </c>
      <c r="I296" s="2">
        <v>20.853658536585368</v>
      </c>
      <c r="J296" s="3">
        <v>0.7505121951219511</v>
      </c>
      <c r="K296" s="2">
        <v>8.78048780487805</v>
      </c>
      <c r="L296" s="2">
        <v>33.1219512195122</v>
      </c>
      <c r="M296" s="2">
        <v>41.90243902439025</v>
      </c>
      <c r="N296" s="2">
        <v>23.073170731707318</v>
      </c>
      <c r="O296" s="2">
        <v>7.121951219512195</v>
      </c>
      <c r="P296" s="2">
        <v>4.682926829268292</v>
      </c>
      <c r="Q296" s="2">
        <v>14.414634146341463</v>
      </c>
      <c r="R296" s="2">
        <v>19.902439024390244</v>
      </c>
      <c r="S296" s="2">
        <v>104.95121951219512</v>
      </c>
      <c r="T296" s="2">
        <v>17490.70731707317</v>
      </c>
      <c r="U296" s="7">
        <f>(E296 + (2/3) * N296 + (2 - V296 * ($AA$242/$AB$242)) * B296 + (H296 * 0.5 * (1 + (1 - $AA$242/$AB$242)) + (2/3) * ($AA$242/$AB$242)) - W296 * Q296 - W296 * X296 *(C296-B296) - W296 * 0.44 * (0.44 * (0.56 * X296)) * (I296-H296) + W296 * (1-X296) * (M296-L296) + W296 * X296 * K296 + W296 * O296 + W296 * X296 * P296 - R296 * (($AC$242/$AE$242) - 0.44 * ($AD$242/$AE$242) * W296))</f>
        <v>62.05103018</v>
      </c>
      <c r="V296" s="5">
        <f>((2/3) - (0.5 * ($AA$242/$AB$242)) / (2 * ($AB$242/$AC$242)))</f>
        <v>0.6048301997</v>
      </c>
      <c r="W296" s="5">
        <f>($AJ$242/($AF$242-$AG$242+$AI$242+0.44*$AD$242))</f>
        <v>1.06249378</v>
      </c>
      <c r="X296" s="5">
        <f>($AH$242-$AG$242)/$AH$242</f>
        <v>0.7764249826</v>
      </c>
      <c r="Y296" s="5">
        <v>65.0</v>
      </c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7" t="str">
        <f t="shared" si="11"/>
        <v>N</v>
      </c>
    </row>
    <row r="297">
      <c r="A297" s="1" t="s">
        <v>92</v>
      </c>
      <c r="B297" s="2">
        <v>38.146341463414636</v>
      </c>
      <c r="C297" s="2">
        <v>85.17073170731707</v>
      </c>
      <c r="D297" s="3">
        <v>0.44907317073170727</v>
      </c>
      <c r="E297" s="2">
        <v>10.146341463414634</v>
      </c>
      <c r="F297" s="2">
        <v>29.21951219512195</v>
      </c>
      <c r="G297" s="3">
        <v>0.3451219512195123</v>
      </c>
      <c r="H297" s="2">
        <v>15.414634146341463</v>
      </c>
      <c r="I297" s="2">
        <v>20.073170731707318</v>
      </c>
      <c r="J297" s="3">
        <v>0.7732195121951219</v>
      </c>
      <c r="K297" s="2">
        <v>8.829268292682928</v>
      </c>
      <c r="L297" s="2">
        <v>32.53658536585366</v>
      </c>
      <c r="M297" s="2">
        <v>41.36585365853659</v>
      </c>
      <c r="N297" s="2">
        <v>23.78048780487805</v>
      </c>
      <c r="O297" s="2">
        <v>8.048780487804878</v>
      </c>
      <c r="P297" s="2">
        <v>5.073170731707317</v>
      </c>
      <c r="Q297" s="2">
        <v>13.463414634146341</v>
      </c>
      <c r="R297" s="2">
        <v>18.609756097560975</v>
      </c>
      <c r="S297" s="2">
        <v>101.85365853658537</v>
      </c>
      <c r="T297" s="2">
        <v>18076.0</v>
      </c>
      <c r="U297" s="7">
        <f>(E297 + (2/3) * N297 + (2 - V297 * ($AA$243/$AB$243)) * B297 + (H297 * 0.5 * (1 + (1 - $AA$243/$AB$243)) + (2/3) * ($AA$243/$AB$243)) - W297 * Q297 - W297 * X297 *(C297-B297) - W297 * 0.44 * (0.44 * (0.56 * X297)) * (I297-H297) + W297 * (1-X297) * (M297-L297) + W297 * X297 * K297 + W297 * O297 + W297 * X297 * P297 - R297 * (($AC$243/$AE$243) - 0.44 * ($AD$243/$AE$243) * W297))</f>
        <v>61.98532544</v>
      </c>
      <c r="V297" s="5">
        <f>((2/3) - (0.5 * ($AA$243/$AB$243)) / (2 * ($AB$243/$AC$243)))</f>
        <v>0.6053893047</v>
      </c>
      <c r="W297" s="5">
        <f>($AJ$243/($AF$243-$AG$243+$AI$243+0.44*$AD$243))</f>
        <v>1.073499224</v>
      </c>
      <c r="X297" s="5">
        <f>($AH$243-$AG$243)/$AH$243</f>
        <v>0.7772254271</v>
      </c>
      <c r="Y297" s="5">
        <v>65.0</v>
      </c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7" t="str">
        <f t="shared" si="11"/>
        <v>N</v>
      </c>
    </row>
    <row r="298">
      <c r="A298" s="1" t="s">
        <v>93</v>
      </c>
      <c r="B298" s="2">
        <v>39.97560975609756</v>
      </c>
      <c r="C298" s="2">
        <v>86.46341463414635</v>
      </c>
      <c r="D298" s="3">
        <v>0.4629024390243903</v>
      </c>
      <c r="E298" s="2">
        <v>10.390243902439025</v>
      </c>
      <c r="F298" s="2">
        <v>29.195121951219512</v>
      </c>
      <c r="G298" s="3">
        <v>0.35185365853658535</v>
      </c>
      <c r="H298" s="2">
        <v>17.804878048780488</v>
      </c>
      <c r="I298" s="2">
        <v>23.365853658536587</v>
      </c>
      <c r="J298" s="3">
        <v>0.7694146341463414</v>
      </c>
      <c r="K298" s="2">
        <v>11.073170731707316</v>
      </c>
      <c r="L298" s="2">
        <v>36.34146341463415</v>
      </c>
      <c r="M298" s="2">
        <v>47.41463414634146</v>
      </c>
      <c r="N298" s="2">
        <v>25.75609756097561</v>
      </c>
      <c r="O298" s="2">
        <v>8.487804878048781</v>
      </c>
      <c r="P298" s="2">
        <v>5.146341463414634</v>
      </c>
      <c r="Q298" s="2">
        <v>17.463414634146343</v>
      </c>
      <c r="R298" s="2">
        <v>23.48780487804878</v>
      </c>
      <c r="S298" s="2">
        <v>108.14634146341463</v>
      </c>
      <c r="T298" s="2">
        <v>19479.829268292684</v>
      </c>
      <c r="U298" s="7">
        <f>(E298 + (2/3) * N298 + (2 - V298 * ($AA$242/$AB$242)) * B298 + (H298 * 0.5 * (1 + (1 - $AA$242/$AB$242)) + (2/3) * ($AA$242/$AB$242)) - W298 * Q298 - W298 * X298 *(C298-B298) - W298 * 0.44 * (0.44 * (0.56 * X298)) * (I298-H298) + W298 * (1-X298) * (M298-L298) + W298 * X298 * K298 + W298 * O298 + W298 * X298 * P298 - R298 * (($AC$242/$AE$242) - 0.44 * ($AD$242/$AE$242) * W298))</f>
        <v>66.57601586</v>
      </c>
      <c r="V298" s="5">
        <f>((2/3) - (0.5 * ($AA$242/$AB$242)) / (2 * ($AB$242/$AC$242)))</f>
        <v>0.6048301997</v>
      </c>
      <c r="W298" s="5">
        <f>($AJ$242/($AF$242-$AG$242+$AI$242+0.44*$AD$242))</f>
        <v>1.06249378</v>
      </c>
      <c r="X298" s="5">
        <f>($AH$242-$AG$242)/$AH$242</f>
        <v>0.7764249826</v>
      </c>
      <c r="Y298" s="5">
        <v>65.0</v>
      </c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7" t="str">
        <f t="shared" si="11"/>
        <v>N</v>
      </c>
    </row>
    <row r="299">
      <c r="A299" s="1" t="s">
        <v>94</v>
      </c>
      <c r="B299" s="2">
        <v>41.707317073170735</v>
      </c>
      <c r="C299" s="2">
        <v>86.65853658536585</v>
      </c>
      <c r="D299" s="3">
        <v>0.48202439024390237</v>
      </c>
      <c r="E299" s="2">
        <v>11.585365853658537</v>
      </c>
      <c r="F299" s="2">
        <v>30.4390243902439</v>
      </c>
      <c r="G299" s="3">
        <v>0.3819268292682927</v>
      </c>
      <c r="H299" s="2">
        <v>16.463414634146343</v>
      </c>
      <c r="I299" s="2">
        <v>22.195121951219512</v>
      </c>
      <c r="J299" s="3">
        <v>0.7491219512195123</v>
      </c>
      <c r="K299" s="2">
        <v>10.707317073170731</v>
      </c>
      <c r="L299" s="2">
        <v>36.73170731707317</v>
      </c>
      <c r="M299" s="2">
        <v>47.4390243902439</v>
      </c>
      <c r="N299" s="2">
        <v>28.414634146341463</v>
      </c>
      <c r="O299" s="2">
        <v>8.146341463414634</v>
      </c>
      <c r="P299" s="2">
        <v>5.097560975609756</v>
      </c>
      <c r="Q299" s="2">
        <v>14.268292682926829</v>
      </c>
      <c r="R299" s="2">
        <v>20.682926829268293</v>
      </c>
      <c r="S299" s="2">
        <v>111.46341463414635</v>
      </c>
      <c r="T299" s="2">
        <v>18829.926829268294</v>
      </c>
      <c r="U299" s="7">
        <f>(E299 + (2/3) * N299 + (2 - V299 * ($AA$243/$AB$243)) * B299 + (H299 * 0.5 * (1 + (1 - $AA$243/$AB$243)) + (2/3) * ($AA$243/$AB$243)) - W299 * Q299 - W299 * X299 *(C299-B299) - W299 * 0.44 * (0.44 * (0.56 * X299)) * (I299-H299) + W299 * (1-X299) * (M299-L299) + W299 * X299 * K299 + W299 * O299 + W299 * X299 * P299 - R299 * (($AC$243/$AE$243) - 0.44 * ($AD$243/$AE$243) * W299))</f>
        <v>75.32754638</v>
      </c>
      <c r="V299" s="5">
        <f>((2/3) - (0.5 * ($AA$243/$AB$243)) / (2 * ($AB$243/$AC$243)))</f>
        <v>0.6053893047</v>
      </c>
      <c r="W299" s="5">
        <f>($AJ$243/($AF$243-$AG$243+$AI$243+0.44*$AD$243))</f>
        <v>1.073499224</v>
      </c>
      <c r="X299" s="5">
        <f>($AH$243-$AG$243)/$AH$243</f>
        <v>0.7772254271</v>
      </c>
      <c r="Y299" s="5">
        <v>65.0</v>
      </c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7" t="str">
        <f t="shared" si="11"/>
        <v>N</v>
      </c>
    </row>
    <row r="300">
      <c r="A300" s="1" t="s">
        <v>95</v>
      </c>
      <c r="B300" s="7">
        <v>37.926829268292686</v>
      </c>
      <c r="C300" s="7">
        <v>86.90243902439025</v>
      </c>
      <c r="D300" s="8">
        <v>0.43712195121951203</v>
      </c>
      <c r="E300" s="7">
        <v>11.853658536585366</v>
      </c>
      <c r="F300" s="7">
        <v>33.951219512195124</v>
      </c>
      <c r="G300" s="8">
        <v>0.3502926829268294</v>
      </c>
      <c r="H300" s="7">
        <v>18.195121951219512</v>
      </c>
      <c r="I300" s="7">
        <v>23.853658536585368</v>
      </c>
      <c r="J300" s="8">
        <v>0.7697560975609756</v>
      </c>
      <c r="K300" s="7">
        <v>10.146341463414634</v>
      </c>
      <c r="L300" s="7">
        <v>35.53658536585366</v>
      </c>
      <c r="M300" s="7">
        <v>45.68292682926829</v>
      </c>
      <c r="N300" s="7">
        <v>22.21951219512195</v>
      </c>
      <c r="O300" s="7">
        <v>6.487804878048781</v>
      </c>
      <c r="P300" s="7">
        <v>4.170731707317073</v>
      </c>
      <c r="Q300" s="7">
        <v>14.975609756097562</v>
      </c>
      <c r="R300" s="7">
        <v>20.48780487804878</v>
      </c>
      <c r="S300" s="7">
        <v>105.90243902439025</v>
      </c>
      <c r="T300" s="7">
        <v>16517.756097560974</v>
      </c>
      <c r="U300" s="7">
        <f>(E300 + (2/3) * N300 + (2 - V300 * ($AA$242/$AB$242)) * B300 + (H300 * 0.5 * (1 + (1 - $AA$242/$AB$242)) + (2/3) * ($AA$242/$AB$242)) - W300 * Q300 - W300 * X300 *(C300-B300) - W300 * 0.44 * (0.44 * (0.56 * X300)) * (I300-H300) + W300 * (1-X300) * (M300-L300) + W300 * X300 * K300 + W300 * O300 + W300 * X300 * P300 - R300 * (($AC$242/$AE$242) - 0.44 * ($AD$242/$AE$242) * W300))</f>
        <v>60.22064555</v>
      </c>
      <c r="V300" s="5">
        <f>((2/3) - (0.5 * ($AA$242/$AB$242)) / (2 * ($AB$242/$AC$242)))</f>
        <v>0.6048301997</v>
      </c>
      <c r="W300" s="5">
        <f>($AJ$242/($AF$242-$AG$242+$AI$242+0.44*$AD$242))</f>
        <v>1.06249378</v>
      </c>
      <c r="X300" s="5">
        <f>($AH$242-$AG$242)/$AH$242</f>
        <v>0.7764249826</v>
      </c>
      <c r="Y300" s="5">
        <v>65.0</v>
      </c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7" t="str">
        <f t="shared" si="11"/>
        <v>N</v>
      </c>
    </row>
    <row r="301">
      <c r="A301" s="1" t="s">
        <v>96</v>
      </c>
      <c r="B301" s="7">
        <v>38.5609756097561</v>
      </c>
      <c r="C301" s="7">
        <v>86.60975609756098</v>
      </c>
      <c r="D301" s="8">
        <v>0.44717073170731714</v>
      </c>
      <c r="E301" s="7">
        <v>13.536585365853659</v>
      </c>
      <c r="F301" s="7">
        <v>37.36585365853659</v>
      </c>
      <c r="G301" s="8">
        <v>0.36148780487804866</v>
      </c>
      <c r="H301" s="7">
        <v>16.634146341463413</v>
      </c>
      <c r="I301" s="7">
        <v>21.26829268292683</v>
      </c>
      <c r="J301" s="8">
        <v>0.7885365853658536</v>
      </c>
      <c r="K301" s="7">
        <v>9.170731707317072</v>
      </c>
      <c r="L301" s="7">
        <v>34.02439024390244</v>
      </c>
      <c r="M301" s="7">
        <v>43.19512195121951</v>
      </c>
      <c r="N301" s="7">
        <v>25.121951219512194</v>
      </c>
      <c r="O301" s="7">
        <v>6.0</v>
      </c>
      <c r="P301" s="7">
        <v>5.341463414634147</v>
      </c>
      <c r="Q301" s="7">
        <v>13.487804878048781</v>
      </c>
      <c r="R301" s="7">
        <v>20.682926829268293</v>
      </c>
      <c r="S301" s="7">
        <v>107.29268292682927</v>
      </c>
      <c r="T301" s="7">
        <v>16777.585365853658</v>
      </c>
      <c r="U301" s="7">
        <f>(E301 + (2/3) * N301 + (2 - V301 * ($AA$243/$AB$243)) * B301 + (H301 * 0.5 * (1 + (1 - $AA$243/$AB$243)) + (2/3) * ($AA$243/$AB$243)) - W301 * Q301 - W301 * X301 *(C301-B301) - W301 * 0.44 * (0.44 * (0.56 * X301)) * (I301-H301) + W301 * (1-X301) * (M301-L301) + W301 * X301 * K301 + W301 * O301 + W301 * X301 * P301 - R301 * (($AC$243/$AE$243) - 0.44 * ($AD$243/$AE$243) * W301))</f>
        <v>64.64726761</v>
      </c>
      <c r="V301" s="5">
        <f>((2/3) - (0.5 * ($AA$243/$AB$243)) / (2 * ($AB$243/$AC$243)))</f>
        <v>0.6053893047</v>
      </c>
      <c r="W301" s="5">
        <f>($AJ$243/($AF$243-$AG$243+$AI$243+0.44*$AD$243))</f>
        <v>1.073499224</v>
      </c>
      <c r="X301" s="5">
        <f>($AH$243-$AG$243)/$AH$243</f>
        <v>0.7772254271</v>
      </c>
      <c r="Y301" s="5">
        <v>65.0</v>
      </c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7" t="str">
        <f t="shared" si="11"/>
        <v>N</v>
      </c>
    </row>
  </sheetData>
  <drawing r:id="rId2"/>
  <legacyDrawing r:id="rId3"/>
</worksheet>
</file>